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ttasira\Desktop\"/>
    </mc:Choice>
  </mc:AlternateContent>
  <bookViews>
    <workbookView xWindow="0" yWindow="0" windowWidth="14370" windowHeight="7065"/>
  </bookViews>
  <sheets>
    <sheet name="Database" sheetId="1" r:id="rId1"/>
    <sheet name="COUNT" sheetId="2" r:id="rId2"/>
    <sheet name="PivotTable" sheetId="3" r:id="rId3"/>
  </sheets>
  <definedNames>
    <definedName name="_xlnm._FilterDatabase" localSheetId="0" hidden="1">Database!$A$1:$I$11</definedName>
  </definedNames>
  <calcPr calcId="152511"/>
  <pivotCaches>
    <pivotCache cacheId="9" r:id="rId4"/>
  </pivotCaches>
</workbook>
</file>

<file path=xl/calcChain.xml><?xml version="1.0" encoding="utf-8"?>
<calcChain xmlns="http://schemas.openxmlformats.org/spreadsheetml/2006/main">
  <c r="E5" i="2" l="1"/>
  <c r="F5" i="2"/>
  <c r="E6" i="2"/>
  <c r="F6" i="2"/>
  <c r="E7" i="2"/>
  <c r="F7" i="2"/>
  <c r="E8" i="2"/>
  <c r="F8" i="2"/>
  <c r="G8" i="2"/>
  <c r="G7" i="2"/>
  <c r="G6" i="2"/>
  <c r="G5" i="2"/>
  <c r="D8" i="2"/>
  <c r="D7" i="2"/>
  <c r="D6" i="2"/>
  <c r="D5" i="2"/>
  <c r="C5" i="2"/>
  <c r="C6" i="2"/>
  <c r="C7" i="2"/>
  <c r="C8" i="2"/>
</calcChain>
</file>

<file path=xl/sharedStrings.xml><?xml version="1.0" encoding="utf-8"?>
<sst xmlns="http://schemas.openxmlformats.org/spreadsheetml/2006/main" count="98" uniqueCount="54">
  <si>
    <t>กงหรา</t>
  </si>
  <si>
    <t>พัทลุง</t>
  </si>
  <si>
    <t>93000</t>
  </si>
  <si>
    <t>กงไกรลาศ</t>
  </si>
  <si>
    <t>สุโขทัย</t>
  </si>
  <si>
    <t>64170</t>
  </si>
  <si>
    <t>06600</t>
  </si>
  <si>
    <t>08701</t>
  </si>
  <si>
    <t>ประชาร่วมใจ</t>
  </si>
  <si>
    <t>กรุงเทพมหานคร</t>
  </si>
  <si>
    <t>ราชบุรี</t>
  </si>
  <si>
    <t>บางม่วง</t>
  </si>
  <si>
    <t>ไปรษณีย์</t>
  </si>
  <si>
    <t>หมู่</t>
  </si>
  <si>
    <t>วัดส้มเกลี้ยง</t>
  </si>
  <si>
    <t>ทองคำ</t>
  </si>
  <si>
    <t>บางแค</t>
  </si>
  <si>
    <t>หลักสอง</t>
  </si>
  <si>
    <t>บางแพ</t>
  </si>
  <si>
    <t>วังเย็น</t>
  </si>
  <si>
    <t>วัดแก้ว</t>
  </si>
  <si>
    <t>โพหัก</t>
  </si>
  <si>
    <t>บางแม่นาง</t>
  </si>
  <si>
    <t>วัดสัมเกลี้ยง</t>
  </si>
  <si>
    <t>แก้วอิน</t>
  </si>
  <si>
    <t>ไวฉลาด</t>
  </si>
  <si>
    <t>แก้วอินทร์</t>
  </si>
  <si>
    <t>วัดแก้วอินทร์</t>
  </si>
  <si>
    <t>วัดพระนอน</t>
  </si>
  <si>
    <t>ถนน</t>
  </si>
  <si>
    <t>อำเภอ</t>
  </si>
  <si>
    <t>เลขที่</t>
  </si>
  <si>
    <t>ซอย</t>
  </si>
  <si>
    <t>ตำบล</t>
  </si>
  <si>
    <t>จังหวัด</t>
  </si>
  <si>
    <t>ตารางสรุปจำนวน</t>
  </si>
  <si>
    <t>บางใหญ่</t>
  </si>
  <si>
    <t>บางน้อย</t>
  </si>
  <si>
    <t>ลำดับ</t>
  </si>
  <si>
    <t>ขนาดพื้นที่</t>
  </si>
  <si>
    <t>ผมจะใช้สูตรหรือเทคนิคอะไรในการที่ต้องการ สรุปข้อมูลในจังหวัดมีกี่ อำเภอ จำนวนเท่าไร และ มีขนาดพื้นที่ ไม่เกิน 10 และ มากกว่า 10 แต่ไม่เกิน 50 และมากกว่า 50  ลงในชีลที่ 2 ครับ</t>
  </si>
  <si>
    <t>ปกติถ้าผมหาข้อมูลแบบนี้จะใช้ วิธี Sort&amp;Filter  มานั้งนับเอาคิดว่าช้ามากน่ะครับ ถ้าน้อยมันก็ว่าไป แต่ข้อมูลที่จะทำนี้มันนับหมื่นๆ นะครับ โปรด ช่วยชี่แนะที่ครับ</t>
  </si>
  <si>
    <t>ปล. ผมไม่แน่ใจน่ะว่าสร้างตารางมาตรงกับคำถามที่ต้องการหรือป่าว รู้สึกขัดๆอยู่เหมือนกับกับคำถาม แต่โดยสรุป ผมต้องการตารางในแบบ ชีลที่2 น่ะครับ</t>
  </si>
  <si>
    <t>ขอบคุณครับ</t>
  </si>
  <si>
    <t>&lt;10</t>
  </si>
  <si>
    <t>&gt;20</t>
  </si>
  <si>
    <t>Row Labels</t>
  </si>
  <si>
    <t>Grand Total</t>
  </si>
  <si>
    <t>Count of จังหวัด</t>
  </si>
  <si>
    <t>Column Labels</t>
  </si>
  <si>
    <t>20-29</t>
  </si>
  <si>
    <t>30-39</t>
  </si>
  <si>
    <t>50-59</t>
  </si>
  <si>
    <t>60-69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</si>
</sst>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b/>
      <sz val="16"/>
      <color rgb="FF0934BF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shrinkToFit="1"/>
    </xf>
    <xf numFmtId="0" fontId="1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shrinkToFit="1"/>
    </xf>
    <xf numFmtId="0" fontId="4" fillId="0" borderId="0" xfId="0" applyFont="1"/>
    <xf numFmtId="0" fontId="1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2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shrinkToFi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0000"/>
        <name val="TH SarabunPSK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colors>
    <mruColors>
      <color rgb="FF0934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704853</xdr:colOff>
      <xdr:row>4</xdr:row>
      <xdr:rowOff>152403</xdr:rowOff>
    </xdr:from>
    <xdr:to>
      <xdr:col>2</xdr:col>
      <xdr:colOff>1085849</xdr:colOff>
      <xdr:row>11</xdr:row>
      <xdr:rowOff>219075</xdr:rowOff>
    </xdr:to>
    <xdr:cxnSp macro="">
      <xdr:nvCxnSpPr>
        <xdr:cNvPr id="3" name="Elbow Connector 2"/>
        <xdr:cNvCxnSpPr/>
      </xdr:nvCxnSpPr>
      <xdr:spPr>
        <a:xfrm rot="16200000" flipH="1">
          <a:off x="1576390" y="1890716"/>
          <a:ext cx="1876422" cy="380996"/>
        </a:xfrm>
        <a:prstGeom prst="bentConnector3">
          <a:avLst/>
        </a:prstGeom>
        <a:ln>
          <a:solidFill>
            <a:srgbClr val="0070C0"/>
          </a:solidFill>
          <a:headEnd type="oval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590550</xdr:colOff>
      <xdr:row>12</xdr:row>
      <xdr:rowOff>28575</xdr:rowOff>
    </xdr:from>
    <xdr:to>
      <xdr:col>4</xdr:col>
      <xdr:colOff>19050</xdr:colOff>
      <xdr:row>13</xdr:row>
      <xdr:rowOff>142875</xdr:rowOff>
    </xdr:to>
    <xdr:sp macro="" textlink="">
      <xdr:nvSpPr>
        <xdr:cNvPr id="4" name="TextBox 3"/>
        <xdr:cNvSpPr txBox="1"/>
      </xdr:nvSpPr>
      <xdr:spPr>
        <a:xfrm>
          <a:off x="1276350" y="3076575"/>
          <a:ext cx="27241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0070C0"/>
              </a:solidFill>
            </a:rPr>
            <a:t>=COUNTIF(tblAreaList[</a:t>
          </a:r>
          <a:r>
            <a:rPr lang="th-TH" sz="1100">
              <a:solidFill>
                <a:srgbClr val="0070C0"/>
              </a:solidFill>
            </a:rPr>
            <a:t>จังหวัด],</a:t>
          </a:r>
          <a:r>
            <a:rPr lang="en-US" sz="1100">
              <a:solidFill>
                <a:srgbClr val="0070C0"/>
              </a:solidFill>
            </a:rPr>
            <a:t>$B5)</a:t>
          </a:r>
          <a:endParaRPr lang="th-TH" sz="1100">
            <a:solidFill>
              <a:srgbClr val="0070C0"/>
            </a:solidFill>
          </a:endParaRPr>
        </a:p>
      </xdr:txBody>
    </xdr:sp>
    <xdr:clientData/>
  </xdr:twoCellAnchor>
  <xdr:twoCellAnchor>
    <xdr:from>
      <xdr:col>3</xdr:col>
      <xdr:colOff>771528</xdr:colOff>
      <xdr:row>4</xdr:row>
      <xdr:rowOff>142875</xdr:rowOff>
    </xdr:from>
    <xdr:to>
      <xdr:col>3</xdr:col>
      <xdr:colOff>1047750</xdr:colOff>
      <xdr:row>10</xdr:row>
      <xdr:rowOff>76203</xdr:rowOff>
    </xdr:to>
    <xdr:cxnSp macro="">
      <xdr:nvCxnSpPr>
        <xdr:cNvPr id="5" name="Elbow Connector 4"/>
        <xdr:cNvCxnSpPr/>
      </xdr:nvCxnSpPr>
      <xdr:spPr>
        <a:xfrm rot="16200000" flipH="1">
          <a:off x="2962275" y="1743078"/>
          <a:ext cx="1495428" cy="276222"/>
        </a:xfrm>
        <a:prstGeom prst="bentConnector3">
          <a:avLst/>
        </a:prstGeom>
        <a:ln>
          <a:solidFill>
            <a:srgbClr val="002060"/>
          </a:solidFill>
          <a:headEnd type="oval" w="med" len="med"/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1162050</xdr:colOff>
      <xdr:row>10</xdr:row>
      <xdr:rowOff>95251</xdr:rowOff>
    </xdr:from>
    <xdr:to>
      <xdr:col>8</xdr:col>
      <xdr:colOff>209549</xdr:colOff>
      <xdr:row>11</xdr:row>
      <xdr:rowOff>209551</xdr:rowOff>
    </xdr:to>
    <xdr:sp macro="" textlink="">
      <xdr:nvSpPr>
        <xdr:cNvPr id="6" name="TextBox 5"/>
        <xdr:cNvSpPr txBox="1"/>
      </xdr:nvSpPr>
      <xdr:spPr>
        <a:xfrm>
          <a:off x="2781300" y="2647951"/>
          <a:ext cx="4667249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002060"/>
              </a:solidFill>
            </a:rPr>
            <a:t>=COUNTIFS(tblAreaList[</a:t>
          </a:r>
          <a:r>
            <a:rPr lang="th-TH" sz="1100">
              <a:solidFill>
                <a:srgbClr val="002060"/>
              </a:solidFill>
            </a:rPr>
            <a:t>จังหวัด]</a:t>
          </a:r>
          <a:r>
            <a:rPr lang="en-US" sz="1100">
              <a:solidFill>
                <a:srgbClr val="002060"/>
              </a:solidFill>
            </a:rPr>
            <a:t>,$B5,tblAreaList[</a:t>
          </a:r>
          <a:r>
            <a:rPr lang="th-TH" sz="1100">
              <a:solidFill>
                <a:srgbClr val="002060"/>
              </a:solidFill>
            </a:rPr>
            <a:t>ขนาดพื้นที่],</a:t>
          </a:r>
          <a:r>
            <a:rPr lang="en-US" sz="1100">
              <a:solidFill>
                <a:srgbClr val="002060"/>
              </a:solidFill>
            </a:rPr>
            <a:t>D$4)</a:t>
          </a:r>
          <a:endParaRPr lang="th-TH" sz="1100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457200</xdr:colOff>
      <xdr:row>3</xdr:row>
      <xdr:rowOff>161926</xdr:rowOff>
    </xdr:from>
    <xdr:to>
      <xdr:col>14</xdr:col>
      <xdr:colOff>133349</xdr:colOff>
      <xdr:row>5</xdr:row>
      <xdr:rowOff>9526</xdr:rowOff>
    </xdr:to>
    <xdr:sp macro="" textlink="">
      <xdr:nvSpPr>
        <xdr:cNvPr id="12" name="TextBox 11"/>
        <xdr:cNvSpPr txBox="1"/>
      </xdr:nvSpPr>
      <xdr:spPr>
        <a:xfrm>
          <a:off x="7010400" y="904876"/>
          <a:ext cx="4476749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=COUNTIFS(tblAreaList[</a:t>
          </a:r>
          <a:r>
            <a:rPr lang="th-TH" sz="1100">
              <a:solidFill>
                <a:srgbClr val="FF0000"/>
              </a:solidFill>
            </a:rPr>
            <a:t>จังหวัด],</a:t>
          </a:r>
          <a:r>
            <a:rPr lang="en-US" sz="1100">
              <a:solidFill>
                <a:srgbClr val="FF0000"/>
              </a:solidFill>
            </a:rPr>
            <a:t>$B5,tblAreaList[</a:t>
          </a:r>
          <a:r>
            <a:rPr lang="th-TH" sz="1100">
              <a:solidFill>
                <a:srgbClr val="FF0000"/>
              </a:solidFill>
            </a:rPr>
            <a:t>ขนาดพื้นที่],</a:t>
          </a:r>
          <a:r>
            <a:rPr lang="en-US" sz="1100">
              <a:solidFill>
                <a:srgbClr val="FF0000"/>
              </a:solidFill>
            </a:rPr>
            <a:t>G$4)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657225</xdr:colOff>
      <xdr:row>4</xdr:row>
      <xdr:rowOff>95251</xdr:rowOff>
    </xdr:from>
    <xdr:to>
      <xdr:col>7</xdr:col>
      <xdr:colOff>457200</xdr:colOff>
      <xdr:row>4</xdr:row>
      <xdr:rowOff>114301</xdr:rowOff>
    </xdr:to>
    <xdr:cxnSp macro="">
      <xdr:nvCxnSpPr>
        <xdr:cNvPr id="14" name="Straight Arrow Connector 13"/>
        <xdr:cNvCxnSpPr>
          <a:endCxn id="12" idx="1"/>
        </xdr:cNvCxnSpPr>
      </xdr:nvCxnSpPr>
      <xdr:spPr>
        <a:xfrm flipV="1">
          <a:off x="6381750" y="1085851"/>
          <a:ext cx="628650" cy="19050"/>
        </a:xfrm>
        <a:prstGeom prst="straightConnector1">
          <a:avLst/>
        </a:prstGeom>
        <a:ln>
          <a:solidFill>
            <a:srgbClr val="FF0000"/>
          </a:solidFill>
          <a:headEnd type="oval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4</xdr:row>
      <xdr:rowOff>114300</xdr:rowOff>
    </xdr:from>
    <xdr:to>
      <xdr:col>8</xdr:col>
      <xdr:colOff>85725</xdr:colOff>
      <xdr:row>9</xdr:row>
      <xdr:rowOff>133351</xdr:rowOff>
    </xdr:to>
    <xdr:cxnSp macro="">
      <xdr:nvCxnSpPr>
        <xdr:cNvPr id="17" name="Curved Connector 16"/>
        <xdr:cNvCxnSpPr>
          <a:endCxn id="20" idx="1"/>
        </xdr:cNvCxnSpPr>
      </xdr:nvCxnSpPr>
      <xdr:spPr>
        <a:xfrm>
          <a:off x="4705350" y="1104900"/>
          <a:ext cx="2619375" cy="1333501"/>
        </a:xfrm>
        <a:prstGeom prst="curvedConnector3">
          <a:avLst>
            <a:gd name="adj1" fmla="val 50000"/>
          </a:avLst>
        </a:prstGeom>
        <a:ln>
          <a:headEnd type="oval" w="med" len="med"/>
          <a:tailEnd type="triangle" w="med" len="med"/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85725</xdr:colOff>
      <xdr:row>8</xdr:row>
      <xdr:rowOff>200026</xdr:rowOff>
    </xdr:from>
    <xdr:to>
      <xdr:col>15</xdr:col>
      <xdr:colOff>257175</xdr:colOff>
      <xdr:row>10</xdr:row>
      <xdr:rowOff>66676</xdr:rowOff>
    </xdr:to>
    <xdr:sp macro="" textlink="">
      <xdr:nvSpPr>
        <xdr:cNvPr id="20" name="TextBox 19"/>
        <xdr:cNvSpPr txBox="1"/>
      </xdr:nvSpPr>
      <xdr:spPr>
        <a:xfrm>
          <a:off x="7324725" y="2257426"/>
          <a:ext cx="49720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=COUNTIFS(tblAreaList[</a:t>
          </a:r>
          <a:r>
            <a:rPr lang="th-TH" sz="1100"/>
            <a:t>จังหวัด],</a:t>
          </a:r>
          <a:r>
            <a:rPr lang="en-US" sz="1100"/>
            <a:t>$B5,tblAreaList[</a:t>
          </a:r>
          <a:r>
            <a:rPr lang="th-TH" sz="1100"/>
            <a:t>ขนาดพื้นที่],</a:t>
          </a:r>
          <a:r>
            <a:rPr lang="en-US" sz="1100"/>
            <a:t>E$4)</a:t>
          </a:r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tasira Yauvasuta" refreshedDate="41436.622105671297" createdVersion="5" refreshedVersion="5" minRefreshableVersion="3" recordCount="10">
  <cacheSource type="worksheet">
    <worksheetSource ref="A1:I11" sheet="Database"/>
  </cacheSource>
  <cacheFields count="9">
    <cacheField name="เลขที่" numFmtId="0">
      <sharedItems containsSemiMixedTypes="0" containsString="0" containsNumber="1" containsInteger="1" minValue="1" maxValue="11"/>
    </cacheField>
    <cacheField name="หมู่" numFmtId="0">
      <sharedItems containsSemiMixedTypes="0" containsString="0" containsNumber="1" containsInteger="1" minValue="7" maxValue="16"/>
    </cacheField>
    <cacheField name="ซอย" numFmtId="0">
      <sharedItems/>
    </cacheField>
    <cacheField name="ถนน" numFmtId="0">
      <sharedItems/>
    </cacheField>
    <cacheField name="ตำบล" numFmtId="0">
      <sharedItems/>
    </cacheField>
    <cacheField name="อำเภอ" numFmtId="0">
      <sharedItems/>
    </cacheField>
    <cacheField name="จังหวัด" numFmtId="0">
      <sharedItems count="4">
        <s v="พัทลุง"/>
        <s v="สุโขทัย"/>
        <s v="กรุงเทพมหานคร"/>
        <s v="ราชบุรี"/>
      </sharedItems>
    </cacheField>
    <cacheField name="ไปรษณีย์" numFmtId="0">
      <sharedItems/>
    </cacheField>
    <cacheField name="ขนาดพื้นที่" numFmtId="0">
      <sharedItems containsSemiMixedTypes="0" containsString="0" containsNumber="1" containsInteger="1" minValue="5" maxValue="60" count="7">
        <n v="20"/>
        <n v="50"/>
        <n v="30"/>
        <n v="60"/>
        <n v="5"/>
        <n v="6"/>
        <n v="8"/>
      </sharedItems>
      <fieldGroup base="8">
        <rangePr autoStart="0" autoEnd="0" startNum="10" endNum="500" groupInterval="10"/>
        <groupItems count="51">
          <s v="&lt;10"/>
          <s v="10-19"/>
          <s v="20-29"/>
          <s v="30-39"/>
          <s v="40-49"/>
          <s v="50-59"/>
          <s v="60-69"/>
          <s v="70-79"/>
          <s v="80-89"/>
          <s v="90-99"/>
          <s v="100-109"/>
          <s v="110-119"/>
          <s v="120-129"/>
          <s v="130-139"/>
          <s v="140-149"/>
          <s v="150-159"/>
          <s v="160-169"/>
          <s v="170-179"/>
          <s v="180-189"/>
          <s v="190-199"/>
          <s v="200-209"/>
          <s v="210-219"/>
          <s v="220-229"/>
          <s v="230-239"/>
          <s v="240-249"/>
          <s v="250-259"/>
          <s v="260-269"/>
          <s v="270-279"/>
          <s v="280-289"/>
          <s v="290-299"/>
          <s v="300-309"/>
          <s v="310-319"/>
          <s v="320-329"/>
          <s v="330-339"/>
          <s v="340-349"/>
          <s v="350-359"/>
          <s v="360-369"/>
          <s v="370-379"/>
          <s v="380-389"/>
          <s v="390-399"/>
          <s v="400-409"/>
          <s v="410-419"/>
          <s v="420-429"/>
          <s v="430-439"/>
          <s v="440-449"/>
          <s v="450-459"/>
          <s v="460-469"/>
          <s v="470-479"/>
          <s v="480-489"/>
          <s v="490-500"/>
          <s v="&gt;5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n v="7"/>
    <s v="ทองคำ"/>
    <s v="วังเย็น"/>
    <s v="บางแพ"/>
    <s v="กงหรา"/>
    <x v="0"/>
    <s v="93000"/>
    <x v="0"/>
  </r>
  <r>
    <n v="2"/>
    <n v="8"/>
    <s v="วัดสัมเกลี้ยง"/>
    <s v="วังเย็น"/>
    <s v="บางแพ"/>
    <s v="กงไกรลาศ"/>
    <x v="0"/>
    <s v="93000"/>
    <x v="1"/>
  </r>
  <r>
    <n v="3"/>
    <n v="9"/>
    <s v="แก้วอิน"/>
    <s v="วังเย็น"/>
    <s v="บางแพ"/>
    <s v="บางแค"/>
    <x v="0"/>
    <s v="93000"/>
    <x v="0"/>
  </r>
  <r>
    <n v="4"/>
    <n v="10"/>
    <s v="ประชาร่วมใจ"/>
    <s v="โพหัก"/>
    <s v="หลักสอง"/>
    <s v="บางแค"/>
    <x v="1"/>
    <s v="64170"/>
    <x v="0"/>
  </r>
  <r>
    <n v="5"/>
    <n v="11"/>
    <s v="ไวฉลาด"/>
    <s v="โพหัก"/>
    <s v="หลักสอง"/>
    <s v="บางแค"/>
    <x v="1"/>
    <s v="64170"/>
    <x v="2"/>
  </r>
  <r>
    <n v="7"/>
    <n v="12"/>
    <s v="แก้วอินทร์"/>
    <s v="โพหัก"/>
    <s v="หลักสอง"/>
    <s v="บางน้อย"/>
    <x v="1"/>
    <s v="64170"/>
    <x v="0"/>
  </r>
  <r>
    <n v="8"/>
    <n v="13"/>
    <s v="วัดส้มเกลี้ยง"/>
    <s v="บางม่วง"/>
    <s v="หลักสอง"/>
    <s v="บางใหญ่"/>
    <x v="2"/>
    <s v="64170"/>
    <x v="3"/>
  </r>
  <r>
    <n v="9"/>
    <n v="14"/>
    <s v="วัดส้มเกลี้ยง"/>
    <s v="บางม่วง"/>
    <s v="วัดแก้ว"/>
    <s v="บางแพ"/>
    <x v="2"/>
    <s v="64170"/>
    <x v="4"/>
  </r>
  <r>
    <n v="10"/>
    <n v="15"/>
    <s v="วัดแก้วอินทร์"/>
    <s v="บางม่วง"/>
    <s v="วัดแก้ว"/>
    <s v="บางแพ"/>
    <x v="3"/>
    <s v="06600"/>
    <x v="5"/>
  </r>
  <r>
    <n v="11"/>
    <n v="16"/>
    <s v="วัดพระนอน"/>
    <s v="บางแม่นาง"/>
    <s v="วัดแก้ว"/>
    <s v="บางใหญ่"/>
    <x v="3"/>
    <s v="0870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G9" firstHeaderRow="1" firstDataRow="2" firstDataCol="1"/>
  <pivotFields count="9">
    <pivotField showAll="0"/>
    <pivotField showAll="0"/>
    <pivotField showAll="0"/>
    <pivotField showAll="0"/>
    <pivotField showAll="0"/>
    <pivotField showAll="0"/>
    <pivotField axis="axisRow" dataField="1" showAll="0">
      <items count="5">
        <item x="2"/>
        <item x="0"/>
        <item x="3"/>
        <item x="1"/>
        <item t="default"/>
      </items>
    </pivotField>
    <pivotField showAll="0"/>
    <pivotField axis="axisCol" showAl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t="default"/>
      </items>
    </pivotField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8"/>
  </colFields>
  <colItems count="6">
    <i>
      <x/>
    </i>
    <i>
      <x v="2"/>
    </i>
    <i>
      <x v="3"/>
    </i>
    <i>
      <x v="5"/>
    </i>
    <i>
      <x v="6"/>
    </i>
    <i t="grand">
      <x/>
    </i>
  </colItems>
  <dataFields count="1">
    <dataField name="Count of จังห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AreaList" displayName="tblAreaList" ref="A1:I11" totalsRowShown="0" headerRowDxfId="0" dataDxfId="1" tableBorderDxfId="11">
  <autoFilter ref="A1:I11"/>
  <tableColumns count="9">
    <tableColumn id="1" name="เลขที่" dataDxfId="10"/>
    <tableColumn id="2" name="หมู่" dataDxfId="9"/>
    <tableColumn id="3" name="ซอย" dataDxfId="8"/>
    <tableColumn id="4" name="ถนน" dataDxfId="7"/>
    <tableColumn id="5" name="ตำบล" dataDxfId="6"/>
    <tableColumn id="6" name="อำเภอ" dataDxfId="5"/>
    <tableColumn id="7" name="จังหวัด" dataDxfId="4"/>
    <tableColumn id="8" name="ไปรษณีย์" dataDxfId="3"/>
    <tableColumn id="9" name="ขนาดพื้นที่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Normal="100" workbookViewId="0">
      <selection activeCell="D5" sqref="D5"/>
    </sheetView>
  </sheetViews>
  <sheetFormatPr defaultRowHeight="21" x14ac:dyDescent="0.35"/>
  <cols>
    <col min="1" max="1" width="9.5" style="2" bestFit="1" customWidth="1"/>
    <col min="2" max="2" width="5.25" style="2" customWidth="1"/>
    <col min="3" max="3" width="15.875" style="7" customWidth="1"/>
    <col min="4" max="4" width="16.625" style="7" customWidth="1"/>
    <col min="5" max="5" width="14.25" style="7" customWidth="1"/>
    <col min="6" max="6" width="12.5" style="7" customWidth="1"/>
    <col min="7" max="8" width="9.75" style="7" customWidth="1"/>
    <col min="9" max="9" width="11.25" style="2" customWidth="1"/>
    <col min="10" max="16384" width="9" style="2"/>
  </cols>
  <sheetData>
    <row r="1" spans="1:9" s="4" customFormat="1" ht="23.25" x14ac:dyDescent="0.35">
      <c r="A1" s="18" t="s">
        <v>31</v>
      </c>
      <c r="B1" s="3" t="s">
        <v>13</v>
      </c>
      <c r="C1" s="3" t="s">
        <v>32</v>
      </c>
      <c r="D1" s="3" t="s">
        <v>29</v>
      </c>
      <c r="E1" s="3" t="s">
        <v>33</v>
      </c>
      <c r="F1" s="3" t="s">
        <v>30</v>
      </c>
      <c r="G1" s="3" t="s">
        <v>34</v>
      </c>
      <c r="H1" s="3" t="s">
        <v>12</v>
      </c>
      <c r="I1" s="8" t="s">
        <v>39</v>
      </c>
    </row>
    <row r="2" spans="1:9" x14ac:dyDescent="0.35">
      <c r="A2" s="19">
        <v>1</v>
      </c>
      <c r="B2" s="6">
        <v>7</v>
      </c>
      <c r="C2" s="6" t="s">
        <v>15</v>
      </c>
      <c r="D2" s="6" t="s">
        <v>19</v>
      </c>
      <c r="E2" s="6" t="s">
        <v>18</v>
      </c>
      <c r="F2" s="6" t="s">
        <v>0</v>
      </c>
      <c r="G2" s="6" t="s">
        <v>1</v>
      </c>
      <c r="H2" s="6" t="s">
        <v>2</v>
      </c>
      <c r="I2" s="1">
        <v>20</v>
      </c>
    </row>
    <row r="3" spans="1:9" x14ac:dyDescent="0.35">
      <c r="A3" s="19">
        <v>2</v>
      </c>
      <c r="B3" s="6">
        <v>8</v>
      </c>
      <c r="C3" s="6" t="s">
        <v>23</v>
      </c>
      <c r="D3" s="6" t="s">
        <v>19</v>
      </c>
      <c r="E3" s="6" t="s">
        <v>18</v>
      </c>
      <c r="F3" s="6" t="s">
        <v>3</v>
      </c>
      <c r="G3" s="6" t="s">
        <v>1</v>
      </c>
      <c r="H3" s="6" t="s">
        <v>2</v>
      </c>
      <c r="I3" s="1">
        <v>50</v>
      </c>
    </row>
    <row r="4" spans="1:9" x14ac:dyDescent="0.35">
      <c r="A4" s="19">
        <v>3</v>
      </c>
      <c r="B4" s="6">
        <v>9</v>
      </c>
      <c r="C4" s="6" t="s">
        <v>24</v>
      </c>
      <c r="D4" s="6" t="s">
        <v>19</v>
      </c>
      <c r="E4" s="6" t="s">
        <v>18</v>
      </c>
      <c r="F4" s="6" t="s">
        <v>16</v>
      </c>
      <c r="G4" s="6" t="s">
        <v>1</v>
      </c>
      <c r="H4" s="6" t="s">
        <v>2</v>
      </c>
      <c r="I4" s="1">
        <v>20</v>
      </c>
    </row>
    <row r="5" spans="1:9" x14ac:dyDescent="0.35">
      <c r="A5" s="19">
        <v>4</v>
      </c>
      <c r="B5" s="6">
        <v>10</v>
      </c>
      <c r="C5" s="6" t="s">
        <v>8</v>
      </c>
      <c r="D5" s="6" t="s">
        <v>21</v>
      </c>
      <c r="E5" s="6" t="s">
        <v>17</v>
      </c>
      <c r="F5" s="6" t="s">
        <v>16</v>
      </c>
      <c r="G5" s="6" t="s">
        <v>4</v>
      </c>
      <c r="H5" s="6" t="s">
        <v>5</v>
      </c>
      <c r="I5" s="1">
        <v>20</v>
      </c>
    </row>
    <row r="6" spans="1:9" x14ac:dyDescent="0.35">
      <c r="A6" s="19">
        <v>5</v>
      </c>
      <c r="B6" s="6">
        <v>11</v>
      </c>
      <c r="C6" s="6" t="s">
        <v>25</v>
      </c>
      <c r="D6" s="6" t="s">
        <v>21</v>
      </c>
      <c r="E6" s="6" t="s">
        <v>17</v>
      </c>
      <c r="F6" s="6" t="s">
        <v>16</v>
      </c>
      <c r="G6" s="6" t="s">
        <v>4</v>
      </c>
      <c r="H6" s="6" t="s">
        <v>5</v>
      </c>
      <c r="I6" s="1">
        <v>30</v>
      </c>
    </row>
    <row r="7" spans="1:9" x14ac:dyDescent="0.35">
      <c r="A7" s="19">
        <v>7</v>
      </c>
      <c r="B7" s="6">
        <v>12</v>
      </c>
      <c r="C7" s="6" t="s">
        <v>26</v>
      </c>
      <c r="D7" s="6" t="s">
        <v>21</v>
      </c>
      <c r="E7" s="6" t="s">
        <v>17</v>
      </c>
      <c r="F7" s="6" t="s">
        <v>37</v>
      </c>
      <c r="G7" s="6" t="s">
        <v>4</v>
      </c>
      <c r="H7" s="6" t="s">
        <v>5</v>
      </c>
      <c r="I7" s="1">
        <v>20</v>
      </c>
    </row>
    <row r="8" spans="1:9" x14ac:dyDescent="0.35">
      <c r="A8" s="19">
        <v>8</v>
      </c>
      <c r="B8" s="6">
        <v>13</v>
      </c>
      <c r="C8" s="6" t="s">
        <v>14</v>
      </c>
      <c r="D8" s="6" t="s">
        <v>11</v>
      </c>
      <c r="E8" s="6" t="s">
        <v>17</v>
      </c>
      <c r="F8" s="6" t="s">
        <v>36</v>
      </c>
      <c r="G8" s="6" t="s">
        <v>9</v>
      </c>
      <c r="H8" s="6" t="s">
        <v>5</v>
      </c>
      <c r="I8" s="1">
        <v>60</v>
      </c>
    </row>
    <row r="9" spans="1:9" x14ac:dyDescent="0.35">
      <c r="A9" s="19">
        <v>9</v>
      </c>
      <c r="B9" s="6">
        <v>14</v>
      </c>
      <c r="C9" s="6" t="s">
        <v>14</v>
      </c>
      <c r="D9" s="6" t="s">
        <v>11</v>
      </c>
      <c r="E9" s="6" t="s">
        <v>20</v>
      </c>
      <c r="F9" s="6" t="s">
        <v>18</v>
      </c>
      <c r="G9" s="6" t="s">
        <v>9</v>
      </c>
      <c r="H9" s="6" t="s">
        <v>5</v>
      </c>
      <c r="I9" s="1">
        <v>5</v>
      </c>
    </row>
    <row r="10" spans="1:9" x14ac:dyDescent="0.35">
      <c r="A10" s="19">
        <v>10</v>
      </c>
      <c r="B10" s="6">
        <v>15</v>
      </c>
      <c r="C10" s="6" t="s">
        <v>27</v>
      </c>
      <c r="D10" s="6" t="s">
        <v>11</v>
      </c>
      <c r="E10" s="6" t="s">
        <v>20</v>
      </c>
      <c r="F10" s="6" t="s">
        <v>18</v>
      </c>
      <c r="G10" s="6" t="s">
        <v>10</v>
      </c>
      <c r="H10" s="6" t="s">
        <v>6</v>
      </c>
      <c r="I10" s="1">
        <v>6</v>
      </c>
    </row>
    <row r="11" spans="1:9" x14ac:dyDescent="0.35">
      <c r="A11" s="19">
        <v>11</v>
      </c>
      <c r="B11" s="6">
        <v>16</v>
      </c>
      <c r="C11" s="6" t="s">
        <v>28</v>
      </c>
      <c r="D11" s="6" t="s">
        <v>22</v>
      </c>
      <c r="E11" s="6" t="s">
        <v>20</v>
      </c>
      <c r="F11" s="6" t="s">
        <v>36</v>
      </c>
      <c r="G11" s="6" t="s">
        <v>10</v>
      </c>
      <c r="H11" s="6" t="s">
        <v>7</v>
      </c>
      <c r="I11" s="1">
        <v>8</v>
      </c>
    </row>
    <row r="14" spans="1:9" x14ac:dyDescent="0.35">
      <c r="A14" s="12" t="s">
        <v>40</v>
      </c>
    </row>
    <row r="15" spans="1:9" x14ac:dyDescent="0.35">
      <c r="A15" s="12" t="s">
        <v>41</v>
      </c>
    </row>
    <row r="16" spans="1:9" x14ac:dyDescent="0.35">
      <c r="A16" s="12" t="s">
        <v>42</v>
      </c>
    </row>
    <row r="17" spans="1:1" x14ac:dyDescent="0.35">
      <c r="A17" s="13" t="s">
        <v>43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"/>
  <sheetViews>
    <sheetView workbookViewId="0">
      <selection activeCell="F5" sqref="F5"/>
    </sheetView>
  </sheetViews>
  <sheetFormatPr defaultRowHeight="19.5" x14ac:dyDescent="0.25"/>
  <cols>
    <col min="1" max="1" width="9" style="10"/>
    <col min="2" max="2" width="12.25" style="10" bestFit="1" customWidth="1"/>
    <col min="3" max="3" width="15.5" style="10" bestFit="1" customWidth="1"/>
    <col min="4" max="4" width="15.5" style="14" customWidth="1"/>
    <col min="5" max="5" width="12.625" style="10" bestFit="1" customWidth="1"/>
    <col min="6" max="6" width="10.25" style="10" customWidth="1"/>
    <col min="7" max="7" width="10.875" style="10" bestFit="1" customWidth="1"/>
    <col min="8" max="9" width="9" style="10"/>
    <col min="10" max="16384" width="9" style="5"/>
  </cols>
  <sheetData>
    <row r="1" spans="1:7" x14ac:dyDescent="0.25">
      <c r="A1" s="16" t="s">
        <v>35</v>
      </c>
      <c r="B1" s="16"/>
      <c r="C1" s="16"/>
      <c r="D1" s="16"/>
      <c r="E1" s="16"/>
      <c r="F1" s="16"/>
    </row>
    <row r="3" spans="1:7" x14ac:dyDescent="0.25">
      <c r="A3" s="17" t="s">
        <v>38</v>
      </c>
      <c r="B3" s="17" t="s">
        <v>34</v>
      </c>
      <c r="C3" s="17" t="s">
        <v>30</v>
      </c>
      <c r="D3" s="15"/>
      <c r="E3" s="17" t="s">
        <v>39</v>
      </c>
      <c r="F3" s="17"/>
      <c r="G3" s="17"/>
    </row>
    <row r="4" spans="1:7" x14ac:dyDescent="0.25">
      <c r="A4" s="17"/>
      <c r="B4" s="17"/>
      <c r="C4" s="17"/>
      <c r="D4" s="15" t="s">
        <v>44</v>
      </c>
      <c r="E4" s="11">
        <v>10</v>
      </c>
      <c r="F4" s="11">
        <v>20</v>
      </c>
      <c r="G4" s="11" t="s">
        <v>45</v>
      </c>
    </row>
    <row r="5" spans="1:7" ht="21" x14ac:dyDescent="0.25">
      <c r="A5" s="11">
        <v>1</v>
      </c>
      <c r="B5" s="9" t="s">
        <v>1</v>
      </c>
      <c r="C5" s="11">
        <f>COUNTIF(tblAreaList[จังหวัด],COUNT!$B5)</f>
        <v>3</v>
      </c>
      <c r="D5" s="15">
        <f>COUNTIFS(tblAreaList[จังหวัด],$B5,tblAreaList[ขนาดพื้นที่],D$4)</f>
        <v>0</v>
      </c>
      <c r="E5" s="11">
        <f>COUNTIFS(tblAreaList[จังหวัด],$B5,tblAreaList[ขนาดพื้นที่],E$4)</f>
        <v>0</v>
      </c>
      <c r="F5" s="15">
        <f>COUNTIFS(tblAreaList[จังหวัด],$B5,tblAreaList[ขนาดพื้นที่],F$4)</f>
        <v>2</v>
      </c>
      <c r="G5" s="15">
        <f>COUNTIFS(tblAreaList[จังหวัด],$B5,tblAreaList[ขนาดพื้นที่],G$4)</f>
        <v>1</v>
      </c>
    </row>
    <row r="6" spans="1:7" ht="21" x14ac:dyDescent="0.25">
      <c r="A6" s="11">
        <v>2</v>
      </c>
      <c r="B6" s="9" t="s">
        <v>4</v>
      </c>
      <c r="C6" s="11">
        <f>COUNTIF(tblAreaList[จังหวัด],COUNT!$B6)</f>
        <v>3</v>
      </c>
      <c r="D6" s="15">
        <f>COUNTIFS(tblAreaList[จังหวัด],$B6,tblAreaList[ขนาดพื้นที่],D$4)</f>
        <v>0</v>
      </c>
      <c r="E6" s="15">
        <f>COUNTIFS(tblAreaList[จังหวัด],$B6,tblAreaList[ขนาดพื้นที่],E$4)</f>
        <v>0</v>
      </c>
      <c r="F6" s="15">
        <f>COUNTIFS(tblAreaList[จังหวัด],$B6,tblAreaList[ขนาดพื้นที่],F$4)</f>
        <v>2</v>
      </c>
      <c r="G6" s="15">
        <f>COUNTIFS(tblAreaList[จังหวัด],$B6,tblAreaList[ขนาดพื้นที่],G$4)</f>
        <v>1</v>
      </c>
    </row>
    <row r="7" spans="1:7" ht="21" x14ac:dyDescent="0.25">
      <c r="A7" s="11">
        <v>3</v>
      </c>
      <c r="B7" s="9" t="s">
        <v>9</v>
      </c>
      <c r="C7" s="11">
        <f>COUNTIF(tblAreaList[จังหวัด],COUNT!$B7)</f>
        <v>2</v>
      </c>
      <c r="D7" s="15">
        <f>COUNTIFS(tblAreaList[จังหวัด],$B7,tblAreaList[ขนาดพื้นที่],D$4)</f>
        <v>1</v>
      </c>
      <c r="E7" s="15">
        <f>COUNTIFS(tblAreaList[จังหวัด],$B7,tblAreaList[ขนาดพื้นที่],E$4)</f>
        <v>0</v>
      </c>
      <c r="F7" s="15">
        <f>COUNTIFS(tblAreaList[จังหวัด],$B7,tblAreaList[ขนาดพื้นที่],F$4)</f>
        <v>0</v>
      </c>
      <c r="G7" s="15">
        <f>COUNTIFS(tblAreaList[จังหวัด],$B7,tblAreaList[ขนาดพื้นที่],G$4)</f>
        <v>1</v>
      </c>
    </row>
    <row r="8" spans="1:7" ht="21" x14ac:dyDescent="0.25">
      <c r="A8" s="11">
        <v>4</v>
      </c>
      <c r="B8" s="9" t="s">
        <v>10</v>
      </c>
      <c r="C8" s="11">
        <f>COUNTIF(tblAreaList[จังหวัด],COUNT!$B8)</f>
        <v>2</v>
      </c>
      <c r="D8" s="15">
        <f>COUNTIFS(tblAreaList[จังหวัด],$B8,tblAreaList[ขนาดพื้นที่],D$4)</f>
        <v>2</v>
      </c>
      <c r="E8" s="15">
        <f>COUNTIFS(tblAreaList[จังหวัด],$B8,tblAreaList[ขนาดพื้นที่],E$4)</f>
        <v>0</v>
      </c>
      <c r="F8" s="15">
        <f>COUNTIFS(tblAreaList[จังหวัด],$B8,tblAreaList[ขนาดพื้นที่],F$4)</f>
        <v>0</v>
      </c>
      <c r="G8" s="15">
        <f>COUNTIFS(tblAreaList[จังหวัด],$B8,tblAreaList[ขนาดพื้นที่],G$4)</f>
        <v>0</v>
      </c>
    </row>
  </sheetData>
  <mergeCells count="5">
    <mergeCell ref="A1:F1"/>
    <mergeCell ref="B3:B4"/>
    <mergeCell ref="E3:G3"/>
    <mergeCell ref="C3:C4"/>
    <mergeCell ref="A3:A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G9"/>
  <sheetViews>
    <sheetView workbookViewId="0">
      <selection activeCell="B4" sqref="B4"/>
    </sheetView>
  </sheetViews>
  <sheetFormatPr defaultRowHeight="14.25" x14ac:dyDescent="0.2"/>
  <cols>
    <col min="1" max="1" width="15.25" bestFit="1" customWidth="1"/>
    <col min="2" max="2" width="16.75" bestFit="1" customWidth="1"/>
    <col min="3" max="6" width="6.875" customWidth="1"/>
    <col min="7" max="7" width="12" customWidth="1"/>
    <col min="8" max="8" width="3.625" customWidth="1"/>
    <col min="9" max="9" width="12" bestFit="1" customWidth="1"/>
  </cols>
  <sheetData>
    <row r="3" spans="1:7" x14ac:dyDescent="0.2">
      <c r="A3" s="20" t="s">
        <v>48</v>
      </c>
      <c r="B3" s="20" t="s">
        <v>49</v>
      </c>
    </row>
    <row r="4" spans="1:7" x14ac:dyDescent="0.2">
      <c r="A4" s="20" t="s">
        <v>46</v>
      </c>
      <c r="B4" t="s">
        <v>44</v>
      </c>
      <c r="C4" t="s">
        <v>50</v>
      </c>
      <c r="D4" t="s">
        <v>51</v>
      </c>
      <c r="E4" t="s">
        <v>52</v>
      </c>
      <c r="F4" t="s">
        <v>53</v>
      </c>
      <c r="G4" t="s">
        <v>47</v>
      </c>
    </row>
    <row r="5" spans="1:7" x14ac:dyDescent="0.2">
      <c r="A5" s="21" t="s">
        <v>9</v>
      </c>
      <c r="B5" s="22">
        <v>1</v>
      </c>
      <c r="C5" s="22"/>
      <c r="D5" s="22"/>
      <c r="E5" s="22"/>
      <c r="F5" s="22">
        <v>1</v>
      </c>
      <c r="G5" s="22">
        <v>2</v>
      </c>
    </row>
    <row r="6" spans="1:7" x14ac:dyDescent="0.2">
      <c r="A6" s="21" t="s">
        <v>1</v>
      </c>
      <c r="B6" s="22"/>
      <c r="C6" s="22">
        <v>2</v>
      </c>
      <c r="D6" s="22"/>
      <c r="E6" s="22">
        <v>1</v>
      </c>
      <c r="F6" s="22"/>
      <c r="G6" s="22">
        <v>3</v>
      </c>
    </row>
    <row r="7" spans="1:7" x14ac:dyDescent="0.2">
      <c r="A7" s="21" t="s">
        <v>10</v>
      </c>
      <c r="B7" s="22">
        <v>2</v>
      </c>
      <c r="C7" s="22"/>
      <c r="D7" s="22"/>
      <c r="E7" s="22"/>
      <c r="F7" s="22"/>
      <c r="G7" s="22">
        <v>2</v>
      </c>
    </row>
    <row r="8" spans="1:7" x14ac:dyDescent="0.2">
      <c r="A8" s="21" t="s">
        <v>4</v>
      </c>
      <c r="B8" s="22"/>
      <c r="C8" s="22">
        <v>2</v>
      </c>
      <c r="D8" s="22">
        <v>1</v>
      </c>
      <c r="E8" s="22"/>
      <c r="F8" s="22"/>
      <c r="G8" s="22">
        <v>3</v>
      </c>
    </row>
    <row r="9" spans="1:7" x14ac:dyDescent="0.2">
      <c r="A9" s="21" t="s">
        <v>47</v>
      </c>
      <c r="B9" s="22">
        <v>3</v>
      </c>
      <c r="C9" s="22">
        <v>4</v>
      </c>
      <c r="D9" s="22">
        <v>1</v>
      </c>
      <c r="E9" s="22">
        <v>1</v>
      </c>
      <c r="F9" s="22">
        <v>1</v>
      </c>
      <c r="G9" s="2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COUNT</vt:lpstr>
      <vt:lpstr>PivotTable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Nattasira Yauvasuta</cp:lastModifiedBy>
  <dcterms:created xsi:type="dcterms:W3CDTF">2012-07-08T10:43:15Z</dcterms:created>
  <dcterms:modified xsi:type="dcterms:W3CDTF">2013-06-11T08:00:27Z</dcterms:modified>
</cp:coreProperties>
</file>