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75" windowWidth="20115" windowHeight="7995"/>
  </bookViews>
  <sheets>
    <sheet name="FORM" sheetId="1" r:id="rId1"/>
    <sheet name="WOReport" sheetId="3" r:id="rId2"/>
    <sheet name="Data" sheetId="2" r:id="rId3"/>
  </sheets>
  <externalReferences>
    <externalReference r:id="rId4"/>
    <externalReference r:id="rId5"/>
    <externalReference r:id="rId6"/>
  </externalReferences>
  <definedNames>
    <definedName name="contact">#REF!</definedName>
    <definedName name="delivery">[1]สถานที่ส่ง!$A$1:$A$65536</definedName>
    <definedName name="delivery2">[1]สถานที่ส่ง!$A$1:$A$65536</definedName>
    <definedName name="msproduct">'[1]product '!$A$1:$A$65536</definedName>
    <definedName name="msproduct2">'[1]product '!$F$1:$F$65536</definedName>
    <definedName name="name">Data!$A:$A</definedName>
    <definedName name="name1">Data!$C:$C</definedName>
    <definedName name="name2">Data!$D:$D</definedName>
    <definedName name="place2">[1]สถานที่ส่ง!$B$1:$B$65536</definedName>
    <definedName name="_xlnm.Print_Area" localSheetId="0">FORM!$A$1:$H$39</definedName>
    <definedName name="product">[2]product!$A$1:$A$65536</definedName>
    <definedName name="remark">[2]product!$C$1:$C$65536</definedName>
    <definedName name="supplier">#REF!</definedName>
    <definedName name="supplier2">[1]SUPPLIER!$A$1:$A$65536</definedName>
    <definedName name="term">[1]สถานที่ส่ง!#REF!</definedName>
    <definedName name="term2">[2]SUPPLIER!$B$1:$B$65536</definedName>
    <definedName name="total2" localSheetId="2">[3]FORM!#REF!</definedName>
    <definedName name="total2" localSheetId="1">[3]FORM!#REF!</definedName>
    <definedName name="total2">FORM!#REF!</definedName>
    <definedName name="จำนวนพนักงาน" localSheetId="1">[3]Data!#REF!</definedName>
    <definedName name="จำนวนพนักงาน">Data!#REF!</definedName>
    <definedName name="ชื่อลูกค้า">Data!$E:$E</definedName>
  </definedNames>
  <calcPr calcId="144525"/>
</workbook>
</file>

<file path=xl/calcChain.xml><?xml version="1.0" encoding="utf-8"?>
<calcChain xmlns="http://schemas.openxmlformats.org/spreadsheetml/2006/main">
  <c r="J5" i="1" l="1"/>
  <c r="C9" i="1" l="1"/>
  <c r="C11" i="1" l="1"/>
  <c r="C10" i="1"/>
  <c r="J6" i="1"/>
</calcChain>
</file>

<file path=xl/sharedStrings.xml><?xml version="1.0" encoding="utf-8"?>
<sst xmlns="http://schemas.openxmlformats.org/spreadsheetml/2006/main" count="153" uniqueCount="148">
  <si>
    <t xml:space="preserve"> </t>
  </si>
  <si>
    <t>เลขที่ WO ล่าสุด</t>
  </si>
  <si>
    <t>เลขที่ WO :</t>
  </si>
  <si>
    <t>รหัสแผนก :</t>
  </si>
  <si>
    <t>A</t>
  </si>
  <si>
    <t>วันที่เปิดงาน (ว/ด/ป) :</t>
  </si>
  <si>
    <t>กรอกวันที่ตาม ด/ว/ป ตัวอย่าง วันที่ 13 มิถุนายน พ.ศ. 2556 ให้กรอกว่า 6/13</t>
  </si>
  <si>
    <t>แผนก :</t>
  </si>
  <si>
    <t>กำหนดส่งของลูกค้า (ว/ด/ป) :</t>
  </si>
  <si>
    <t xml:space="preserve">โรงงานที่ : </t>
  </si>
  <si>
    <t>ชื่อลูกค้า :</t>
  </si>
  <si>
    <t>หัวหน้าแผนก:</t>
  </si>
  <si>
    <t>ประเภทงาน :</t>
  </si>
  <si>
    <t>จำนวนพนักงานในแผนก :</t>
  </si>
  <si>
    <t>ลำดับ</t>
  </si>
  <si>
    <t>รายการ</t>
  </si>
  <si>
    <t>ขนาด/รุ่น</t>
  </si>
  <si>
    <t>จำนวน (หน่วย)</t>
  </si>
  <si>
    <t>หมายเหตุ</t>
  </si>
  <si>
    <t>1 ตัว</t>
  </si>
  <si>
    <t>การปิดงาน</t>
  </si>
  <si>
    <r>
      <t>วันที่ปิดงาน</t>
    </r>
    <r>
      <rPr>
        <sz val="11"/>
        <color theme="1"/>
        <rFont val="Tahoma"/>
        <family val="2"/>
        <scheme val="minor"/>
      </rPr>
      <t/>
    </r>
  </si>
  <si>
    <t>IO :</t>
  </si>
  <si>
    <r>
      <t>จำนวนใบเบิก</t>
    </r>
    <r>
      <rPr>
        <sz val="11"/>
        <color theme="1"/>
        <rFont val="Tahoma"/>
        <family val="2"/>
        <scheme val="minor"/>
      </rPr>
      <t/>
    </r>
  </si>
  <si>
    <t>ใบ</t>
  </si>
  <si>
    <t>หมายเหตุ เพิ่มเติม:</t>
  </si>
  <si>
    <t>Code</t>
  </si>
  <si>
    <t>แผนก</t>
  </si>
  <si>
    <t>Factory</t>
  </si>
  <si>
    <t>หัวหน้าแผนก</t>
  </si>
  <si>
    <t>กลึง</t>
  </si>
  <si>
    <t>คุณอำนวย</t>
  </si>
  <si>
    <t>B</t>
  </si>
  <si>
    <t>คัปปลิ้ง</t>
  </si>
  <si>
    <t>คุณจรัญ</t>
  </si>
  <si>
    <t>C</t>
  </si>
  <si>
    <t>ซ่อมบำรุง</t>
  </si>
  <si>
    <t>คุณคุณากร</t>
  </si>
  <si>
    <t>D</t>
  </si>
  <si>
    <t>ติดตั้งภายนอก</t>
  </si>
  <si>
    <t>คุณอุทัย</t>
  </si>
  <si>
    <t>E</t>
  </si>
  <si>
    <t>รางสกรู</t>
  </si>
  <si>
    <t>คุณมนตรี</t>
  </si>
  <si>
    <t>F</t>
  </si>
  <si>
    <t>สลัด</t>
  </si>
  <si>
    <t>คุณโพธิ์, คุณเมี๊ยะ</t>
  </si>
  <si>
    <t>โซนิสสตาร์ช</t>
  </si>
  <si>
    <t>G</t>
  </si>
  <si>
    <t>โม่</t>
  </si>
  <si>
    <t>คุณเฉลา</t>
  </si>
  <si>
    <t>H</t>
  </si>
  <si>
    <t>อัดกาก</t>
  </si>
  <si>
    <t>คุณกมล</t>
  </si>
  <si>
    <t>I</t>
  </si>
  <si>
    <t>บ่อล้าง</t>
  </si>
  <si>
    <t>คุณภาณุวัฒน์</t>
  </si>
  <si>
    <t>J</t>
  </si>
  <si>
    <t>รางสายพาน</t>
  </si>
  <si>
    <t>คุณธวัช</t>
  </si>
  <si>
    <t>K</t>
  </si>
  <si>
    <t>ไฮโดนไซโคลน</t>
  </si>
  <si>
    <t>คุณสุวัฒน์</t>
  </si>
  <si>
    <t>L</t>
  </si>
  <si>
    <t>ถังน้ำแสตนเลส</t>
  </si>
  <si>
    <t>คุณสมชาย</t>
  </si>
  <si>
    <t>WO No.</t>
  </si>
  <si>
    <t>Delivery Date</t>
  </si>
  <si>
    <t>Clients Name</t>
  </si>
  <si>
    <t>Job Type</t>
  </si>
  <si>
    <t>No.1</t>
  </si>
  <si>
    <t>Descriptions#1</t>
  </si>
  <si>
    <t>Size/Model#1</t>
  </si>
  <si>
    <t>Remark#1</t>
  </si>
  <si>
    <t>No.2</t>
  </si>
  <si>
    <t>Descriptions#2</t>
  </si>
  <si>
    <t>Size/Model#2</t>
  </si>
  <si>
    <t>Qty. (Unit)#2</t>
  </si>
  <si>
    <t>Remark#2</t>
  </si>
  <si>
    <t>No.3</t>
  </si>
  <si>
    <t>Descriptions#3</t>
  </si>
  <si>
    <t>Size/Model#3</t>
  </si>
  <si>
    <t>Qty. (Unit)#3</t>
  </si>
  <si>
    <t>Remark#3</t>
  </si>
  <si>
    <t>No.4</t>
  </si>
  <si>
    <t>Descriptions#4</t>
  </si>
  <si>
    <t>Size/Model#4</t>
  </si>
  <si>
    <t>Qty. (Unit)#4</t>
  </si>
  <si>
    <t>Remark#4</t>
  </si>
  <si>
    <t>No.5</t>
  </si>
  <si>
    <t>Descriptions#5</t>
  </si>
  <si>
    <t>Size/Model#5</t>
  </si>
  <si>
    <t>Qty. (Unit)#5</t>
  </si>
  <si>
    <t>Remark#5</t>
  </si>
  <si>
    <t>No.6</t>
  </si>
  <si>
    <t>Descriptions#6</t>
  </si>
  <si>
    <t>Size/Model#6</t>
  </si>
  <si>
    <t>Qty. (Unit)#6</t>
  </si>
  <si>
    <t>Remark#6</t>
  </si>
  <si>
    <t>No.7</t>
  </si>
  <si>
    <t>Descriptions#7</t>
  </si>
  <si>
    <t>Size/Model#7</t>
  </si>
  <si>
    <t>Qty. (Unit)#7</t>
  </si>
  <si>
    <t>Remark#7</t>
  </si>
  <si>
    <t>No.8</t>
  </si>
  <si>
    <t>Descriptions#8</t>
  </si>
  <si>
    <t>Size/Model#8</t>
  </si>
  <si>
    <t>Qty. (Unit)#8</t>
  </si>
  <si>
    <t>Remark#8</t>
  </si>
  <si>
    <t>No.9</t>
  </si>
  <si>
    <t>Descriptions#9</t>
  </si>
  <si>
    <t>Size/Model#9</t>
  </si>
  <si>
    <t>Qty. (Unit)#9</t>
  </si>
  <si>
    <t>Remark#9</t>
  </si>
  <si>
    <t>No.10</t>
  </si>
  <si>
    <t>Descriptions#10</t>
  </si>
  <si>
    <t>Size/Model#10</t>
  </si>
  <si>
    <t>Qty. (Unit)#10</t>
  </si>
  <si>
    <t>Remark#10</t>
  </si>
  <si>
    <t>56B015</t>
  </si>
  <si>
    <t>-</t>
  </si>
  <si>
    <t>ติดตั้ง</t>
  </si>
  <si>
    <t>ติดตั้งมอเตอร์โรตรี่วาล์วแสตนเลส เล็ก</t>
  </si>
  <si>
    <t>22 มม.</t>
  </si>
  <si>
    <t>Opened Job Date</t>
  </si>
  <si>
    <t>Qty. (unit)#1</t>
  </si>
  <si>
    <t>คอลัมน์1</t>
  </si>
  <si>
    <t>คอลัมน์2</t>
  </si>
  <si>
    <t>คอลัมน์3</t>
  </si>
  <si>
    <t>คอลัมน์4</t>
  </si>
  <si>
    <t>คอลัมน์5</t>
  </si>
  <si>
    <t>คอลัมน์6</t>
  </si>
  <si>
    <t>คอลัมน์7</t>
  </si>
  <si>
    <t>คอลัมน์8</t>
  </si>
  <si>
    <t>คอลัมน์9</t>
  </si>
  <si>
    <t>คอลัมน์10</t>
  </si>
  <si>
    <t>คอลัมน์11</t>
  </si>
  <si>
    <t>คอลัมน์12</t>
  </si>
  <si>
    <t>คอลัมน์13</t>
  </si>
  <si>
    <t>คอลัมน์14</t>
  </si>
  <si>
    <t>คอลัมน์15</t>
  </si>
  <si>
    <t>คอลัมน์16</t>
  </si>
  <si>
    <t>คอลัมน์17</t>
  </si>
  <si>
    <t>คอลัมน์18</t>
  </si>
  <si>
    <t>คอลัมน์19</t>
  </si>
  <si>
    <t>คอลัมน์20</t>
  </si>
  <si>
    <t>คอลัมน์21</t>
  </si>
  <si>
    <t>คอลัมน์22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</si>
</sst>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87" formatCode="_-* #,##0.00_-;\-* #,##0.00_-;_-* &quot;-&quot;??_-;_-@_-"/>
    <numFmt numFmtId="188" formatCode="00#"/>
    <numFmt numFmtId="189" formatCode="dd\-ดดดด\-bb"/>
    <numFmt numFmtId="190" formatCode="_-* #,##0_-;\-* #,##0_-;_-* &quot;-&quot;??_-;_-@_-"/>
  </numFmts>
  <fonts count="2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sz val="14"/>
      <name val="AngsanaUPC"/>
      <family val="1"/>
      <charset val="222"/>
    </font>
    <font>
      <sz val="16"/>
      <color theme="1"/>
      <name val="Tahoma"/>
      <family val="2"/>
      <scheme val="minor"/>
    </font>
    <font>
      <sz val="16"/>
      <name val="AngsanaUPC"/>
      <family val="1"/>
      <charset val="222"/>
    </font>
    <font>
      <sz val="14"/>
      <name val="Angsana New"/>
      <family val="1"/>
    </font>
    <font>
      <b/>
      <sz val="18"/>
      <name val="AngsanaUPC"/>
      <family val="1"/>
      <charset val="222"/>
    </font>
    <font>
      <b/>
      <sz val="18"/>
      <color rgb="FF000099"/>
      <name val="AngsanaUPC"/>
      <family val="1"/>
      <charset val="222"/>
    </font>
    <font>
      <b/>
      <sz val="9"/>
      <name val="Tahoma"/>
      <family val="2"/>
      <scheme val="major"/>
    </font>
    <font>
      <b/>
      <sz val="18"/>
      <name val="AngsanaUPC"/>
      <family val="1"/>
    </font>
    <font>
      <b/>
      <sz val="28"/>
      <color theme="0"/>
      <name val="AngsanaUPC"/>
      <family val="1"/>
    </font>
    <font>
      <b/>
      <i/>
      <sz val="14"/>
      <name val="AngsanaUPC"/>
      <family val="1"/>
    </font>
    <font>
      <sz val="14"/>
      <name val="AngsanaUPC"/>
      <family val="1"/>
    </font>
    <font>
      <sz val="14"/>
      <color theme="1"/>
      <name val="Angsana New"/>
      <family val="1"/>
    </font>
    <font>
      <sz val="14"/>
      <name val="Angsana New"/>
      <family val="1"/>
      <charset val="222"/>
    </font>
    <font>
      <b/>
      <sz val="20"/>
      <color theme="0"/>
      <name val="AngsanaUPC"/>
      <family val="1"/>
      <charset val="222"/>
    </font>
    <font>
      <b/>
      <sz val="20"/>
      <color theme="0"/>
      <name val="Angsana New"/>
      <family val="1"/>
    </font>
    <font>
      <b/>
      <sz val="20"/>
      <name val="AngsanaUPC"/>
      <family val="1"/>
    </font>
    <font>
      <b/>
      <sz val="14"/>
      <name val="Cordia New"/>
      <family val="2"/>
      <charset val="222"/>
    </font>
    <font>
      <u/>
      <sz val="14"/>
      <color indexed="12"/>
      <name val="AngsanaUPC"/>
      <family val="1"/>
      <charset val="222"/>
    </font>
    <font>
      <u/>
      <sz val="14"/>
      <color indexed="36"/>
      <name val="AngsanaUPC"/>
      <family val="1"/>
      <charset val="222"/>
    </font>
    <font>
      <b/>
      <sz val="14"/>
      <name val="Cordia New"/>
      <family val="2"/>
    </font>
    <font>
      <b/>
      <sz val="10"/>
      <color theme="1"/>
      <name val="Tahoma"/>
      <family val="2"/>
      <scheme val="minor"/>
    </font>
    <font>
      <b/>
      <sz val="14"/>
      <name val="Angsana New"/>
      <family val="1"/>
    </font>
    <font>
      <sz val="10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/>
      <top/>
      <bottom style="hair">
        <color auto="1"/>
      </bottom>
      <diagonal/>
    </border>
  </borders>
  <cellStyleXfs count="15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18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87" fontId="2" fillId="0" borderId="0" applyFont="0" applyFill="0" applyBorder="0" applyAlignment="0" applyProtection="0"/>
    <xf numFmtId="0" fontId="3" fillId="0" borderId="0"/>
    <xf numFmtId="0" fontId="13" fillId="0" borderId="0"/>
    <xf numFmtId="0" fontId="2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2" fillId="0" borderId="0"/>
    <xf numFmtId="0" fontId="13" fillId="0" borderId="0"/>
  </cellStyleXfs>
  <cellXfs count="134">
    <xf numFmtId="0" fontId="0" fillId="0" borderId="0" xfId="0"/>
    <xf numFmtId="0" fontId="3" fillId="0" borderId="0" xfId="2" applyFont="1"/>
    <xf numFmtId="187" fontId="3" fillId="0" borderId="0" xfId="3" applyFont="1"/>
    <xf numFmtId="0" fontId="3" fillId="0" borderId="0" xfId="2" applyFont="1" applyAlignment="1"/>
    <xf numFmtId="0" fontId="4" fillId="0" borderId="0" xfId="0" applyFont="1" applyFill="1" applyAlignment="1">
      <alignment horizontal="left"/>
    </xf>
    <xf numFmtId="0" fontId="3" fillId="0" borderId="0" xfId="2" applyFont="1" applyFill="1"/>
    <xf numFmtId="0" fontId="5" fillId="0" borderId="0" xfId="2" applyFont="1" applyAlignment="1">
      <alignment horizontal="right"/>
    </xf>
    <xf numFmtId="0" fontId="6" fillId="0" borderId="0" xfId="2" applyFont="1" applyBorder="1"/>
    <xf numFmtId="0" fontId="6" fillId="0" borderId="0" xfId="2" applyFont="1"/>
    <xf numFmtId="187" fontId="6" fillId="0" borderId="0" xfId="2" applyNumberFormat="1" applyFont="1" applyBorder="1"/>
    <xf numFmtId="0" fontId="6" fillId="0" borderId="0" xfId="2" applyFont="1" applyBorder="1" applyAlignment="1">
      <alignment horizontal="center"/>
    </xf>
    <xf numFmtId="187" fontId="6" fillId="0" borderId="0" xfId="3" applyFont="1" applyBorder="1"/>
    <xf numFmtId="0" fontId="7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center" vertical="center"/>
    </xf>
    <xf numFmtId="0" fontId="9" fillId="0" borderId="0" xfId="2" applyFont="1" applyBorder="1" applyAlignment="1">
      <alignment horizontal="right"/>
    </xf>
    <xf numFmtId="188" fontId="9" fillId="0" borderId="0" xfId="2" applyNumberFormat="1" applyFont="1" applyBorder="1" applyAlignment="1">
      <alignment horizontal="left"/>
    </xf>
    <xf numFmtId="0" fontId="10" fillId="0" borderId="1" xfId="2" applyFont="1" applyBorder="1" applyAlignment="1">
      <alignment horizontal="left" vertical="center"/>
    </xf>
    <xf numFmtId="0" fontId="11" fillId="2" borderId="1" xfId="2" applyFont="1" applyFill="1" applyBorder="1" applyAlignment="1">
      <alignment horizontal="center" vertical="center"/>
    </xf>
    <xf numFmtId="0" fontId="12" fillId="0" borderId="2" xfId="2" applyFont="1" applyBorder="1"/>
    <xf numFmtId="0" fontId="12" fillId="0" borderId="3" xfId="2" applyFont="1" applyBorder="1"/>
    <xf numFmtId="188" fontId="13" fillId="0" borderId="4" xfId="2" applyNumberFormat="1" applyFont="1" applyBorder="1" applyAlignment="1">
      <alignment horizontal="left"/>
    </xf>
    <xf numFmtId="0" fontId="12" fillId="0" borderId="2" xfId="2" applyFont="1" applyBorder="1" applyAlignment="1"/>
    <xf numFmtId="0" fontId="3" fillId="0" borderId="3" xfId="2" applyFont="1" applyBorder="1"/>
    <xf numFmtId="0" fontId="12" fillId="0" borderId="5" xfId="2" applyFont="1" applyBorder="1" applyAlignment="1"/>
    <xf numFmtId="0" fontId="12" fillId="0" borderId="0" xfId="2" applyFont="1" applyBorder="1" applyAlignment="1"/>
    <xf numFmtId="0" fontId="12" fillId="0" borderId="5" xfId="2" applyFont="1" applyBorder="1"/>
    <xf numFmtId="0" fontId="12" fillId="0" borderId="0" xfId="2" applyFont="1" applyBorder="1"/>
    <xf numFmtId="188" fontId="13" fillId="0" borderId="6" xfId="2" applyNumberFormat="1" applyFont="1" applyBorder="1" applyAlignment="1">
      <alignment horizontal="left"/>
    </xf>
    <xf numFmtId="0" fontId="3" fillId="0" borderId="0" xfId="2" applyFont="1" applyBorder="1"/>
    <xf numFmtId="0" fontId="3" fillId="0" borderId="0" xfId="2" applyFont="1" applyBorder="1" applyAlignment="1">
      <alignment horizontal="right" vertical="center"/>
    </xf>
    <xf numFmtId="0" fontId="13" fillId="0" borderId="6" xfId="2" applyNumberFormat="1" applyFont="1" applyBorder="1" applyAlignment="1">
      <alignment horizontal="left"/>
    </xf>
    <xf numFmtId="43" fontId="3" fillId="0" borderId="0" xfId="4" applyFont="1" applyBorder="1" applyAlignment="1">
      <alignment horizontal="right" vertical="center"/>
    </xf>
    <xf numFmtId="0" fontId="3" fillId="0" borderId="0" xfId="2" applyNumberFormat="1" applyFont="1" applyBorder="1" applyAlignment="1">
      <alignment horizontal="left"/>
    </xf>
    <xf numFmtId="0" fontId="3" fillId="0" borderId="6" xfId="2" quotePrefix="1" applyNumberFormat="1" applyFont="1" applyBorder="1" applyAlignment="1">
      <alignment horizontal="left"/>
    </xf>
    <xf numFmtId="0" fontId="12" fillId="0" borderId="7" xfId="2" applyFont="1" applyBorder="1"/>
    <xf numFmtId="0" fontId="12" fillId="0" borderId="8" xfId="2" applyFont="1" applyBorder="1"/>
    <xf numFmtId="0" fontId="13" fillId="0" borderId="9" xfId="2" applyNumberFormat="1" applyFont="1" applyBorder="1" applyAlignment="1">
      <alignment horizontal="left"/>
    </xf>
    <xf numFmtId="0" fontId="12" fillId="0" borderId="7" xfId="2" applyFont="1" applyBorder="1" applyAlignment="1"/>
    <xf numFmtId="0" fontId="3" fillId="0" borderId="8" xfId="2" applyFont="1" applyBorder="1"/>
    <xf numFmtId="0" fontId="3" fillId="0" borderId="0" xfId="2" applyFont="1" applyBorder="1" applyAlignment="1">
      <alignment vertical="center"/>
    </xf>
    <xf numFmtId="0" fontId="3" fillId="3" borderId="1" xfId="2" applyFont="1" applyFill="1" applyBorder="1" applyAlignment="1">
      <alignment horizontal="center" vertical="center"/>
    </xf>
    <xf numFmtId="43" fontId="3" fillId="0" borderId="0" xfId="4" applyFont="1" applyBorder="1" applyAlignment="1">
      <alignment horizontal="center" vertical="center"/>
    </xf>
    <xf numFmtId="0" fontId="6" fillId="0" borderId="13" xfId="5" quotePrefix="1" applyNumberFormat="1" applyFont="1" applyFill="1" applyBorder="1" applyAlignment="1">
      <alignment horizontal="center"/>
    </xf>
    <xf numFmtId="0" fontId="6" fillId="0" borderId="0" xfId="5" quotePrefix="1" applyNumberFormat="1" applyFont="1" applyFill="1" applyBorder="1" applyAlignment="1">
      <alignment horizontal="left"/>
    </xf>
    <xf numFmtId="0" fontId="6" fillId="0" borderId="0" xfId="5" applyFont="1" applyBorder="1" applyAlignment="1">
      <alignment horizontal="left"/>
    </xf>
    <xf numFmtId="187" fontId="6" fillId="0" borderId="0" xfId="6" applyFont="1" applyBorder="1"/>
    <xf numFmtId="0" fontId="6" fillId="0" borderId="6" xfId="5" applyFont="1" applyBorder="1" applyAlignment="1">
      <alignment horizontal="center"/>
    </xf>
    <xf numFmtId="187" fontId="6" fillId="0" borderId="13" xfId="2" applyNumberFormat="1" applyFont="1" applyBorder="1" applyAlignment="1">
      <alignment horizontal="left"/>
    </xf>
    <xf numFmtId="0" fontId="2" fillId="0" borderId="0" xfId="2" applyFont="1"/>
    <xf numFmtId="0" fontId="6" fillId="0" borderId="0" xfId="2" quotePrefix="1" applyFont="1" applyFill="1" applyBorder="1" applyAlignment="1">
      <alignment horizontal="center"/>
    </xf>
    <xf numFmtId="0" fontId="15" fillId="0" borderId="13" xfId="5" quotePrefix="1" applyNumberFormat="1" applyFont="1" applyFill="1" applyBorder="1" applyAlignment="1">
      <alignment horizontal="center"/>
    </xf>
    <xf numFmtId="0" fontId="15" fillId="0" borderId="0" xfId="5" quotePrefix="1" applyNumberFormat="1" applyFont="1" applyFill="1" applyBorder="1" applyAlignment="1">
      <alignment horizontal="left"/>
    </xf>
    <xf numFmtId="0" fontId="6" fillId="0" borderId="13" xfId="2" applyFont="1" applyBorder="1" applyAlignment="1">
      <alignment horizontal="left"/>
    </xf>
    <xf numFmtId="0" fontId="3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187" fontId="6" fillId="0" borderId="0" xfId="2" applyNumberFormat="1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center"/>
    </xf>
    <xf numFmtId="0" fontId="2" fillId="0" borderId="0" xfId="2" applyBorder="1"/>
    <xf numFmtId="0" fontId="15" fillId="0" borderId="13" xfId="5" applyNumberFormat="1" applyFont="1" applyFill="1" applyBorder="1" applyAlignment="1">
      <alignment horizontal="center"/>
    </xf>
    <xf numFmtId="0" fontId="15" fillId="0" borderId="0" xfId="5" applyNumberFormat="1" applyFont="1" applyFill="1" applyBorder="1" applyAlignment="1">
      <alignment horizontal="left"/>
    </xf>
    <xf numFmtId="0" fontId="3" fillId="0" borderId="0" xfId="5" applyFont="1" applyBorder="1" applyAlignment="1">
      <alignment horizontal="left"/>
    </xf>
    <xf numFmtId="187" fontId="6" fillId="0" borderId="0" xfId="5" applyNumberFormat="1" applyFont="1" applyBorder="1"/>
    <xf numFmtId="0" fontId="15" fillId="0" borderId="0" xfId="2" applyFont="1" applyBorder="1"/>
    <xf numFmtId="0" fontId="15" fillId="0" borderId="0" xfId="2" applyFont="1" applyBorder="1" applyAlignment="1">
      <alignment horizontal="center"/>
    </xf>
    <xf numFmtId="0" fontId="6" fillId="0" borderId="13" xfId="5" applyNumberFormat="1" applyFont="1" applyFill="1" applyBorder="1" applyAlignment="1">
      <alignment horizontal="center"/>
    </xf>
    <xf numFmtId="0" fontId="6" fillId="0" borderId="0" xfId="5" applyNumberFormat="1" applyFont="1" applyFill="1" applyBorder="1" applyAlignment="1">
      <alignment horizontal="left"/>
    </xf>
    <xf numFmtId="0" fontId="6" fillId="0" borderId="14" xfId="5" quotePrefix="1" applyNumberFormat="1" applyFont="1" applyFill="1" applyBorder="1" applyAlignment="1">
      <alignment horizontal="center"/>
    </xf>
    <xf numFmtId="0" fontId="6" fillId="0" borderId="8" xfId="5" quotePrefix="1" applyNumberFormat="1" applyFont="1" applyFill="1" applyBorder="1" applyAlignment="1">
      <alignment horizontal="left"/>
    </xf>
    <xf numFmtId="0" fontId="6" fillId="0" borderId="8" xfId="5" applyFont="1" applyBorder="1" applyAlignment="1">
      <alignment horizontal="left"/>
    </xf>
    <xf numFmtId="187" fontId="6" fillId="0" borderId="8" xfId="6" applyFont="1" applyBorder="1"/>
    <xf numFmtId="0" fontId="6" fillId="0" borderId="9" xfId="5" applyFont="1" applyBorder="1" applyAlignment="1">
      <alignment horizontal="center"/>
    </xf>
    <xf numFmtId="0" fontId="6" fillId="0" borderId="14" xfId="2" applyFont="1" applyBorder="1" applyAlignment="1">
      <alignment horizontal="left"/>
    </xf>
    <xf numFmtId="190" fontId="3" fillId="0" borderId="0" xfId="3" applyNumberFormat="1" applyFont="1" applyBorder="1"/>
    <xf numFmtId="0" fontId="3" fillId="0" borderId="0" xfId="2" applyFont="1" applyBorder="1" applyAlignment="1"/>
    <xf numFmtId="0" fontId="16" fillId="4" borderId="0" xfId="2" applyFont="1" applyFill="1" applyAlignment="1">
      <alignment vertical="center"/>
    </xf>
    <xf numFmtId="0" fontId="16" fillId="4" borderId="0" xfId="2" applyFont="1" applyFill="1"/>
    <xf numFmtId="0" fontId="16" fillId="4" borderId="0" xfId="2" applyFont="1" applyFill="1" applyAlignment="1"/>
    <xf numFmtId="0" fontId="17" fillId="4" borderId="0" xfId="2" applyFont="1" applyFill="1" applyAlignment="1"/>
    <xf numFmtId="0" fontId="3" fillId="0" borderId="0" xfId="2" applyFont="1" applyAlignment="1">
      <alignment vertical="center"/>
    </xf>
    <xf numFmtId="0" fontId="3" fillId="0" borderId="15" xfId="2" applyFont="1" applyBorder="1" applyAlignment="1"/>
    <xf numFmtId="190" fontId="3" fillId="0" borderId="15" xfId="3" applyNumberFormat="1" applyFont="1" applyBorder="1"/>
    <xf numFmtId="0" fontId="3" fillId="0" borderId="15" xfId="2" applyFont="1" applyBorder="1"/>
    <xf numFmtId="0" fontId="3" fillId="0" borderId="16" xfId="2" applyFont="1" applyBorder="1"/>
    <xf numFmtId="0" fontId="3" fillId="0" borderId="16" xfId="2" applyFont="1" applyBorder="1" applyAlignment="1"/>
    <xf numFmtId="190" fontId="3" fillId="0" borderId="16" xfId="3" applyNumberFormat="1" applyFont="1" applyBorder="1"/>
    <xf numFmtId="0" fontId="19" fillId="0" borderId="0" xfId="0" applyFont="1" applyAlignment="1">
      <alignment horizontal="left"/>
    </xf>
    <xf numFmtId="0" fontId="3" fillId="0" borderId="17" xfId="2" applyFont="1" applyBorder="1" applyAlignment="1"/>
    <xf numFmtId="190" fontId="3" fillId="0" borderId="17" xfId="3" applyNumberFormat="1" applyFont="1" applyBorder="1"/>
    <xf numFmtId="0" fontId="3" fillId="0" borderId="17" xfId="2" applyFont="1" applyBorder="1"/>
    <xf numFmtId="0" fontId="19" fillId="0" borderId="17" xfId="0" applyFont="1" applyBorder="1" applyAlignment="1">
      <alignment horizontal="left"/>
    </xf>
    <xf numFmtId="190" fontId="3" fillId="0" borderId="0" xfId="3" applyNumberFormat="1" applyFont="1" applyFill="1" applyBorder="1"/>
    <xf numFmtId="0" fontId="3" fillId="0" borderId="0" xfId="2" applyFont="1" applyFill="1" applyBorder="1" applyAlignment="1"/>
    <xf numFmtId="0" fontId="2" fillId="0" borderId="0" xfId="9" applyAlignment="1">
      <alignment horizontal="center"/>
    </xf>
    <xf numFmtId="0" fontId="2" fillId="0" borderId="0" xfId="9"/>
    <xf numFmtId="0" fontId="22" fillId="0" borderId="0" xfId="9" applyFont="1" applyAlignment="1">
      <alignment horizontal="center"/>
    </xf>
    <xf numFmtId="0" fontId="2" fillId="0" borderId="0" xfId="9" applyFont="1" applyAlignment="1">
      <alignment horizontal="center"/>
    </xf>
    <xf numFmtId="0" fontId="2" fillId="0" borderId="0" xfId="9" applyFont="1"/>
    <xf numFmtId="0" fontId="3" fillId="5" borderId="0" xfId="2" applyFont="1" applyFill="1"/>
    <xf numFmtId="0" fontId="6" fillId="5" borderId="0" xfId="2" applyFont="1" applyFill="1" applyBorder="1"/>
    <xf numFmtId="0" fontId="3" fillId="5" borderId="0" xfId="2" applyFont="1" applyFill="1" applyBorder="1"/>
    <xf numFmtId="187" fontId="6" fillId="5" borderId="0" xfId="2" applyNumberFormat="1" applyFont="1" applyFill="1" applyBorder="1"/>
    <xf numFmtId="0" fontId="6" fillId="5" borderId="0" xfId="2" applyFont="1" applyFill="1" applyBorder="1" applyAlignment="1">
      <alignment horizontal="center"/>
    </xf>
    <xf numFmtId="187" fontId="15" fillId="5" borderId="0" xfId="3" applyFont="1" applyFill="1" applyBorder="1"/>
    <xf numFmtId="0" fontId="24" fillId="0" borderId="0" xfId="5" applyFont="1" applyBorder="1" applyAlignment="1">
      <alignment horizontal="left"/>
    </xf>
    <xf numFmtId="187" fontId="6" fillId="0" borderId="13" xfId="6" applyFont="1" applyBorder="1" applyAlignment="1">
      <alignment horizontal="center"/>
    </xf>
    <xf numFmtId="187" fontId="6" fillId="0" borderId="13" xfId="5" applyNumberFormat="1" applyFont="1" applyBorder="1" applyAlignment="1">
      <alignment horizontal="center"/>
    </xf>
    <xf numFmtId="187" fontId="6" fillId="0" borderId="13" xfId="6" applyFont="1" applyFill="1" applyBorder="1" applyAlignment="1">
      <alignment horizontal="center"/>
    </xf>
    <xf numFmtId="187" fontId="6" fillId="0" borderId="14" xfId="6" applyFont="1" applyBorder="1" applyAlignment="1">
      <alignment horizontal="center"/>
    </xf>
    <xf numFmtId="187" fontId="14" fillId="0" borderId="13" xfId="3" applyFont="1" applyBorder="1" applyAlignment="1">
      <alignment horizontal="center"/>
    </xf>
    <xf numFmtId="187" fontId="6" fillId="0" borderId="13" xfId="3" applyFont="1" applyBorder="1" applyAlignment="1">
      <alignment horizontal="center"/>
    </xf>
    <xf numFmtId="187" fontId="6" fillId="0" borderId="14" xfId="3" applyFont="1" applyBorder="1" applyAlignment="1">
      <alignment horizontal="center"/>
    </xf>
    <xf numFmtId="0" fontId="3" fillId="0" borderId="17" xfId="2" applyFont="1" applyBorder="1" applyAlignment="1">
      <alignment horizontal="center"/>
    </xf>
    <xf numFmtId="0" fontId="23" fillId="6" borderId="0" xfId="0" applyFont="1" applyFill="1" applyBorder="1" applyAlignment="1">
      <alignment horizontal="center"/>
    </xf>
    <xf numFmtId="14" fontId="23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14" fontId="25" fillId="0" borderId="0" xfId="0" applyNumberFormat="1" applyFont="1" applyBorder="1" applyAlignment="1">
      <alignment horizontal="center"/>
    </xf>
    <xf numFmtId="0" fontId="25" fillId="0" borderId="0" xfId="0" applyFont="1" applyBorder="1"/>
    <xf numFmtId="0" fontId="25" fillId="0" borderId="0" xfId="0" applyFont="1"/>
    <xf numFmtId="0" fontId="26" fillId="0" borderId="0" xfId="0" applyFont="1" applyBorder="1" applyAlignment="1">
      <alignment horizontal="left"/>
    </xf>
    <xf numFmtId="14" fontId="25" fillId="0" borderId="0" xfId="0" applyNumberFormat="1" applyFont="1"/>
    <xf numFmtId="189" fontId="3" fillId="0" borderId="0" xfId="2" applyNumberFormat="1" applyFont="1" applyBorder="1" applyAlignment="1">
      <alignment horizontal="left"/>
    </xf>
    <xf numFmtId="189" fontId="3" fillId="0" borderId="0" xfId="2" quotePrefix="1" applyNumberFormat="1" applyFont="1" applyBorder="1" applyAlignment="1">
      <alignment horizontal="left"/>
    </xf>
    <xf numFmtId="0" fontId="18" fillId="0" borderId="0" xfId="2" applyFont="1" applyAlignment="1">
      <alignment horizontal="center" vertical="center"/>
    </xf>
    <xf numFmtId="189" fontId="3" fillId="0" borderId="3" xfId="2" applyNumberFormat="1" applyFont="1" applyBorder="1" applyAlignment="1">
      <alignment horizontal="left"/>
    </xf>
    <xf numFmtId="189" fontId="3" fillId="0" borderId="4" xfId="2" quotePrefix="1" applyNumberFormat="1" applyFont="1" applyBorder="1" applyAlignment="1">
      <alignment horizontal="left"/>
    </xf>
    <xf numFmtId="189" fontId="3" fillId="0" borderId="6" xfId="2" quotePrefix="1" applyNumberFormat="1" applyFont="1" applyBorder="1" applyAlignment="1">
      <alignment horizontal="left"/>
    </xf>
    <xf numFmtId="0" fontId="3" fillId="0" borderId="0" xfId="2" applyNumberFormat="1" applyFont="1" applyBorder="1" applyAlignment="1">
      <alignment horizontal="left"/>
    </xf>
    <xf numFmtId="0" fontId="3" fillId="0" borderId="6" xfId="2" quotePrefix="1" applyNumberFormat="1" applyFont="1" applyBorder="1" applyAlignment="1">
      <alignment horizontal="left"/>
    </xf>
    <xf numFmtId="0" fontId="3" fillId="0" borderId="8" xfId="1" applyNumberFormat="1" applyFont="1" applyBorder="1" applyAlignment="1">
      <alignment horizontal="left"/>
    </xf>
    <xf numFmtId="0" fontId="3" fillId="0" borderId="9" xfId="1" quotePrefix="1" applyNumberFormat="1" applyFont="1" applyBorder="1" applyAlignment="1">
      <alignment horizontal="left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/>
    </xf>
  </cellXfs>
  <cellStyles count="15">
    <cellStyle name="Comma" xfId="1" builtinId="3"/>
    <cellStyle name="Normal" xfId="0" builtinId="0"/>
    <cellStyle name="Normal 2" xfId="7"/>
    <cellStyle name="Normal 3" xfId="8"/>
    <cellStyle name="Normal 4" xfId="9"/>
    <cellStyle name="เครื่องหมายจุลภาค 2" xfId="3"/>
    <cellStyle name="เครื่องหมายจุลภาค 2 2" xfId="4"/>
    <cellStyle name="เครื่องหมายจุลภาค 3" xfId="6"/>
    <cellStyle name="เชื่อมโยงหลายมิติ" xfId="10"/>
    <cellStyle name="ตามการเชื่อมโยงหลายมิติ" xfId="11"/>
    <cellStyle name="ปกติ 2" xfId="2"/>
    <cellStyle name="ปกติ 2 2" xfId="12"/>
    <cellStyle name="ปกติ 3" xfId="13"/>
    <cellStyle name="ปกติ 4" xfId="14"/>
    <cellStyle name="ปกติ 5" xfId="5"/>
  </cellStyles>
  <dxfs count="79"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39</xdr:row>
      <xdr:rowOff>0</xdr:rowOff>
    </xdr:from>
    <xdr:ext cx="1054098" cy="1767418"/>
    <xdr:sp macro="" textlink="">
      <xdr:nvSpPr>
        <xdr:cNvPr id="2" name="TextBox 1"/>
        <xdr:cNvSpPr txBox="1"/>
      </xdr:nvSpPr>
      <xdr:spPr>
        <a:xfrm>
          <a:off x="3524250" y="10572750"/>
          <a:ext cx="1054098" cy="176741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th-TH" sz="8000">
              <a:solidFill>
                <a:srgbClr val="ECECEC"/>
              </a:solidFill>
              <a:latin typeface="Arial Unicode MS" pitchFamily="34" charset="-128"/>
              <a:ea typeface="Arial Unicode MS" pitchFamily="34" charset="-128"/>
              <a:cs typeface="Arial Unicode MS" pitchFamily="34" charset="-128"/>
            </a:rPr>
            <a:t>2</a:t>
          </a:r>
        </a:p>
      </xdr:txBody>
    </xdr:sp>
    <xdr:clientData/>
  </xdr:oneCellAnchor>
  <xdr:twoCellAnchor editAs="oneCell">
    <xdr:from>
      <xdr:col>2</xdr:col>
      <xdr:colOff>381000</xdr:colOff>
      <xdr:row>25</xdr:row>
      <xdr:rowOff>0</xdr:rowOff>
    </xdr:from>
    <xdr:to>
      <xdr:col>3</xdr:col>
      <xdr:colOff>295275</xdr:colOff>
      <xdr:row>26</xdr:row>
      <xdr:rowOff>38103</xdr:rowOff>
    </xdr:to>
    <xdr:sp macro="" textlink="">
      <xdr:nvSpPr>
        <xdr:cNvPr id="4" name="Text Box 25"/>
        <xdr:cNvSpPr txBox="1">
          <a:spLocks noChangeArrowheads="1"/>
        </xdr:cNvSpPr>
      </xdr:nvSpPr>
      <xdr:spPr bwMode="auto">
        <a:xfrm>
          <a:off x="1743075" y="6619875"/>
          <a:ext cx="207645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BrowalliaUPC"/>
            <a:cs typeface="BrowalliaUPC"/>
          </a:endParaRPr>
        </a:p>
      </xdr:txBody>
    </xdr:sp>
    <xdr:clientData/>
  </xdr:twoCellAnchor>
  <xdr:twoCellAnchor editAs="oneCell">
    <xdr:from>
      <xdr:col>2</xdr:col>
      <xdr:colOff>581025</xdr:colOff>
      <xdr:row>25</xdr:row>
      <xdr:rowOff>123825</xdr:rowOff>
    </xdr:from>
    <xdr:to>
      <xdr:col>3</xdr:col>
      <xdr:colOff>352425</xdr:colOff>
      <xdr:row>26</xdr:row>
      <xdr:rowOff>161924</xdr:rowOff>
    </xdr:to>
    <xdr:sp macro="" textlink="">
      <xdr:nvSpPr>
        <xdr:cNvPr id="5" name="Text Box 26"/>
        <xdr:cNvSpPr txBox="1">
          <a:spLocks noChangeArrowheads="1"/>
        </xdr:cNvSpPr>
      </xdr:nvSpPr>
      <xdr:spPr bwMode="auto">
        <a:xfrm>
          <a:off x="1943100" y="6743700"/>
          <a:ext cx="1933575" cy="314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BrowalliaUPC"/>
            <a:cs typeface="BrowalliaUPC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BrowalliaUPC"/>
            <a:cs typeface="BrowalliaUPC"/>
          </a:endParaRPr>
        </a:p>
      </xdr:txBody>
    </xdr:sp>
    <xdr:clientData/>
  </xdr:twoCellAnchor>
  <xdr:twoCellAnchor editAs="oneCell">
    <xdr:from>
      <xdr:col>2</xdr:col>
      <xdr:colOff>581025</xdr:colOff>
      <xdr:row>25</xdr:row>
      <xdr:rowOff>123825</xdr:rowOff>
    </xdr:from>
    <xdr:to>
      <xdr:col>3</xdr:col>
      <xdr:colOff>352425</xdr:colOff>
      <xdr:row>26</xdr:row>
      <xdr:rowOff>161925</xdr:rowOff>
    </xdr:to>
    <xdr:sp macro="" textlink="">
      <xdr:nvSpPr>
        <xdr:cNvPr id="6" name="Text Box 26"/>
        <xdr:cNvSpPr txBox="1">
          <a:spLocks noChangeArrowheads="1"/>
        </xdr:cNvSpPr>
      </xdr:nvSpPr>
      <xdr:spPr bwMode="auto">
        <a:xfrm>
          <a:off x="1943100" y="6743700"/>
          <a:ext cx="19335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BrowalliaUPC"/>
            <a:cs typeface="BrowalliaUPC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BrowalliaUPC"/>
            <a:cs typeface="BrowalliaUPC"/>
          </a:endParaRPr>
        </a:p>
        <a:p>
          <a:pPr algn="l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BrowalliaUPC"/>
              <a:cs typeface="BrowalliaUPC"/>
            </a:rPr>
            <a:t> </a:t>
          </a:r>
        </a:p>
      </xdr:txBody>
    </xdr:sp>
    <xdr:clientData/>
  </xdr:twoCellAnchor>
  <xdr:twoCellAnchor editAs="oneCell">
    <xdr:from>
      <xdr:col>2</xdr:col>
      <xdr:colOff>1442357</xdr:colOff>
      <xdr:row>39</xdr:row>
      <xdr:rowOff>0</xdr:rowOff>
    </xdr:from>
    <xdr:to>
      <xdr:col>5</xdr:col>
      <xdr:colOff>227542</xdr:colOff>
      <xdr:row>40</xdr:row>
      <xdr:rowOff>53632</xdr:rowOff>
    </xdr:to>
    <xdr:sp macro="" textlink="">
      <xdr:nvSpPr>
        <xdr:cNvPr id="7" name="Text Box 25"/>
        <xdr:cNvSpPr txBox="1">
          <a:spLocks noChangeArrowheads="1"/>
        </xdr:cNvSpPr>
      </xdr:nvSpPr>
      <xdr:spPr bwMode="auto">
        <a:xfrm>
          <a:off x="2804432" y="10572750"/>
          <a:ext cx="2080835" cy="3203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BrowalliaUPC"/>
            <a:cs typeface="BrowalliaUPC"/>
          </a:endParaRPr>
        </a:p>
      </xdr:txBody>
    </xdr:sp>
    <xdr:clientData/>
  </xdr:twoCellAnchor>
  <xdr:twoCellAnchor>
    <xdr:from>
      <xdr:col>2</xdr:col>
      <xdr:colOff>1905010</xdr:colOff>
      <xdr:row>4</xdr:row>
      <xdr:rowOff>142876</xdr:rowOff>
    </xdr:from>
    <xdr:to>
      <xdr:col>5</xdr:col>
      <xdr:colOff>247649</xdr:colOff>
      <xdr:row>6</xdr:row>
      <xdr:rowOff>1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267085" y="1181101"/>
          <a:ext cx="1638289" cy="36195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  <xdr:txBody>
        <a:bodyPr vertOverflow="clip" wrap="square" lIns="36576" tIns="45720" rIns="36576" bIns="45720" anchor="ctr" upright="1"/>
        <a:lstStyle/>
        <a:p>
          <a:pPr algn="ctr" rtl="0">
            <a:defRPr sz="1000"/>
          </a:pPr>
          <a:r>
            <a:rPr lang="th-TH" sz="2000" b="0" i="0" strike="noStrike">
              <a:solidFill>
                <a:srgbClr val="000000"/>
              </a:solidFill>
              <a:cs typeface="EucrosiaUPC"/>
            </a:rPr>
            <a:t> ใบสั่งเปิดงานผลิต</a:t>
          </a:r>
          <a:endParaRPr lang="en-US" sz="1200" b="0" i="0" strike="noStrike">
            <a:solidFill>
              <a:srgbClr val="000000"/>
            </a:solidFill>
            <a:cs typeface="EucrosiaUPC"/>
          </a:endParaRPr>
        </a:p>
      </xdr:txBody>
    </xdr:sp>
    <xdr:clientData/>
  </xdr:twoCellAnchor>
  <xdr:twoCellAnchor>
    <xdr:from>
      <xdr:col>6</xdr:col>
      <xdr:colOff>152400</xdr:colOff>
      <xdr:row>4</xdr:row>
      <xdr:rowOff>285750</xdr:rowOff>
    </xdr:from>
    <xdr:to>
      <xdr:col>7</xdr:col>
      <xdr:colOff>755197</xdr:colOff>
      <xdr:row>6</xdr:row>
      <xdr:rowOff>39688</xdr:rowOff>
    </xdr:to>
    <xdr:sp macro="" textlink="">
      <xdr:nvSpPr>
        <xdr:cNvPr id="9" name="สี่เหลี่ยมผืนผ้า 8"/>
        <xdr:cNvSpPr/>
      </xdr:nvSpPr>
      <xdr:spPr bwMode="auto">
        <a:xfrm>
          <a:off x="5886450" y="1285875"/>
          <a:ext cx="1450522" cy="296863"/>
        </a:xfrm>
        <a:prstGeom prst="rect">
          <a:avLst/>
        </a:prstGeom>
        <a:noFill/>
        <a:ln w="952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endParaRPr lang="th-TH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56091</xdr:colOff>
      <xdr:row>25</xdr:row>
      <xdr:rowOff>64556</xdr:rowOff>
    </xdr:from>
    <xdr:to>
      <xdr:col>7</xdr:col>
      <xdr:colOff>914400</xdr:colOff>
      <xdr:row>28</xdr:row>
      <xdr:rowOff>171449</xdr:rowOff>
    </xdr:to>
    <xdr:grpSp>
      <xdr:nvGrpSpPr>
        <xdr:cNvPr id="12" name="กลุ่ม 11"/>
        <xdr:cNvGrpSpPr/>
      </xdr:nvGrpSpPr>
      <xdr:grpSpPr>
        <a:xfrm>
          <a:off x="56091" y="6684431"/>
          <a:ext cx="7440084" cy="935568"/>
          <a:chOff x="17991" y="6684431"/>
          <a:chExt cx="7440084" cy="935568"/>
        </a:xfrm>
      </xdr:grpSpPr>
      <xdr:sp macro="" textlink="">
        <xdr:nvSpPr>
          <xdr:cNvPr id="13" name="TextBox 12"/>
          <xdr:cNvSpPr txBox="1"/>
        </xdr:nvSpPr>
        <xdr:spPr>
          <a:xfrm>
            <a:off x="17991" y="6684431"/>
            <a:ext cx="2220384" cy="926043"/>
          </a:xfrm>
          <a:prstGeom prst="rect">
            <a:avLst/>
          </a:prstGeom>
          <a:noFill/>
          <a:ln w="12700">
            <a:solidFill>
              <a:schemeClr val="tx1"/>
            </a:solidFill>
            <a:prstDash val="sys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endParaRPr lang="th-TH" sz="1100"/>
          </a:p>
          <a:p>
            <a:r>
              <a:rPr lang="th-TH" sz="1100"/>
              <a:t>...............................................</a:t>
            </a:r>
          </a:p>
          <a:p>
            <a:pPr algn="ctr"/>
            <a:r>
              <a:rPr lang="th-TH" sz="1400" u="sng">
                <a:latin typeface="AngsanaUPC" pitchFamily="18" charset="-34"/>
                <a:cs typeface="AngsanaUPC" pitchFamily="18" charset="-34"/>
              </a:rPr>
              <a:t>ผู้เปิดงาน</a:t>
            </a:r>
            <a:endParaRPr lang="th-TH" sz="1400" u="none">
              <a:latin typeface="AngsanaUPC" pitchFamily="18" charset="-34"/>
              <a:cs typeface="AngsanaUPC" pitchFamily="18" charset="-34"/>
            </a:endParaRPr>
          </a:p>
          <a:p>
            <a:pPr algn="ctr"/>
            <a:r>
              <a:rPr lang="th-TH" sz="1400" u="none">
                <a:latin typeface="AngsanaUPC" pitchFamily="18" charset="-34"/>
                <a:cs typeface="AngsanaUPC" pitchFamily="18" charset="-34"/>
              </a:rPr>
              <a:t>วันที่ 17 เมษายน 2556</a:t>
            </a:r>
            <a:endParaRPr lang="th-TH" sz="1400" u="sng">
              <a:latin typeface="AngsanaUPC" pitchFamily="18" charset="-34"/>
              <a:cs typeface="AngsanaUPC" pitchFamily="18" charset="-34"/>
            </a:endParaRPr>
          </a:p>
        </xdr:txBody>
      </xdr:sp>
      <xdr:sp macro="" textlink="">
        <xdr:nvSpPr>
          <xdr:cNvPr id="14" name="TextBox 13"/>
          <xdr:cNvSpPr txBox="1"/>
        </xdr:nvSpPr>
        <xdr:spPr>
          <a:xfrm>
            <a:off x="2618316" y="6693956"/>
            <a:ext cx="2220384" cy="926043"/>
          </a:xfrm>
          <a:prstGeom prst="rect">
            <a:avLst/>
          </a:prstGeom>
          <a:noFill/>
          <a:ln w="12700">
            <a:solidFill>
              <a:schemeClr val="tx1"/>
            </a:solidFill>
            <a:prstDash val="sys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endParaRPr lang="th-TH" sz="1100"/>
          </a:p>
          <a:p>
            <a:r>
              <a:rPr lang="th-TH" sz="1100"/>
              <a:t>...............................................</a:t>
            </a:r>
          </a:p>
          <a:p>
            <a:pPr algn="ctr"/>
            <a:r>
              <a:rPr lang="th-TH" sz="1400" u="sng">
                <a:latin typeface="AngsanaUPC" pitchFamily="18" charset="-34"/>
                <a:cs typeface="AngsanaUPC" pitchFamily="18" charset="-34"/>
              </a:rPr>
              <a:t>ผู้สั่งเปิดงาน</a:t>
            </a:r>
            <a:endParaRPr lang="th-TH" sz="1400" u="none">
              <a:latin typeface="AngsanaUPC" pitchFamily="18" charset="-34"/>
              <a:cs typeface="AngsanaUPC" pitchFamily="18" charset="-34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th-TH" sz="1400" u="none">
                <a:latin typeface="AngsanaUPC" pitchFamily="18" charset="-34"/>
                <a:cs typeface="AngsanaUPC" pitchFamily="18" charset="-34"/>
              </a:rPr>
              <a:t>วันที่ </a:t>
            </a:r>
            <a:r>
              <a:rPr lang="th-TH" sz="1400" u="none">
                <a:solidFill>
                  <a:schemeClr val="tx1"/>
                </a:solidFill>
                <a:latin typeface="AngsanaUPC" pitchFamily="18" charset="-34"/>
                <a:ea typeface="+mn-ea"/>
                <a:cs typeface="AngsanaUPC" pitchFamily="18" charset="-34"/>
              </a:rPr>
              <a:t>17 เมษายน 2556</a:t>
            </a:r>
          </a:p>
          <a:p>
            <a:pPr algn="ctr"/>
            <a:endParaRPr lang="th-TH" sz="1400" u="sng">
              <a:latin typeface="AngsanaUPC" pitchFamily="18" charset="-34"/>
              <a:cs typeface="AngsanaUPC" pitchFamily="18" charset="-34"/>
            </a:endParaRPr>
          </a:p>
        </xdr:txBody>
      </xdr:sp>
      <xdr:sp macro="" textlink="">
        <xdr:nvSpPr>
          <xdr:cNvPr id="15" name="TextBox 14"/>
          <xdr:cNvSpPr txBox="1"/>
        </xdr:nvSpPr>
        <xdr:spPr>
          <a:xfrm>
            <a:off x="5237691" y="6693956"/>
            <a:ext cx="2220384" cy="926043"/>
          </a:xfrm>
          <a:prstGeom prst="rect">
            <a:avLst/>
          </a:prstGeom>
          <a:noFill/>
          <a:ln w="12700">
            <a:solidFill>
              <a:schemeClr val="tx1"/>
            </a:solidFill>
            <a:prstDash val="sys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endParaRPr lang="th-TH" sz="1100"/>
          </a:p>
          <a:p>
            <a:r>
              <a:rPr lang="th-TH" sz="1100"/>
              <a:t>...............................................</a:t>
            </a:r>
          </a:p>
          <a:p>
            <a:pPr algn="ctr"/>
            <a:r>
              <a:rPr lang="th-TH" sz="1400" u="sng">
                <a:latin typeface="AngsanaUPC" pitchFamily="18" charset="-34"/>
                <a:cs typeface="AngsanaUPC" pitchFamily="18" charset="-34"/>
              </a:rPr>
              <a:t>ผู้รับงาน</a:t>
            </a:r>
            <a:endParaRPr lang="th-TH" sz="1400" u="none">
              <a:latin typeface="AngsanaUPC" pitchFamily="18" charset="-34"/>
              <a:cs typeface="AngsanaUPC" pitchFamily="18" charset="-34"/>
            </a:endParaRPr>
          </a:p>
          <a:p>
            <a:pPr algn="ctr"/>
            <a:r>
              <a:rPr lang="th-TH" sz="1400" u="none">
                <a:latin typeface="AngsanaUPC" pitchFamily="18" charset="-34"/>
                <a:cs typeface="AngsanaUPC" pitchFamily="18" charset="-34"/>
              </a:rPr>
              <a:t>วันที่ </a:t>
            </a:r>
            <a:r>
              <a:rPr lang="th-TH" sz="1400" u="none">
                <a:solidFill>
                  <a:schemeClr val="tx1"/>
                </a:solidFill>
                <a:latin typeface="AngsanaUPC" pitchFamily="18" charset="-34"/>
                <a:ea typeface="+mn-ea"/>
                <a:cs typeface="AngsanaUPC" pitchFamily="18" charset="-34"/>
              </a:rPr>
              <a:t>17 เมษายน 2556</a:t>
            </a:r>
          </a:p>
        </xdr:txBody>
      </xdr:sp>
    </xdr:grpSp>
    <xdr:clientData/>
  </xdr:twoCellAnchor>
  <xdr:twoCellAnchor>
    <xdr:from>
      <xdr:col>8</xdr:col>
      <xdr:colOff>47627</xdr:colOff>
      <xdr:row>0</xdr:row>
      <xdr:rowOff>28575</xdr:rowOff>
    </xdr:from>
    <xdr:to>
      <xdr:col>12</xdr:col>
      <xdr:colOff>171450</xdr:colOff>
      <xdr:row>2</xdr:row>
      <xdr:rowOff>257175</xdr:rowOff>
    </xdr:to>
    <xdr:sp macro="" textlink="">
      <xdr:nvSpPr>
        <xdr:cNvPr id="16" name="สี่เหลี่ยมผืนผ้า 15"/>
        <xdr:cNvSpPr/>
      </xdr:nvSpPr>
      <xdr:spPr>
        <a:xfrm>
          <a:off x="7648577" y="28575"/>
          <a:ext cx="4086223" cy="7810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h-TH" sz="1200" b="1">
              <a:solidFill>
                <a:srgbClr val="000099"/>
              </a:solidFill>
            </a:rPr>
            <a:t>สำหรับออกใบสั่งเปิดงานผลิตใหม่</a:t>
          </a:r>
          <a:r>
            <a:rPr lang="th-TH" sz="1200" b="1" baseline="0">
              <a:solidFill>
                <a:srgbClr val="000099"/>
              </a:solidFill>
            </a:rPr>
            <a:t> โดยกรอกรายละเอียดในแบบฟอร์มด้านซ้ายมือ</a:t>
          </a:r>
          <a:endParaRPr lang="th-TH" sz="1400" b="1">
            <a:solidFill>
              <a:srgbClr val="000099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9</xdr:row>
          <xdr:rowOff>0</xdr:rowOff>
        </xdr:from>
        <xdr:to>
          <xdr:col>10</xdr:col>
          <xdr:colOff>1314450</xdr:colOff>
          <xdr:row>11</xdr:row>
          <xdr:rowOff>266700</xdr:rowOff>
        </xdr:to>
        <xdr:sp macro="" textlink="">
          <xdr:nvSpPr>
            <xdr:cNvPr id="1025" name="cmdSave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66676</xdr:rowOff>
    </xdr:from>
    <xdr:to>
      <xdr:col>7</xdr:col>
      <xdr:colOff>142874</xdr:colOff>
      <xdr:row>0</xdr:row>
      <xdr:rowOff>371475</xdr:rowOff>
    </xdr:to>
    <xdr:sp macro="" textlink="">
      <xdr:nvSpPr>
        <xdr:cNvPr id="2" name="สี่เหลี่ยมผืนผ้า 1"/>
        <xdr:cNvSpPr/>
      </xdr:nvSpPr>
      <xdr:spPr>
        <a:xfrm>
          <a:off x="123825" y="66676"/>
          <a:ext cx="6667499" cy="304799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h-TH" sz="1200">
              <a:solidFill>
                <a:srgbClr val="FF0000"/>
              </a:solidFill>
            </a:rPr>
            <a:t>เนื่องจากข้อมูลในหน้านี้มีการผูกสูตรไว้</a:t>
          </a:r>
          <a:r>
            <a:rPr lang="th-TH" sz="1200" baseline="0">
              <a:solidFill>
                <a:srgbClr val="FF0000"/>
              </a:solidFill>
            </a:rPr>
            <a:t> หากต้องการลบข้อมูลกรุณาแจ้งทีมทราบก่อนทุกครั้ง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/Desktop/&#3651;&#3610;&#3626;&#3633;&#3656;&#3591;&#3595;&#3639;&#3657;&#3629;-&#3649;&#3617;&#3656;&#3626;&#3629;&#3604;&#3611;&#3637;%205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0;&#3634;&#3591;&#3609;&#3634;&#3649;&#3611;&#3657;&#3591;&#3617;&#3633;&#3609;/&#3626;&#3635;&#3648;&#3609;&#3634;&#3586;&#3629;&#3591;%20&#3651;&#3610;&#3626;&#3633;&#3656;&#3591;&#3595;&#3639;&#3657;&#3629;%20&#3649;&#3611;&#3657;&#3591;&#3617;&#3633;&#360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Open%20Jobs%20Tri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ถานที่ส่ง"/>
      <sheetName val="product "/>
      <sheetName val="SUPPLIER"/>
      <sheetName val="monthly report"/>
      <sheetName val="monthly"/>
      <sheetName val="คุมเลขPOกค55"/>
      <sheetName val="ส่งของ"/>
      <sheetName val="กระสอบ"/>
      <sheetName val="REPOR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070213"/>
      <sheetName val="050213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</sheetNames>
    <sheetDataSet>
      <sheetData sheetId="0">
        <row r="1">
          <cell r="A1" t="str">
            <v xml:space="preserve">******กรุณาจัดทางขนส่ง "สากลตากขนส่ง"  เพื่อส่งถึง :
บริษัท  แม่สอด สตาร์ช  จำกัด  
(คุณจิรวัฒน์ อุดมกิจยืนยง)
194 หมู่ 8 ถนนแม่สอด-แม่ระมาด ต.แม่กาษา อ.แม่สอด จังหวัดตาก 63110   TEL:  (081) 782-4923/ (084) 777-1685
</v>
          </cell>
          <cell r="B1" t="str">
            <v>หจก.บางนาสตีลเวิรคส์
โทร 038-539321-4</v>
          </cell>
        </row>
        <row r="2">
          <cell r="A2" t="str">
            <v xml:space="preserve">******กรุณาจัดส่งถึง บริษัท  แม่สอด สตาร์ช  จำกัด  *******
(คุณจิรวัฒน์ อุดมกิจยืนยง)
194 หมู่ 8 ถนนแม่สอด-แม่ระมาด ต.แม่กาษา อ.แม่สอด จังหวัดตาก 63110   
TEL:  (081) 782-4923
</v>
          </cell>
          <cell r="B2" t="str">
            <v>บริษัท แม่สอดสตาร์ช จำกัด</v>
          </cell>
        </row>
        <row r="3">
          <cell r="A3" t="str">
            <v>******กรุณาจัดส่งถึง บริษัท  แม่สอด สตาร์ช  จำกัด  *******
(คุณพิทยา สิงโต)
194 หมู่ 8 ถนนแม่สอด-แม่ระมาด ต.แม่กาษา อ.แม่สอด จังหวัดตาก 63110   
TEL:  (084) 777-1685</v>
          </cell>
          <cell r="B3" t="str">
            <v>บจก.บางนาแมชชีน</v>
          </cell>
        </row>
        <row r="4">
          <cell r="B4" t="str">
            <v xml:space="preserve">บริษัท  แม่สอด สตาร์ช  จำกัด
 อำเภอแม่สอด จังหวัดตาก 
</v>
          </cell>
        </row>
        <row r="5">
          <cell r="B5" t="str">
            <v>ให้คุณคุณากรหาซื้อ</v>
          </cell>
        </row>
        <row r="6">
          <cell r="B6" t="str">
            <v xml:space="preserve">สำนักงาน : 1/2 หมู่ 2 ถ.บางนา-ตราด ต.บางวัว อ.บางปะกง จ.ฉะเชิงเทรา </v>
          </cell>
        </row>
        <row r="7">
          <cell r="B7" t="str">
            <v>ส่งที่ "สากลตากขนส่ง" พุทธมณฑลสาย 2 โทร.02-887-4640</v>
          </cell>
        </row>
        <row r="8">
          <cell r="B8" t="str">
            <v>รับของเองที่บริษัทผู้ขาย</v>
          </cell>
        </row>
      </sheetData>
      <sheetData sheetId="1">
        <row r="1">
          <cell r="A1" t="str">
            <v>purchased</v>
          </cell>
          <cell r="F1">
            <v>2556</v>
          </cell>
        </row>
        <row r="2">
          <cell r="A2" t="str">
            <v>สายพานเครื่องแยกไซโต้    No.3V 1250</v>
          </cell>
          <cell r="F2" t="str">
            <v>ยอยอีซูซุใหญ่ของเพลาบ่อล้าง -200 HP.</v>
          </cell>
        </row>
        <row r="3">
          <cell r="A3" t="str">
            <v>น้ำมันหล่อลื่น เบอร์ 40</v>
          </cell>
          <cell r="F3" t="str">
            <v>ค่าแรงซ่อมใบพัดลมรุ่นเยอรมัน 50"
-เชื่อมรอยแตก
-ตั้งบาล้านซ์</v>
          </cell>
        </row>
        <row r="4">
          <cell r="A4" t="str">
            <v>จารบีทนความร้อน LGMT 3/18''</v>
          </cell>
          <cell r="F4" t="str">
            <v>จารบีทนความร้อน ROCOL 12216
SAPPHIRE EXTREME 5 Kg</v>
          </cell>
        </row>
        <row r="5">
          <cell r="A5" t="str">
            <v>ลูกปืน FYJ 11/2 TF (ลูกปืนสี่เหลี่ยม UCF208)</v>
          </cell>
          <cell r="F5" t="str">
            <v>กระสอบจัมโบ้ 850 กก.
SIZE : L105*W110*H115 CM.
COLOR : WHITE
Top Spout : 50 * 50 cm. +PE Coating
Bottom Spout : 50 * 50 cm.+PE Coating
Lifting Loop : 4 loop, width 7 cm. Hight 30++ cm.
Tie Tape : 2 cm Length 120 cm.
Fabric : INNER PE COATING
Label Pocket : A4
ทุกอย่างตามspecกระสอบที่ส่งมาให้ Test วันที่ 5/1/13</v>
          </cell>
        </row>
        <row r="6">
          <cell r="A6" t="str">
            <v>ซีลกันฝุ่น TSN515C</v>
          </cell>
          <cell r="F6" t="str">
            <v>กระสอบ MS 50 กก. FOOD GRADE
BATCH : 311082
MFD : 28-01-2013
SIZE : 26" x 39"
COLOR : 2 สี  น้ำเงิน + สีแดง
ถุงใน : สวมถุงใน+เจาะรู
แบบพิมพ์ : ตาม art work แนบ</v>
          </cell>
        </row>
        <row r="7">
          <cell r="A7" t="str">
            <v>ลูกปืน SYJ 1 1/2 TF (ฟิลโล่บล็อค UCP 208)</v>
          </cell>
          <cell r="F7" t="str">
            <v>ตะแกรงสแตนเลส เบอร์ 40
40 x  กว้าง 100 cm. x ยาว 30 เมตร</v>
          </cell>
        </row>
        <row r="8">
          <cell r="A8" t="str">
            <v>ลูกปืนสี่เหลี่ยม UCF212 (2 7/16")</v>
          </cell>
          <cell r="F8" t="str">
            <v>ตะแกรงสแตนเลส เบอร์ 60
60 x  กว้าง 100 cm. x ยาว 30 เมตร</v>
          </cell>
        </row>
        <row r="9">
          <cell r="A9" t="str">
            <v>น้ำมันหล่อลื่นTellus S2 M68</v>
          </cell>
          <cell r="F9" t="str">
            <v>ยางรถโฟร์คลิฟท์ TCM
FD 15 NO. 6.50-10 ยางตัน</v>
          </cell>
        </row>
        <row r="10">
          <cell r="A10" t="str">
            <v>น้ำมัน Morlina S2 B32</v>
          </cell>
          <cell r="F10" t="str">
            <v>กระสอบจัมโบ้ 850 กก.
SIZE : L105*W110*H115 CM.
U-Panel square type
Top Spout : 46 * 56 cm. +PE Coating
Bottom Spout : 46 * 56 cm.+PE Coating
Lifting Loop : W 7.0 cm (Beige color)
***INNER PE COATING***
(เคลือบ PE ด้านใน)
Label Pocket : A4
ทุกอย่างตามspecกระสอบที่Test วันที่ 17/1/13</v>
          </cell>
        </row>
        <row r="11">
          <cell r="A11" t="str">
            <v>ลูกปืน No.22215 EK/C3</v>
          </cell>
          <cell r="F11" t="str">
            <v>ผ้าสักหลาดสีขาว ขนาด5/16" กว้าง6ฟุต*ยาว4ฟุต</v>
          </cell>
        </row>
        <row r="12">
          <cell r="A12" t="str">
            <v>ลูกปืน No.32216A</v>
          </cell>
          <cell r="F12" t="str">
            <v xml:space="preserve">ลูกปืน 2309 </v>
          </cell>
        </row>
        <row r="13">
          <cell r="A13" t="str">
            <v>สลีป No.H315 (รู 65 มม.)</v>
          </cell>
          <cell r="F13" t="str">
            <v>ลูกปืน 2309 ETN9  -SKF</v>
          </cell>
        </row>
        <row r="14">
          <cell r="A14" t="str">
            <v>ลูกปืน 6207 2Z</v>
          </cell>
          <cell r="F14" t="str">
            <v>ลูกปืน 3308</v>
          </cell>
        </row>
        <row r="15">
          <cell r="A15" t="str">
            <v>สลีป HE315 (รู 2 1/2")</v>
          </cell>
          <cell r="F15" t="str">
            <v>ลูกปืน 3309</v>
          </cell>
        </row>
        <row r="16">
          <cell r="A16" t="str">
            <v>ลูกปืน No. 6215</v>
          </cell>
          <cell r="F16" t="str">
            <v>ลูกปืน 6207 2Z</v>
          </cell>
        </row>
        <row r="17">
          <cell r="A17" t="str">
            <v>ลูกปืน No. 6216</v>
          </cell>
          <cell r="F17" t="str">
            <v>ลูกปืน 6215</v>
          </cell>
        </row>
        <row r="18">
          <cell r="A18" t="str">
            <v>ลูกปืน No. 30215</v>
          </cell>
          <cell r="F18" t="str">
            <v>ลูกปืน 6216</v>
          </cell>
        </row>
        <row r="19">
          <cell r="A19" t="str">
            <v>ลูกปืน No. 30216</v>
          </cell>
          <cell r="F19" t="str">
            <v>ลูกปืน 30215</v>
          </cell>
        </row>
        <row r="20">
          <cell r="A20" t="str">
            <v>ประเก็นยาง 1/4" *1เมตร*5เมตร(50 KG)</v>
          </cell>
          <cell r="F20" t="str">
            <v>ลูกปืน 6319 C3</v>
          </cell>
        </row>
        <row r="21">
          <cell r="A21" t="str">
            <v>ผ้าสักหลาดสีขาว ขนาด5/16" กว้าง6ฟุต*ยาว4ฟุต</v>
          </cell>
          <cell r="F21" t="str">
            <v>ฝาครอบพลาสม่า AC-33
SHIELD CUP PN-70(MAGGALITE)</v>
          </cell>
        </row>
        <row r="22">
          <cell r="A22" t="str">
            <v>SEAL TC 38-55-8 "NOK"</v>
          </cell>
          <cell r="F22" t="str">
            <v>นมหนู AC-33
TIP 1.3 mm. P-60 (A)</v>
          </cell>
        </row>
        <row r="23">
          <cell r="A23" t="str">
            <v>SEAL TC 70-100-13 "NOK"</v>
          </cell>
          <cell r="F23" t="str">
            <v>อิเล็คโทรด AC-33
ELECTRODE P-60 (A)</v>
          </cell>
        </row>
        <row r="24">
          <cell r="A24" t="str">
            <v>SEAL TC 100-130-13 "NOK"</v>
          </cell>
          <cell r="F24" t="str">
            <v xml:space="preserve">กระสอบภูเขาแดง 50 กก. ขนาด 26'' x 39''
พร้อมสวมถุงในเจาะรู </v>
          </cell>
        </row>
        <row r="25">
          <cell r="A25" t="str">
            <v>SEAL TC 50-68-9 "NOK"</v>
          </cell>
          <cell r="F25" t="str">
            <v>ยางรถโฟร์คลิฟท์ TCM
FD 15 NO. 650-10 ยางตัน
เส้นหน้า - 2 เส้น  (ยางใหม่)</v>
          </cell>
        </row>
        <row r="26">
          <cell r="A26" t="str">
            <v>SEAL TC 65-90-13 "NOK"</v>
          </cell>
          <cell r="F26" t="str">
            <v>กระสอบ ชบาแดง 25 กก.  (20"x 33")
พิมพ์ 1 หน้า พร้อมสวมถุงในเจาะรู</v>
          </cell>
        </row>
        <row r="27">
          <cell r="A27" t="str">
            <v>เทอร์โบผ้าขนาด 80 cm*110 cm
ขับด้วยมอเตอร์ 5.5 HP</v>
          </cell>
          <cell r="F27" t="str">
            <v>ใบเลื่อยโม่ ขนาด R 50
ขนาด1.2*20*500* รู 5 มม. ( C300 )</v>
          </cell>
        </row>
        <row r="28">
          <cell r="A28" t="str">
            <v>สแตนเลสม้วนกลม 
ขนาด 7" ยาว 120 cm*1.5 มม.</v>
          </cell>
          <cell r="F28" t="str">
            <v xml:space="preserve">ค่าซ่อมมอเตอร์
ELEKTRIM -2 Sg 315 M4B NO.A40350
220HP 4POLE 380/660V 296/171A
</v>
          </cell>
        </row>
        <row r="29">
          <cell r="A29" t="str">
            <v>ยางขอบกระจก(ขอบหน้าต่างเทอร์โบตั้ง)</v>
          </cell>
          <cell r="F29" t="str">
            <v>พันขดลวดใหม่</v>
          </cell>
        </row>
        <row r="30">
          <cell r="A30" t="str">
            <v>เบ้านมหนูเครื่องแยกอัลฟ่า</v>
          </cell>
          <cell r="F30" t="str">
            <v>เปลี่ยนเทอร์มีสเตอร์</v>
          </cell>
        </row>
        <row r="31">
          <cell r="A31" t="str">
            <v>ลวดเชื่อมสแตนเลส"นิเซีย"2.6 มม.</v>
          </cell>
          <cell r="F31" t="str">
            <v>เปลี่ยนเทอร์มินอล</v>
          </cell>
        </row>
        <row r="32">
          <cell r="A32" t="str">
            <v>รางสกรู Ø 25 cm *สูง 35 CM*ยาว 4 m พร้อมฝาปิด</v>
          </cell>
          <cell r="F32" t="str">
            <v>**ลูกปืน SKF 6318 C3 และ NU 318 ECP บริษัทฯจะจัดส่งให้</v>
          </cell>
        </row>
        <row r="33">
          <cell r="A33" t="str">
            <v>มอเตอร์เกียร์ SEW-EURODRIVE 1420/61 รอบ 5.5 HP</v>
          </cell>
          <cell r="F33" t="str">
            <v>*** ขัดพ่นสีใหม่ - ไม่มีค่าใช้จ่าย</v>
          </cell>
        </row>
        <row r="34">
          <cell r="A34" t="str">
            <v>สาย NYY 4 x 2.5</v>
          </cell>
          <cell r="F34" t="str">
            <v>ลูกปืน SKF 6318/C3</v>
          </cell>
        </row>
        <row r="35">
          <cell r="A35" t="str">
            <v>สาย NYY 4 x 6</v>
          </cell>
          <cell r="F35" t="str">
            <v>ลูกปืน SKF NU 318 ECP</v>
          </cell>
        </row>
        <row r="36">
          <cell r="A36" t="str">
            <v>สาย VCT 4 x 1.5</v>
          </cell>
          <cell r="F36" t="str">
            <v>ท่ออ๊อกซิเย่น</v>
          </cell>
        </row>
        <row r="37">
          <cell r="A37" t="str">
            <v>สาย VSF 1 x 1.5</v>
          </cell>
          <cell r="F37" t="str">
            <v>ไซโคลนน้ำดักทราย เข้า 4" ออก 4"
พร้อมหลอดแก้วดูทรายและบอลวาล์ว 2"</v>
          </cell>
        </row>
        <row r="38">
          <cell r="A38" t="str">
            <v>หางปลากลม หุ้มเหลือง Ø 5 mm.</v>
          </cell>
          <cell r="F38" t="str">
            <v>ตะกร้าเทอร์โบกาก พร้อมตะแกรง</v>
          </cell>
        </row>
        <row r="39">
          <cell r="A39" t="str">
            <v>หางปลาแฉก (ก้ามปู) น้ำเงิน 2.5</v>
          </cell>
          <cell r="F39" t="str">
            <v>หางกันไหลพร้อมเกลียวขันล็อค
ท่อน้ำแป้งเทอร์โบ 2 1/2"</v>
          </cell>
        </row>
        <row r="40">
          <cell r="A40" t="str">
            <v>หางปลากลมหุ้มน้ำเงิน 2.5</v>
          </cell>
          <cell r="F40" t="str">
            <v>หางกันไหลพร้อมเกลียวขันล็อค
ท่อน้ำแป้งเทอร์โบ 2 1/2"</v>
          </cell>
        </row>
        <row r="41">
          <cell r="A41" t="str">
            <v>หางปลาแฉก (ก้ามปู) หุ้มแดง 1.5</v>
          </cell>
          <cell r="F41" t="str">
            <v>พันขดลวดมอเตอร์  ABB -220 HP</v>
          </cell>
        </row>
        <row r="42">
          <cell r="A42" t="str">
            <v>แมกเนติก SN - 12 220V</v>
          </cell>
          <cell r="F42" t="str">
            <v>เปลี่ยนเทอร์มิสเตอร์</v>
          </cell>
        </row>
        <row r="43">
          <cell r="A43" t="str">
            <v>โอเวอร์โหลด TH 12 7-11 A MITS</v>
          </cell>
          <cell r="F43" t="str">
            <v>มอเตอร์ Sg 160M-4, 15 HP 4 P
380/660V Foot-Mounted</v>
          </cell>
        </row>
        <row r="44">
          <cell r="A44" t="str">
            <v>สวิทซ์กล่องเหล็ก ON-OFF 3P 30A</v>
          </cell>
          <cell r="F44" t="str">
            <v>อะไหล่ลูกยางยอย MH-130</v>
          </cell>
        </row>
        <row r="45">
          <cell r="A45" t="str">
            <v>มู่เลย์สายพานเครื่องสลัด ขนาด 18x รู 4"</v>
          </cell>
          <cell r="F45" t="str">
            <v>สลีปมูเลย์เพลาเทอร์โบตั้ง</v>
          </cell>
        </row>
        <row r="46">
          <cell r="A46" t="str">
            <v>มู่เลย์เบรคเครื่องสกัด ขนาด 18 x รู 4"</v>
          </cell>
          <cell r="F46" t="str">
            <v>ลูกกลิ้งสายพานกากตัวบน ø 2” ยาว 30 ซม.</v>
          </cell>
        </row>
        <row r="47">
          <cell r="A47" t="str">
            <v>สาย VCT 4 x 2.5</v>
          </cell>
          <cell r="F47" t="str">
            <v>สายพาน B 79</v>
          </cell>
        </row>
        <row r="48">
          <cell r="A48" t="str">
            <v>ลูกปืน NU 318E</v>
          </cell>
          <cell r="F48" t="str">
            <v>ค่าซ่อมเครื่องโม่สแตนเลสรุ่น 50</v>
          </cell>
        </row>
        <row r="49">
          <cell r="A49" t="str">
            <v>ลูกปืน 6318 C3</v>
          </cell>
          <cell r="F49" t="str">
            <v>ค่าซ่อมเครื่องอัดกาก</v>
          </cell>
        </row>
        <row r="50">
          <cell r="A50" t="str">
            <v>ลูกปืน FY 1-15''16 TF (YAR210-115 2F)</v>
          </cell>
          <cell r="F50" t="str">
            <v>ใบเกลียวสเตนเลสขนาด 6x50 cm. (อัดกาก)</v>
          </cell>
        </row>
        <row r="51">
          <cell r="A51" t="str">
            <v>ลูกปืน No.22217 EK</v>
          </cell>
          <cell r="F51" t="str">
            <v>ลวดเชื่อมสเตนเลส 2.6 mm.</v>
          </cell>
        </row>
        <row r="52">
          <cell r="A52" t="str">
            <v>ปลอกปรับขนาดเพลา (สลีป) HE 317</v>
          </cell>
          <cell r="F52" t="str">
            <v>ใบหินเจียร์ 5"</v>
          </cell>
        </row>
        <row r="53">
          <cell r="A53" t="str">
            <v>ซีลกันฝุ่น TSN 517 A C G</v>
          </cell>
          <cell r="F53" t="str">
            <v>ค่าซ่อมเครื่องไซโต้</v>
          </cell>
        </row>
        <row r="54">
          <cell r="A54" t="str">
            <v>อะไหล่จักร PART NO. 11906</v>
          </cell>
          <cell r="F54" t="str">
            <v>ตรายางวันที่ 4 มม. ไทย โทรแดท TR-1010/T</v>
          </cell>
        </row>
        <row r="55">
          <cell r="A55" t="str">
            <v>อะไหล่จักร PART NO. 12500</v>
          </cell>
          <cell r="F55" t="str">
            <v>แท่นประทับ แดง ตราม้า 2</v>
          </cell>
        </row>
        <row r="56">
          <cell r="A56" t="str">
            <v>อะไหล่จักร PART NO. 11300</v>
          </cell>
          <cell r="F56" t="str">
            <v>แท่นประทับ น้ำเงิน ตราม้า 2</v>
          </cell>
        </row>
        <row r="57">
          <cell r="A57" t="str">
            <v>อะไหล่จักร PART NO. 11301</v>
          </cell>
          <cell r="F57" t="str">
            <v>กระดาษถ่ายเอกสาร A4 80 g. (5รีม/แพ็ค) Double A</v>
          </cell>
        </row>
        <row r="58">
          <cell r="A58" t="str">
            <v>สายพานจักร NO.150 XL-037</v>
          </cell>
          <cell r="F58" t="str">
            <v>แฟ้มสันกว้าง F4 สัน 3" น้ำเงิน ตราช้าง 120</v>
          </cell>
        </row>
        <row r="59">
          <cell r="A59" t="str">
            <v>เข็มจักร D-5</v>
          </cell>
          <cell r="F59" t="str">
            <v>ซองอเนกประสงค์ 11 รู A4 (แพ็ค20ซอง) ไอ-ย่า</v>
          </cell>
        </row>
        <row r="60">
          <cell r="A60" t="str">
            <v>สวิทซ์กันฝุ่น  W.B.S.T. No.222</v>
          </cell>
          <cell r="F60" t="str">
            <v>เศษผ้า</v>
          </cell>
        </row>
        <row r="61">
          <cell r="A61" t="str">
            <v>เครื่องเย็นกระดาษ ตราช้าง DS-45</v>
          </cell>
          <cell r="F61" t="str">
            <v>LOOPER THREAD GUIDE
รหัส 255262 ของเครื่องเย็บ NEW LONG DS-9</v>
          </cell>
        </row>
        <row r="62">
          <cell r="A62" t="str">
            <v>อิงค์แท้งค์ เอปสัน T664100 สีดำ 70cc (L100/L200)</v>
          </cell>
          <cell r="F62" t="str">
            <v>ค่าซ่อมเครื่องสลัด 60''
-เปลี่ยนลูกปืนพร้อมปลอก
-เปลี่ยนซีล
-เปลี่ยนสลีปดันลูกปืนใหญ่
-เปลี่ยนเพลาลูกสลัดพร้อมน๊อต
-ปลี่ยนชุดเบรคพร้อมอุปกรณ์
-เปลี่ยนใบมีดปาดแป้งสลัด
-กลึงล้างลูกตะกร้าใหม่
-คว้านตุ๊กตาหน้า-หลัง
-ปรับแต่งลูกปืนหน้าหลัง
-ทำสีแท่นใหม่
-ตั้งบาล้านซ์ใหม่</v>
          </cell>
        </row>
        <row r="63">
          <cell r="A63" t="str">
            <v>แฟ้มสันกว้าง UD 690 F4 สัน 3" แดง</v>
          </cell>
          <cell r="F63" t="str">
            <v>สกรูยึดแท่นโม่ 1''x 75 ซม.พร้อมน๊อต</v>
          </cell>
        </row>
        <row r="64">
          <cell r="A64" t="str">
            <v>แฟ้มสันกว้าง UD 690 F4 สัน 3" น้ำเงิน</v>
          </cell>
          <cell r="F64" t="str">
            <v>ลูกปืน 6306 2Z</v>
          </cell>
        </row>
        <row r="65">
          <cell r="A65" t="str">
            <v>แฟ้มสันกว้าง UD 690 F4 สัน 3" เขียว</v>
          </cell>
          <cell r="F65" t="str">
            <v xml:space="preserve">ลูกปืน 2309 ETN9 </v>
          </cell>
        </row>
        <row r="66">
          <cell r="A66" t="str">
            <v>กระสอบซันโกรฟ 25 กก. (20*33) พิมพ์1 หน้า 
พร้อมถุงใน ลว. 23-08-2012
-เย็บก้นสีเขียว =8,140 ใบ
-เย็นก้นสีแดง = 6,660</v>
          </cell>
          <cell r="F66" t="str">
            <v>ซีล TC 55-75-12  "NOK"</v>
          </cell>
        </row>
        <row r="67">
          <cell r="A67" t="str">
            <v>ตะแกรงสเตนเลส 40/40 # 34*100 cm*100'</v>
          </cell>
          <cell r="F67" t="str">
            <v>ซีล TC 30-52-7   "NOK"</v>
          </cell>
        </row>
        <row r="68">
          <cell r="A68" t="str">
            <v>ตะแกรงสเตนเลส 60/60 # 36*100 cm*100'</v>
          </cell>
          <cell r="F68" t="str">
            <v>ซีล TC 45-65-10 "NOK"</v>
          </cell>
        </row>
        <row r="69">
          <cell r="A69" t="str">
            <v>สาย NYY 4*16 SQmm.</v>
          </cell>
          <cell r="F69" t="str">
            <v>ซีล TC 40-55-10  "AMOONDO"</v>
          </cell>
        </row>
        <row r="70">
          <cell r="A70" t="str">
            <v>สาย NYY 3*16 SQmm</v>
          </cell>
          <cell r="F70" t="str">
            <v>สปริงเซรามิก CM560A-45
ABPC D1=16</v>
          </cell>
        </row>
        <row r="71">
          <cell r="A71" t="str">
            <v>แบ็คไล กว้าง 8 cm*1เมตร หนา 1 "</v>
          </cell>
          <cell r="F71" t="str">
            <v>ท่อยางดำธรรมดารูใน 4 1/2" x 6 F</v>
          </cell>
        </row>
        <row r="72">
          <cell r="A72" t="str">
            <v>โอริง ขนาด 6 มิล Ø 25 cm.</v>
          </cell>
          <cell r="F72" t="str">
            <v>ลูกปืน 22215 E1K-FAG</v>
          </cell>
        </row>
        <row r="73">
          <cell r="A73" t="str">
            <v>โอริง ขนาด 6 มิล Ø 38 cm.</v>
          </cell>
          <cell r="F73" t="str">
            <v>SLEEVE H315-208-FAG</v>
          </cell>
        </row>
        <row r="74">
          <cell r="A74" t="str">
            <v>ปะกับฟันโม่ R 50</v>
          </cell>
          <cell r="F74" t="str">
            <v>สายพาน C127 Bando</v>
          </cell>
        </row>
        <row r="75">
          <cell r="A75" t="str">
            <v>ชาร์ปทองเหลืองเพลาบ่อล้าง</v>
          </cell>
          <cell r="F75" t="str">
            <v>แมคคานิคอลซีล CM560A-45
ABPC D1=16 (ปั๊มผ่าซีก)</v>
          </cell>
        </row>
        <row r="76">
          <cell r="A76" t="str">
            <v>บอลวาล์ว KLINGER 2''</v>
          </cell>
          <cell r="F76" t="str">
            <v>กระสอบ ชบาแดง 20 กก.  (20"x 28")
พิมพ์ 1 หน้า พร้อมสวมถุงในเจาะรู</v>
          </cell>
        </row>
        <row r="77">
          <cell r="A77" t="str">
            <v>ท่อสเตนเลส 304L 2"</v>
          </cell>
          <cell r="F77" t="str">
            <v xml:space="preserve">ค่าซ่อมมอเตอร์
ELEKTRIM -2 Sg 315s4  NO.A18402
150HP 4POLE 380/660V 193/111A
</v>
          </cell>
        </row>
        <row r="78">
          <cell r="A78" t="str">
            <v>หน้าแปลนสเตนเลส 2"</v>
          </cell>
          <cell r="F78" t="str">
            <v>พันขดลวดใหม่</v>
          </cell>
        </row>
        <row r="79">
          <cell r="A79" t="str">
            <v>เครื่องชั่งน้ำหนักดิจิตอล ยี่ห้อ AND  รุ่น GF300
ทศนิยม 3 ตำแหน่งพร้อมบริการสอบเทียบเครื่องชั่ง</v>
          </cell>
          <cell r="F79" t="str">
            <v>ตีปลอกฝา</v>
          </cell>
        </row>
        <row r="80">
          <cell r="A80" t="str">
            <v>PH METER ยี่ห้อ METTLER TOLEDO รุ่น FE20-LE438
พร้อมบริการสอบเทียบ PH METER</v>
          </cell>
          <cell r="F80" t="str">
            <v>พอกแกนหน้า</v>
          </cell>
        </row>
        <row r="81">
          <cell r="A81" t="str">
            <v xml:space="preserve">ค่าซ่อมโม่รุ่น 50 ซม.
- เปลี่ยนลูกปืน,เพลา,ชุดตุ๊กตา,มู่เลย์,ตะแกรงใหม่ทั้งหมด
 - ตั้งบาล๊านซ์พร้อมทำสีใหม่
</v>
          </cell>
          <cell r="F81" t="str">
            <v>เปลี่ยนเทอร์มินอล</v>
          </cell>
        </row>
        <row r="82">
          <cell r="A82" t="str">
            <v>ค่าซ่อมปั้มน้ำผ่าซีกสแตนเลส
 - เปลี่ยนเพลาพร้อมแมคซีลใหม่ทั้งหมด
 - เปลี่ยนอุปกรณ์ทองเหลืองทั้งหมด</v>
          </cell>
          <cell r="F82" t="str">
            <v>**ลูกปืน SKF 6318 C3 และ NU 318 ECP บริษัทฯจะจัดส่งให้</v>
          </cell>
        </row>
        <row r="83">
          <cell r="A83" t="str">
            <v>ค่าซ่อมมอเตอร์ "อีเล็คทริม" 220 แรงม้า4 โพล
 - ต่อเพลาใหม่
 - เปลี่ยนลูกปืนใหม่</v>
          </cell>
          <cell r="F83" t="str">
            <v>*** ขัดพ่นสีใหม่ - ไม่มีค่าใช้จ่าย</v>
          </cell>
        </row>
        <row r="84">
          <cell r="A84" t="str">
            <v>ท่อสเตนเลส 304L 2" 
(NB2'' # 10 x 6m หนา 3mm.)</v>
          </cell>
          <cell r="F84" t="str">
            <v>22215 skf</v>
          </cell>
        </row>
        <row r="85">
          <cell r="A85" t="str">
            <v>แมคกาไลท์ กว้าง 8 cm.*หนา 25 mm.* ยาว 1 m.</v>
          </cell>
          <cell r="F85" t="str">
            <v>H315-208 - SKF</v>
          </cell>
        </row>
        <row r="86">
          <cell r="A86" t="str">
            <v xml:space="preserve">PP Baffle Bag 850 kgs.
Size : L105*W110*H115 cm.
U-Panel square Type
Lift Loop : W 7.0 cm. 
Top spout :D 46 cm * H 56 cm with PE coating
Bottom spout : D 46 cm * H 56 cm with PE coating
No PE inner Coating
</v>
          </cell>
          <cell r="F86" t="str">
            <v>ตรายางรันตัวเลข 6 หลัก 15 มม.</v>
          </cell>
        </row>
        <row r="87">
          <cell r="A87" t="str">
            <v>ตรายางแม่สอดสตาร์ช วงกลมใหญ่</v>
          </cell>
          <cell r="F87" t="str">
            <v>หมึก 1551 สีดำ</v>
          </cell>
        </row>
        <row r="88">
          <cell r="A88" t="str">
            <v>ตรายางแม่สอดสตาร์ช วงกลมเล็ก</v>
          </cell>
          <cell r="F88" t="str">
            <v>แท่นเปล่า A+</v>
          </cell>
        </row>
        <row r="89">
          <cell r="A89" t="str">
            <v>ปูนเกราท์ SIKA GROUT 214-11 25KG.</v>
          </cell>
          <cell r="F89" t="str">
            <v>โฟมซับหมึก</v>
          </cell>
        </row>
        <row r="90">
          <cell r="A90" t="str">
            <v>สายพานลำเลียง แบบปีกนก</v>
          </cell>
          <cell r="F90" t="str">
            <v>E102 พาเลทหน้าตะแกรง 110*110*12.2cm.</v>
          </cell>
        </row>
        <row r="91">
          <cell r="A91" t="str">
            <v>ผ้าเทอร์โบ +ขอบกันเชื้อรา 77 T</v>
          </cell>
          <cell r="F91" t="str">
            <v>พาเลทไฟเบอร์ ขนาด 110*110*15 cm. 
มือสองสภาพดี</v>
          </cell>
        </row>
        <row r="92">
          <cell r="A92" t="str">
            <v>ผ้าเทอร์โบ+ขอบกันเชื้อรา 90 T</v>
          </cell>
          <cell r="F92" t="str">
            <v>ค่าซ่อมเครื่องชั่งน้ำหนัก JADEVER
ค่า L/C    @6,000*8</v>
          </cell>
        </row>
        <row r="93">
          <cell r="A93" t="str">
            <v>ผ้าสลัด DPP 6138 size 90 x 520 cm.</v>
          </cell>
          <cell r="F93" t="str">
            <v>ค่าเปลี่ยน L/C
ตรวจเช็ค INDICATOR
ป้อนข้อมูล
ปรับค่าภายใน
CAL</v>
          </cell>
        </row>
        <row r="94">
          <cell r="A94" t="str">
            <v>สวิทซ์กันฝุ่น  W.B.S.T. No.222  L50 V 5 A</v>
          </cell>
          <cell r="F94" t="str">
            <v>ค่าซ่อมเครื่องสลัด 60''
-เปลี่ยนลูกปืนพร้อมปลอก
-เปลี่ยนซีล
-เปลี่ยนสลีปดันลูกปืนใหญ่
-เปลี่ยนเพลาลูกสลัดพร้อมน๊อต
-ปลี่ยนชุดเบรคพร้อมอุปกรณ์
-เปลี่ยนใบมีดปาดแป้งสลัด
-กลึงล้างลูกตะกร้าใหม่
-คว้านตุ๊กตาหน้า-หลัง
-ปรับแต่งลูกปืนหน้าหลัง
-ทำสีแท่นใหม่
-ตั้ง</v>
          </cell>
        </row>
        <row r="95">
          <cell r="A95" t="str">
            <v>สกรู+น็อต1" ยาว 1 เมตร เกลียวหัวท้ายข้างละ 10 cm.</v>
          </cell>
          <cell r="F95" t="str">
            <v xml:space="preserve">ค่าซ่อมเครื่องสลัด 60''
-เปลี่ยนลูกปืนพร้อมปลอก
-เปลี่ยนซีล
-เปลี่ยนสลีปดันลูกปืนใหญ่
-เปลี่ยนเพลาลูกสลัดพร้อมน๊อต
-ปลี่ยนชุดเบรคพร้อมอุปกรณ์
-เปลี่ยนใบมีดปาดแป้งสลัด
-เปลี่ยนตะแกรง
-เปลี่ยนมูเลย์เบรค
-เปลี่ยนปลอกยันลูกปืนใหญ่
-กลึงล้างลูกตะกร้าใหม่
-คว้านตุ๊กตาหน้า-หลัง
-ปรับแต่งลูกปืนหน้าหลัง
-ทำสีแท่นใหม่
-ตั้งบาล้านซ์ใหม่
</v>
          </cell>
        </row>
        <row r="96">
          <cell r="A96" t="str">
            <v>ลูกยางยอย MH-130
MH BRAND FLEXIBLE RUBBER COUPLING: MH-130</v>
          </cell>
          <cell r="F96" t="str">
            <v xml:space="preserve">ปากกาไวท์บอร์ดหัวกลมม้า AS3 ตราม้า 22/3 ASST </v>
          </cell>
        </row>
        <row r="97">
          <cell r="A97" t="str">
            <v>ลูกยางยอย หน้าสลัด เบอร์ 35-26-19</v>
          </cell>
          <cell r="F97" t="str">
            <v xml:space="preserve">ปากกาเน้นข้อความ เขียว สตาบิโล Boss </v>
          </cell>
        </row>
        <row r="98">
          <cell r="A98" t="str">
            <v>ลูกยางยอยปั๊มน้ำ เบอร์ 27-25-16</v>
          </cell>
          <cell r="F98" t="str">
            <v xml:space="preserve">ลวดเสียบ กลม (กล่อง 50 ตัว) เอลเฟ่น 1 </v>
          </cell>
        </row>
        <row r="99">
          <cell r="A99" t="str">
            <v>แฟล็กซ์ยางลอนเดี่ยว หน้าแปลน 10K size 4"</v>
          </cell>
          <cell r="F99" t="str">
            <v xml:space="preserve">ตรายางวันที่อังกฤษ "RECEIVE" เบนน่อน BN-69E </v>
          </cell>
        </row>
        <row r="100">
          <cell r="A100" t="str">
            <v>โอริง 3 มม.</v>
          </cell>
          <cell r="F100" t="str">
            <v xml:space="preserve">ตลับหมึกโทนเนอร์ 1HP Q2612A ดำ HP </v>
          </cell>
        </row>
        <row r="101">
          <cell r="A101" t="str">
            <v>สกรูยึดแท่นโม่ ขนาด 1"x75ซม.</v>
          </cell>
          <cell r="F101" t="str">
            <v>กระสอบ MS 50 กก. FOOD GRADE
BATCH : 313021
MFD : 12-03-2013
SIZE : 26" x 40"
COLOR : 2 สี  น้ำเงิน + สีแดง
ถุงใน : สวมถุงใน27''*43''+เจาะรู
(ทอด้วยเส้นเทป 800 ดีเนียร์)
แบบพิมพ์ : ตาม art work แนบ</v>
          </cell>
        </row>
        <row r="102">
          <cell r="A102" t="str">
            <v>ขาแท่นปั้มน้ำมันเทอร์โบตั้ง</v>
          </cell>
          <cell r="F102" t="str">
            <v>ท่อสแตนเลส 0 4'' หนา 6 มิล.</v>
          </cell>
        </row>
        <row r="103">
          <cell r="A103" t="str">
            <v>กระสอบ MS 50 กก.   (26" x 39")
พิมพ์ 1 หน้า พร้อมสวมถุงในเจาะรู
BATCH : 210190</v>
          </cell>
          <cell r="F103" t="str">
            <v>ท่อสแตนเลส (วัดนอก 3 1/2'' วัดใน 3")  หนา 6 มิล.</v>
          </cell>
        </row>
        <row r="104">
          <cell r="A104" t="str">
            <v>โอริง 4 x 64 mm.</v>
          </cell>
          <cell r="F104" t="str">
            <v>ข้องอสแตนเลส 90  3"</v>
          </cell>
        </row>
        <row r="105">
          <cell r="A105" t="str">
            <v>ซีล TC 55-75-12 "AMAANDO"</v>
          </cell>
          <cell r="F105" t="str">
            <v>ข้องอสแตนเลส 90  4"</v>
          </cell>
        </row>
        <row r="106">
          <cell r="A106" t="str">
            <v>ซีล TC 45-65-10 "AMAANDO"</v>
          </cell>
          <cell r="F106" t="str">
            <v>ข้อลดสแตนเลส 3"*2"</v>
          </cell>
        </row>
        <row r="107">
          <cell r="A107" t="str">
            <v>ลูกปืน FY 1-15" 16TF (YAR 210-115 2F)</v>
          </cell>
          <cell r="F107" t="str">
            <v>ข้อลดสแตนเลส 4"*3"</v>
          </cell>
        </row>
        <row r="108">
          <cell r="A108" t="str">
            <v>กระสอบ MS 50 กก.   (26" x 39")
พิมพ์ 1 หน้า พร้อมสวมถุงในเจาะรู
BATCH : 210190
เพิ่ม 
MFD : 21-09-2012 (EXP : 1 YEAR)
และ FOR INDUSTRIAL USE 
(ตามartworkแนบ)</v>
          </cell>
          <cell r="F108" t="str">
            <v>สายพานยกกระสอบ
ขนาด 4" ยาว 3 เมตร
Capacity 4000 kgs. Width 100 mm.</v>
          </cell>
        </row>
        <row r="109">
          <cell r="A109" t="str">
            <v>แหวนทองเหลืองขับหน้าสปริง</v>
          </cell>
          <cell r="F109" t="str">
            <v>เทปลบคำผิด (5มม.x8ม.) ม่วง บิค Micro Twist</v>
          </cell>
        </row>
        <row r="110">
          <cell r="A110" t="str">
            <v>ชุดแมคคานิคอลซีล (สปริง+แหวนเซรามิค)</v>
          </cell>
          <cell r="F110" t="str">
            <v>ที่ถอนลวด อีเกิ้ล 1039A</v>
          </cell>
        </row>
        <row r="111">
          <cell r="A111" t="str">
            <v>นมหนูเครื่องแยกอัลฟ่า เบอร์ 2.5</v>
          </cell>
          <cell r="F111" t="str">
            <v>แฟ้มสันกว้าง F4 สัน 3" แดง UD 690</v>
          </cell>
        </row>
        <row r="112">
          <cell r="A112" t="str">
            <v>นมหนูเครื่องแยกไซโต้ เบอร์ 2.2</v>
          </cell>
          <cell r="F112" t="str">
            <v>แฟ้มสันกว้าง F4 สัน 3" เขียว UD 690</v>
          </cell>
        </row>
        <row r="113">
          <cell r="A113" t="str">
            <v>นมหนูเครื่องแยกไซโต้ เบอร์ 2.4</v>
          </cell>
          <cell r="F113" t="str">
            <v>ผ้าเทอร์โบ เบอร์ 90</v>
          </cell>
        </row>
        <row r="114">
          <cell r="A114" t="str">
            <v>กระสอบภูเขาเขียว 50 กก. ขนาด 26'' x 39''
พร้อมสวมถุงในเจาะรู (ART WORK ใหม่)</v>
          </cell>
          <cell r="F114" t="str">
            <v>ผ้าเทอร์โบ เบอร์ 77</v>
          </cell>
        </row>
        <row r="115">
          <cell r="A115" t="str">
            <v>วาล์วปรับน้ำมันเข้ากระบอกไฮดรอลิกสลัด</v>
          </cell>
          <cell r="F115" t="str">
            <v>ผ้าสลัด DPP 6138 size 90 x 520 cm.</v>
          </cell>
        </row>
        <row r="116">
          <cell r="A116" t="str">
            <v>ลูกปืน 2309 ETN9 -SKF</v>
          </cell>
          <cell r="F116" t="str">
            <v>ค่าซ่อมโม่มัน R-50</v>
          </cell>
        </row>
        <row r="117">
          <cell r="A117" t="str">
            <v>ลูกปืน 3308 ATN9-SKF</v>
          </cell>
          <cell r="F117" t="str">
            <v xml:space="preserve">ค่าตรวจซ่อมเครื่องบรรจุ ณ โรงงานแม่สอดสตาร์ช
</v>
          </cell>
        </row>
        <row r="118">
          <cell r="A118" t="str">
            <v>ลูกปืน 3309 ATN9-SKF</v>
          </cell>
          <cell r="F118" t="str">
            <v xml:space="preserve">1. FILTER 4 pcs. @ 950 *4 =1 set
</v>
          </cell>
        </row>
        <row r="119">
          <cell r="A119" t="str">
            <v>วาล์วปรับแรงดัน IN-OUT (CF-TO3)</v>
          </cell>
          <cell r="F119" t="str">
            <v xml:space="preserve">2. ค่าบริการ ตรวจซ่อม พร้อมปรับจูนน้ำหนักให้ได้
มาตรฐาน </v>
          </cell>
        </row>
        <row r="120">
          <cell r="A120" t="str">
            <v>สารส้มขุ่นผง</v>
          </cell>
          <cell r="F120" t="str">
            <v>ACER Aspire MC605/G645/2GB/500GB</v>
          </cell>
        </row>
        <row r="121">
          <cell r="A121" t="str">
            <v>คลอรีนผง 65%</v>
          </cell>
          <cell r="F121" t="str">
            <v>ACER LED Monitor 18.5'' G196HQLb</v>
          </cell>
        </row>
        <row r="122">
          <cell r="A122" t="str">
            <v>ZZSERVICE-FC
SERVICE CHARGES,
FILED SERVICE
Scope of work:
1.2-AL(1-specialist,1-technician) onsite working
2.AL traveling and Accomodation included
3.AL service people travel from Kumpaengpetch to Maesot</v>
          </cell>
          <cell r="F122" t="str">
            <v>MS Win7 Home Premium SP1 64Eng OEM</v>
          </cell>
        </row>
        <row r="123">
          <cell r="A123" t="str">
            <v>รางสกรูสแตนเลสพร้อมฝา ขนาด2535x470ซม. 
พร้อมมอเตอร์เกียร์ 5 แรงม้า/1:23(61 rpm)</v>
          </cell>
          <cell r="F123" t="str">
            <v>SOFTWARE MS-WINDOWS7 HOME PREMIUM64Bit</v>
          </cell>
        </row>
        <row r="124">
          <cell r="A124" t="str">
            <v>อุปกรณ์เครื่องบรรจุ SB1-SE
-LEVEL SWITCH FINE TEX#SE-110B
-มอเตอร์สันMICRO M3/20 220 240VAC50/60Hz1PHASE
-มอเตอร์ควบคุมสกรูเล็ก "SEW" TYPE:R27DRS80S4.0.75KW
-ชุดลำสกรูเล็ก
-ชุดลำสกรูใหญ่
-มอเตอร์ควบคุมสกรูใหญ่ "SEW"TYPE:R27DRS90M4,1.5KW
-หน้าแปลน Hopper
-ฝาปิดถัง Stock Hopper ขนาด 580*650มม. SUS หนา 2 mm.
ค่าบริการ ตรวจซ่อม ติดตั้งอุปกรณ์</v>
          </cell>
          <cell r="F124" t="str">
            <v>ฟิวขวด ตรา Ferraz</v>
          </cell>
        </row>
        <row r="125">
          <cell r="A125" t="str">
            <v>ลูกปืน 23224E1AK.M.C3</v>
          </cell>
          <cell r="F125" t="str">
            <v>ฟิวส์ D01 10A</v>
          </cell>
        </row>
        <row r="126">
          <cell r="A126" t="str">
            <v>สลีป H.2324</v>
          </cell>
          <cell r="F126" t="str">
            <v>ฟิวส์ D01 16A</v>
          </cell>
        </row>
        <row r="127">
          <cell r="A127" t="str">
            <v>ลูกปืน 23226E1AK.M.C3</v>
          </cell>
          <cell r="F127" t="str">
            <v>ฟิวส์ D02 25A</v>
          </cell>
        </row>
        <row r="128">
          <cell r="A128" t="str">
            <v>สลีปดันลูกปืนใหญ่ (สลีปลูกปืนด้านหลังแบบดัน)</v>
          </cell>
          <cell r="F128" t="str">
            <v>ฟิวส์ D02 35A</v>
          </cell>
        </row>
        <row r="129">
          <cell r="A129" t="str">
            <v>หน้าแปลน PVC 10K (2 1/2'')</v>
          </cell>
          <cell r="F129" t="str">
            <v>ฟิวส์ D02 50A</v>
          </cell>
        </row>
        <row r="130">
          <cell r="A130" t="str">
            <v>วาล์วผีเสื้อ 2  1/2"</v>
          </cell>
          <cell r="F130" t="str">
            <v>ปากกาลูกลื่น 0.5 มม. แดง ไอ-ย่า Neon</v>
          </cell>
        </row>
        <row r="131">
          <cell r="A131" t="str">
            <v>วาล์วผีเสื้อ 4 "</v>
          </cell>
          <cell r="F131" t="str">
            <v>ปากกาลูกลื่น 0.7 มม.น้ำเงิน ควอนตั้ม GeloBal 007</v>
          </cell>
        </row>
        <row r="132">
          <cell r="A132" t="str">
            <v>หน้าแปลนสเตเลส 4 "</v>
          </cell>
          <cell r="F132" t="str">
            <v>เครื่องเย็บ ตราช้าง 10</v>
          </cell>
        </row>
        <row r="133">
          <cell r="A133" t="str">
            <v>หน้าแปลนสเตนเลส 2"</v>
          </cell>
          <cell r="F133" t="str">
            <v>เครื่องเจาะ ตราช้าง DP-480</v>
          </cell>
        </row>
        <row r="134">
          <cell r="A134" t="str">
            <v>ปั๊ม TAKI SPM 125-33 ใบ320(ใบปิด) ขนาด 6x5
เสื้อเหล็กหล่อ ใบเหล็กหล่อ เพลาเหล็ก
200 m3/hr 30 m 40 HP 1450 rpm
ซิลเพลา ชนิดปะเก็นเชือกกราไฟท์ 100%มีน้ำระบายออก
(ราคาเฉพาะปั๊มไม่รวมหน้าแปลน,แท่น,ยอย,มอเตอร์)</v>
          </cell>
          <cell r="F134" t="str">
            <v>กรรไกร 0265 6.5 นิ้ว ตราช้าง OFE</v>
          </cell>
        </row>
        <row r="135">
          <cell r="A135" t="str">
            <v>มอเตอร์ ATOM 1450 rpm ขนาด 40 แรงม้า 3 สาย 380 V
ISO9001,IEC Standard, IP 55, Class F, SKF Bearing</v>
          </cell>
          <cell r="F135" t="str">
            <v>มีดคัดเตอร์ ตราช้าง P-902</v>
          </cell>
        </row>
        <row r="136">
          <cell r="A136" t="str">
            <v>แท่นยอย สำหรับมอเตอร์ 40 แรงม้า</v>
          </cell>
          <cell r="F136" t="str">
            <v>ฟุตเหล็ก 12 นิ้ว ใบโพธิ์</v>
          </cell>
        </row>
        <row r="137">
          <cell r="A137" t="str">
            <v>ประตูน้ำเหล็กหล่อ 6"</v>
          </cell>
          <cell r="F137" t="str">
            <v>แท่นประทับ แดง ตราม้า 4</v>
          </cell>
        </row>
        <row r="138">
          <cell r="A138" t="str">
            <v>เช็ควาล์วเหล็กหล่อ 6"</v>
          </cell>
          <cell r="F138" t="str">
            <v>แท่นประทับ น้ำเงิน ตราม้า 4</v>
          </cell>
        </row>
        <row r="139">
          <cell r="A139" t="str">
            <v>หน้าแปลนเหล็ก (ใช้เชื่อม) 6"</v>
          </cell>
          <cell r="F139" t="str">
            <v>แท่นตัดเทป GN/BU/RD แลนทีส LT35</v>
          </cell>
        </row>
        <row r="140">
          <cell r="A140" t="str">
            <v>หน้าแปลนเหล็ก (ใช้เชื่อม) 5"</v>
          </cell>
          <cell r="F140" t="str">
            <v>ซองเอกสารน้ำตาล 9"x12 3/4" 555 BA</v>
          </cell>
        </row>
        <row r="141">
          <cell r="A141" t="str">
            <v>ข้อต่อเหล็ก 6" ลด 5"</v>
          </cell>
          <cell r="F141" t="str">
            <v>กล่องเอกสารสำเร็จรูป RR (แพ็ค5ใบ) โบคุ โบคุ</v>
          </cell>
        </row>
        <row r="142">
          <cell r="A142" t="str">
            <v>ข้องอเชื่อมเหล็ก 90  6''</v>
          </cell>
          <cell r="F142" t="str">
            <v>เครื่องคิดเลข 12 หลัก นีโอแคล ND-2236T</v>
          </cell>
        </row>
        <row r="143">
          <cell r="A143" t="str">
            <v>ข้องอเชื่อมเหล็ก 45  6''</v>
          </cell>
          <cell r="F143" t="str">
            <v>SUBMERSIBLE PUMP "TSURUMI"  รุ่น50B2.75 (free Stand)   -มอเตอร์ 0.75 Kw, 50Hz, 380v -ท่อส่งขนาด 2 นิ้ว -ส่งสูงสุด 12 เมตร ปริมาณน้ำสูงสุด 210 ลิตร/นาที ที่ความสูง 8 เมตรปริมาณน้ำ 10 ลบ.ม/ชม. สินค้าของประเทศญี่ปุ่น</v>
          </cell>
        </row>
        <row r="144">
          <cell r="A144" t="str">
            <v>สามทางเชื่อมเหล็ก  6"</v>
          </cell>
          <cell r="F144" t="str">
            <v>"FU-TSU" BRAND ROTARY BLOWER PUMP ONLY MODAL : SSR - 50 (ขนาดท่อ 2")</v>
          </cell>
        </row>
        <row r="145">
          <cell r="A145" t="str">
            <v>ท่อแป็ปดำรู 6"  หนา 5-6 mm.</v>
          </cell>
          <cell r="F145" t="str">
            <v>OUTLET SILENCER MODEL : SSR - 50</v>
          </cell>
        </row>
        <row r="146">
          <cell r="A146" t="str">
            <v>กระสอบ MS  50 กก.   26"*39"
พร้อมสวมถุงใน " For Industrial Use"
BATCH 121170</v>
          </cell>
          <cell r="F146" t="str">
            <v>ลูกร่อนทรายขนาด 150x500ซม.(เฉพาะโครง)</v>
          </cell>
        </row>
        <row r="147">
          <cell r="A147" t="str">
            <v>กระสอบ MS 50 กก. พร้อมสวมถุงใน
BATCH 121110</v>
          </cell>
          <cell r="F147" t="str">
            <v>NU 207 ECM</v>
          </cell>
        </row>
        <row r="148">
          <cell r="A148" t="str">
            <v>สายพาน C 138</v>
          </cell>
          <cell r="F148" t="str">
            <v>CR 105x130x12 HMSA10 RG</v>
          </cell>
        </row>
        <row r="149">
          <cell r="A149" t="str">
            <v>ท่อแป็ปดำรู 6"  หนา 5-6 mm.</v>
          </cell>
          <cell r="F149" t="str">
            <v>ไทม์เมอร์ WT-33 30 วินาที 220V "WIP"  พร้อมขา</v>
          </cell>
        </row>
        <row r="150">
          <cell r="A150" t="str">
            <v>โซ่คู่ PCM 100-2    (2 เส้น เส้นละ 10ฟุต)</v>
          </cell>
          <cell r="F150" t="str">
            <v>SYJ 1.1/2 TF</v>
          </cell>
        </row>
        <row r="151">
          <cell r="A151" t="str">
            <v>"MOUVA FIMA" PRESSURE GAUGE+น้ำมัน
DIAL : 2-1/2", RANGE : 0-1 BAR
ออกล่างเกลียวทองเหลือง 1/4 npt</v>
          </cell>
          <cell r="F151" t="str">
            <v>ลูกปืน 30216 J2/Q</v>
          </cell>
        </row>
        <row r="152">
          <cell r="A152" t="str">
            <v>ใบเลื่อยโม่ ขนาด R 50
ขนาด1.2*20*500* รู 5 มม. ( C300 )</v>
          </cell>
          <cell r="F152" t="str">
            <v>SE 515-612</v>
          </cell>
        </row>
        <row r="153">
          <cell r="A153" t="str">
            <v>เกลียวถอดสลีปลูกปืนสลัด</v>
          </cell>
          <cell r="F153" t="str">
            <v>TSN 515 C</v>
          </cell>
        </row>
        <row r="154">
          <cell r="A154" t="str">
            <v>ถังโบเมย์สเตนเลส ขนาด 80*60 cm.</v>
          </cell>
          <cell r="F154" t="str">
            <v>ดินสอกด 0.5 มม. ตราม้า H-7106</v>
          </cell>
        </row>
        <row r="155">
          <cell r="A155" t="str">
            <v>กรวยรับน้ำสเตนเลสเครื่องแยก</v>
          </cell>
          <cell r="F155" t="str">
            <v>ไส้ดินสอ 2B 0.5มม. ตราม้า H-40 HI Polymer</v>
          </cell>
        </row>
        <row r="156">
          <cell r="A156" t="str">
            <v>กระสอบ ชบาแดง 25 กก.  (20"x 33")
พิมพ์ 1 หน้า พร้อมสวมถุงใน</v>
          </cell>
          <cell r="F156" t="str">
            <v>เครื่องเหลาดินสอ นานมี NM-22</v>
          </cell>
        </row>
        <row r="157">
          <cell r="A157" t="str">
            <v>เพลาปั๊มอัลฟ่า (เพลาปั๊มน้ำแป้ง)</v>
          </cell>
          <cell r="F157" t="str">
            <v>คลิปดำTEX 109/41 MM. Tex NO.109/P1</v>
          </cell>
        </row>
        <row r="158">
          <cell r="A158" t="str">
            <v>Motor Protection Relay MPR-500-240AD</v>
          </cell>
          <cell r="F158" t="str">
            <v>เทปเยื่อกาว 2 หน้า 1/2"x20y. อาร์มสตองค์ TP-601WC</v>
          </cell>
        </row>
        <row r="159">
          <cell r="A159" t="str">
            <v>Current Transformer ENT.40 400/5A</v>
          </cell>
          <cell r="F159" t="str">
            <v>เทปเยื่อกาว 2 หน้า 1/4"x20y. อาร์มสตองค์ TP-601WC</v>
          </cell>
        </row>
        <row r="160">
          <cell r="A160" t="str">
            <v>ปั๊มน้ำแป้งอัลฟ่า (ไม่รวมมอเตอร์)</v>
          </cell>
          <cell r="F160" t="str">
            <v>กระดาษสีถ่ายเอกสาร 8 A4 80g.500ผ. ชมพู สเปคตรัม</v>
          </cell>
        </row>
        <row r="161">
          <cell r="A161" t="str">
            <v>ค่าต่อปลายเพลาปั๊มอัลฟ่า 612</v>
          </cell>
          <cell r="F161" t="str">
            <v>กระดาษสีถ่ายเอกสาร 8 A4 80g.500ผ. เหลืองทอง สเปคตรัม</v>
          </cell>
        </row>
        <row r="162">
          <cell r="A162" t="str">
            <v>ค่าพันมอเตอร์ 220 HP. พร้อมอะไหล่
-ลูกปืน NU 318 ECP
-ลูกปืน 6318 C3
-ตีปลอกฝาหน้า
-พอกแกนหน้า
-กลึงฝาปะกับหน้าใหม่
-ค่าเทอร์มิสเตอร์
-ค่าต่อเพลา</v>
          </cell>
        </row>
        <row r="163">
          <cell r="A163" t="str">
            <v>ตะแกรงลวดสแตนเลส 
หน้ากว้าง 1.20 ม.x30 ม x 100Mesh #42</v>
          </cell>
        </row>
        <row r="164">
          <cell r="A164" t="str">
            <v>MAGNETIC MOELLER 600A. (220V.)</v>
          </cell>
        </row>
        <row r="165">
          <cell r="A165" t="str">
            <v>ประเก็นยางฟองน้ำ 1/4" x 1 1/2" x 100 m.</v>
          </cell>
        </row>
        <row r="166">
          <cell r="A166" t="str">
            <v>เข็มรัดท่อ #6X (127-146)</v>
          </cell>
        </row>
        <row r="167">
          <cell r="A167" t="str">
            <v>สวิทซ์ PUSH BUTTON ø 22 mm. สีเขียว (T2BFR-G)</v>
          </cell>
        </row>
        <row r="168">
          <cell r="A168" t="str">
            <v>สวิทซ์ PUSH BUTTON ø 22 mm. สีแดง (T2BFR-R)</v>
          </cell>
        </row>
        <row r="169">
          <cell r="A169" t="str">
            <v>หลอดแลมป์ ø 22 mm. สีเขียว (T2PR-G)</v>
          </cell>
        </row>
        <row r="170">
          <cell r="A170" t="str">
            <v>หลอดแลมป์ ø 22 mm. สีแดง (T2PR-R)</v>
          </cell>
        </row>
        <row r="171">
          <cell r="A171" t="str">
            <v>แผ่นกรองฝุ่นชุดอบ BETRIEBE U35 
SIZE 500 * 500 MM.</v>
          </cell>
        </row>
        <row r="172">
          <cell r="A172" t="str">
            <v>ผ้าเทอร์โบ เบอร์ 90</v>
          </cell>
        </row>
        <row r="173">
          <cell r="A173" t="str">
            <v>ผ้าเทอร์โบ เบอร์ 77</v>
          </cell>
        </row>
        <row r="174">
          <cell r="A174" t="str">
            <v>ยางยอย MH-130</v>
          </cell>
        </row>
        <row r="175">
          <cell r="A175" t="str">
            <v>หน้าแปลน PVC 4"</v>
          </cell>
        </row>
        <row r="176">
          <cell r="A176" t="str">
            <v>โค้งท้องบ่อล้างสแตนเลสขนาด 150 cm x 180 cm x หนา 6 mm.</v>
          </cell>
        </row>
        <row r="177">
          <cell r="A177" t="str">
            <v>กระสอบ อคส. -ขนาดบรรจุ 50 กก.
Size :  26"x40" พร้อมสวมถุงในเจาะรู
พิมพ์ : 1 สี (สีเขียว)
" ตก.0๖-๒๕๕๕/๕๖ "</v>
          </cell>
        </row>
        <row r="178">
          <cell r="A178" t="str">
            <v>ท่อ PE ø 4" PN. 6.3 (ม้วนละ100 ม.*8ม้วน)</v>
          </cell>
        </row>
        <row r="179">
          <cell r="A179" t="str">
            <v>ข้อต่อ ล็อค 2 หัว ข้อตรง</v>
          </cell>
        </row>
        <row r="180">
          <cell r="A180" t="str">
            <v>ข้อต่อ ล็อค 2 หัว ข้องอ 90'</v>
          </cell>
        </row>
        <row r="181">
          <cell r="A181" t="str">
            <v xml:space="preserve">ข้อต่อ ล็อค 2 หัว ข้อ3ทาง </v>
          </cell>
        </row>
        <row r="182">
          <cell r="A182" t="str">
            <v>สกรูยอยคัปปลิ้งสลัดพร้อมน๊อตและแหวนสปริง</v>
          </cell>
        </row>
        <row r="183">
          <cell r="A183" t="str">
            <v>ลูกยางยอยคัปปลิ้งสลัด</v>
          </cell>
        </row>
        <row r="184">
          <cell r="A184" t="str">
            <v>สกรูยึดแท่นโม่ ขนาด 1"x75ซม. พร้อมน๊อต</v>
          </cell>
        </row>
        <row r="185">
          <cell r="A185" t="str">
            <v>น๊อตเหล็ก 1-1/4"</v>
          </cell>
        </row>
        <row r="186">
          <cell r="A186" t="str">
            <v>เพลาขาว 1-1/4" x 2 m (เพลายึดแท่นสลัด)</v>
          </cell>
        </row>
        <row r="187">
          <cell r="A187" t="str">
            <v>ลูกกลิ้งสเตนเลส ขนาด 3-1/2" x 29 cm.(เฉพาะลูก)</v>
          </cell>
        </row>
        <row r="188">
          <cell r="A188" t="str">
            <v xml:space="preserve">ยางยอย MH-80 </v>
          </cell>
        </row>
      </sheetData>
      <sheetData sheetId="2">
        <row r="1">
          <cell r="A1" t="str">
            <v xml:space="preserve">supplier </v>
          </cell>
        </row>
        <row r="2">
          <cell r="A2" t="str">
            <v>บริษัท วินฟีลด์ จำกัด 
81, 83 ซ.เย็นจิต แขวงทุ่งวัดดอน 
เขตสาทร กรุงเทพฯ 10120
02-212-6266/02-212-6267
คุณพฤทธิ์ ผลวิเศรษฐกุล/คุณเจี๊ยบ</v>
          </cell>
        </row>
        <row r="3">
          <cell r="A3" t="str">
            <v xml:space="preserve">บริษัท โคบอนด์ ปิโตรเลียม(ประเทศไทย) จำกัด
45/27 ซ.ศรีนครพัฒนา 1 ถ.นวมินทร์ 
แขวงคลองกุ่ม เขตบึงกุ่ม กรุงเทพมหานคร
02-377-1876-7, 02-7348622-3
คุณกฤษสุดารัตน์ จันทร์พิรักษ์
081-720-7230
</v>
          </cell>
        </row>
        <row r="4">
          <cell r="A4" t="str">
            <v xml:space="preserve">บริษัท อีด้า-เซเว่น ซันส์ จำกัด
94 หมู่ 10 ถ.พหลโยธิน กม.43 ต.คลองหนึ่ง
อ.คลองหลวง จ.ปทุมธานี 12120
038-348464-8 fax 038-348469
คุณสุรวุฒิ 081-826-6733
</v>
          </cell>
        </row>
        <row r="5">
          <cell r="A5" t="str">
            <v>บริษัท นีโอ แบริ่ง ซัพพลาย จำกัด
1192-3  ซอยวชิรธรรมสาธิต 57  
แขวงบางจาก เขตพระโขนง กรุงเทพฯ 10260
02-185-4445 / 02-185-4451-52
คุณนุช</v>
          </cell>
        </row>
        <row r="6">
          <cell r="A6" t="str">
            <v>บริษัท ต้าเลี่ยง อินเตอร์เทรด จำกัด
 1146/29-30 ตึกเอกไพลิน ชั้น 5 ถ. ศรีนครินทร์ 
ต. สำโรงเหนือ อ. เมืองสมุทรปราการ จ. สมุทรปราการ 10270
02-758-5711-4 / 02-385-8593
คุณหน่อย</v>
          </cell>
        </row>
        <row r="7">
          <cell r="A7" t="str">
            <v xml:space="preserve">หจก.บางนาสตีลเวิรคส์
1/2 หมู่ 2 ถนนบางนา-ตราด บางวัว บางปะกง
ฉะเชิงเทรา 24180
โทร.038-840990-3
คุณสมเกียรติ
</v>
          </cell>
        </row>
        <row r="8">
          <cell r="A8" t="str">
            <v>บจก.บางนาสแตนเลส
โทร 034-874088 แฟกซ์ 034-874-188
คุณวสิน 086-7870428</v>
          </cell>
        </row>
        <row r="9">
          <cell r="A9" t="str">
            <v>บริษัท รุ่งอรุณแมชชีนเนอรี่(1998)จำกัด
73/24-25 เขตราชเทวี แขวงถนนเพชรบุรี
กรุงเทพฯ 10400
02-2143647,02-2162342/02-2159885
คุณกำธร</v>
          </cell>
        </row>
        <row r="10">
          <cell r="A10" t="str">
            <v>บริษัท ออฟฟิตเมท จำกัด (มหาชน)
24 ซ.อ่อนนุข66/1 แขวงสวนหลวง 
เขตสวนหลวง กรุงเทพ 10250
02-7395555
คุณพรพรรณ</v>
          </cell>
        </row>
        <row r="11">
          <cell r="A11" t="str">
            <v>ห้างหุ้นส่วนจำกัด โคราชโพลีแบ็ค
334 หมู่ 8 ต.บ้านโพธิ์ อ.เมือง นครราชสีมา 30310
โทร.0444415250</v>
          </cell>
        </row>
        <row r="12">
          <cell r="A12" t="str">
            <v>บริษัท โซล่าโพลีแซค จำกัด
112/1 หมู่ 5 ต.ปากแรด อ.บ้านโป่ง จ.ราชบุรี 70110
โทร.032293151 fax 032-293152</v>
          </cell>
        </row>
        <row r="13">
          <cell r="A13" t="str">
            <v>บริษัท บางนากระสอบ จำกัด
28 ถ.พระราม3 ซ.27 แขวงบางโพงพาง
เขตยานนาวา กรุงเทพ 10120
โทร.022951955 /02-683-7283</v>
          </cell>
        </row>
        <row r="14">
          <cell r="A14" t="str">
            <v xml:space="preserve">หจก. ซี.พี.แมกเนติค ซัพพลายส์
1800-6 หมู่ 6 สุขุมวิท ต.สำโรงเหนือ อ.เมือง สมุทรปราการ 10270
02-7492495 Fax: 023841139,023841102,027541132
คุณวิเชียร,คุณอัศวิน
</v>
          </cell>
        </row>
        <row r="15">
          <cell r="A15" t="str">
            <v>หจก.ส.พัฒนกาญจน์เอนเตอร์ไพรส์
 40/3 ม .5 ถ.เพชรเกษม แขวง บางหว้า เขตภาษีเจริญ
กทม. 
 0-2868-8323, 0-1823-9352  / 0-2868-8773
 081-823-9352, คุณสุมล ฯ</v>
          </cell>
        </row>
        <row r="16">
          <cell r="A16" t="str">
            <v>บริษัท สายไฟฟ้าบางกอกเคเบิ้ล จำกัด
187/1 ถนนราชดำริ ลุมพินี เขตปทุมวัน กรุงเทพฯ
Tel : 0 2254 4550-9, 0 2651 9252-6 
Fax :0 2253 5973
คุณปิยรัตน์ 026519225 ต่อ 120</v>
          </cell>
        </row>
        <row r="17">
          <cell r="A17" t="str">
            <v>THAI GAS SUPPLY &amp; MAXWELL K อ้อม
023793006-8</v>
          </cell>
        </row>
        <row r="18">
          <cell r="A18" t="str">
            <v xml:space="preserve">บริษัท ไอที ซิตี้ จำกัด (มหาชน)
604/3 อาคารพันธุ์ทิพย์พลาซ่า ชั้น 5-6 
ถ.เพชรบุรี แขวนถนนเพชรบุรี เขตราชเทวี กรุงเทพ
02-6565030
เซ็นทรัลบางนา โทร.0-2399-0020
</v>
          </cell>
        </row>
        <row r="19">
          <cell r="A19" t="str">
            <v>ร้านค้าย่อย</v>
          </cell>
        </row>
        <row r="20">
          <cell r="A20" t="str">
            <v>หจก.สวนมะลิเทรดดิ้ง
23-25 ถ.ยุคล 2 แขวง วัดเทพศิรินทร์ 
เขตป้อมปราบศัตรูพ่าย กทม.
02-221-3046, 02-223-6811 fax 02-2243864</v>
          </cell>
        </row>
        <row r="21">
          <cell r="A21" t="str">
            <v>บริษัท มายแล็บ สเกล จำกัด
999/71 ม.1 ต.สุรนารี อ.เมือง จ.นครราชสีมา 30000
โทร.086-324-3620
คุณโก้</v>
          </cell>
        </row>
        <row r="22">
          <cell r="A22" t="str">
            <v>หจก.บ่วยกี่ (1999)
235-9555-9 FAX: 235-9555-9
คุณธวัชชัย</v>
          </cell>
        </row>
        <row r="23">
          <cell r="A23" t="str">
            <v>บริษัท ไตรอัลลายน์แอนซ์ แพ็คเก็จจิ้ง จำกัด
68/79 หมู่ 3 ต.บ้านฉาง จ.ระยอง 21130
Tel 038-604818 Fax 038-604819</v>
          </cell>
        </row>
        <row r="24">
          <cell r="A24" t="str">
            <v>บริษัทนำเจริญกรุงเทพ จำกัด
472 ถ.มหาจักร แขวงสัมพันธวงศ์ เขตสัมพันธวงศ์ กทม.
02-224-3557</v>
          </cell>
        </row>
        <row r="25">
          <cell r="A25" t="str">
            <v>ศรุตการพิมพ์
201/776 ปากซอย 11 การเคหะเมืองใหม่บางพลี
ต.บางเสาธง อ.บางเสาธง จ.สมุทรปราการ 10540
02-3151151</v>
          </cell>
        </row>
        <row r="26">
          <cell r="A26" t="str">
            <v>ห้างหุ้นส่วนจำกัดมีนามีข้าว
87 อาคารมีนามีข้าว ซ.โชติวัฒน์ ถ.ประชาชื่น
บางซื่อ กทม
โทร.029133600</v>
          </cell>
        </row>
        <row r="27">
          <cell r="A27" t="str">
            <v>บริษัท เตียกุ่ยฮวด (1993) จำกัด
365 หมู่ 1 ต.บางบ่อ อ.บางบ่อ จ.สมุทรปราการ</v>
          </cell>
        </row>
        <row r="28">
          <cell r="A28" t="str">
            <v>หจก.โซเล้นท์ เทคโนโลยี
02-956-6811, 044-465819FAX:044-465517, 02-956-6357
คุณธานี 081-909-3242</v>
          </cell>
        </row>
        <row r="29">
          <cell r="A29" t="str">
            <v>บริษัท ฟลูอิด แมคคานิค ซัพพลาย จำกัด
494 ถนนเพชรเกษม แขวงบางหว้า เขตภาษีเจริญ
กทม. 10160
โทร 02-8696061-9 FAX 02-8696070</v>
          </cell>
        </row>
        <row r="30">
          <cell r="A30" t="str">
            <v>ร้านเจียม เต็ก ไถ่
533/3 ถนนมหาจักร แขวงสัมพันธวงศ์ เขตสัมพันธวงศ์
กรุงเทพ 10100 
โทร.02-224-3508</v>
          </cell>
        </row>
        <row r="31">
          <cell r="A31" t="str">
            <v xml:space="preserve">ห้างหุ้นส่วนจำกัด กวงฮับเฮง
494 ถนนมหาจักร แขวงสัมพันธวงศ์ เขตสัมพันธวงศ์
กรุงเทพ 10100
โทร.02-221-1586 แฟกซ์ 2-225-8553
</v>
          </cell>
        </row>
        <row r="32">
          <cell r="A32" t="str">
            <v>บริษัท พีทีเคมเมอร์ส จำกัด
88/10 หมู่ที่1 ถ.บางบัวทอง-ปทุมธานี ต.บางตะไนย์
อ.ปากเกร็ด จ.นนทบุรี
โทร.02-598-6508-11 แฟกซ์02-598-6512-13</v>
          </cell>
        </row>
        <row r="33">
          <cell r="A33" t="str">
            <v>บริษัท อัลฟา-ลาวาว (ไทยแลนด์)จำกัด
1/26-27 อาคารบางนาธานี ชั้น 13 แขวงบางนา เขตบางนา กรุงเทพ 10260
tel 02-3994419 fax 02-3994420-1</v>
          </cell>
        </row>
        <row r="34">
          <cell r="A34" t="str">
            <v>บริษัท สยามเครื่องชั่งและวิศวกรรม จำกัด
40/550-551 หมู่ 10 ถ.พระราม 2 แขวงบางมด เขตจอมทอง
กรุงเทพ 10150
โทร.02-452-1124 fax 02-4520883</v>
          </cell>
        </row>
        <row r="35">
          <cell r="A35" t="str">
            <v>T.C. TRADE BEARING &amp; SERVICE LP
10/156-157 ตรอกจันทร์ สะพาน3 ถ.จันทร์
ทุ่งวัดดอน สาทธ กรุงเทพ 10120
02-285-5629-30 fax 02-286-5105</v>
          </cell>
        </row>
        <row r="36">
          <cell r="A36" t="str">
            <v>บริษัท ธนเสริม จำกัด
137 ถนนศิริพงษ์ แขวงสำราญราษฎร์
เขตพระนคร กรุงเทพ 10200
02-225-6357, fax 02-225-9165
คุณตุ้ม คุณศักดิ์ชัย</v>
          </cell>
        </row>
        <row r="37">
          <cell r="A37" t="str">
            <v>บริษัท ศรีโพธิ์ทอง เมตัล เวิร์ค จำกัด
72/21 แสมดำ บางขุนเทียน กทม. 10150
โทร 02-896-2971-4 fax 02-4513293
คุณกิตติศักดิ์ 089-153-4889</v>
          </cell>
        </row>
        <row r="38">
          <cell r="A38" t="str">
            <v>บจก.โชคทวีโลหะภัณฑ์
02-286-8319 FAX: 02-286-5981</v>
          </cell>
        </row>
        <row r="39">
          <cell r="A39" t="str">
            <v>ห้างหุ้นส่วนจำกัด พี.เอส.เอ็ม.แมชชีนเนอรี่
88 หมู่ 4 ซอยชัยพฤกษ์18 ถนนชัยพฤกษ์ แขวงตลิ่งชัน
เขตตลิ่งชัน กรุงเทพ 10170
โทร.02-882-2888 แฟกซ์ 02-222-1088</v>
          </cell>
        </row>
        <row r="40">
          <cell r="A40" t="str">
            <v>บริษัท  ตรีศักดิ์ ออโตเมชั่น จำกัด
248 ถ.รัชดาภิเษก แขวงห้วยขวาง เขตห้วยขวาง กรุงเทพ 10320
โทร.02-274-0081-2 fax 02-274-0431-2</v>
          </cell>
        </row>
        <row r="41">
          <cell r="A41" t="str">
            <v>บริษัท ยูโลจี กรุ๊ป(ไทยแลนด์) จำกัด
129/72 ม.8 ถ.ราชพฤกษ์ ต.บางกร่าง อ.เมือง จ.นนทบุรี
โทร.02-422-6668 / fax 02-422-8882
คุณวรรณรัชน์ (คุณเพ็ญ)</v>
          </cell>
        </row>
        <row r="42">
          <cell r="A42" t="str">
            <v>บริษัท โกลด์เด้นฟูจิ จำกัด
900/162 ม.6 ถ.ศรีนครินทร์ แขวงหนองบอน
เขตประเวศ กทม.10250
คุณเกื้อกูล
02-706-0915-7/02-706-0918</v>
          </cell>
        </row>
        <row r="43">
          <cell r="A43" t="str">
            <v>บริษัท แม็กมั่นส์ อินเตอร์เนชั่นแนล จำกัด
261/7 หมู่ 2 ถ.ปานวิถี ต.บางเพรียง อ.บางบ่อ สมุทรปราการ
โทร 02-541-6324 แฟกซ์ 02-541-6325</v>
          </cell>
        </row>
        <row r="44">
          <cell r="A44" t="str">
            <v>บริษัท วานิชรุ่งเรือง เอ็นจิเนียริ่ง จำกัด
32 ถ.พระราม2 แขวงท่าข้าม เขตบางขุนเทียน 
กรุงเทพ 10150
โทร.02-898-3000 /fax 02-898-3323</v>
          </cell>
        </row>
        <row r="45">
          <cell r="A45" t="str">
            <v>ห้างหุ้นส่วนจำกัด เอ็ม.เอส.การยาง และยูรีเทน
23/35-37 ถ.สุขุมวิท ต.ปากน้ำ  
อ.เมืองสมุทรปราการ จ.สมุทรปราการ 10270
โทร.02-384-2501-2 /02-7565048</v>
          </cell>
        </row>
        <row r="46">
          <cell r="A46" t="str">
            <v>บริษัท ควอลิตี้ เฟล็คแพ็ค จำกัด
222/385 หมู่ 3 ถนนร่วมมิตรพัฒนา
แขวงท่าแร้ง เขตบางเขน กรุงเทพฯ 10220
โทร.02-519-7394 แฟกซ์ 02-519-7196
ติดต่อคุณโรส 088-3995551</v>
          </cell>
        </row>
        <row r="47">
          <cell r="A47" t="str">
            <v>บริษัท เอส เค เอฟ (ประเทศไทย) จำกัด
72/70 ถนนพระราม 3
แขวงช่องนนทรี เขตยานนาวา
กรุงเทพฯ 10120
โทร.02-296-9300/02-294-6222
คุณปุ๊ก 088-190-2724</v>
          </cell>
        </row>
        <row r="48">
          <cell r="A48" t="str">
            <v xml:space="preserve">ห้างหุ้นส่วน ชลบุรี เวลเทค
59/17 หมู่ 2 ตำบลหนองกะขะ
อำเภอพานทอง จังหวัดชลบุรี
038-154128 /038-154129
คุณนันญภัคน์ 081-639-2644
</v>
          </cell>
        </row>
        <row r="49">
          <cell r="A49" t="str">
            <v>บริษัท มาเตฮัน สยาม แลมบ์ด้า จำกัด
สาขาชลบุรี 99 หมู่ 1 ต.คลองตำหรุ อ.เมืองชลบุรี
โทร.038-458718-20/038-458721
คุณสมพงศ์ อินทประสาท 083-988-1135</v>
          </cell>
        </row>
        <row r="50">
          <cell r="A50" t="str">
            <v>ห้างหุ้นส่วนจำกัด ซี.ซี.เอ็ม. เซอร์วิส
10/5 หมู่ 3 ซ.วัดหนามแดง ถ.ศรีนครรินทร์
 ต.บางแก้ว อ.บางพลี สมุทรปราการ
โทร 02-753-7031-2 แฟกซ์ 02-753-7033</v>
          </cell>
        </row>
        <row r="51">
          <cell r="A51" t="str">
            <v>ร้าน ส.วิศวกรรม
1099/11 ถนนสุขุมวิท ต.สำโรงเหนือ อ.เมือง สมุทรปราการ
โทร 02-394-2690 / 02-3931206</v>
          </cell>
        </row>
        <row r="52">
          <cell r="A52" t="str">
            <v>บริษัท เทพบัญชร เทรดดิ้ง จำกัด
โทร.02-726-9451-3 แฟกซ์ 02726-9450</v>
          </cell>
        </row>
        <row r="53">
          <cell r="A53" t="str">
            <v>บริษัท นิวลอง อินดัสเตรียล กรุ๊ป จำกัด
120/35 หมู่ 12 ต.ราชาเทวะ อ.บางพลี
จ.สมุทรปราการ 10540
โทร.02-312-4634,02-750-4172-3/02-750-4366
คุณสุนิสา</v>
          </cell>
        </row>
        <row r="54">
          <cell r="A54" t="str">
            <v>บริษัท ประดิษฐ์ศิลป์เซ็นเตอร์ จำกัด
68/68/3 ถ.สุดประเสริฐ แขวงบางโคล่
เขตบางคอแหลม กทม.10120
โทร.02-292-0581-5 แฟกซ์ 02-292-0580</v>
          </cell>
        </row>
        <row r="55">
          <cell r="A55" t="str">
            <v>บริษัท ชินเตอร์โปรดักส์ จำกัด
105/428 ซ.เคหะร่มเกล้า 29 แขวงคลองสองต้นนุ่น 
เขตลาดกระบัง กรุงเทพฯ 10520
TEL;02-9161900 FAX;02-9161300</v>
          </cell>
        </row>
        <row r="56">
          <cell r="A56" t="str">
            <v>บริษัท สยามเครื่องชั่งและวิศวกรรม จำกัด
40/550-551 หมู่ 10 ถ.พระราม 2 แขวงบางมด เขตจอมทอง
กรุงเทพ 10150
โทร.02-452-1124 fax 02-4520883</v>
          </cell>
        </row>
        <row r="57">
          <cell r="A57" t="str">
            <v>บริษัท เจ.ไอ.บี. คอมพิวเตอร์ กรุ๊ป จำกัด เลขที่ 99 ห้อง เอฟซี 111-115 ชั้น 4 ถ.พหลโยธิน ต.คูคต อ.ลำลูกกา จ.ปทุมธานี 1213  โทร.0-2791-2000 fax:0-2791-2020</v>
          </cell>
        </row>
        <row r="58">
          <cell r="A58" t="str">
            <v>บริษัท สหกิจรุ่งเรือง เทรดดิ้ง จำกัด
39/233 ซอยประชาอุทิศ91 ถนนประชาอุทิศ
แขวงทุ่งครุ เขตทุ่งครุ กรุงเทพฯ 10140
โทร. 02-871-6936/086-8852399 แฟกซ์ 02-871-5290
คุณธนภณ</v>
          </cell>
        </row>
        <row r="59">
          <cell r="A59" t="str">
            <v>บริษัท ยูเนี่ยนเบ็ลท์อินดัสตรี้ส์ จำกัด  47/9 หมู่4 ถนนเศรษฐกิจ1-บางปลา ตำบลบ้านเกาะ อำเภอเมือง จังหวัดสมุทรสาคร 74000  Tel.034-468591-3, 034-830500-3         FAX.034-468597, 034-830504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ถานที่ส่ง"/>
      <sheetName val="product"/>
      <sheetName val="SUPPLIER"/>
      <sheetName val="SUPPLIER (2)"/>
      <sheetName val="montly8-9-2012"/>
      <sheetName val="monthly"/>
      <sheetName val="คุมเลขPOกค55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รายงานกระสอบ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Sheet1"/>
      <sheetName val="141"/>
      <sheetName val="142"/>
      <sheetName val="143"/>
      <sheetName val="144"/>
      <sheetName val="145"/>
      <sheetName val="146"/>
    </sheetNames>
    <sheetDataSet>
      <sheetData sheetId="0"/>
      <sheetData sheetId="1">
        <row r="1">
          <cell r="A1" t="str">
            <v>purchased</v>
          </cell>
          <cell r="C1" t="str">
            <v>ราต่อหน่วย</v>
          </cell>
        </row>
        <row r="2">
          <cell r="A2" t="str">
            <v>สายพานเครื่องแยกไซโต้    No.3V 1250</v>
          </cell>
        </row>
        <row r="3">
          <cell r="A3" t="str">
            <v>น้ำมันหล่อลื่น เบอร์ 40</v>
          </cell>
        </row>
        <row r="4">
          <cell r="A4" t="str">
            <v>จารบีทนความร้อน LGMT 3/18''</v>
          </cell>
        </row>
        <row r="5">
          <cell r="A5" t="str">
            <v>ลูกปืน FYJ 11/2 TF (ลูกปืนสี่เหลี่ยม UCF208)</v>
          </cell>
        </row>
        <row r="6">
          <cell r="A6" t="str">
            <v>ซีลกันฝุ่น TSN515C</v>
          </cell>
        </row>
        <row r="7">
          <cell r="A7" t="str">
            <v>ลูกปืน SYJ 1 1/2 TF (ฟิลโล่บล็อค UCP 208)</v>
          </cell>
        </row>
        <row r="8">
          <cell r="A8" t="str">
            <v>ลูกปืนสี่เหลี่ยม UCF212 (2 7/16")</v>
          </cell>
        </row>
        <row r="9">
          <cell r="A9" t="str">
            <v>น้ำมันหล่อลื่นTellus S2 M68</v>
          </cell>
        </row>
        <row r="10">
          <cell r="A10" t="str">
            <v>น้ำมัน Morlina S2 B32</v>
          </cell>
        </row>
        <row r="11">
          <cell r="A11" t="str">
            <v>ลูกปืน No.22215 EK/C3</v>
          </cell>
        </row>
        <row r="12">
          <cell r="A12" t="str">
            <v>ลูกปืน No.32216A</v>
          </cell>
        </row>
        <row r="13">
          <cell r="A13" t="str">
            <v>สลีป No.H315 (รู 65 มม.)</v>
          </cell>
        </row>
        <row r="14">
          <cell r="A14" t="str">
            <v>ลูกปืน 6207 2Z</v>
          </cell>
        </row>
        <row r="15">
          <cell r="A15" t="str">
            <v>สลีป HE315 (รู 2 1/2")</v>
          </cell>
        </row>
        <row r="16">
          <cell r="A16" t="str">
            <v>ลูกปืน No. 6215</v>
          </cell>
        </row>
        <row r="17">
          <cell r="A17" t="str">
            <v>ลูกปืน No. 6216</v>
          </cell>
        </row>
        <row r="18">
          <cell r="A18" t="str">
            <v>ลูกปืน No. 30215</v>
          </cell>
        </row>
        <row r="19">
          <cell r="A19" t="str">
            <v>ลูกปืน No. 30216</v>
          </cell>
        </row>
        <row r="20">
          <cell r="A20" t="str">
            <v>ประเก็นยาง 1/4" *1เมตร*5เมตร(50 KG)</v>
          </cell>
        </row>
        <row r="21">
          <cell r="A21" t="str">
            <v>ผ้าสักหลาดสีขาว ขนาด5/16" กว้าง6ฟุต*ยาว4ฟุต</v>
          </cell>
        </row>
        <row r="22">
          <cell r="A22" t="str">
            <v>SEAL TC 38-55-8 "NOK"</v>
          </cell>
        </row>
        <row r="23">
          <cell r="A23" t="str">
            <v>SEAL TC 70-100-13 "NOK"</v>
          </cell>
        </row>
        <row r="24">
          <cell r="A24" t="str">
            <v>SEAL TC 100-130-13 "NOK"</v>
          </cell>
        </row>
        <row r="25">
          <cell r="A25" t="str">
            <v>SEAL TC 50-68-9 "NOK"</v>
          </cell>
        </row>
        <row r="26">
          <cell r="A26" t="str">
            <v>SEAL TC 65-90-13 "NOK"</v>
          </cell>
        </row>
        <row r="27">
          <cell r="A27" t="str">
            <v>เทอร์โบผ้าขนาด 80 cm*110 cm
ขับด้วยมอเตอร์ 5.5 HP</v>
          </cell>
        </row>
        <row r="28">
          <cell r="A28" t="str">
            <v>สแตนเลสม้วนกลม 
ขนาด 7" ยาว 120 cm*1.5 มม.</v>
          </cell>
        </row>
        <row r="29">
          <cell r="A29" t="str">
            <v>ยางขอบกระจก(ขอบหน้าต่างเทอร์โบตั้ง)</v>
          </cell>
        </row>
        <row r="30">
          <cell r="A30" t="str">
            <v>เบ้านมหนูเครื่องแยกอัลฟ่า</v>
          </cell>
        </row>
        <row r="31">
          <cell r="A31" t="str">
            <v>ลวดเชื่อมสแตนเลส"นิเซีย"2.6 มม.</v>
          </cell>
        </row>
        <row r="32">
          <cell r="A32" t="str">
            <v>รางสกรู Ø 25 cm *สูง 35 CM*ยาว 4 m พร้อมฝาปิด</v>
          </cell>
        </row>
        <row r="33">
          <cell r="A33" t="str">
            <v>มอเตอร์เกียร์ SEW-EURODRIVE 1420/61 รอบ 5.5 HP</v>
          </cell>
        </row>
        <row r="34">
          <cell r="A34" t="str">
            <v>สาย NYY 4 x 2.5</v>
          </cell>
        </row>
        <row r="35">
          <cell r="A35" t="str">
            <v>สาย NYY 4 x 6</v>
          </cell>
        </row>
        <row r="36">
          <cell r="A36" t="str">
            <v>สาย VCT 4 x 1.5</v>
          </cell>
        </row>
        <row r="37">
          <cell r="A37" t="str">
            <v>สาย VSF 1 x 1.5</v>
          </cell>
        </row>
        <row r="38">
          <cell r="A38" t="str">
            <v>หางปลากลม หุ้มเหลือง Ø 5 mm.</v>
          </cell>
        </row>
        <row r="39">
          <cell r="A39" t="str">
            <v>หางปลาแฉก (ก้ามปู) น้ำเงิน 2.5</v>
          </cell>
        </row>
        <row r="40">
          <cell r="A40" t="str">
            <v>หางปลากลมหุ้มน้ำเงิน 2.5</v>
          </cell>
        </row>
        <row r="41">
          <cell r="A41" t="str">
            <v>หางปลาแฉก (ก้ามปู) หุ้มแดง 1.5</v>
          </cell>
        </row>
        <row r="42">
          <cell r="A42" t="str">
            <v>แมกเนติก SN - 12 220V</v>
          </cell>
        </row>
        <row r="43">
          <cell r="A43" t="str">
            <v>โอเวอร์โหลด TH 12 7-11 A MITS</v>
          </cell>
        </row>
        <row r="44">
          <cell r="A44" t="str">
            <v>สวิทซ์กล่องเหล็ก ON-OFF 3P 30A</v>
          </cell>
        </row>
        <row r="45">
          <cell r="A45" t="str">
            <v>มู่เลย์สายพานเครื่องสลัด ขนาด 18x รู 4"</v>
          </cell>
        </row>
        <row r="46">
          <cell r="A46" t="str">
            <v>มู่เลย์เบรคเครื่องสกัด ขนาด 18 x รู 4"</v>
          </cell>
        </row>
        <row r="47">
          <cell r="A47" t="str">
            <v>สาย VCT 4 x 2.5</v>
          </cell>
        </row>
        <row r="48">
          <cell r="A48" t="str">
            <v>ลูกปืน NU 318E</v>
          </cell>
        </row>
        <row r="49">
          <cell r="A49" t="str">
            <v>ลูกปืน 6318 C3</v>
          </cell>
        </row>
        <row r="50">
          <cell r="A50" t="str">
            <v>ลูกปืน FY 1-15''16 TF (YAR210-115 2F)</v>
          </cell>
        </row>
        <row r="51">
          <cell r="A51" t="str">
            <v>ลูกปืน No.22217 EK</v>
          </cell>
        </row>
        <row r="52">
          <cell r="A52" t="str">
            <v>ปลอกปรับขนาดเพลา (สลีป) HE 317</v>
          </cell>
        </row>
        <row r="53">
          <cell r="A53" t="str">
            <v>ซีลกันฝุ่น TSN 517 A C G</v>
          </cell>
        </row>
        <row r="54">
          <cell r="A54" t="str">
            <v>อะไหล่จักร PART NO. 11906</v>
          </cell>
          <cell r="C54">
            <v>980</v>
          </cell>
        </row>
        <row r="55">
          <cell r="A55" t="str">
            <v>อะไหล่จักร PART NO. 12500</v>
          </cell>
          <cell r="C55">
            <v>650</v>
          </cell>
        </row>
        <row r="56">
          <cell r="A56" t="str">
            <v>อะไหล่จักร PART NO. 11300</v>
          </cell>
          <cell r="C56">
            <v>245</v>
          </cell>
        </row>
        <row r="57">
          <cell r="A57" t="str">
            <v>อะไหล่จักร PART NO. 11301</v>
          </cell>
          <cell r="C57">
            <v>250</v>
          </cell>
        </row>
        <row r="58">
          <cell r="A58" t="str">
            <v>สายพานจักร NO.150 XL-037</v>
          </cell>
          <cell r="C58">
            <v>53</v>
          </cell>
        </row>
        <row r="59">
          <cell r="A59" t="str">
            <v>เข็มจักร D-5</v>
          </cell>
          <cell r="C59">
            <v>37</v>
          </cell>
        </row>
        <row r="60">
          <cell r="A60" t="str">
            <v>สวิทซ์กันฝุ่น  W.B.S.T. No.222</v>
          </cell>
          <cell r="C60">
            <v>465</v>
          </cell>
        </row>
        <row r="61">
          <cell r="A61" t="str">
            <v>เครื่องเย็นกระดาษ ตราช้าง DS-45</v>
          </cell>
          <cell r="C61">
            <v>151.4</v>
          </cell>
        </row>
        <row r="62">
          <cell r="A62" t="str">
            <v>อิงค์แท้งค์ เอปสัน T664100 สีดำ 70cc (L100/L200)</v>
          </cell>
          <cell r="C62">
            <v>223.36</v>
          </cell>
        </row>
        <row r="63">
          <cell r="A63" t="str">
            <v>แฟ้มสันกว้าง UD 690 F4 สัน 3" แดง</v>
          </cell>
          <cell r="C63">
            <v>54.21</v>
          </cell>
        </row>
        <row r="64">
          <cell r="A64" t="str">
            <v>แฟ้มสันกว้าง UD 690 F4 สัน 3" น้ำเงิน</v>
          </cell>
          <cell r="C64">
            <v>54.21</v>
          </cell>
        </row>
        <row r="65">
          <cell r="A65" t="str">
            <v>แฟ้มสันกว้าง UD 690 F4 สัน 3" เขียว</v>
          </cell>
          <cell r="C65">
            <v>54.21</v>
          </cell>
        </row>
        <row r="66">
          <cell r="A66" t="str">
            <v>กระสอบซันโกรฟ 25 กก. (20*33) พิมพ์1 หน้า 
พร้อมถุงใน ลว. 23-08-2012
-เย็บก้นสีเขียว =8,140 ใบ
-เย็นก้นสีแดง = 6,660</v>
          </cell>
          <cell r="C66">
            <v>6.6</v>
          </cell>
        </row>
        <row r="67">
          <cell r="A67" t="str">
            <v>น้ำมันเชลล์คอมเมอร์เชียลดีเซล</v>
          </cell>
          <cell r="C67">
            <v>27.94</v>
          </cell>
        </row>
        <row r="68">
          <cell r="A68" t="str">
            <v>ยางนอก+ยางใน+ยางรองคอ รถตัก (17.5-25)</v>
          </cell>
          <cell r="C68">
            <v>21308.411199999999</v>
          </cell>
        </row>
        <row r="69">
          <cell r="A69" t="str">
            <v>ผ้าสลัด 0.60*4.10 เมตร 
50' Filter Cloth 281 mono filament
size 80*420</v>
          </cell>
          <cell r="C69">
            <v>2500</v>
          </cell>
        </row>
        <row r="70">
          <cell r="A70" t="str">
            <v>เรซิ่นกรองน้ำ</v>
          </cell>
          <cell r="C70" t="e">
            <v>#REF!</v>
          </cell>
        </row>
        <row r="71">
          <cell r="A71" t="str">
            <v>สารส้มขุ่นผง ขนาด 50 กก.</v>
          </cell>
          <cell r="C71">
            <v>4.8</v>
          </cell>
        </row>
        <row r="72">
          <cell r="A72" t="str">
            <v>ปูนขาว ขนาด 20กก. 
Hydtrated Lime 20 kg. (ปูนเย็น)</v>
          </cell>
          <cell r="C72">
            <v>3.45</v>
          </cell>
        </row>
        <row r="73">
          <cell r="A73" t="str">
            <v>ใบเลื่อยโม่ ขนาด R 50
ขนาด1.2*20*500* รู 5 มม. ( C300 )</v>
          </cell>
          <cell r="C73">
            <v>37.5</v>
          </cell>
        </row>
        <row r="74">
          <cell r="A74" t="str">
            <v>MOTOR PROTECTION RELAY
TE LT3-SA00MW</v>
          </cell>
          <cell r="C74">
            <v>2704</v>
          </cell>
        </row>
        <row r="75">
          <cell r="A75" t="str">
            <v>ใบเลื่อยโม่ (ฟูจิ) 21 ฟัน/นิ้ว
ขนาด 1.0*20*300
1 มัด มี 300 ใบ</v>
          </cell>
          <cell r="C75">
            <v>4550</v>
          </cell>
        </row>
        <row r="76">
          <cell r="A76" t="str">
            <v>สารกรองเรซิ่น DOWEX CATION
RASIN (สำหรับถังกรอง Ø 50 cm,
high 170 cm. 2 ถัง</v>
          </cell>
          <cell r="C76">
            <v>70</v>
          </cell>
        </row>
        <row r="77">
          <cell r="A77" t="str">
            <v>มอเตอร์ (ฟูจิ) 3 PHASE INDUCTION MOTOR
TYPE : MLA 92210
OUT PUT 55 KW AMP 103
HZ 50 RPM 1445</v>
          </cell>
        </row>
        <row r="78">
          <cell r="A78" t="str">
            <v>มอเตอร์อิเล็คทริม 75 HP 4 P B35</v>
          </cell>
          <cell r="C78">
            <v>70000</v>
          </cell>
        </row>
        <row r="79">
          <cell r="A79" t="str">
            <v>กระสอบ "มังกรหยก 30 kg.ภาษาไทย " 21*36"
พิมพ์ 1หน้า ไม่สวมถุงใน</v>
          </cell>
          <cell r="C79" t="e">
            <v>#REF!</v>
          </cell>
        </row>
        <row r="80">
          <cell r="A80" t="str">
            <v>กระสอบซันโกรฟ 25 กก. (20*33) พิมพ์1 หน้า 
พร้อมถุงใน ลว. 10-09-2012
-เย็บก้นสีเขียว =5,920  ใบ
-เย็นก้นสีแดง = 4,440  ใบ</v>
          </cell>
          <cell r="C80" t="e">
            <v>#N/A</v>
          </cell>
        </row>
        <row r="81">
          <cell r="A81" t="str">
            <v>Magnetic Switch BGU</v>
          </cell>
          <cell r="C81" t="e">
            <v>#N/A</v>
          </cell>
        </row>
        <row r="82">
          <cell r="A82" t="str">
            <v>เครื่องชั่งน้ำหนักดิจิตอล ยี่ห้อ AND  รุ่น GF300
ทศนิยม 3 ตำแหน่งพร้อมบริการสอบเทียบเครื่องชั่ง</v>
          </cell>
          <cell r="C82" t="e">
            <v>#N/A</v>
          </cell>
        </row>
        <row r="83">
          <cell r="A83" t="str">
            <v>PH METER ยี่ห้อ METTLER TOLEDO รุ่น FE20-LE438
พร้อมบริการสอบเทียบ PH METER</v>
          </cell>
          <cell r="C83" t="e">
            <v>#N/A</v>
          </cell>
        </row>
        <row r="84">
          <cell r="A84" t="str">
            <v>ปั้มน้ำผ่าซีกพร้อมแท่นและมอเตอร์ 25 แรงม้า 4 โพล</v>
          </cell>
          <cell r="C84" t="e">
            <v>#N/A</v>
          </cell>
        </row>
        <row r="85">
          <cell r="A85" t="str">
            <v>มู่เลย์ 5"x4ร่อง บี (รูตัน)</v>
          </cell>
          <cell r="C85" t="e">
            <v>#N/A</v>
          </cell>
        </row>
        <row r="86">
          <cell r="A86" t="str">
            <v>SCHNEIDER INVERTER MODEL : ATV 312HU75N4
7.5 KW 10HP 3PHASE 380V</v>
          </cell>
          <cell r="C86" t="e">
            <v>#N/A</v>
          </cell>
        </row>
        <row r="87">
          <cell r="A87" t="str">
            <v>สายพาน FH 100 * 2800</v>
          </cell>
          <cell r="C87" t="e">
            <v>#N/A</v>
          </cell>
        </row>
        <row r="88">
          <cell r="A88" t="str">
            <v>สายพาน FH 100 * 3150</v>
          </cell>
          <cell r="C88" t="e">
            <v>#N/A</v>
          </cell>
        </row>
        <row r="89">
          <cell r="A89" t="str">
            <v>มอเตอร์อิเล็คทริม 7.5 HP 4 POLE 380/660 V</v>
          </cell>
          <cell r="C89" t="e">
            <v>#N/A</v>
          </cell>
        </row>
        <row r="90">
          <cell r="A90" t="str">
            <v xml:space="preserve">PP Baffle Bag 850 kgs.
Size : L105*W110*H115 cm.
U-Panel square Type
Lift Loop : W 7.0 cm. 
Top spout :D 46 cm * H 56 cm with PE coating
Bottom spout : D 46 cm * H 56 cm with PE coating
No PE inner Coating
</v>
          </cell>
          <cell r="C90" t="e">
            <v>#N/A</v>
          </cell>
        </row>
        <row r="91">
          <cell r="A91" t="str">
            <v>KEY PAD SCHNEIDER : VWA1006</v>
          </cell>
          <cell r="C91" t="e">
            <v>#N/A</v>
          </cell>
        </row>
        <row r="92">
          <cell r="A92" t="str">
            <v>นมหนูหัวฉีดเครื่องแยกไซโต้ เบอร์ 2.2</v>
          </cell>
          <cell r="C92" t="e">
            <v>#N/A</v>
          </cell>
        </row>
        <row r="93">
          <cell r="A93" t="str">
            <v>กระสอบถ้วยแดง 25 กก. (20*33) พร้อมถุงใน</v>
          </cell>
          <cell r="C93" t="e">
            <v>#N/A</v>
          </cell>
        </row>
        <row r="94">
          <cell r="A94" t="str">
            <v xml:space="preserve">กระสอบ ตรามังกรหยก (30 kgs. ภาษาไทย)
( 21" x 36")  พิมพ์ 1 หน้า ไม่สวมถุงใน
</v>
          </cell>
          <cell r="C94" t="e">
            <v>#N/A</v>
          </cell>
        </row>
        <row r="95">
          <cell r="A95" t="str">
            <v>กระสอบ ตราบีเอ็น (BNT 50 kgs.) (26" x 39")
พิมพ์ 1 หน้า พร้อมสวมถุงใน เจาะรู
BATCH : 210171</v>
          </cell>
          <cell r="C95" t="e">
            <v>#N/A</v>
          </cell>
        </row>
        <row r="96">
          <cell r="A96" t="str">
            <v xml:space="preserve">กระสอบกุหลาบแดง 50 กก. (26"*39")
พิมพ์ 1 หน้า พร้อมถุงใน เจาะรู
</v>
          </cell>
          <cell r="C96" t="e">
            <v>#N/A</v>
          </cell>
        </row>
        <row r="97">
          <cell r="A97" t="str">
            <v>มู่เลย์ ขนาด 12'' x 6 ร่องบี พร้อมสลีปรู 3''</v>
          </cell>
          <cell r="C97" t="e">
            <v>#N/A</v>
          </cell>
        </row>
        <row r="98">
          <cell r="A98" t="str">
            <v>มู่เลย์ ขนาด 10" x 6 ร่องบี พร้อมสลีปรู 60 มม.</v>
          </cell>
          <cell r="C98" t="e">
            <v>#N/A</v>
          </cell>
        </row>
        <row r="99">
          <cell r="A99" t="str">
            <v>ตะแกรงเทอร์โบตาละเอียด 0.5มม.</v>
          </cell>
          <cell r="C99" t="e">
            <v>#N/A</v>
          </cell>
        </row>
        <row r="100">
          <cell r="A100" t="str">
            <v>เฟืองขับสะพานพวงมาลัยใหญ่สลัด 50''</v>
          </cell>
          <cell r="C100" t="e">
            <v>#N/A</v>
          </cell>
        </row>
        <row r="101">
          <cell r="A101" t="str">
            <v>มอเตอร์อิเล็คทริม ขนาด 5.5 HP
3 เฟส 4 โพล 380/660 V, 1475 RPM      Y/</v>
          </cell>
          <cell r="C101" t="e">
            <v>#N/A</v>
          </cell>
        </row>
        <row r="102">
          <cell r="A102" t="str">
            <v>มอเตอร์ปั๊มน้ำมันเครื่องแยก ALFA 1475 RPM  Y/
380/220 0.75 KW</v>
          </cell>
          <cell r="C102" t="e">
            <v>#N/A</v>
          </cell>
        </row>
        <row r="103">
          <cell r="A103" t="str">
            <v>ใบพัดลมเตาแกลบขนาด 36''-ใบเหล็กแข็ง</v>
          </cell>
          <cell r="C103" t="e">
            <v>#N/A</v>
          </cell>
        </row>
        <row r="104">
          <cell r="A104" t="str">
            <v>เกลียวสกรูสแตเลสขนาด 7''x577ซม.xใบเกลียวหนา 4.5 มม.</v>
          </cell>
          <cell r="C104" t="e">
            <v>#N/A</v>
          </cell>
        </row>
        <row r="105">
          <cell r="A105" t="str">
            <v>ปั๊มน้ำผ่าซีกสแตนเลส (ไม่มีแท่นและมอเตอร์)</v>
          </cell>
          <cell r="C105" t="e">
            <v>#N/A</v>
          </cell>
        </row>
        <row r="106">
          <cell r="A106" t="str">
            <v>มู่เลย์ 8'' x 4ร่อง บี พร้อมสลีป</v>
          </cell>
          <cell r="C106" t="e">
            <v>#N/A</v>
          </cell>
        </row>
        <row r="107">
          <cell r="A107" t="str">
            <v>ค่าต่อเพลามอเตอร์หน้าแปลน 75 HP 4 P</v>
          </cell>
          <cell r="C107" t="e">
            <v>#N/A</v>
          </cell>
        </row>
        <row r="108">
          <cell r="A108" t="str">
            <v>สวิทซ์ใบพัด LM-001</v>
          </cell>
          <cell r="C108" t="e">
            <v>#N/A</v>
          </cell>
        </row>
        <row r="109">
          <cell r="A109" t="str">
            <v>ลวดเย็บ เอลเฟ่น 10</v>
          </cell>
          <cell r="C109" t="e">
            <v>#N/A</v>
          </cell>
        </row>
        <row r="110">
          <cell r="A110" t="str">
            <v>ที่ถอนลวด แม็กซ์ RZ-A</v>
          </cell>
          <cell r="C110" t="e">
            <v>#N/A</v>
          </cell>
        </row>
        <row r="111">
          <cell r="A111" t="str">
            <v>ลวดเสียบ เอลเฟ่น 1 กลม (กล่อง 50 ตัว)</v>
          </cell>
          <cell r="C111" t="e">
            <v>#N/A</v>
          </cell>
        </row>
        <row r="112">
          <cell r="A112" t="str">
            <v>คลิปดำ ไอ-ย่า 112 (3/4") (กล่อง 12 ตัว)</v>
          </cell>
          <cell r="C112" t="e">
            <v>#N/A</v>
          </cell>
        </row>
        <row r="113">
          <cell r="A113" t="str">
            <v>ขี้ผึ้งนับแบงก์ เอลเฟ่น 40 กรัม</v>
          </cell>
          <cell r="C113" t="e">
            <v>#N/A</v>
          </cell>
        </row>
        <row r="114">
          <cell r="A114" t="str">
            <v>หมึกเติมแท่นประทับ ตราม้า 28 ซีซี.น้ำเงิน</v>
          </cell>
          <cell r="C114" t="e">
            <v>#N/A</v>
          </cell>
        </row>
        <row r="115">
          <cell r="A115" t="str">
            <v>กาวแท่ง เอมอส 22 กรัม ขาว</v>
          </cell>
          <cell r="C115" t="e">
            <v>#N/A</v>
          </cell>
        </row>
        <row r="116">
          <cell r="A116" t="str">
            <v>เชือกขาวแดง ดอกบัว 80 เมตร กลาง</v>
          </cell>
          <cell r="C116" t="e">
            <v>#N/A</v>
          </cell>
        </row>
        <row r="117">
          <cell r="A117" t="str">
            <v>ตลับหมึกโทนเนอร์ 1HP-Q2612A ดำ</v>
          </cell>
          <cell r="C117" t="e">
            <v>#N/A</v>
          </cell>
        </row>
        <row r="118">
          <cell r="A118" t="str">
            <v>ตลับหมึกโทนเนอร์ FujiXerox CWAA0759 ดำ</v>
          </cell>
          <cell r="C118" t="e">
            <v>#N/A</v>
          </cell>
        </row>
        <row r="119">
          <cell r="A119" t="str">
            <v>ตลับผ้าหมึกดอทฯ ไดซ์ for LQ2090</v>
          </cell>
          <cell r="C119" t="e">
            <v>#N/A</v>
          </cell>
        </row>
        <row r="120">
          <cell r="A120" t="str">
            <v>กระดาษสีถ่ายฯ สเปคตรัม 14 A4 80g 500ผ.เหลืองทอง</v>
          </cell>
          <cell r="C120" t="e">
            <v>#N/A</v>
          </cell>
        </row>
        <row r="121">
          <cell r="A121" t="str">
            <v>ซองอเนกประสงค์ ออร์ก้า SP-040 A5 (แพ็ค20ซอง)</v>
          </cell>
          <cell r="C121" t="e">
            <v>#N/A</v>
          </cell>
        </row>
        <row r="122">
          <cell r="A122" t="str">
            <v xml:space="preserve">กระสอบซันโกรฟ 25 กก. (20*33) พิมพ์1 หน้า 
พร้อมถุงใน ลว. 10-09-2012
-เย็บก้นสีเขียว =6,660  ใบ
</v>
          </cell>
          <cell r="C122" t="e">
            <v>#N/A</v>
          </cell>
        </row>
        <row r="123">
          <cell r="A123" t="str">
            <v>MOTOVARIO (ITALY) Helical geared Motor
10 HP 72.2 RPM Foot-Mounted
-Helical Gear Reducer, H-082, Ratio 19.40
-Output Torque 952 N.m.
-Service Factor (SF) = 1.68
- "Elektrim" AC.Motor, 10 HP 4 P 380/660V .B5</v>
          </cell>
          <cell r="C123" t="e">
            <v>#N/A</v>
          </cell>
        </row>
        <row r="124">
          <cell r="A124" t="str">
            <v xml:space="preserve">กระสอบกุหลาบแดง 50 กก. (26"*39")
พิมพ์ 1 หน้า พร้อมสวมถุงใน เจาะรู
</v>
          </cell>
          <cell r="C124" t="e">
            <v>#N/A</v>
          </cell>
        </row>
        <row r="125">
          <cell r="A125" t="str">
            <v>ปั๊มนาร่า NARA TORCHOID LTR G-22</v>
          </cell>
          <cell r="C125" t="e">
            <v>#N/A</v>
          </cell>
        </row>
        <row r="126">
          <cell r="A126" t="str">
            <v>กระสอบ ตราบีเอ็น (BNT 50 kgs.) (26" x 39")
พิมพ์ 1 หน้า พร้อมสวมถุงใน เจาะรู
BATCH : 212150 = 10,000 ใบ
BATCH : 311061 = 10,000 ใบ</v>
          </cell>
          <cell r="C126" t="e">
            <v>#N/A</v>
          </cell>
        </row>
        <row r="127">
          <cell r="A127" t="str">
            <v>หัวกระโหลกดูดน้ำเหล็กหล่อ ขนาด 5"</v>
          </cell>
          <cell r="C127" t="e">
            <v>#N/A</v>
          </cell>
        </row>
        <row r="128">
          <cell r="A128" t="str">
            <v>SNL 517+ TSN517 L - SKF</v>
          </cell>
          <cell r="C128" t="e">
            <v>#N/A</v>
          </cell>
        </row>
        <row r="129">
          <cell r="A129" t="str">
            <v>Bearing 22217EK + HE317 - SKF</v>
          </cell>
          <cell r="C129" t="e">
            <v>#N/A</v>
          </cell>
        </row>
        <row r="130">
          <cell r="A130" t="str">
            <v>ลูกปืน 23224E1AK.M.C3</v>
          </cell>
          <cell r="C130" t="e">
            <v>#N/A</v>
          </cell>
        </row>
        <row r="131">
          <cell r="A131" t="str">
            <v>สลีป H.2324</v>
          </cell>
          <cell r="C131" t="e">
            <v>#N/A</v>
          </cell>
        </row>
        <row r="132">
          <cell r="A132" t="str">
            <v>ลูกปืน 23226E1AK.M.C3</v>
          </cell>
          <cell r="C132" t="e">
            <v>#N/A</v>
          </cell>
        </row>
        <row r="133">
          <cell r="A133" t="str">
            <v>สลีปดันลูกปืนใหญ่ (สลีปลูกปืนด้านหลังแบบดัน)</v>
          </cell>
          <cell r="C133" t="e">
            <v>#N/A</v>
          </cell>
        </row>
        <row r="134">
          <cell r="A134" t="str">
            <v>Temperature Controller E5AK-AA2  220V.</v>
          </cell>
          <cell r="C134" t="e">
            <v>#N/A</v>
          </cell>
        </row>
        <row r="135">
          <cell r="A135" t="str">
            <v>E53-AKB &amp; EVENT INPUT</v>
          </cell>
          <cell r="C135" t="e">
            <v>#N/A</v>
          </cell>
        </row>
        <row r="136">
          <cell r="A136" t="str">
            <v>E53-COV0809 &amp; COVER</v>
          </cell>
          <cell r="C136" t="e">
            <v>#N/A</v>
          </cell>
        </row>
        <row r="137">
          <cell r="A137" t="str">
            <v>กระสอบ AAA -SIRI JAWI 20 กก. (20*28) พร้อมถุงใน</v>
          </cell>
          <cell r="C137" t="e">
            <v>#N/A</v>
          </cell>
        </row>
        <row r="138">
          <cell r="A138" t="str">
            <v>อะไหล่จักรเย็บกระสอบ "ฟิชบายน์" รุ่น F</v>
          </cell>
          <cell r="C138" t="e">
            <v>#N/A</v>
          </cell>
        </row>
        <row r="139">
          <cell r="A139" t="str">
            <v xml:space="preserve"> อะไหล่จักร PART NO.SC83212-SCREW</v>
          </cell>
          <cell r="C139" t="e">
            <v>#N/A</v>
          </cell>
        </row>
        <row r="140">
          <cell r="A140" t="str">
            <v>อะไหล่จักร PART NO.11007-BRACKET KNIFE</v>
          </cell>
          <cell r="C140" t="e">
            <v>#N/A</v>
          </cell>
        </row>
        <row r="141">
          <cell r="A141" t="str">
            <v>อะไหล่จักร PART NO.11703-KNIFE STATIONARY</v>
          </cell>
          <cell r="C141" t="e">
            <v>#N/A</v>
          </cell>
        </row>
        <row r="142">
          <cell r="A142" t="str">
            <v>อะไหล่จักร PART NO.11453-CAP OIL RESERVOIR</v>
          </cell>
          <cell r="C142" t="e">
            <v>#N/A</v>
          </cell>
        </row>
        <row r="143">
          <cell r="A143" t="str">
            <v>อะไหล่จักร PART NO.11501-NUT NEEDLE BAR</v>
          </cell>
          <cell r="C143" t="e">
            <v>#N/A</v>
          </cell>
        </row>
        <row r="144">
          <cell r="A144" t="str">
            <v>อะไหล่จักร PART NO.67277-1-BRUSH (2ชิ้น/1ชุด)</v>
          </cell>
          <cell r="C144" t="e">
            <v>#N/A</v>
          </cell>
        </row>
        <row r="145">
          <cell r="A145" t="str">
            <v>ผ้าสลัด P-281 SIZE 60*410 CM -สเปคเดิมที่ทดสอบกับเครื่อง</v>
          </cell>
          <cell r="C145" t="e">
            <v>#N/A</v>
          </cell>
        </row>
        <row r="146">
          <cell r="A146" t="str">
            <v>ใบเลื่อยโม่ ขนาด R 50
ขนาด1.2*20*500* รู 5 มม. ( C300 )</v>
          </cell>
          <cell r="C146" t="e">
            <v>#N/A</v>
          </cell>
        </row>
        <row r="147">
          <cell r="C147" t="e">
            <v>#N/A</v>
          </cell>
        </row>
        <row r="148">
          <cell r="A148" t="str">
            <v>มอเตอร์ Elektrim ขนาด 25 HP 3 เฟส 4 โพล 380/660 V
Three Phase, Induction, Squirrel-Cage, Electric Motor "Elecktrim" 
Sg180M-4, 25 HP 4 P 380/660 V. Foot-Mounted (B3)</v>
          </cell>
          <cell r="C148" t="e">
            <v>#N/A</v>
          </cell>
        </row>
        <row r="149">
          <cell r="C149" t="e">
            <v>#N/A</v>
          </cell>
        </row>
        <row r="150">
          <cell r="C150" t="e">
            <v>#N/A</v>
          </cell>
        </row>
        <row r="151">
          <cell r="C151" t="e">
            <v>#N/A</v>
          </cell>
        </row>
        <row r="152">
          <cell r="C152" t="e">
            <v>#N/A</v>
          </cell>
        </row>
        <row r="153">
          <cell r="C153" t="e">
            <v>#N/A</v>
          </cell>
        </row>
        <row r="154">
          <cell r="C154" t="e">
            <v>#N/A</v>
          </cell>
        </row>
        <row r="155">
          <cell r="C155" t="e">
            <v>#N/A</v>
          </cell>
        </row>
        <row r="156">
          <cell r="C156" t="e">
            <v>#N/A</v>
          </cell>
        </row>
        <row r="157">
          <cell r="C157" t="e">
            <v>#N/A</v>
          </cell>
        </row>
        <row r="158">
          <cell r="C158" t="e">
            <v>#N/A</v>
          </cell>
        </row>
        <row r="159">
          <cell r="C159" t="e">
            <v>#N/A</v>
          </cell>
        </row>
        <row r="160">
          <cell r="C160" t="e">
            <v>#N/A</v>
          </cell>
        </row>
        <row r="161">
          <cell r="C161" t="e">
            <v>#N/A</v>
          </cell>
        </row>
        <row r="162">
          <cell r="C162" t="e">
            <v>#N/A</v>
          </cell>
        </row>
        <row r="163">
          <cell r="C163" t="e">
            <v>#N/A</v>
          </cell>
        </row>
        <row r="164">
          <cell r="C164" t="e">
            <v>#N/A</v>
          </cell>
        </row>
        <row r="165">
          <cell r="C165" t="e">
            <v>#N/A</v>
          </cell>
        </row>
      </sheetData>
      <sheetData sheetId="2">
        <row r="1">
          <cell r="B1" t="str">
            <v>เครดิต 15 วัน</v>
          </cell>
        </row>
        <row r="2">
          <cell r="B2" t="str">
            <v>เครดิต 60 วัน</v>
          </cell>
        </row>
        <row r="3">
          <cell r="B3" t="str">
            <v>เครดิต 30 วัน</v>
          </cell>
        </row>
        <row r="4">
          <cell r="B4" t="str">
            <v>เครดิต 30 วัน</v>
          </cell>
        </row>
        <row r="5">
          <cell r="B5" t="str">
            <v>เครดิต 60 วัน</v>
          </cell>
        </row>
        <row r="6">
          <cell r="B6" t="str">
            <v>เครดิต 30 วัน</v>
          </cell>
        </row>
        <row r="7">
          <cell r="B7" t="str">
            <v>เครดิต 30 วัน</v>
          </cell>
        </row>
        <row r="8">
          <cell r="B8" t="str">
            <v>เครดิต 30 วัน</v>
          </cell>
        </row>
        <row r="9">
          <cell r="B9" t="str">
            <v>สด</v>
          </cell>
        </row>
        <row r="10">
          <cell r="B10" t="str">
            <v>เครดิต 30 วัน</v>
          </cell>
        </row>
        <row r="11">
          <cell r="B11" t="str">
            <v>เครดิต 15 วัน</v>
          </cell>
        </row>
        <row r="12">
          <cell r="B12" t="str">
            <v>เครดิต 30 วัน</v>
          </cell>
        </row>
        <row r="13">
          <cell r="B13" t="str">
            <v>เครดิต 30 วัน</v>
          </cell>
        </row>
        <row r="14">
          <cell r="B14" t="str">
            <v>เครดิต 30 วัน</v>
          </cell>
        </row>
        <row r="15">
          <cell r="B15" t="str">
            <v>เครดิต 30 วัน</v>
          </cell>
        </row>
        <row r="16">
          <cell r="B16" t="str">
            <v>post cheque 60 days</v>
          </cell>
        </row>
        <row r="18">
          <cell r="B18" t="str">
            <v>สด</v>
          </cell>
        </row>
        <row r="19">
          <cell r="B19" t="str">
            <v>สด</v>
          </cell>
        </row>
        <row r="20">
          <cell r="B20" t="str">
            <v>เครดิต 30 วัน</v>
          </cell>
        </row>
        <row r="21">
          <cell r="B21" t="str">
            <v>สด</v>
          </cell>
        </row>
        <row r="22">
          <cell r="B22" t="str">
            <v>เครดิต 30 วัน</v>
          </cell>
        </row>
        <row r="23">
          <cell r="B23" t="str">
            <v>สด</v>
          </cell>
        </row>
        <row r="24">
          <cell r="B24" t="str">
            <v>เครดิต 30 วัน</v>
          </cell>
        </row>
        <row r="25">
          <cell r="B25" t="str">
            <v>เครดิต 60 วัน</v>
          </cell>
        </row>
        <row r="26">
          <cell r="B26" t="str">
            <v>สด</v>
          </cell>
        </row>
        <row r="27">
          <cell r="B27" t="str">
            <v>เครดิต 30 วัน</v>
          </cell>
        </row>
        <row r="28">
          <cell r="B28" t="str">
            <v>เครดิต 120 วัน</v>
          </cell>
        </row>
        <row r="29">
          <cell r="B29" t="str">
            <v>เครดิต 30 วัน</v>
          </cell>
        </row>
        <row r="30">
          <cell r="B30" t="str">
            <v>เครดิต 30 วัน</v>
          </cell>
        </row>
        <row r="31">
          <cell r="B31" t="str">
            <v>เครดิต 60 วัน</v>
          </cell>
        </row>
        <row r="32">
          <cell r="B32" t="str">
            <v>เครดิต 30 วัน</v>
          </cell>
        </row>
        <row r="33">
          <cell r="B33" t="str">
            <v>เครดิต 120 วัน</v>
          </cell>
        </row>
        <row r="34">
          <cell r="B34" t="str">
            <v>เครดิต 30 วัน</v>
          </cell>
        </row>
        <row r="35">
          <cell r="B35" t="str">
            <v>เครดิต 90 วัน</v>
          </cell>
        </row>
        <row r="36">
          <cell r="B36" t="str">
            <v>เครดิต 30 วัน</v>
          </cell>
        </row>
        <row r="37">
          <cell r="B37" t="str">
            <v>เครดิต 60 วัน</v>
          </cell>
        </row>
        <row r="38">
          <cell r="B38" t="str">
            <v>สด</v>
          </cell>
        </row>
        <row r="52">
          <cell r="B52" t="str">
            <v>เครดิต 30 วัน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WOReport"/>
      <sheetName val="Data"/>
    </sheetNames>
    <sheetDataSet>
      <sheetData sheetId="0"/>
      <sheetData sheetId="1">
        <row r="4">
          <cell r="A4">
            <v>201</v>
          </cell>
        </row>
      </sheetData>
      <sheetData sheetId="2">
        <row r="2">
          <cell r="A2" t="str">
            <v>Code</v>
          </cell>
        </row>
        <row r="3">
          <cell r="A3" t="str">
            <v>A</v>
          </cell>
          <cell r="B3" t="str">
            <v>กลึง</v>
          </cell>
          <cell r="C3">
            <v>1</v>
          </cell>
          <cell r="D3" t="str">
            <v>คุณอำนวย</v>
          </cell>
        </row>
        <row r="4">
          <cell r="A4" t="str">
            <v>B</v>
          </cell>
          <cell r="B4" t="str">
            <v>คัปปลิ้ง</v>
          </cell>
          <cell r="C4">
            <v>1</v>
          </cell>
          <cell r="D4" t="str">
            <v>คุณจรัญ</v>
          </cell>
        </row>
        <row r="5">
          <cell r="A5" t="str">
            <v>C</v>
          </cell>
          <cell r="B5" t="str">
            <v>ซ่อมบำรุง</v>
          </cell>
          <cell r="C5">
            <v>1</v>
          </cell>
          <cell r="D5" t="str">
            <v>คุณคุณากร</v>
          </cell>
        </row>
        <row r="6">
          <cell r="A6" t="str">
            <v>D</v>
          </cell>
          <cell r="B6" t="str">
            <v>ติดตั้งภายนอก</v>
          </cell>
          <cell r="C6">
            <v>4</v>
          </cell>
          <cell r="D6" t="str">
            <v>คุณอุทัย</v>
          </cell>
        </row>
        <row r="7">
          <cell r="A7" t="str">
            <v>E</v>
          </cell>
          <cell r="B7" t="str">
            <v>รางสกรู</v>
          </cell>
          <cell r="C7">
            <v>4</v>
          </cell>
          <cell r="D7" t="str">
            <v>คุณมนตรี</v>
          </cell>
        </row>
        <row r="8">
          <cell r="A8" t="str">
            <v>F</v>
          </cell>
          <cell r="B8" t="str">
            <v>สลัด</v>
          </cell>
          <cell r="C8">
            <v>4</v>
          </cell>
          <cell r="D8" t="str">
            <v>คุณโพธิ์, คุณเมี๊ยะ</v>
          </cell>
        </row>
        <row r="9">
          <cell r="A9" t="str">
            <v>G</v>
          </cell>
          <cell r="B9" t="str">
            <v>โม่</v>
          </cell>
          <cell r="C9">
            <v>4</v>
          </cell>
          <cell r="D9" t="str">
            <v>คุณเฉลา</v>
          </cell>
        </row>
        <row r="10">
          <cell r="A10" t="str">
            <v>H</v>
          </cell>
          <cell r="B10" t="str">
            <v>อัดกาก</v>
          </cell>
          <cell r="C10">
            <v>4</v>
          </cell>
          <cell r="D10" t="str">
            <v>คุณกมล</v>
          </cell>
        </row>
        <row r="11">
          <cell r="A11" t="str">
            <v>I</v>
          </cell>
          <cell r="B11" t="str">
            <v>บ่อล้าง</v>
          </cell>
          <cell r="C11">
            <v>4</v>
          </cell>
          <cell r="D11" t="str">
            <v>คุณภาณุวัฒน์</v>
          </cell>
        </row>
        <row r="12">
          <cell r="A12" t="str">
            <v>J</v>
          </cell>
          <cell r="B12" t="str">
            <v>รางสายพาน</v>
          </cell>
          <cell r="C12">
            <v>4</v>
          </cell>
          <cell r="D12" t="str">
            <v>คุณธวัช</v>
          </cell>
        </row>
        <row r="13">
          <cell r="A13" t="str">
            <v>K</v>
          </cell>
          <cell r="B13" t="str">
            <v>ไฮโดนไซโคลน</v>
          </cell>
          <cell r="C13">
            <v>4</v>
          </cell>
          <cell r="D13" t="str">
            <v>คุณสุวัฒน์</v>
          </cell>
        </row>
        <row r="14">
          <cell r="A14" t="str">
            <v>L</v>
          </cell>
          <cell r="B14" t="str">
            <v>ถังน้ำแสตนเลส</v>
          </cell>
          <cell r="C14">
            <v>4</v>
          </cell>
          <cell r="D14" t="str">
            <v>คุณสมชาย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2" displayName="Table2" ref="A3:BY700" totalsRowShown="0" headerRowDxfId="78" dataDxfId="77">
  <autoFilter ref="A3:BY700"/>
  <tableColumns count="77">
    <tableColumn id="1" name="WO No." dataDxfId="76"/>
    <tableColumn id="2" name="Opened Job Date" dataDxfId="75"/>
    <tableColumn id="3" name="Delivery Date" dataDxfId="74"/>
    <tableColumn id="4" name="Clients Name" dataDxfId="73"/>
    <tableColumn id="5" name="Job Type" dataDxfId="72"/>
    <tableColumn id="7" name="No.1" dataDxfId="71"/>
    <tableColumn id="8" name="Descriptions#1" dataDxfId="70"/>
    <tableColumn id="9" name="Size/Model#1" dataDxfId="69"/>
    <tableColumn id="10" name="Qty. (unit)#1" dataDxfId="68"/>
    <tableColumn id="11" name="Remark#1" dataDxfId="67"/>
    <tableColumn id="12" name="No.2" dataDxfId="66"/>
    <tableColumn id="13" name="Descriptions#2" dataDxfId="65"/>
    <tableColumn id="14" name="Size/Model#2" dataDxfId="64"/>
    <tableColumn id="15" name="Qty. (Unit)#2" dataDxfId="63"/>
    <tableColumn id="16" name="Remark#2" dataDxfId="62"/>
    <tableColumn id="17" name="No.3" dataDxfId="61"/>
    <tableColumn id="18" name="Descriptions#3" dataDxfId="60"/>
    <tableColumn id="19" name="Size/Model#3" dataDxfId="59"/>
    <tableColumn id="20" name="Qty. (Unit)#3" dataDxfId="58"/>
    <tableColumn id="21" name="Remark#3" dataDxfId="57"/>
    <tableColumn id="22" name="No.4" dataDxfId="56"/>
    <tableColumn id="23" name="Descriptions#4" dataDxfId="55"/>
    <tableColumn id="24" name="Size/Model#4" dataDxfId="54"/>
    <tableColumn id="25" name="Qty. (Unit)#4" dataDxfId="53"/>
    <tableColumn id="26" name="Remark#4" dataDxfId="52"/>
    <tableColumn id="27" name="No.5" dataDxfId="51"/>
    <tableColumn id="28" name="Descriptions#5" dataDxfId="50"/>
    <tableColumn id="29" name="Size/Model#5" dataDxfId="49"/>
    <tableColumn id="30" name="Qty. (Unit)#5" dataDxfId="48"/>
    <tableColumn id="31" name="Remark#5" dataDxfId="47"/>
    <tableColumn id="32" name="No.6" dataDxfId="46"/>
    <tableColumn id="33" name="Descriptions#6" dataDxfId="45"/>
    <tableColumn id="34" name="Size/Model#6" dataDxfId="44"/>
    <tableColumn id="35" name="Qty. (Unit)#6" dataDxfId="43"/>
    <tableColumn id="36" name="Remark#6" dataDxfId="42"/>
    <tableColumn id="37" name="No.7" dataDxfId="41"/>
    <tableColumn id="38" name="Descriptions#7" dataDxfId="40"/>
    <tableColumn id="39" name="Size/Model#7" dataDxfId="39"/>
    <tableColumn id="40" name="Qty. (Unit)#7" dataDxfId="38"/>
    <tableColumn id="41" name="Remark#7" dataDxfId="37"/>
    <tableColumn id="42" name="No.8" dataDxfId="36"/>
    <tableColumn id="43" name="Descriptions#8" dataDxfId="35"/>
    <tableColumn id="44" name="Size/Model#8" dataDxfId="34"/>
    <tableColumn id="45" name="Qty. (Unit)#8" dataDxfId="33"/>
    <tableColumn id="46" name="Remark#8" dataDxfId="32"/>
    <tableColumn id="47" name="No.9" dataDxfId="31"/>
    <tableColumn id="48" name="Descriptions#9" dataDxfId="30"/>
    <tableColumn id="49" name="Size/Model#9" dataDxfId="29"/>
    <tableColumn id="50" name="Qty. (Unit)#9" dataDxfId="28"/>
    <tableColumn id="51" name="Remark#9" dataDxfId="27"/>
    <tableColumn id="52" name="No.10" dataDxfId="26"/>
    <tableColumn id="53" name="Descriptions#10" dataDxfId="25"/>
    <tableColumn id="54" name="Size/Model#10" dataDxfId="24"/>
    <tableColumn id="55" name="Qty. (Unit)#10" dataDxfId="23"/>
    <tableColumn id="56" name="Remark#10" dataDxfId="22"/>
    <tableColumn id="57" name="คอลัมน์1" dataDxfId="21"/>
    <tableColumn id="58" name="คอลัมน์2" dataDxfId="20"/>
    <tableColumn id="59" name="คอลัมน์3" dataDxfId="19"/>
    <tableColumn id="60" name="คอลัมน์4" dataDxfId="18"/>
    <tableColumn id="61" name="คอลัมน์5" dataDxfId="17"/>
    <tableColumn id="62" name="คอลัมน์6" dataDxfId="16"/>
    <tableColumn id="63" name="คอลัมน์7" dataDxfId="15"/>
    <tableColumn id="64" name="คอลัมน์8" dataDxfId="14"/>
    <tableColumn id="65" name="คอลัมน์9" dataDxfId="13"/>
    <tableColumn id="66" name="คอลัมน์10" dataDxfId="12"/>
    <tableColumn id="67" name="คอลัมน์11" dataDxfId="11"/>
    <tableColumn id="68" name="คอลัมน์12" dataDxfId="10"/>
    <tableColumn id="69" name="คอลัมน์13" dataDxfId="9"/>
    <tableColumn id="70" name="คอลัมน์14" dataDxfId="8"/>
    <tableColumn id="71" name="คอลัมน์15" dataDxfId="7"/>
    <tableColumn id="72" name="คอลัมน์16" dataDxfId="6"/>
    <tableColumn id="73" name="คอลัมน์17" dataDxfId="5"/>
    <tableColumn id="74" name="คอลัมน์18" dataDxfId="4"/>
    <tableColumn id="75" name="คอลัมน์19" dataDxfId="3"/>
    <tableColumn id="76" name="คอลัมน์20" dataDxfId="2"/>
    <tableColumn id="77" name="คอลัมน์21" dataDxfId="1"/>
    <tableColumn id="78" name="คอลัมน์22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0"/>
  <dimension ref="A1:S39"/>
  <sheetViews>
    <sheetView tabSelected="1" view="pageBreakPreview" zoomScaleNormal="90" zoomScaleSheetLayoutView="100" workbookViewId="0">
      <selection activeCell="D17" sqref="D17"/>
    </sheetView>
  </sheetViews>
  <sheetFormatPr defaultRowHeight="21" x14ac:dyDescent="0.45"/>
  <cols>
    <col min="1" max="1" width="6.75" style="1" customWidth="1"/>
    <col min="2" max="2" width="11.125" style="1" customWidth="1"/>
    <col min="3" max="3" width="28.375" style="1" customWidth="1"/>
    <col min="4" max="4" width="9.125" style="2" customWidth="1"/>
    <col min="5" max="5" width="5.75" style="3" customWidth="1"/>
    <col min="6" max="6" width="14.125" style="1" customWidth="1"/>
    <col min="7" max="7" width="11.125" style="1" customWidth="1"/>
    <col min="8" max="8" width="13.375" style="1" customWidth="1"/>
    <col min="9" max="9" width="14.75" style="1" customWidth="1"/>
    <col min="10" max="10" width="9.625" style="1" customWidth="1"/>
    <col min="11" max="11" width="17.875" style="1" customWidth="1"/>
    <col min="12" max="12" width="9.75" style="1" customWidth="1"/>
    <col min="13" max="13" width="12.75" style="1" customWidth="1"/>
    <col min="14" max="14" width="13.75" style="1" customWidth="1"/>
    <col min="15" max="23" width="9" style="1"/>
    <col min="24" max="24" width="9.625" style="1" bestFit="1" customWidth="1"/>
    <col min="25" max="16384" width="9" style="1"/>
  </cols>
  <sheetData>
    <row r="1" spans="1:19" ht="22.5" x14ac:dyDescent="0.45">
      <c r="C1" s="1" t="s">
        <v>0</v>
      </c>
      <c r="I1" s="4"/>
      <c r="J1" s="5"/>
      <c r="K1" s="5"/>
      <c r="L1" s="5"/>
      <c r="M1" s="5"/>
      <c r="N1" s="5"/>
    </row>
    <row r="4" spans="1:19" ht="17.25" customHeight="1" x14ac:dyDescent="0.5">
      <c r="C4" s="1" t="s">
        <v>0</v>
      </c>
      <c r="H4" s="6"/>
      <c r="K4" s="1" t="s">
        <v>0</v>
      </c>
      <c r="M4" s="7"/>
      <c r="N4" s="8"/>
      <c r="O4" s="9"/>
      <c r="P4" s="10"/>
      <c r="Q4" s="11"/>
      <c r="R4" s="9"/>
      <c r="S4" s="7"/>
    </row>
    <row r="5" spans="1:19" ht="19.5" customHeight="1" x14ac:dyDescent="0.45">
      <c r="I5" s="12" t="s">
        <v>1</v>
      </c>
      <c r="J5" s="13" t="e">
        <f>LOOKUP(9.99999999999999E+307,WOReport!A3:A1989)</f>
        <v>#N/A</v>
      </c>
      <c r="K5" s="1" t="s">
        <v>0</v>
      </c>
    </row>
    <row r="6" spans="1:19" ht="20.25" customHeight="1" x14ac:dyDescent="0.45">
      <c r="G6" s="14" t="s">
        <v>2</v>
      </c>
      <c r="H6" s="15"/>
      <c r="I6" s="16"/>
      <c r="J6" s="17" t="e">
        <f>J5+1</f>
        <v>#N/A</v>
      </c>
      <c r="K6" s="1" t="s">
        <v>0</v>
      </c>
    </row>
    <row r="7" spans="1:19" ht="10.5" customHeight="1" x14ac:dyDescent="0.45">
      <c r="K7" s="1" t="s">
        <v>0</v>
      </c>
    </row>
    <row r="8" spans="1:19" ht="21.75" customHeight="1" x14ac:dyDescent="0.45">
      <c r="A8" s="18" t="s">
        <v>3</v>
      </c>
      <c r="B8" s="19"/>
      <c r="C8" s="20"/>
      <c r="E8" s="21" t="s">
        <v>5</v>
      </c>
      <c r="F8" s="22"/>
      <c r="G8" s="124"/>
      <c r="H8" s="125"/>
      <c r="I8" s="23" t="s">
        <v>6</v>
      </c>
      <c r="J8" s="24"/>
    </row>
    <row r="9" spans="1:19" ht="21.75" customHeight="1" x14ac:dyDescent="0.45">
      <c r="A9" s="25" t="s">
        <v>7</v>
      </c>
      <c r="B9" s="26"/>
      <c r="C9" s="27" t="e">
        <f>VLOOKUP(C8,[3]Data!A3:B14,2,FALSE)</f>
        <v>#N/A</v>
      </c>
      <c r="E9" s="23" t="s">
        <v>8</v>
      </c>
      <c r="F9" s="28"/>
      <c r="G9" s="121"/>
      <c r="H9" s="126"/>
      <c r="K9" s="29"/>
    </row>
    <row r="10" spans="1:19" ht="21.75" customHeight="1" x14ac:dyDescent="0.45">
      <c r="A10" s="23" t="s">
        <v>9</v>
      </c>
      <c r="B10" s="24"/>
      <c r="C10" s="30" t="e">
        <f>VLOOKUP(C8,[3]Data!A3:C14,3,FALSE)</f>
        <v>#N/A</v>
      </c>
      <c r="E10" s="23" t="s">
        <v>10</v>
      </c>
      <c r="F10" s="28"/>
      <c r="G10" s="127"/>
      <c r="H10" s="128"/>
      <c r="K10" s="31"/>
    </row>
    <row r="11" spans="1:19" ht="21.75" customHeight="1" x14ac:dyDescent="0.45">
      <c r="A11" s="25" t="s">
        <v>11</v>
      </c>
      <c r="B11" s="26"/>
      <c r="C11" s="30" t="e">
        <f>VLOOKUP(C8,[3]Data!A3:D14,4,FALSE)</f>
        <v>#N/A</v>
      </c>
      <c r="E11" s="23" t="s">
        <v>12</v>
      </c>
      <c r="F11" s="28"/>
      <c r="G11" s="32"/>
      <c r="H11" s="33"/>
      <c r="K11" s="31"/>
    </row>
    <row r="12" spans="1:19" ht="21.75" customHeight="1" x14ac:dyDescent="0.45">
      <c r="A12" s="34" t="s">
        <v>13</v>
      </c>
      <c r="B12" s="35"/>
      <c r="C12" s="36"/>
      <c r="E12" s="37"/>
      <c r="F12" s="38"/>
      <c r="G12" s="129"/>
      <c r="H12" s="130"/>
      <c r="K12" s="31"/>
    </row>
    <row r="13" spans="1:19" ht="8.25" customHeight="1" x14ac:dyDescent="0.45">
      <c r="K13" s="39"/>
    </row>
    <row r="14" spans="1:19" ht="33" customHeight="1" x14ac:dyDescent="0.45">
      <c r="A14" s="40" t="s">
        <v>14</v>
      </c>
      <c r="B14" s="131" t="s">
        <v>15</v>
      </c>
      <c r="C14" s="132"/>
      <c r="D14" s="132"/>
      <c r="E14" s="133"/>
      <c r="F14" s="40" t="s">
        <v>16</v>
      </c>
      <c r="G14" s="40" t="s">
        <v>17</v>
      </c>
      <c r="H14" s="40" t="s">
        <v>18</v>
      </c>
      <c r="K14" s="41"/>
      <c r="N14" s="7"/>
    </row>
    <row r="15" spans="1:19" ht="21.75" customHeight="1" x14ac:dyDescent="0.5">
      <c r="A15" s="42"/>
      <c r="B15" s="43"/>
      <c r="C15" s="44"/>
      <c r="D15" s="45"/>
      <c r="E15" s="46"/>
      <c r="F15" s="104"/>
      <c r="G15" s="108"/>
      <c r="H15" s="47"/>
      <c r="I15" s="48"/>
      <c r="K15" s="29"/>
      <c r="L15" s="49"/>
      <c r="M15" s="10"/>
      <c r="N15" s="9"/>
      <c r="O15" s="7"/>
    </row>
    <row r="16" spans="1:19" ht="21.75" customHeight="1" x14ac:dyDescent="0.45">
      <c r="A16" s="50"/>
      <c r="B16" s="51"/>
      <c r="C16" s="103"/>
      <c r="D16" s="45"/>
      <c r="E16" s="46"/>
      <c r="F16" s="104"/>
      <c r="G16" s="109"/>
      <c r="H16" s="52"/>
      <c r="J16" s="53"/>
      <c r="K16" s="54"/>
      <c r="L16" s="54"/>
      <c r="M16" s="55"/>
      <c r="N16" s="56"/>
      <c r="O16" s="53"/>
    </row>
    <row r="17" spans="1:15" ht="21.75" customHeight="1" x14ac:dyDescent="0.5">
      <c r="A17" s="42"/>
      <c r="B17" s="43"/>
      <c r="C17" s="44"/>
      <c r="D17" s="45"/>
      <c r="E17" s="46"/>
      <c r="F17" s="104"/>
      <c r="G17" s="109"/>
      <c r="H17" s="52"/>
      <c r="I17" s="57"/>
      <c r="L17" s="7"/>
      <c r="M17" s="7"/>
      <c r="N17" s="9"/>
      <c r="O17" s="10"/>
    </row>
    <row r="18" spans="1:15" ht="21.75" customHeight="1" x14ac:dyDescent="0.45">
      <c r="A18" s="58"/>
      <c r="B18" s="59"/>
      <c r="C18" s="44"/>
      <c r="D18" s="45"/>
      <c r="E18" s="46"/>
      <c r="F18" s="104"/>
      <c r="G18" s="109"/>
      <c r="H18" s="52"/>
      <c r="L18" s="7"/>
      <c r="M18" s="28"/>
      <c r="N18" s="9"/>
      <c r="O18" s="10"/>
    </row>
    <row r="19" spans="1:15" ht="21.75" customHeight="1" x14ac:dyDescent="0.45">
      <c r="A19" s="58"/>
      <c r="B19" s="59"/>
      <c r="C19" s="44"/>
      <c r="D19" s="45"/>
      <c r="E19" s="46"/>
      <c r="F19" s="104"/>
      <c r="G19" s="109"/>
      <c r="H19" s="52"/>
      <c r="J19" s="97"/>
      <c r="K19" s="97"/>
      <c r="L19" s="98"/>
      <c r="M19" s="99"/>
      <c r="N19" s="100"/>
      <c r="O19" s="101"/>
    </row>
    <row r="20" spans="1:15" ht="21.75" customHeight="1" x14ac:dyDescent="0.45">
      <c r="A20" s="58"/>
      <c r="B20" s="59"/>
      <c r="C20" s="44"/>
      <c r="D20" s="45"/>
      <c r="E20" s="46"/>
      <c r="F20" s="105"/>
      <c r="G20" s="109"/>
      <c r="H20" s="52"/>
      <c r="J20" s="97"/>
      <c r="K20" s="97"/>
      <c r="L20" s="98"/>
      <c r="M20" s="98"/>
      <c r="N20" s="102"/>
      <c r="O20" s="101"/>
    </row>
    <row r="21" spans="1:15" ht="21.75" customHeight="1" x14ac:dyDescent="0.45">
      <c r="A21" s="58"/>
      <c r="B21" s="59"/>
      <c r="C21" s="60"/>
      <c r="D21" s="61"/>
      <c r="E21" s="46"/>
      <c r="F21" s="105"/>
      <c r="G21" s="109"/>
      <c r="H21" s="52"/>
      <c r="L21" s="7"/>
      <c r="M21" s="62"/>
      <c r="N21" s="9"/>
      <c r="O21" s="63"/>
    </row>
    <row r="22" spans="1:15" ht="21.75" customHeight="1" x14ac:dyDescent="0.45">
      <c r="A22" s="58"/>
      <c r="B22" s="59"/>
      <c r="C22" s="60"/>
      <c r="D22" s="61"/>
      <c r="E22" s="46"/>
      <c r="F22" s="106"/>
      <c r="G22" s="109"/>
      <c r="H22" s="52"/>
      <c r="L22" s="7"/>
      <c r="M22" s="7"/>
      <c r="O22" s="10"/>
    </row>
    <row r="23" spans="1:15" ht="21.75" customHeight="1" x14ac:dyDescent="0.45">
      <c r="A23" s="64"/>
      <c r="B23" s="65"/>
      <c r="C23" s="44"/>
      <c r="D23" s="45"/>
      <c r="E23" s="46"/>
      <c r="F23" s="104"/>
      <c r="G23" s="109"/>
      <c r="H23" s="52"/>
      <c r="M23" s="8"/>
    </row>
    <row r="24" spans="1:15" ht="21.75" customHeight="1" x14ac:dyDescent="0.45">
      <c r="A24" s="58"/>
      <c r="B24" s="59"/>
      <c r="C24" s="44"/>
      <c r="D24" s="45"/>
      <c r="E24" s="46"/>
      <c r="F24" s="104"/>
      <c r="G24" s="109"/>
      <c r="H24" s="52"/>
    </row>
    <row r="25" spans="1:15" ht="21.75" customHeight="1" x14ac:dyDescent="0.45">
      <c r="A25" s="66"/>
      <c r="B25" s="67"/>
      <c r="C25" s="68"/>
      <c r="D25" s="69"/>
      <c r="E25" s="70"/>
      <c r="F25" s="107"/>
      <c r="G25" s="110"/>
      <c r="H25" s="71"/>
    </row>
    <row r="26" spans="1:15" ht="21.75" customHeight="1" x14ac:dyDescent="0.45">
      <c r="C26" s="3"/>
      <c r="D26" s="72"/>
      <c r="E26" s="73"/>
      <c r="F26" s="28"/>
    </row>
    <row r="27" spans="1:15" ht="21.75" customHeight="1" x14ac:dyDescent="0.45">
      <c r="C27" s="3"/>
      <c r="D27" s="72"/>
      <c r="E27" s="73"/>
      <c r="F27" s="28"/>
    </row>
    <row r="28" spans="1:15" ht="21.75" customHeight="1" x14ac:dyDescent="0.45">
      <c r="C28" s="3"/>
      <c r="D28" s="72"/>
      <c r="E28" s="73"/>
      <c r="F28" s="28"/>
    </row>
    <row r="29" spans="1:15" ht="21.75" customHeight="1" x14ac:dyDescent="0.6">
      <c r="C29" s="3"/>
      <c r="D29" s="72"/>
      <c r="E29" s="73"/>
      <c r="F29" s="28"/>
      <c r="I29" s="74"/>
      <c r="J29" s="75"/>
      <c r="K29" s="76"/>
      <c r="L29" s="77"/>
      <c r="M29" s="74"/>
      <c r="N29" s="78"/>
    </row>
    <row r="30" spans="1:15" ht="21.75" customHeight="1" x14ac:dyDescent="0.45">
      <c r="C30" s="79"/>
      <c r="D30" s="80"/>
      <c r="E30" s="79"/>
      <c r="F30" s="81"/>
      <c r="G30" s="81"/>
      <c r="H30" s="81"/>
      <c r="L30" s="8"/>
    </row>
    <row r="31" spans="1:15" ht="21.75" customHeight="1" thickBot="1" x14ac:dyDescent="0.5">
      <c r="A31" s="82"/>
      <c r="B31" s="82"/>
      <c r="C31" s="83"/>
      <c r="D31" s="84"/>
      <c r="E31" s="83"/>
      <c r="F31" s="82"/>
      <c r="G31" s="82"/>
      <c r="H31" s="82"/>
      <c r="L31" s="8"/>
    </row>
    <row r="32" spans="1:15" ht="21.75" customHeight="1" x14ac:dyDescent="0.45">
      <c r="C32" s="3"/>
      <c r="D32" s="72"/>
      <c r="E32" s="73"/>
      <c r="F32" s="28"/>
      <c r="L32" s="8"/>
    </row>
    <row r="33" spans="1:15" ht="21.75" customHeight="1" x14ac:dyDescent="0.45">
      <c r="A33" s="123" t="s">
        <v>20</v>
      </c>
      <c r="B33" s="123"/>
      <c r="C33" s="123"/>
      <c r="D33" s="123"/>
      <c r="E33" s="123"/>
      <c r="F33" s="123"/>
      <c r="G33" s="123"/>
      <c r="H33" s="123"/>
      <c r="L33" s="8"/>
    </row>
    <row r="34" spans="1:15" ht="21.75" customHeight="1" x14ac:dyDescent="0.45">
      <c r="A34" s="85" t="s">
        <v>21</v>
      </c>
      <c r="C34" s="121"/>
      <c r="D34" s="122"/>
      <c r="E34" s="73"/>
      <c r="F34" s="28"/>
      <c r="L34" s="8"/>
    </row>
    <row r="35" spans="1:15" ht="21.75" customHeight="1" x14ac:dyDescent="0.45">
      <c r="A35" s="85" t="s">
        <v>22</v>
      </c>
      <c r="C35" s="86"/>
      <c r="D35" s="72"/>
      <c r="E35" s="73"/>
      <c r="F35" s="28"/>
      <c r="L35" s="8"/>
    </row>
    <row r="36" spans="1:15" ht="21.75" customHeight="1" x14ac:dyDescent="0.45">
      <c r="A36" s="85" t="s">
        <v>23</v>
      </c>
      <c r="C36" s="111"/>
      <c r="D36" s="72" t="s">
        <v>24</v>
      </c>
      <c r="E36" s="73"/>
      <c r="F36" s="28"/>
      <c r="L36" s="9"/>
      <c r="M36" s="9"/>
    </row>
    <row r="37" spans="1:15" ht="25.5" customHeight="1" x14ac:dyDescent="0.45">
      <c r="A37" s="85" t="s">
        <v>25</v>
      </c>
      <c r="C37" s="86"/>
      <c r="D37" s="87"/>
      <c r="E37" s="86"/>
      <c r="F37" s="88"/>
      <c r="G37" s="88"/>
      <c r="H37" s="88"/>
      <c r="N37" s="5"/>
      <c r="O37" s="5"/>
    </row>
    <row r="38" spans="1:15" ht="25.5" customHeight="1" x14ac:dyDescent="0.45">
      <c r="A38" s="89"/>
      <c r="B38" s="88"/>
      <c r="C38" s="86"/>
      <c r="D38" s="87"/>
      <c r="E38" s="86"/>
      <c r="F38" s="88"/>
      <c r="G38" s="88"/>
      <c r="H38" s="88"/>
      <c r="N38" s="5"/>
      <c r="O38" s="5"/>
    </row>
    <row r="39" spans="1:15" s="5" customFormat="1" x14ac:dyDescent="0.45">
      <c r="D39" s="90"/>
      <c r="E39" s="91"/>
    </row>
  </sheetData>
  <mergeCells count="7">
    <mergeCell ref="C34:D34"/>
    <mergeCell ref="A33:H33"/>
    <mergeCell ref="G8:H8"/>
    <mergeCell ref="G9:H9"/>
    <mergeCell ref="G10:H10"/>
    <mergeCell ref="G12:H12"/>
    <mergeCell ref="B14:E14"/>
  </mergeCells>
  <pageMargins left="0.15748031496062992" right="0.11811023622047245" top="0.13" bottom="0.16" header="0.15748031496062992" footer="0.16"/>
  <pageSetup paperSize="9" scale="92" orientation="portrait" horizontalDpi="180" verticalDpi="180" r:id="rId1"/>
  <headerFooter alignWithMargins="0">
    <oddFooter xml:space="preserve">&amp;R&amp;"AngsanaUPC,ธรรมดา"   &amp;"Angsana New,ธรรมดา"&amp;18 nuipari_r@hotmail.com  </oddFooter>
  </headerFooter>
  <colBreaks count="1" manualBreakCount="1">
    <brk id="8" max="1048575" man="1"/>
  </colBreaks>
  <drawing r:id="rId2"/>
  <legacyDrawing r:id="rId3"/>
  <controls>
    <mc:AlternateContent xmlns:mc="http://schemas.openxmlformats.org/markup-compatibility/2006">
      <mc:Choice Requires="x14">
        <control shapeId="1025" r:id="rId4" name="cmdSave2">
          <controlPr defaultSize="0" autoLine="0" r:id="rId5">
            <anchor moveWithCells="1">
              <from>
                <xdr:col>9</xdr:col>
                <xdr:colOff>28575</xdr:colOff>
                <xdr:row>9</xdr:row>
                <xdr:rowOff>0</xdr:rowOff>
              </from>
              <to>
                <xdr:col>10</xdr:col>
                <xdr:colOff>1314450</xdr:colOff>
                <xdr:row>11</xdr:row>
                <xdr:rowOff>266700</xdr:rowOff>
              </to>
            </anchor>
          </controlPr>
        </control>
      </mc:Choice>
      <mc:Fallback>
        <control shapeId="1025" r:id="rId4" name="cmdSave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BY4"/>
  <sheetViews>
    <sheetView workbookViewId="0">
      <selection activeCell="G11" sqref="G11"/>
    </sheetView>
  </sheetViews>
  <sheetFormatPr defaultRowHeight="18.75" customHeight="1" x14ac:dyDescent="0.2"/>
  <cols>
    <col min="1" max="1" width="10.625" style="115" customWidth="1"/>
    <col min="2" max="2" width="18.5" style="115" customWidth="1"/>
    <col min="3" max="3" width="15.75" style="115" customWidth="1"/>
    <col min="4" max="4" width="18.25" style="115" customWidth="1"/>
    <col min="5" max="5" width="11.875" style="115" customWidth="1"/>
    <col min="6" max="6" width="9.375" style="115" customWidth="1"/>
    <col min="7" max="7" width="40.5" style="115" customWidth="1"/>
    <col min="8" max="8" width="15.625" style="115" customWidth="1"/>
    <col min="9" max="9" width="15.875" style="115" customWidth="1"/>
    <col min="10" max="10" width="16.875" style="117" customWidth="1"/>
    <col min="11" max="11" width="10.375" style="115" customWidth="1"/>
    <col min="12" max="12" width="25.625" style="115" customWidth="1"/>
    <col min="13" max="13" width="18.5" style="115" customWidth="1"/>
    <col min="14" max="14" width="15.875" style="115" customWidth="1"/>
    <col min="15" max="15" width="16.875" style="117" customWidth="1"/>
    <col min="16" max="16" width="10.375" style="115" customWidth="1"/>
    <col min="17" max="17" width="25.625" style="115" customWidth="1"/>
    <col min="18" max="18" width="18.5" style="115" customWidth="1"/>
    <col min="19" max="19" width="15.875" style="115" customWidth="1"/>
    <col min="20" max="20" width="16.875" style="117" customWidth="1"/>
    <col min="21" max="21" width="10.375" style="115" customWidth="1"/>
    <col min="22" max="22" width="25.625" style="115" customWidth="1"/>
    <col min="23" max="23" width="18.5" style="115" customWidth="1"/>
    <col min="24" max="24" width="15.875" style="115" customWidth="1"/>
    <col min="25" max="25" width="16.875" style="117" customWidth="1"/>
    <col min="26" max="26" width="10.375" style="115" customWidth="1"/>
    <col min="27" max="27" width="25.625" style="115" customWidth="1"/>
    <col min="28" max="28" width="18.5" style="115" customWidth="1"/>
    <col min="29" max="29" width="15.875" style="115" customWidth="1"/>
    <col min="30" max="30" width="16.875" style="117" customWidth="1"/>
    <col min="31" max="31" width="10.375" style="115" customWidth="1"/>
    <col min="32" max="32" width="25.625" style="115" customWidth="1"/>
    <col min="33" max="33" width="18.5" style="115" customWidth="1"/>
    <col min="34" max="34" width="15.875" style="115" customWidth="1"/>
    <col min="35" max="35" width="16.875" style="117" customWidth="1"/>
    <col min="36" max="36" width="10.375" style="115" customWidth="1"/>
    <col min="37" max="37" width="25.625" style="115" customWidth="1"/>
    <col min="38" max="38" width="18.5" style="115" customWidth="1"/>
    <col min="39" max="39" width="15.875" style="115" customWidth="1"/>
    <col min="40" max="40" width="16.875" style="117" customWidth="1"/>
    <col min="41" max="41" width="10.375" style="115" customWidth="1"/>
    <col min="42" max="42" width="25.625" style="115" customWidth="1"/>
    <col min="43" max="43" width="18.5" style="115" customWidth="1"/>
    <col min="44" max="44" width="15.875" style="115" customWidth="1"/>
    <col min="45" max="45" width="16.875" style="117" customWidth="1"/>
    <col min="46" max="46" width="10.375" style="115" customWidth="1"/>
    <col min="47" max="47" width="25.625" style="115" customWidth="1"/>
    <col min="48" max="48" width="18.5" style="115" customWidth="1"/>
    <col min="49" max="49" width="15.875" style="115" customWidth="1"/>
    <col min="50" max="50" width="16.875" style="117" customWidth="1"/>
    <col min="51" max="51" width="10.375" style="115" customWidth="1"/>
    <col min="52" max="52" width="25.625" style="115" customWidth="1"/>
    <col min="53" max="53" width="18.5" style="115" customWidth="1"/>
    <col min="54" max="54" width="15.875" style="115" customWidth="1"/>
    <col min="55" max="55" width="16.875" style="117" customWidth="1"/>
    <col min="56" max="77" width="10.375" style="117" customWidth="1"/>
    <col min="78" max="16384" width="9" style="117"/>
  </cols>
  <sheetData>
    <row r="1" spans="1:77" s="118" customFormat="1" ht="20.25" customHeight="1" x14ac:dyDescent="0.2">
      <c r="A1" s="119"/>
      <c r="B1" s="120"/>
      <c r="C1" s="120"/>
    </row>
    <row r="2" spans="1:77" s="118" customFormat="1" ht="20.25" customHeight="1" x14ac:dyDescent="0.2">
      <c r="A2" s="118" t="s">
        <v>119</v>
      </c>
      <c r="B2" s="120">
        <v>41381</v>
      </c>
      <c r="C2" s="118" t="s">
        <v>120</v>
      </c>
      <c r="D2" s="118" t="s">
        <v>47</v>
      </c>
      <c r="E2" s="118" t="s">
        <v>121</v>
      </c>
      <c r="F2" s="118">
        <v>1</v>
      </c>
      <c r="G2" s="118" t="s">
        <v>122</v>
      </c>
      <c r="H2" s="118" t="s">
        <v>123</v>
      </c>
      <c r="I2" s="118" t="s">
        <v>19</v>
      </c>
    </row>
    <row r="3" spans="1:77" s="114" customFormat="1" ht="18.75" customHeight="1" x14ac:dyDescent="0.2">
      <c r="A3" s="112" t="s">
        <v>66</v>
      </c>
      <c r="B3" s="113" t="s">
        <v>124</v>
      </c>
      <c r="C3" s="112" t="s">
        <v>67</v>
      </c>
      <c r="D3" s="112" t="s">
        <v>68</v>
      </c>
      <c r="E3" s="112" t="s">
        <v>69</v>
      </c>
      <c r="F3" s="112" t="s">
        <v>70</v>
      </c>
      <c r="G3" s="112" t="s">
        <v>71</v>
      </c>
      <c r="H3" s="112" t="s">
        <v>72</v>
      </c>
      <c r="I3" s="112" t="s">
        <v>125</v>
      </c>
      <c r="J3" s="112" t="s">
        <v>73</v>
      </c>
      <c r="K3" s="112" t="s">
        <v>74</v>
      </c>
      <c r="L3" s="112" t="s">
        <v>75</v>
      </c>
      <c r="M3" s="112" t="s">
        <v>76</v>
      </c>
      <c r="N3" s="112" t="s">
        <v>77</v>
      </c>
      <c r="O3" s="112" t="s">
        <v>78</v>
      </c>
      <c r="P3" s="112" t="s">
        <v>79</v>
      </c>
      <c r="Q3" s="112" t="s">
        <v>80</v>
      </c>
      <c r="R3" s="112" t="s">
        <v>81</v>
      </c>
      <c r="S3" s="112" t="s">
        <v>82</v>
      </c>
      <c r="T3" s="112" t="s">
        <v>83</v>
      </c>
      <c r="U3" s="112" t="s">
        <v>84</v>
      </c>
      <c r="V3" s="112" t="s">
        <v>85</v>
      </c>
      <c r="W3" s="112" t="s">
        <v>86</v>
      </c>
      <c r="X3" s="112" t="s">
        <v>87</v>
      </c>
      <c r="Y3" s="112" t="s">
        <v>88</v>
      </c>
      <c r="Z3" s="112" t="s">
        <v>89</v>
      </c>
      <c r="AA3" s="112" t="s">
        <v>90</v>
      </c>
      <c r="AB3" s="112" t="s">
        <v>91</v>
      </c>
      <c r="AC3" s="112" t="s">
        <v>92</v>
      </c>
      <c r="AD3" s="112" t="s">
        <v>93</v>
      </c>
      <c r="AE3" s="112" t="s">
        <v>94</v>
      </c>
      <c r="AF3" s="112" t="s">
        <v>95</v>
      </c>
      <c r="AG3" s="112" t="s">
        <v>96</v>
      </c>
      <c r="AH3" s="112" t="s">
        <v>97</v>
      </c>
      <c r="AI3" s="112" t="s">
        <v>98</v>
      </c>
      <c r="AJ3" s="112" t="s">
        <v>99</v>
      </c>
      <c r="AK3" s="112" t="s">
        <v>100</v>
      </c>
      <c r="AL3" s="112" t="s">
        <v>101</v>
      </c>
      <c r="AM3" s="112" t="s">
        <v>102</v>
      </c>
      <c r="AN3" s="112" t="s">
        <v>103</v>
      </c>
      <c r="AO3" s="112" t="s">
        <v>104</v>
      </c>
      <c r="AP3" s="112" t="s">
        <v>105</v>
      </c>
      <c r="AQ3" s="112" t="s">
        <v>106</v>
      </c>
      <c r="AR3" s="112" t="s">
        <v>107</v>
      </c>
      <c r="AS3" s="112" t="s">
        <v>108</v>
      </c>
      <c r="AT3" s="112" t="s">
        <v>109</v>
      </c>
      <c r="AU3" s="112" t="s">
        <v>110</v>
      </c>
      <c r="AV3" s="112" t="s">
        <v>111</v>
      </c>
      <c r="AW3" s="112" t="s">
        <v>112</v>
      </c>
      <c r="AX3" s="112" t="s">
        <v>113</v>
      </c>
      <c r="AY3" s="112" t="s">
        <v>114</v>
      </c>
      <c r="AZ3" s="112" t="s">
        <v>115</v>
      </c>
      <c r="BA3" s="112" t="s">
        <v>116</v>
      </c>
      <c r="BB3" s="112" t="s">
        <v>117</v>
      </c>
      <c r="BC3" s="112" t="s">
        <v>118</v>
      </c>
      <c r="BD3" s="114" t="s">
        <v>126</v>
      </c>
      <c r="BE3" s="114" t="s">
        <v>127</v>
      </c>
      <c r="BF3" s="114" t="s">
        <v>128</v>
      </c>
      <c r="BG3" s="114" t="s">
        <v>129</v>
      </c>
      <c r="BH3" s="114" t="s">
        <v>130</v>
      </c>
      <c r="BI3" s="114" t="s">
        <v>131</v>
      </c>
      <c r="BJ3" s="114" t="s">
        <v>132</v>
      </c>
      <c r="BK3" s="114" t="s">
        <v>133</v>
      </c>
      <c r="BL3" s="114" t="s">
        <v>134</v>
      </c>
      <c r="BM3" s="114" t="s">
        <v>135</v>
      </c>
      <c r="BN3" s="114" t="s">
        <v>136</v>
      </c>
      <c r="BO3" s="114" t="s">
        <v>137</v>
      </c>
      <c r="BP3" s="114" t="s">
        <v>138</v>
      </c>
      <c r="BQ3" s="114" t="s">
        <v>139</v>
      </c>
      <c r="BR3" s="114" t="s">
        <v>140</v>
      </c>
      <c r="BS3" s="114" t="s">
        <v>141</v>
      </c>
      <c r="BT3" s="114" t="s">
        <v>142</v>
      </c>
      <c r="BU3" s="114" t="s">
        <v>143</v>
      </c>
      <c r="BV3" s="114" t="s">
        <v>144</v>
      </c>
      <c r="BW3" s="114" t="s">
        <v>145</v>
      </c>
      <c r="BX3" s="114" t="s">
        <v>146</v>
      </c>
      <c r="BY3" s="114" t="s">
        <v>147</v>
      </c>
    </row>
    <row r="4" spans="1:77" ht="18.75" customHeight="1" x14ac:dyDescent="0.2">
      <c r="B4" s="116"/>
      <c r="C4" s="11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E29"/>
  <sheetViews>
    <sheetView workbookViewId="0">
      <pane ySplit="2" topLeftCell="A3" activePane="bottomLeft" state="frozen"/>
      <selection pane="bottomLeft" activeCell="I13" sqref="I13"/>
    </sheetView>
  </sheetViews>
  <sheetFormatPr defaultRowHeight="21.75" x14ac:dyDescent="0.5"/>
  <cols>
    <col min="1" max="1" width="10" style="92" customWidth="1"/>
    <col min="2" max="2" width="17" style="93" customWidth="1"/>
    <col min="3" max="3" width="8.25" style="92" customWidth="1"/>
    <col min="4" max="4" width="12.75" style="93" customWidth="1"/>
    <col min="5" max="5" width="21.25" style="93" customWidth="1"/>
    <col min="6" max="16384" width="9" style="93"/>
  </cols>
  <sheetData>
    <row r="1" spans="1:5" ht="30" customHeight="1" x14ac:dyDescent="0.5"/>
    <row r="2" spans="1:5" s="94" customFormat="1" ht="21" x14ac:dyDescent="0.45">
      <c r="A2" s="94" t="s">
        <v>26</v>
      </c>
      <c r="B2" s="94" t="s">
        <v>27</v>
      </c>
      <c r="C2" s="94" t="s">
        <v>28</v>
      </c>
      <c r="D2" s="94" t="s">
        <v>29</v>
      </c>
    </row>
    <row r="3" spans="1:5" x14ac:dyDescent="0.5">
      <c r="A3" s="95" t="s">
        <v>4</v>
      </c>
      <c r="B3" s="96" t="s">
        <v>30</v>
      </c>
      <c r="C3" s="92">
        <v>1</v>
      </c>
      <c r="D3" s="96" t="s">
        <v>31</v>
      </c>
      <c r="E3" s="96"/>
    </row>
    <row r="4" spans="1:5" x14ac:dyDescent="0.5">
      <c r="A4" s="95" t="s">
        <v>32</v>
      </c>
      <c r="B4" s="96" t="s">
        <v>33</v>
      </c>
      <c r="C4" s="92">
        <v>1</v>
      </c>
      <c r="D4" s="96" t="s">
        <v>34</v>
      </c>
      <c r="E4" s="96"/>
    </row>
    <row r="5" spans="1:5" x14ac:dyDescent="0.5">
      <c r="A5" s="95" t="s">
        <v>35</v>
      </c>
      <c r="B5" s="96" t="s">
        <v>36</v>
      </c>
      <c r="C5" s="92">
        <v>1</v>
      </c>
      <c r="D5" s="96" t="s">
        <v>37</v>
      </c>
      <c r="E5" s="96"/>
    </row>
    <row r="6" spans="1:5" x14ac:dyDescent="0.5">
      <c r="A6" s="95" t="s">
        <v>38</v>
      </c>
      <c r="B6" s="96" t="s">
        <v>39</v>
      </c>
      <c r="C6" s="92">
        <v>4</v>
      </c>
      <c r="D6" s="96" t="s">
        <v>40</v>
      </c>
      <c r="E6" s="96"/>
    </row>
    <row r="7" spans="1:5" x14ac:dyDescent="0.5">
      <c r="A7" s="95" t="s">
        <v>41</v>
      </c>
      <c r="B7" s="96" t="s">
        <v>42</v>
      </c>
      <c r="C7" s="92">
        <v>4</v>
      </c>
      <c r="D7" s="96" t="s">
        <v>43</v>
      </c>
      <c r="E7" s="96"/>
    </row>
    <row r="8" spans="1:5" x14ac:dyDescent="0.5">
      <c r="A8" s="95" t="s">
        <v>44</v>
      </c>
      <c r="B8" s="96" t="s">
        <v>45</v>
      </c>
      <c r="C8" s="92">
        <v>4</v>
      </c>
      <c r="D8" s="96" t="s">
        <v>46</v>
      </c>
      <c r="E8" s="96"/>
    </row>
    <row r="9" spans="1:5" x14ac:dyDescent="0.5">
      <c r="A9" s="95" t="s">
        <v>48</v>
      </c>
      <c r="B9" s="96" t="s">
        <v>49</v>
      </c>
      <c r="C9" s="92">
        <v>4</v>
      </c>
      <c r="D9" s="96" t="s">
        <v>50</v>
      </c>
      <c r="E9" s="96"/>
    </row>
    <row r="10" spans="1:5" x14ac:dyDescent="0.5">
      <c r="A10" s="95" t="s">
        <v>51</v>
      </c>
      <c r="B10" s="96" t="s">
        <v>52</v>
      </c>
      <c r="C10" s="92">
        <v>4</v>
      </c>
      <c r="D10" s="96" t="s">
        <v>53</v>
      </c>
      <c r="E10" s="96"/>
    </row>
    <row r="11" spans="1:5" x14ac:dyDescent="0.5">
      <c r="A11" s="95" t="s">
        <v>54</v>
      </c>
      <c r="B11" s="96" t="s">
        <v>55</v>
      </c>
      <c r="C11" s="92">
        <v>4</v>
      </c>
      <c r="D11" s="96" t="s">
        <v>56</v>
      </c>
      <c r="E11" s="96"/>
    </row>
    <row r="12" spans="1:5" x14ac:dyDescent="0.5">
      <c r="A12" s="95" t="s">
        <v>57</v>
      </c>
      <c r="B12" s="96" t="s">
        <v>58</v>
      </c>
      <c r="C12" s="92">
        <v>4</v>
      </c>
      <c r="D12" s="96" t="s">
        <v>59</v>
      </c>
      <c r="E12" s="96"/>
    </row>
    <row r="13" spans="1:5" x14ac:dyDescent="0.5">
      <c r="A13" s="95" t="s">
        <v>60</v>
      </c>
      <c r="B13" s="96" t="s">
        <v>61</v>
      </c>
      <c r="C13" s="92">
        <v>4</v>
      </c>
      <c r="D13" s="96" t="s">
        <v>62</v>
      </c>
      <c r="E13" s="96"/>
    </row>
    <row r="14" spans="1:5" x14ac:dyDescent="0.5">
      <c r="A14" s="95" t="s">
        <v>63</v>
      </c>
      <c r="B14" s="96" t="s">
        <v>64</v>
      </c>
      <c r="C14" s="92">
        <v>4</v>
      </c>
      <c r="D14" s="96" t="s">
        <v>65</v>
      </c>
      <c r="E14" s="96"/>
    </row>
    <row r="15" spans="1:5" x14ac:dyDescent="0.5">
      <c r="E15" s="96"/>
    </row>
    <row r="16" spans="1:5" x14ac:dyDescent="0.5">
      <c r="E16" s="96"/>
    </row>
    <row r="17" spans="5:5" x14ac:dyDescent="0.5">
      <c r="E17" s="96"/>
    </row>
    <row r="18" spans="5:5" x14ac:dyDescent="0.5">
      <c r="E18" s="96"/>
    </row>
    <row r="19" spans="5:5" x14ac:dyDescent="0.5">
      <c r="E19" s="96"/>
    </row>
    <row r="20" spans="5:5" x14ac:dyDescent="0.5">
      <c r="E20" s="96"/>
    </row>
    <row r="21" spans="5:5" x14ac:dyDescent="0.5">
      <c r="E21" s="96"/>
    </row>
    <row r="22" spans="5:5" x14ac:dyDescent="0.5">
      <c r="E22" s="96"/>
    </row>
    <row r="23" spans="5:5" x14ac:dyDescent="0.5">
      <c r="E23" s="96"/>
    </row>
    <row r="24" spans="5:5" x14ac:dyDescent="0.5">
      <c r="E24" s="96"/>
    </row>
    <row r="25" spans="5:5" x14ac:dyDescent="0.5">
      <c r="E25" s="96"/>
    </row>
    <row r="26" spans="5:5" x14ac:dyDescent="0.5">
      <c r="E26" s="96"/>
    </row>
    <row r="27" spans="5:5" x14ac:dyDescent="0.5">
      <c r="E27" s="96"/>
    </row>
    <row r="28" spans="5:5" x14ac:dyDescent="0.5">
      <c r="E28" s="96"/>
    </row>
    <row r="29" spans="5:5" x14ac:dyDescent="0.5">
      <c r="E29" s="96"/>
    </row>
  </sheetData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FORM</vt:lpstr>
      <vt:lpstr>WOReport</vt:lpstr>
      <vt:lpstr>Data</vt:lpstr>
      <vt:lpstr>name</vt:lpstr>
      <vt:lpstr>name1</vt:lpstr>
      <vt:lpstr>name2</vt:lpstr>
      <vt:lpstr>FORM!Print_Area</vt:lpstr>
      <vt:lpstr>ชื่อลูกค้า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account-220356</dc:creator>
  <cp:lastModifiedBy>account-220356</cp:lastModifiedBy>
  <dcterms:created xsi:type="dcterms:W3CDTF">2013-06-13T05:06:10Z</dcterms:created>
  <dcterms:modified xsi:type="dcterms:W3CDTF">2013-06-14T03:19:29Z</dcterms:modified>
</cp:coreProperties>
</file>