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0" yWindow="45" windowWidth="19440" windowHeight="4680" tabRatio="930" activeTab="3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</sheets>
  <functionGroups/>
  <externalReferences>
    <externalReference r:id="rId5"/>
    <externalReference r:id="rId6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24519"/>
</workbook>
</file>

<file path=xl/calcChain.xml><?xml version="1.0" encoding="utf-8"?>
<calcChain xmlns="http://schemas.openxmlformats.org/spreadsheetml/2006/main">
  <c r="F3" i="11"/>
  <c r="N3"/>
  <c r="Q1"/>
  <c r="Q2"/>
  <c r="F61" i="15" l="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B9" i="3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8"/>
  <c r="C8"/>
  <c r="D8"/>
  <c r="E8"/>
  <c r="F8"/>
  <c r="F7"/>
  <c r="E7"/>
  <c r="D7"/>
  <c r="C7"/>
  <c r="B7"/>
  <c r="X39" i="15" l="1" a="1"/>
  <c r="X39" s="1"/>
  <c r="X40" a="1"/>
  <c r="X40" s="1"/>
  <c r="X41" a="1"/>
  <c r="X41" s="1"/>
  <c r="X42" a="1"/>
  <c r="X42" s="1"/>
  <c r="X43" a="1"/>
  <c r="X43" s="1"/>
  <c r="X44" a="1"/>
  <c r="X44" s="1"/>
  <c r="X45" a="1"/>
  <c r="X45" s="1"/>
  <c r="X46" a="1"/>
  <c r="X46" s="1"/>
  <c r="X47" a="1"/>
  <c r="X47" s="1"/>
  <c r="X48" a="1"/>
  <c r="X48" s="1"/>
  <c r="X49" a="1"/>
  <c r="X49" s="1"/>
  <c r="X50" a="1"/>
  <c r="X50" s="1"/>
  <c r="X51" a="1"/>
  <c r="X51" s="1"/>
  <c r="X52" a="1"/>
  <c r="X52" s="1"/>
  <c r="X53" a="1"/>
  <c r="X53" s="1"/>
  <c r="X54" a="1"/>
  <c r="X54" s="1"/>
  <c r="X55" a="1"/>
  <c r="X55" s="1"/>
  <c r="X56" a="1"/>
  <c r="X56" s="1"/>
  <c r="X57" a="1"/>
  <c r="X57" s="1"/>
  <c r="X58" a="1"/>
  <c r="X58" s="1"/>
  <c r="X59" a="1"/>
  <c r="X59" s="1"/>
  <c r="X60" a="1"/>
  <c r="X60" s="1"/>
  <c r="X61" a="1"/>
  <c r="X61" s="1"/>
  <c r="J11" i="11" l="1"/>
  <c r="B11" l="1"/>
  <c r="X38" i="15" l="1" a="1"/>
  <c r="X38" s="1"/>
  <c r="X37" a="1"/>
  <c r="X37" s="1"/>
  <c r="X36" a="1"/>
  <c r="X36" s="1"/>
  <c r="X35" a="1"/>
  <c r="X35" s="1"/>
  <c r="X34" a="1"/>
  <c r="X34" s="1"/>
  <c r="X33" a="1"/>
  <c r="X33" s="1"/>
  <c r="X32" a="1"/>
  <c r="X32" s="1"/>
  <c r="X31" a="1"/>
  <c r="X31" s="1"/>
  <c r="X30" a="1"/>
  <c r="X30" s="1"/>
  <c r="X29" a="1"/>
  <c r="X29" s="1"/>
  <c r="X28" a="1"/>
  <c r="X28" s="1"/>
  <c r="X27" a="1"/>
  <c r="X27" s="1"/>
  <c r="X26" a="1"/>
  <c r="X26" s="1"/>
  <c r="X25" a="1"/>
  <c r="X25" s="1"/>
  <c r="X24" a="1"/>
  <c r="X24" s="1"/>
  <c r="X23" a="1"/>
  <c r="X23" s="1"/>
  <c r="X22" a="1"/>
  <c r="X22" s="1"/>
  <c r="X21" a="1"/>
  <c r="X21" s="1"/>
  <c r="X20" a="1"/>
  <c r="X20" s="1"/>
  <c r="X19" a="1"/>
  <c r="X19" s="1"/>
  <c r="X18" a="1"/>
  <c r="X18" s="1"/>
  <c r="X17" a="1"/>
  <c r="X17" s="1"/>
  <c r="X16" a="1"/>
  <c r="X16" s="1"/>
  <c r="X15" a="1"/>
  <c r="X15" s="1"/>
  <c r="X14" a="1"/>
  <c r="X14" s="1"/>
  <c r="X13" a="1"/>
  <c r="X13" s="1"/>
  <c r="X12" a="1"/>
  <c r="X12" s="1"/>
  <c r="X11" a="1"/>
  <c r="X11" s="1"/>
  <c r="X10" a="1"/>
  <c r="X10" s="1"/>
  <c r="X9" a="1"/>
  <c r="X9" s="1"/>
  <c r="X8" a="1"/>
  <c r="X8" s="1"/>
  <c r="X7" a="1"/>
  <c r="X7" s="1"/>
  <c r="K26" i="11" l="1"/>
  <c r="C26"/>
  <c r="M25" l="1"/>
  <c r="E25"/>
  <c r="F25" s="1"/>
  <c r="N25" l="1"/>
</calcChain>
</file>

<file path=xl/sharedStrings.xml><?xml version="1.0" encoding="utf-8"?>
<sst xmlns="http://schemas.openxmlformats.org/spreadsheetml/2006/main" count="216" uniqueCount="95">
  <si>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</si>
  <si>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</si>
  <si>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</si>
  <si>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</si>
  <si>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</si>
  <si>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</si>
  <si>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</si>
  <si>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</si>
  <si>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</si>
  <si>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</si>
  <si>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</si>
  <si>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</si>
  <si>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</si>
  <si>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</si>
  <si>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</si>
  <si>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คะแนน / ค่าเฉลี่ยร้อยละ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</si>
  <si>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</si>
  <si>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</si>
  <si>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</si>
  <si>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</si>
  <si>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</si>
  <si>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</si>
  <si>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</si>
  <si>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ประวัติศาสตร์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</si>
  <si>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</si>
  <si>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</si>
  <si>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</si>
  <si>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</si>
  <si>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คณิตศาสตร์เพิ่มเติม 1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</si>
  <si>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</si>
  <si>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</si>
  <si>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</si>
  <si>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</si>
  <si>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</si>
  <si>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</si>
  <si>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</si>
  <si>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</si>
  <si>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</si>
  <si>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</si>
  <si>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</si>
  <si>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</si>
  <si>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</si>
  <si>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ศิลปศึกษา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</si>
  <si>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</si>
  <si>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</si>
  <si>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</si>
  <si>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</si>
  <si>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</si>
  <si>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</si>
  <si>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</si>
  <si>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</si>
  <si>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</si>
  <si>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</si>
  <si>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</si>
  <si>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</si>
  <si>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</si>
  <si>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</si>
  <si>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เริ่มต้นเลขที่ :</t>
  </si>
  <si>
    <t xml:space="preserve">สิ้นสุดเลขที่ : 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</si>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</sst>
</file>

<file path=xl/styles.xml><?xml version="1.0" encoding="utf-8"?>
<styleSheet xmlns="http://schemas.openxmlformats.org/spreadsheetml/2006/main">
  <fonts count="30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0" fillId="2" borderId="0" xfId="0" applyFill="1" applyAlignment="1">
      <alignment vertical="center"/>
    </xf>
    <xf numFmtId="0" fontId="0" fillId="2" borderId="0" xfId="0" applyFill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 shrinkToFit="1"/>
    </xf>
    <xf numFmtId="0" fontId="8" fillId="2" borderId="0" xfId="0" applyFont="1" applyFill="1" applyAlignment="1">
      <alignment horizontal="left" vertical="center" shrinkToFit="1"/>
    </xf>
    <xf numFmtId="0" fontId="8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2" borderId="0" xfId="0" applyFont="1" applyFill="1"/>
    <xf numFmtId="2" fontId="7" fillId="2" borderId="2" xfId="0" applyNumberFormat="1" applyFont="1" applyFill="1" applyBorder="1" applyAlignment="1">
      <alignment horizontal="center" vertical="center"/>
    </xf>
    <xf numFmtId="0" fontId="10" fillId="2" borderId="0" xfId="0" applyFont="1" applyFill="1" applyAlignment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8" fillId="8" borderId="0" xfId="0" applyFont="1" applyFill="1" applyAlignment="1">
      <alignment vertical="center"/>
    </xf>
    <xf numFmtId="0" fontId="8" fillId="8" borderId="0" xfId="0" applyFont="1" applyFill="1" applyAlignment="1">
      <alignment horizontal="left" vertical="center"/>
    </xf>
    <xf numFmtId="0" fontId="8" fillId="8" borderId="0" xfId="0" applyFont="1" applyFill="1" applyAlignment="1">
      <alignment horizontal="center" vertical="center"/>
    </xf>
    <xf numFmtId="0" fontId="8" fillId="8" borderId="16" xfId="0" applyFont="1" applyFill="1" applyBorder="1" applyAlignment="1">
      <alignment horizontal="center"/>
    </xf>
    <xf numFmtId="0" fontId="8" fillId="8" borderId="0" xfId="0" applyFont="1" applyFill="1" applyAlignment="1">
      <alignment horizontal="right" vertical="center" shrinkToFit="1"/>
    </xf>
    <xf numFmtId="0" fontId="8" fillId="8" borderId="0" xfId="0" applyFont="1" applyFill="1" applyAlignment="1">
      <alignment horizontal="left" vertical="center" shrinkToFit="1"/>
    </xf>
    <xf numFmtId="0" fontId="8" fillId="8" borderId="16" xfId="0" applyFont="1" applyFill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10" fillId="8" borderId="16" xfId="0" applyFont="1" applyFill="1" applyBorder="1"/>
    <xf numFmtId="2" fontId="7" fillId="8" borderId="2" xfId="0" applyNumberFormat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left" vertical="center"/>
    </xf>
    <xf numFmtId="0" fontId="0" fillId="8" borderId="0" xfId="0" applyFill="1"/>
    <xf numFmtId="0" fontId="10" fillId="8" borderId="28" xfId="0" applyFont="1" applyFill="1" applyBorder="1" applyAlignment="1"/>
    <xf numFmtId="0" fontId="10" fillId="8" borderId="28" xfId="0" applyFont="1" applyFill="1" applyBorder="1" applyAlignment="1">
      <alignment horizontal="center"/>
    </xf>
    <xf numFmtId="0" fontId="10" fillId="8" borderId="16" xfId="0" applyFont="1" applyFill="1" applyBorder="1" applyAlignment="1"/>
    <xf numFmtId="0" fontId="0" fillId="8" borderId="0" xfId="0" applyFill="1" applyAlignment="1">
      <alignment horizontal="center"/>
    </xf>
    <xf numFmtId="0" fontId="0" fillId="8" borderId="16" xfId="0" applyFill="1" applyBorder="1"/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16" xfId="0" applyFill="1" applyBorder="1" applyAlignment="1">
      <alignment vertical="center"/>
    </xf>
    <xf numFmtId="0" fontId="10" fillId="8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23" fillId="6" borderId="0" xfId="0" applyFont="1" applyFill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7" fillId="8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0" fontId="7" fillId="8" borderId="2" xfId="0" applyFont="1" applyFill="1" applyBorder="1" applyAlignment="1">
      <alignment horizontal="left" vertical="center"/>
    </xf>
    <xf numFmtId="0" fontId="8" fillId="8" borderId="0" xfId="0" applyFont="1" applyFill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left"/>
    </xf>
  </cellXfs>
  <cellStyles count="1">
    <cellStyle name="ปกติ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E57"/>
  <sheetViews>
    <sheetView workbookViewId="0">
      <selection activeCell="E4" sqref="E4"/>
    </sheetView>
  </sheetViews>
  <sheetFormatPr defaultRowHeight="21.75" customHeight="1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>
      <c r="A1" s="126" t="s">
        <v>59</v>
      </c>
      <c r="B1" s="126"/>
      <c r="C1" s="126"/>
      <c r="D1" s="126"/>
      <c r="E1" s="75" t="s">
        <v>0</v>
      </c>
    </row>
    <row r="2" spans="1:5" ht="21">
      <c r="A2" s="54" t="s">
        <v>1</v>
      </c>
      <c r="B2" s="54" t="s">
        <v>48</v>
      </c>
      <c r="C2" s="127" t="s">
        <v>3</v>
      </c>
      <c r="D2" s="127"/>
      <c r="E2" s="127"/>
    </row>
    <row r="3" spans="1:5" s="48" customFormat="1" ht="19.5" customHeight="1">
      <c r="A3" s="7">
        <v>1</v>
      </c>
      <c r="B3" s="7">
        <v>10001</v>
      </c>
      <c r="C3" s="7" t="s">
        <v>49</v>
      </c>
      <c r="D3" s="8" t="s">
        <v>63</v>
      </c>
      <c r="E3" s="8" t="s">
        <v>92</v>
      </c>
    </row>
    <row r="4" spans="1:5" s="49" customFormat="1" ht="18.75" customHeight="1">
      <c r="A4" s="7">
        <v>2</v>
      </c>
      <c r="B4" s="7">
        <v>10002</v>
      </c>
      <c r="C4" s="7" t="s">
        <v>49</v>
      </c>
      <c r="D4" s="51" t="s">
        <v>64</v>
      </c>
      <c r="E4" s="51" t="s">
        <v>91</v>
      </c>
    </row>
    <row r="5" spans="1:5" s="49" customFormat="1" ht="18.75" customHeight="1">
      <c r="A5" s="7">
        <v>3</v>
      </c>
      <c r="B5" s="7">
        <v>10003</v>
      </c>
      <c r="C5" s="7" t="s">
        <v>49</v>
      </c>
      <c r="D5" s="51" t="s">
        <v>65</v>
      </c>
      <c r="E5" s="51" t="s">
        <v>90</v>
      </c>
    </row>
    <row r="6" spans="1:5" s="49" customFormat="1" ht="19.5" customHeight="1">
      <c r="A6" s="7">
        <v>4</v>
      </c>
      <c r="B6" s="7">
        <v>10004</v>
      </c>
      <c r="C6" s="7" t="s">
        <v>49</v>
      </c>
      <c r="D6" s="51" t="s">
        <v>66</v>
      </c>
      <c r="E6" s="51" t="s">
        <v>89</v>
      </c>
    </row>
    <row r="7" spans="1:5" s="49" customFormat="1" ht="18.75" customHeight="1">
      <c r="A7" s="7">
        <v>5</v>
      </c>
      <c r="B7" s="7">
        <v>10005</v>
      </c>
      <c r="C7" s="7" t="s">
        <v>49</v>
      </c>
      <c r="D7" s="51" t="s">
        <v>67</v>
      </c>
      <c r="E7" s="51" t="s">
        <v>88</v>
      </c>
    </row>
    <row r="8" spans="1:5" s="49" customFormat="1" ht="18.75" customHeight="1">
      <c r="A8" s="7">
        <v>6</v>
      </c>
      <c r="B8" s="7">
        <v>10006</v>
      </c>
      <c r="C8" s="7" t="s">
        <v>49</v>
      </c>
      <c r="D8" s="51" t="s">
        <v>68</v>
      </c>
      <c r="E8" s="51" t="s">
        <v>87</v>
      </c>
    </row>
    <row r="9" spans="1:5" s="49" customFormat="1" ht="18.75" customHeight="1">
      <c r="A9" s="7">
        <v>7</v>
      </c>
      <c r="B9" s="7">
        <v>10007</v>
      </c>
      <c r="C9" s="7" t="s">
        <v>49</v>
      </c>
      <c r="D9" s="51" t="s">
        <v>69</v>
      </c>
      <c r="E9" s="51" t="s">
        <v>86</v>
      </c>
    </row>
    <row r="10" spans="1:5" s="49" customFormat="1" ht="18.75" customHeight="1">
      <c r="A10" s="7">
        <v>8</v>
      </c>
      <c r="B10" s="7">
        <v>10008</v>
      </c>
      <c r="C10" s="7" t="s">
        <v>49</v>
      </c>
      <c r="D10" s="51" t="s">
        <v>70</v>
      </c>
      <c r="E10" s="51" t="s">
        <v>85</v>
      </c>
    </row>
    <row r="11" spans="1:5" s="49" customFormat="1" ht="19.5" customHeight="1">
      <c r="A11" s="7">
        <v>9</v>
      </c>
      <c r="B11" s="7">
        <v>10009</v>
      </c>
      <c r="C11" s="7" t="s">
        <v>49</v>
      </c>
      <c r="D11" s="51" t="s">
        <v>71</v>
      </c>
      <c r="E11" s="51" t="s">
        <v>84</v>
      </c>
    </row>
    <row r="12" spans="1:5" s="49" customFormat="1" ht="18.75" customHeight="1">
      <c r="A12" s="7">
        <v>10</v>
      </c>
      <c r="B12" s="7">
        <v>10010</v>
      </c>
      <c r="C12" s="7" t="s">
        <v>49</v>
      </c>
      <c r="D12" s="51" t="s">
        <v>72</v>
      </c>
      <c r="E12" s="51" t="s">
        <v>83</v>
      </c>
    </row>
    <row r="13" spans="1:5" s="49" customFormat="1" ht="18.75" customHeight="1">
      <c r="A13" s="7">
        <v>11</v>
      </c>
      <c r="B13" s="7">
        <v>10011</v>
      </c>
      <c r="C13" s="7" t="s">
        <v>49</v>
      </c>
      <c r="D13" s="51" t="s">
        <v>73</v>
      </c>
      <c r="E13" s="51" t="s">
        <v>82</v>
      </c>
    </row>
    <row r="14" spans="1:5" s="49" customFormat="1" ht="18.75" customHeight="1">
      <c r="A14" s="7">
        <v>12</v>
      </c>
      <c r="B14" s="7">
        <v>10012</v>
      </c>
      <c r="C14" s="7" t="s">
        <v>49</v>
      </c>
      <c r="D14" s="51" t="s">
        <v>74</v>
      </c>
      <c r="E14" s="51" t="s">
        <v>81</v>
      </c>
    </row>
    <row r="15" spans="1:5" s="49" customFormat="1" ht="18.75" customHeight="1">
      <c r="A15" s="7">
        <v>13</v>
      </c>
      <c r="B15" s="7">
        <v>10013</v>
      </c>
      <c r="C15" s="7" t="s">
        <v>49</v>
      </c>
      <c r="D15" s="51" t="s">
        <v>75</v>
      </c>
      <c r="E15" s="51" t="s">
        <v>80</v>
      </c>
    </row>
    <row r="16" spans="1:5" s="49" customFormat="1" ht="19.5" customHeight="1">
      <c r="A16" s="7">
        <v>14</v>
      </c>
      <c r="B16" s="7">
        <v>10014</v>
      </c>
      <c r="C16" s="7" t="s">
        <v>49</v>
      </c>
      <c r="D16" s="51" t="s">
        <v>76</v>
      </c>
      <c r="E16" s="51" t="s">
        <v>79</v>
      </c>
    </row>
    <row r="17" spans="1:5" s="49" customFormat="1" ht="18.75" customHeight="1">
      <c r="A17" s="7">
        <v>15</v>
      </c>
      <c r="B17" s="7">
        <v>10015</v>
      </c>
      <c r="C17" s="7" t="s">
        <v>49</v>
      </c>
      <c r="D17" s="51" t="s">
        <v>77</v>
      </c>
      <c r="E17" s="51" t="s">
        <v>78</v>
      </c>
    </row>
    <row r="18" spans="1:5" s="49" customFormat="1" ht="18.75" customHeight="1">
      <c r="A18" s="7"/>
      <c r="B18" s="7"/>
      <c r="C18" s="7"/>
      <c r="D18" s="51"/>
      <c r="E18" s="51"/>
    </row>
    <row r="19" spans="1:5" s="49" customFormat="1" ht="18.75" customHeight="1">
      <c r="A19" s="7"/>
      <c r="B19" s="7"/>
      <c r="C19" s="7"/>
      <c r="D19" s="51"/>
      <c r="E19" s="51"/>
    </row>
    <row r="20" spans="1:5" s="49" customFormat="1" ht="18.75" customHeight="1">
      <c r="A20" s="7"/>
      <c r="B20" s="7"/>
      <c r="C20" s="7"/>
      <c r="D20" s="51"/>
      <c r="E20" s="51"/>
    </row>
    <row r="21" spans="1:5" s="49" customFormat="1" ht="19.5" customHeight="1">
      <c r="A21" s="7"/>
      <c r="B21" s="7"/>
      <c r="C21" s="7"/>
      <c r="D21" s="51"/>
      <c r="E21" s="51"/>
    </row>
    <row r="22" spans="1:5" s="49" customFormat="1" ht="18.75" customHeight="1">
      <c r="A22" s="7"/>
      <c r="B22" s="7"/>
      <c r="C22" s="7"/>
      <c r="D22" s="51"/>
      <c r="E22" s="51"/>
    </row>
    <row r="23" spans="1:5" s="49" customFormat="1" ht="18.75" customHeight="1">
      <c r="A23" s="7"/>
      <c r="B23" s="7"/>
      <c r="C23" s="7"/>
      <c r="D23" s="51"/>
      <c r="E23" s="51"/>
    </row>
    <row r="24" spans="1:5" s="49" customFormat="1" ht="18.75" customHeight="1">
      <c r="A24" s="7"/>
      <c r="B24" s="7"/>
      <c r="C24" s="7"/>
      <c r="D24" s="51"/>
      <c r="E24" s="51"/>
    </row>
    <row r="25" spans="1:5" s="49" customFormat="1" ht="18.75" customHeight="1">
      <c r="A25" s="7"/>
      <c r="B25" s="7"/>
      <c r="C25" s="7"/>
      <c r="D25" s="51"/>
      <c r="E25" s="51"/>
    </row>
    <row r="26" spans="1:5" s="49" customFormat="1" ht="19.5" customHeight="1">
      <c r="A26" s="7"/>
      <c r="B26" s="7"/>
      <c r="C26" s="7"/>
      <c r="D26" s="51"/>
      <c r="E26" s="51"/>
    </row>
    <row r="27" spans="1:5" s="49" customFormat="1" ht="18.75" customHeight="1">
      <c r="A27" s="7"/>
      <c r="B27" s="7"/>
      <c r="C27" s="7"/>
      <c r="D27" s="51"/>
      <c r="E27" s="51"/>
    </row>
    <row r="28" spans="1:5" s="49" customFormat="1" ht="18.75">
      <c r="A28" s="7"/>
      <c r="B28" s="7"/>
      <c r="C28" s="7"/>
      <c r="D28" s="51"/>
      <c r="E28" s="51"/>
    </row>
    <row r="29" spans="1:5" s="49" customFormat="1" ht="18.75">
      <c r="A29" s="7"/>
      <c r="B29" s="7"/>
      <c r="C29" s="7"/>
      <c r="D29" s="51"/>
      <c r="E29" s="51"/>
    </row>
    <row r="30" spans="1:5" s="49" customFormat="1" ht="18.75">
      <c r="A30" s="7"/>
      <c r="B30" s="7"/>
      <c r="C30" s="7"/>
      <c r="D30" s="51"/>
      <c r="E30" s="51"/>
    </row>
    <row r="31" spans="1:5" s="49" customFormat="1" ht="18.75">
      <c r="A31" s="7"/>
      <c r="B31" s="7"/>
      <c r="C31" s="7"/>
      <c r="D31" s="51"/>
      <c r="E31" s="51"/>
    </row>
    <row r="32" spans="1:5" s="49" customFormat="1" ht="18.75">
      <c r="A32" s="7"/>
      <c r="B32" s="7"/>
      <c r="C32" s="7"/>
      <c r="D32" s="51"/>
      <c r="E32" s="51"/>
    </row>
    <row r="33" spans="1:5" s="49" customFormat="1" ht="18.75">
      <c r="A33" s="7"/>
      <c r="B33" s="7"/>
      <c r="C33" s="7"/>
      <c r="D33" s="51"/>
      <c r="E33" s="51"/>
    </row>
    <row r="34" spans="1:5" s="48" customFormat="1" ht="18.75">
      <c r="A34" s="7"/>
      <c r="B34" s="7"/>
      <c r="C34" s="7"/>
      <c r="D34" s="8"/>
      <c r="E34" s="8"/>
    </row>
    <row r="35" spans="1:5" s="48" customFormat="1" ht="18.75">
      <c r="A35" s="7"/>
      <c r="B35" s="7"/>
      <c r="C35" s="7"/>
      <c r="D35" s="8"/>
      <c r="E35" s="8"/>
    </row>
    <row r="36" spans="1:5" s="48" customFormat="1" ht="18.75">
      <c r="A36" s="7"/>
      <c r="B36" s="7"/>
      <c r="C36" s="7"/>
      <c r="D36" s="8"/>
      <c r="E36" s="8"/>
    </row>
    <row r="37" spans="1:5" s="48" customFormat="1" ht="18.75">
      <c r="A37" s="7"/>
      <c r="B37" s="7"/>
      <c r="C37" s="7"/>
      <c r="D37" s="8"/>
      <c r="E37" s="8"/>
    </row>
    <row r="38" spans="1:5" s="48" customFormat="1" ht="18.75">
      <c r="A38" s="7"/>
      <c r="B38" s="7"/>
      <c r="C38" s="7"/>
      <c r="D38" s="8"/>
      <c r="E38" s="8"/>
    </row>
    <row r="39" spans="1:5" s="48" customFormat="1" ht="18.75">
      <c r="A39" s="7"/>
      <c r="B39" s="7"/>
      <c r="C39" s="7"/>
      <c r="D39" s="8"/>
      <c r="E39" s="8"/>
    </row>
    <row r="40" spans="1:5" s="48" customFormat="1" ht="18.75">
      <c r="A40" s="7"/>
      <c r="B40" s="7"/>
      <c r="C40" s="7"/>
      <c r="D40" s="8"/>
      <c r="E40" s="8"/>
    </row>
    <row r="41" spans="1:5" s="48" customFormat="1" ht="18.75">
      <c r="A41" s="7"/>
      <c r="B41" s="7"/>
      <c r="C41" s="7"/>
      <c r="D41" s="8"/>
      <c r="E41" s="8"/>
    </row>
    <row r="42" spans="1:5" s="48" customFormat="1" ht="18.75">
      <c r="A42" s="7"/>
      <c r="B42" s="7"/>
      <c r="C42" s="7"/>
      <c r="D42" s="8"/>
      <c r="E42" s="8"/>
    </row>
    <row r="43" spans="1:5" s="48" customFormat="1" ht="18.75">
      <c r="A43" s="7"/>
      <c r="B43" s="7"/>
      <c r="C43" s="7"/>
      <c r="D43" s="8"/>
      <c r="E43" s="8"/>
    </row>
    <row r="44" spans="1:5" s="48" customFormat="1" ht="18.75">
      <c r="A44" s="7"/>
      <c r="B44" s="7"/>
      <c r="C44" s="7"/>
      <c r="D44" s="8"/>
      <c r="E44" s="8"/>
    </row>
    <row r="45" spans="1:5" s="48" customFormat="1" ht="18.75">
      <c r="A45" s="7"/>
      <c r="B45" s="7"/>
      <c r="C45" s="7"/>
      <c r="D45" s="8"/>
      <c r="E45" s="8"/>
    </row>
    <row r="46" spans="1:5" s="48" customFormat="1" ht="18.75">
      <c r="A46" s="7"/>
      <c r="B46" s="7"/>
      <c r="C46" s="7"/>
      <c r="D46" s="8"/>
      <c r="E46" s="8"/>
    </row>
    <row r="47" spans="1:5" ht="21">
      <c r="A47" s="52"/>
      <c r="B47" s="52"/>
      <c r="C47" s="52"/>
      <c r="D47" s="53"/>
      <c r="E47" s="53"/>
    </row>
    <row r="48" spans="1:5" ht="21">
      <c r="A48" s="52"/>
      <c r="B48" s="52"/>
      <c r="C48" s="52"/>
      <c r="D48" s="53"/>
      <c r="E48" s="53"/>
    </row>
    <row r="49" spans="1:5" ht="21">
      <c r="A49" s="52"/>
      <c r="B49" s="52"/>
      <c r="C49" s="52"/>
      <c r="D49" s="53"/>
      <c r="E49" s="53"/>
    </row>
    <row r="50" spans="1:5" ht="21">
      <c r="A50" s="52"/>
      <c r="B50" s="52"/>
      <c r="C50" s="52"/>
      <c r="D50" s="53"/>
      <c r="E50" s="53"/>
    </row>
    <row r="51" spans="1:5" ht="21">
      <c r="A51" s="52"/>
      <c r="B51" s="52"/>
      <c r="C51" s="52"/>
      <c r="D51" s="53"/>
      <c r="E51" s="53"/>
    </row>
    <row r="52" spans="1:5" ht="21">
      <c r="A52" s="52"/>
      <c r="B52" s="52"/>
      <c r="C52" s="52"/>
      <c r="D52" s="53"/>
      <c r="E52" s="53"/>
    </row>
    <row r="53" spans="1:5" ht="21">
      <c r="A53" s="52"/>
      <c r="B53" s="52"/>
      <c r="C53" s="52"/>
      <c r="D53" s="53"/>
      <c r="E53" s="53"/>
    </row>
    <row r="54" spans="1:5" ht="21">
      <c r="A54" s="52"/>
      <c r="B54" s="52"/>
      <c r="C54" s="52"/>
      <c r="D54" s="53"/>
      <c r="E54" s="53"/>
    </row>
    <row r="55" spans="1:5" ht="21">
      <c r="A55" s="52"/>
      <c r="B55" s="52"/>
      <c r="C55" s="52"/>
      <c r="D55" s="53"/>
      <c r="E55" s="53"/>
    </row>
    <row r="56" spans="1:5" ht="21">
      <c r="A56" s="52"/>
      <c r="B56" s="52"/>
      <c r="C56" s="52"/>
      <c r="D56" s="53"/>
      <c r="E56" s="53"/>
    </row>
    <row r="57" spans="1:5" ht="21.75" customHeight="1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W63"/>
  <sheetViews>
    <sheetView workbookViewId="0">
      <selection activeCell="H13" sqref="H13"/>
    </sheetView>
  </sheetViews>
  <sheetFormatPr defaultRowHeight="14.25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>
      <c r="B2" s="130" t="s">
        <v>47</v>
      </c>
      <c r="C2" s="130"/>
      <c r="D2" s="130"/>
      <c r="E2" s="130"/>
      <c r="F2" s="130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>
      <c r="B3" s="131" t="s">
        <v>16</v>
      </c>
      <c r="C3" s="131"/>
      <c r="D3" s="76"/>
      <c r="E3" s="76"/>
      <c r="F3" s="84" t="s">
        <v>93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>
      <c r="B4" s="128" t="s">
        <v>1</v>
      </c>
      <c r="C4" s="129" t="s">
        <v>2</v>
      </c>
      <c r="D4" s="72"/>
      <c r="E4" s="72"/>
      <c r="F4" s="77"/>
      <c r="G4" s="72" t="s">
        <v>20</v>
      </c>
      <c r="H4" s="72" t="s">
        <v>30</v>
      </c>
      <c r="I4" s="72" t="s">
        <v>26</v>
      </c>
      <c r="J4" s="72" t="s">
        <v>29</v>
      </c>
      <c r="K4" s="72" t="s">
        <v>19</v>
      </c>
      <c r="L4" s="72" t="s">
        <v>24</v>
      </c>
      <c r="M4" s="72" t="s">
        <v>21</v>
      </c>
      <c r="N4" s="72" t="s">
        <v>31</v>
      </c>
      <c r="O4" s="72" t="s">
        <v>32</v>
      </c>
      <c r="P4" s="72" t="s">
        <v>33</v>
      </c>
      <c r="Q4" s="72" t="s">
        <v>34</v>
      </c>
      <c r="R4" s="72" t="s">
        <v>35</v>
      </c>
      <c r="S4" s="72" t="s">
        <v>25</v>
      </c>
      <c r="T4" s="72" t="s">
        <v>22</v>
      </c>
      <c r="U4" s="72" t="s">
        <v>23</v>
      </c>
      <c r="V4" s="72" t="s">
        <v>27</v>
      </c>
      <c r="W4" s="72" t="s">
        <v>36</v>
      </c>
    </row>
    <row r="5" spans="2:23" ht="21.75" customHeight="1">
      <c r="B5" s="128"/>
      <c r="C5" s="129"/>
      <c r="D5" s="72" t="s">
        <v>38</v>
      </c>
      <c r="E5" s="72" t="s">
        <v>5</v>
      </c>
      <c r="F5" s="77" t="s">
        <v>39</v>
      </c>
      <c r="G5" s="77" t="s">
        <v>37</v>
      </c>
      <c r="H5" s="77" t="s">
        <v>37</v>
      </c>
      <c r="I5" s="77" t="s">
        <v>37</v>
      </c>
      <c r="J5" s="77" t="s">
        <v>37</v>
      </c>
      <c r="K5" s="77" t="s">
        <v>37</v>
      </c>
      <c r="L5" s="77" t="s">
        <v>37</v>
      </c>
      <c r="M5" s="77" t="s">
        <v>37</v>
      </c>
      <c r="N5" s="77" t="s">
        <v>37</v>
      </c>
      <c r="O5" s="77" t="s">
        <v>37</v>
      </c>
      <c r="P5" s="77" t="s">
        <v>37</v>
      </c>
      <c r="Q5" s="77" t="s">
        <v>37</v>
      </c>
      <c r="R5" s="77" t="s">
        <v>37</v>
      </c>
      <c r="S5" s="77" t="s">
        <v>37</v>
      </c>
      <c r="T5" s="77" t="s">
        <v>37</v>
      </c>
      <c r="U5" s="77" t="s">
        <v>37</v>
      </c>
      <c r="V5" s="77" t="s">
        <v>37</v>
      </c>
      <c r="W5" s="77" t="s">
        <v>37</v>
      </c>
    </row>
    <row r="6" spans="2:23" ht="21.75" customHeight="1">
      <c r="B6" s="128"/>
      <c r="C6" s="129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7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0000FF"/>
  </sheetPr>
  <dimension ref="A1:X63"/>
  <sheetViews>
    <sheetView workbookViewId="0">
      <selection activeCell="G2" sqref="G2:W2"/>
    </sheetView>
  </sheetViews>
  <sheetFormatPr defaultRowHeight="14.25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>
      <c r="B1" s="132"/>
      <c r="C1" s="132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>
      <c r="B2" s="130" t="s">
        <v>41</v>
      </c>
      <c r="C2" s="130"/>
      <c r="D2" s="130"/>
      <c r="E2" s="130"/>
      <c r="F2" s="130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>
      <c r="B3" s="141" t="s">
        <v>16</v>
      </c>
      <c r="C3" s="141"/>
      <c r="D3" s="142"/>
      <c r="E3" s="142"/>
      <c r="F3" s="143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>
      <c r="B4" s="135" t="s">
        <v>1</v>
      </c>
      <c r="C4" s="138" t="s">
        <v>2</v>
      </c>
      <c r="D4" s="39"/>
      <c r="E4" s="39"/>
      <c r="F4" s="40"/>
      <c r="G4" s="45" t="s">
        <v>20</v>
      </c>
      <c r="H4" s="45" t="s">
        <v>30</v>
      </c>
      <c r="I4" s="45" t="s">
        <v>26</v>
      </c>
      <c r="J4" s="45" t="s">
        <v>29</v>
      </c>
      <c r="K4" s="45" t="s">
        <v>19</v>
      </c>
      <c r="L4" s="45" t="s">
        <v>24</v>
      </c>
      <c r="M4" s="45" t="s">
        <v>21</v>
      </c>
      <c r="N4" s="45" t="s">
        <v>31</v>
      </c>
      <c r="O4" s="45" t="s">
        <v>32</v>
      </c>
      <c r="P4" s="45" t="s">
        <v>33</v>
      </c>
      <c r="Q4" s="45" t="s">
        <v>34</v>
      </c>
      <c r="R4" s="45" t="s">
        <v>35</v>
      </c>
      <c r="S4" s="45" t="s">
        <v>25</v>
      </c>
      <c r="T4" s="45" t="s">
        <v>22</v>
      </c>
      <c r="U4" s="45" t="s">
        <v>44</v>
      </c>
      <c r="V4" s="45" t="s">
        <v>27</v>
      </c>
      <c r="W4" s="45" t="s">
        <v>36</v>
      </c>
      <c r="X4" s="133" t="s">
        <v>43</v>
      </c>
    </row>
    <row r="5" spans="2:24" ht="21.75" customHeight="1" thickBot="1">
      <c r="B5" s="136"/>
      <c r="C5" s="139"/>
      <c r="D5" s="41" t="s">
        <v>38</v>
      </c>
      <c r="E5" s="41" t="s">
        <v>5</v>
      </c>
      <c r="F5" s="42" t="s">
        <v>39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134"/>
    </row>
    <row r="6" spans="2:24" ht="21.75" customHeight="1" thickBot="1">
      <c r="B6" s="137"/>
      <c r="C6" s="140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134"/>
    </row>
    <row r="7" spans="2:24" ht="21.75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45</v>
      </c>
      <c r="H7" s="21"/>
      <c r="I7" s="22" t="s">
        <v>46</v>
      </c>
      <c r="J7" s="23" t="s">
        <v>46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6" priority="6" operator="lessThan">
      <formula>50%*G$6</formula>
    </cfRule>
  </conditionalFormatting>
  <conditionalFormatting sqref="G7:BE61">
    <cfRule type="cellIs" dxfId="5" priority="5" operator="lessThan">
      <formula>50%*G$6</formula>
    </cfRule>
  </conditionalFormatting>
  <conditionalFormatting sqref="G7:CM61">
    <cfRule type="cellIs" dxfId="4" priority="4" operator="lessThan">
      <formula>50%*G$6</formula>
    </cfRule>
  </conditionalFormatting>
  <conditionalFormatting sqref="G7:CM61">
    <cfRule type="cellIs" dxfId="3" priority="3" operator="lessThan">
      <formula>50%*G$6</formula>
    </cfRule>
  </conditionalFormatting>
  <conditionalFormatting sqref="G7:W61">
    <cfRule type="cellIs" dxfId="2" priority="2" operator="lessThan">
      <formula>50%*G$6</formula>
    </cfRule>
  </conditionalFormatting>
  <conditionalFormatting sqref="X7:X61">
    <cfRule type="cellIs" dxfId="1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>
    <tabColor rgb="FFFFFF00"/>
  </sheetPr>
  <dimension ref="A1:U31"/>
  <sheetViews>
    <sheetView tabSelected="1" zoomScale="80" zoomScaleNormal="80" workbookViewId="0">
      <selection activeCell="U21" sqref="U21"/>
    </sheetView>
  </sheetViews>
  <sheetFormatPr defaultRowHeight="14.25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>
      <c r="A1" s="186" t="s">
        <v>60</v>
      </c>
      <c r="B1" s="186"/>
      <c r="C1" s="186"/>
      <c r="D1" s="186"/>
      <c r="E1" s="186"/>
      <c r="F1" s="186"/>
      <c r="G1" s="100"/>
      <c r="H1" s="85"/>
      <c r="I1" s="172" t="s">
        <v>60</v>
      </c>
      <c r="J1" s="172"/>
      <c r="K1" s="172"/>
      <c r="L1" s="172"/>
      <c r="M1" s="172"/>
      <c r="N1" s="172"/>
      <c r="P1" s="67" t="s">
        <v>8</v>
      </c>
      <c r="Q1" s="68" t="str">
        <f>นักเรียน!E1</f>
        <v>ม.4/1</v>
      </c>
      <c r="U1" s="6" t="s">
        <v>56</v>
      </c>
    </row>
    <row r="2" spans="1:21" s="6" customFormat="1" ht="21" customHeight="1">
      <c r="A2" s="186" t="s">
        <v>62</v>
      </c>
      <c r="B2" s="186"/>
      <c r="C2" s="186"/>
      <c r="D2" s="186"/>
      <c r="E2" s="186"/>
      <c r="F2" s="186"/>
      <c r="G2" s="100"/>
      <c r="H2" s="85"/>
      <c r="I2" s="172" t="s">
        <v>62</v>
      </c>
      <c r="J2" s="172"/>
      <c r="K2" s="172"/>
      <c r="L2" s="172"/>
      <c r="M2" s="172"/>
      <c r="N2" s="172"/>
      <c r="P2" s="67" t="s">
        <v>94</v>
      </c>
      <c r="Q2" s="60">
        <f>COUNTA(นักเรียน!A3:'นักเรียน'!A57)</f>
        <v>15</v>
      </c>
      <c r="R2" s="67" t="s">
        <v>50</v>
      </c>
      <c r="U2" s="6" t="s">
        <v>54</v>
      </c>
    </row>
    <row r="3" spans="1:21" ht="21" customHeight="1">
      <c r="A3" s="101"/>
      <c r="B3" s="186" t="s">
        <v>12</v>
      </c>
      <c r="C3" s="186"/>
      <c r="D3" s="102">
        <v>10001</v>
      </c>
      <c r="E3" s="103" t="s">
        <v>8</v>
      </c>
      <c r="F3" s="102" t="str">
        <f>นักเรียน!E1</f>
        <v>ม.4/1</v>
      </c>
      <c r="G3" s="104"/>
      <c r="H3" s="86"/>
      <c r="I3" s="87"/>
      <c r="J3" s="172" t="s">
        <v>12</v>
      </c>
      <c r="K3" s="172"/>
      <c r="L3" s="88">
        <v>10002</v>
      </c>
      <c r="M3" s="89" t="s">
        <v>8</v>
      </c>
      <c r="N3" s="88" t="str">
        <f>นักเรียน!E1</f>
        <v>ม.4/1</v>
      </c>
    </row>
    <row r="4" spans="1:21" ht="21" customHeight="1">
      <c r="A4" s="102" t="s">
        <v>5</v>
      </c>
      <c r="B4" s="105" t="s">
        <v>49</v>
      </c>
      <c r="C4" s="106" t="s">
        <v>63</v>
      </c>
      <c r="D4" s="106" t="s">
        <v>92</v>
      </c>
      <c r="E4" s="103" t="s">
        <v>1</v>
      </c>
      <c r="F4" s="102">
        <v>1</v>
      </c>
      <c r="G4" s="107"/>
      <c r="H4" s="86"/>
      <c r="I4" s="88" t="s">
        <v>5</v>
      </c>
      <c r="J4" s="90" t="s">
        <v>49</v>
      </c>
      <c r="K4" s="91" t="s">
        <v>64</v>
      </c>
      <c r="L4" s="91" t="s">
        <v>91</v>
      </c>
      <c r="M4" s="89" t="s">
        <v>1</v>
      </c>
      <c r="N4" s="88">
        <v>2</v>
      </c>
      <c r="P4" s="144" t="s">
        <v>51</v>
      </c>
      <c r="Q4" s="144"/>
      <c r="R4" s="144"/>
      <c r="S4" s="144"/>
    </row>
    <row r="5" spans="1:21" ht="21.75" customHeight="1" thickBot="1">
      <c r="A5" s="108" t="s">
        <v>6</v>
      </c>
      <c r="B5" s="187" t="s">
        <v>7</v>
      </c>
      <c r="C5" s="187"/>
      <c r="D5" s="187"/>
      <c r="E5" s="108" t="s">
        <v>4</v>
      </c>
      <c r="F5" s="108" t="s">
        <v>9</v>
      </c>
      <c r="G5" s="100"/>
      <c r="H5" s="86"/>
      <c r="I5" s="92" t="s">
        <v>6</v>
      </c>
      <c r="J5" s="180" t="s">
        <v>7</v>
      </c>
      <c r="K5" s="180"/>
      <c r="L5" s="180"/>
      <c r="M5" s="92" t="s">
        <v>4</v>
      </c>
      <c r="N5" s="92" t="s">
        <v>9</v>
      </c>
      <c r="P5" s="144"/>
      <c r="Q5" s="144"/>
      <c r="R5" s="144"/>
      <c r="S5" s="144"/>
    </row>
    <row r="6" spans="1:21" ht="18" customHeight="1">
      <c r="A6" s="109"/>
      <c r="B6" s="185" t="s">
        <v>10</v>
      </c>
      <c r="C6" s="185"/>
      <c r="D6" s="185"/>
      <c r="E6" s="109"/>
      <c r="F6" s="109"/>
      <c r="G6" s="110"/>
      <c r="H6" s="86"/>
      <c r="I6" s="93"/>
      <c r="J6" s="179" t="s">
        <v>10</v>
      </c>
      <c r="K6" s="179"/>
      <c r="L6" s="179"/>
      <c r="M6" s="93"/>
      <c r="N6" s="93"/>
      <c r="P6" s="158" t="s">
        <v>52</v>
      </c>
      <c r="Q6" s="160" t="s">
        <v>47</v>
      </c>
      <c r="R6" s="161"/>
      <c r="S6" s="162"/>
    </row>
    <row r="7" spans="1:21" ht="18" customHeight="1" thickBot="1">
      <c r="A7" s="111">
        <v>1</v>
      </c>
      <c r="B7" s="184" t="s">
        <v>19</v>
      </c>
      <c r="C7" s="184"/>
      <c r="D7" s="184"/>
      <c r="E7" s="111">
        <v>20</v>
      </c>
      <c r="F7" s="111">
        <v>17</v>
      </c>
      <c r="G7" s="112"/>
      <c r="H7" s="86"/>
      <c r="I7" s="94">
        <v>1</v>
      </c>
      <c r="J7" s="175" t="s">
        <v>19</v>
      </c>
      <c r="K7" s="175"/>
      <c r="L7" s="175"/>
      <c r="M7" s="94">
        <v>20</v>
      </c>
      <c r="N7" s="94">
        <v>17</v>
      </c>
      <c r="P7" s="159"/>
      <c r="Q7" s="163"/>
      <c r="R7" s="164"/>
      <c r="S7" s="165"/>
    </row>
    <row r="8" spans="1:21" ht="18" customHeight="1">
      <c r="A8" s="111">
        <v>2</v>
      </c>
      <c r="B8" s="184" t="s">
        <v>20</v>
      </c>
      <c r="C8" s="184"/>
      <c r="D8" s="184"/>
      <c r="E8" s="111">
        <v>20</v>
      </c>
      <c r="F8" s="111">
        <v>20</v>
      </c>
      <c r="G8" s="112"/>
      <c r="H8" s="86"/>
      <c r="I8" s="94">
        <v>2</v>
      </c>
      <c r="J8" s="175" t="s">
        <v>20</v>
      </c>
      <c r="K8" s="175"/>
      <c r="L8" s="175"/>
      <c r="M8" s="94">
        <v>20</v>
      </c>
      <c r="N8" s="94">
        <v>15</v>
      </c>
      <c r="P8" s="156" t="s">
        <v>12</v>
      </c>
      <c r="Q8" s="166"/>
      <c r="R8" s="167"/>
      <c r="S8" s="168"/>
    </row>
    <row r="9" spans="1:21" ht="18" customHeight="1" thickBot="1">
      <c r="A9" s="111">
        <v>3</v>
      </c>
      <c r="B9" s="184" t="s">
        <v>21</v>
      </c>
      <c r="C9" s="184"/>
      <c r="D9" s="184"/>
      <c r="E9" s="111">
        <v>20</v>
      </c>
      <c r="F9" s="111">
        <v>15</v>
      </c>
      <c r="G9" s="112"/>
      <c r="H9" s="86"/>
      <c r="I9" s="94">
        <v>3</v>
      </c>
      <c r="J9" s="175" t="s">
        <v>21</v>
      </c>
      <c r="K9" s="175"/>
      <c r="L9" s="175"/>
      <c r="M9" s="94">
        <v>20</v>
      </c>
      <c r="N9" s="94">
        <v>15</v>
      </c>
      <c r="P9" s="157"/>
      <c r="Q9" s="169"/>
      <c r="R9" s="170"/>
      <c r="S9" s="171"/>
    </row>
    <row r="10" spans="1:21" ht="18" customHeight="1">
      <c r="A10" s="111">
        <v>4</v>
      </c>
      <c r="B10" s="184" t="s">
        <v>22</v>
      </c>
      <c r="C10" s="184"/>
      <c r="D10" s="184"/>
      <c r="E10" s="111">
        <v>20</v>
      </c>
      <c r="F10" s="111">
        <v>18</v>
      </c>
      <c r="G10" s="112"/>
      <c r="H10" s="86"/>
      <c r="I10" s="94">
        <v>4</v>
      </c>
      <c r="J10" s="175" t="s">
        <v>22</v>
      </c>
      <c r="K10" s="175"/>
      <c r="L10" s="175"/>
      <c r="M10" s="94">
        <v>20</v>
      </c>
      <c r="N10" s="94">
        <v>17</v>
      </c>
      <c r="P10" s="69"/>
      <c r="Q10" s="70"/>
      <c r="R10" s="70"/>
      <c r="S10" s="70"/>
    </row>
    <row r="11" spans="1:21" ht="18" customHeight="1">
      <c r="A11" s="124">
        <v>4.0999999999999996</v>
      </c>
      <c r="B11" s="184" t="str">
        <f>"4.1 "&amp;"ประวัติศาสตร์"</f>
        <v>4.1 ประวัติศาสตร์</v>
      </c>
      <c r="C11" s="184"/>
      <c r="D11" s="184"/>
      <c r="E11" s="111">
        <v>20</v>
      </c>
      <c r="F11" s="111">
        <v>18</v>
      </c>
      <c r="G11" s="112"/>
      <c r="H11" s="86"/>
      <c r="I11" s="125">
        <v>4.0999999999999996</v>
      </c>
      <c r="J11" s="175" t="str">
        <f>"4.1 "&amp;"ประวัติศาสตร์"</f>
        <v>4.1 ประวัติศาสตร์</v>
      </c>
      <c r="K11" s="175"/>
      <c r="L11" s="175"/>
      <c r="M11" s="94">
        <v>20</v>
      </c>
      <c r="N11" s="94">
        <v>15</v>
      </c>
      <c r="P11" s="69"/>
      <c r="Q11" s="70"/>
      <c r="R11" s="70"/>
      <c r="S11" s="70"/>
    </row>
    <row r="12" spans="1:21" ht="18" customHeight="1">
      <c r="A12" s="111">
        <v>5</v>
      </c>
      <c r="B12" s="184" t="s">
        <v>24</v>
      </c>
      <c r="C12" s="184"/>
      <c r="D12" s="184"/>
      <c r="E12" s="111">
        <v>20</v>
      </c>
      <c r="F12" s="111">
        <v>19</v>
      </c>
      <c r="G12" s="112"/>
      <c r="H12" s="86"/>
      <c r="I12" s="94">
        <v>5</v>
      </c>
      <c r="J12" s="175" t="s">
        <v>24</v>
      </c>
      <c r="K12" s="175"/>
      <c r="L12" s="175"/>
      <c r="M12" s="94">
        <v>20</v>
      </c>
      <c r="N12" s="94">
        <v>19</v>
      </c>
    </row>
    <row r="13" spans="1:21" ht="18" customHeight="1">
      <c r="A13" s="111">
        <v>6</v>
      </c>
      <c r="B13" s="184" t="s">
        <v>42</v>
      </c>
      <c r="C13" s="184"/>
      <c r="D13" s="184"/>
      <c r="E13" s="111">
        <v>20</v>
      </c>
      <c r="F13" s="111">
        <v>19</v>
      </c>
      <c r="G13" s="112"/>
      <c r="H13" s="86"/>
      <c r="I13" s="94">
        <v>6</v>
      </c>
      <c r="J13" s="175" t="s">
        <v>42</v>
      </c>
      <c r="K13" s="175"/>
      <c r="L13" s="175"/>
      <c r="M13" s="94">
        <v>20</v>
      </c>
      <c r="N13" s="94">
        <v>18</v>
      </c>
    </row>
    <row r="14" spans="1:21" ht="18" customHeight="1">
      <c r="A14" s="111">
        <v>7</v>
      </c>
      <c r="B14" s="184" t="s">
        <v>26</v>
      </c>
      <c r="C14" s="184"/>
      <c r="D14" s="184"/>
      <c r="E14" s="111">
        <v>20</v>
      </c>
      <c r="F14" s="111">
        <v>18</v>
      </c>
      <c r="G14" s="112"/>
      <c r="H14" s="86"/>
      <c r="I14" s="94">
        <v>7</v>
      </c>
      <c r="J14" s="175" t="s">
        <v>26</v>
      </c>
      <c r="K14" s="175"/>
      <c r="L14" s="175"/>
      <c r="M14" s="94">
        <v>20</v>
      </c>
      <c r="N14" s="94">
        <v>18</v>
      </c>
    </row>
    <row r="15" spans="1:21" ht="18" customHeight="1">
      <c r="A15" s="111">
        <v>8</v>
      </c>
      <c r="B15" s="184" t="s">
        <v>27</v>
      </c>
      <c r="C15" s="184"/>
      <c r="D15" s="184"/>
      <c r="E15" s="111">
        <v>20</v>
      </c>
      <c r="F15" s="111">
        <v>17</v>
      </c>
      <c r="G15" s="112"/>
      <c r="H15" s="86"/>
      <c r="I15" s="94">
        <v>8</v>
      </c>
      <c r="J15" s="175" t="s">
        <v>27</v>
      </c>
      <c r="K15" s="175"/>
      <c r="L15" s="175"/>
      <c r="M15" s="94">
        <v>20</v>
      </c>
      <c r="N15" s="94">
        <v>17</v>
      </c>
    </row>
    <row r="16" spans="1:21" ht="18" customHeight="1">
      <c r="A16" s="111"/>
      <c r="B16" s="185" t="s">
        <v>11</v>
      </c>
      <c r="C16" s="185"/>
      <c r="D16" s="185"/>
      <c r="E16" s="111"/>
      <c r="F16" s="111"/>
      <c r="G16" s="112"/>
      <c r="H16" s="86"/>
      <c r="I16" s="94"/>
      <c r="J16" s="179" t="s">
        <v>11</v>
      </c>
      <c r="K16" s="179"/>
      <c r="L16" s="179"/>
      <c r="M16" s="94"/>
      <c r="N16" s="94"/>
      <c r="P16" s="144" t="s">
        <v>55</v>
      </c>
      <c r="Q16" s="144"/>
      <c r="R16" s="144"/>
      <c r="S16" s="144"/>
    </row>
    <row r="17" spans="1:19" ht="18" customHeight="1" thickBot="1">
      <c r="A17" s="111">
        <v>9</v>
      </c>
      <c r="B17" s="184" t="s">
        <v>28</v>
      </c>
      <c r="C17" s="184"/>
      <c r="D17" s="184"/>
      <c r="E17" s="111">
        <v>20</v>
      </c>
      <c r="F17" s="111">
        <v>10</v>
      </c>
      <c r="G17" s="112"/>
      <c r="H17" s="86"/>
      <c r="I17" s="94">
        <v>9</v>
      </c>
      <c r="J17" s="175" t="s">
        <v>28</v>
      </c>
      <c r="K17" s="175"/>
      <c r="L17" s="175"/>
      <c r="M17" s="94">
        <v>20</v>
      </c>
      <c r="N17" s="94">
        <v>12</v>
      </c>
      <c r="P17" s="144"/>
      <c r="Q17" s="144"/>
      <c r="R17" s="144"/>
      <c r="S17" s="144"/>
    </row>
    <row r="18" spans="1:19" ht="18" customHeight="1">
      <c r="A18" s="111">
        <v>10</v>
      </c>
      <c r="B18" s="184" t="s">
        <v>31</v>
      </c>
      <c r="C18" s="184"/>
      <c r="D18" s="184"/>
      <c r="E18" s="111">
        <v>20</v>
      </c>
      <c r="F18" s="111">
        <v>13</v>
      </c>
      <c r="G18" s="112"/>
      <c r="H18" s="86"/>
      <c r="I18" s="94">
        <v>10</v>
      </c>
      <c r="J18" s="175" t="s">
        <v>31</v>
      </c>
      <c r="K18" s="175"/>
      <c r="L18" s="175"/>
      <c r="M18" s="94">
        <v>20</v>
      </c>
      <c r="N18" s="94">
        <v>14</v>
      </c>
      <c r="P18" s="156" t="s">
        <v>57</v>
      </c>
      <c r="Q18" s="153">
        <v>1</v>
      </c>
      <c r="R18" s="154"/>
      <c r="S18" s="155"/>
    </row>
    <row r="19" spans="1:19" ht="18" customHeight="1" thickBot="1">
      <c r="A19" s="111">
        <v>11</v>
      </c>
      <c r="B19" s="184" t="s">
        <v>32</v>
      </c>
      <c r="C19" s="184"/>
      <c r="D19" s="184"/>
      <c r="E19" s="111">
        <v>20</v>
      </c>
      <c r="F19" s="111">
        <v>18</v>
      </c>
      <c r="G19" s="112"/>
      <c r="H19" s="86"/>
      <c r="I19" s="94">
        <v>11</v>
      </c>
      <c r="J19" s="175" t="s">
        <v>32</v>
      </c>
      <c r="K19" s="175"/>
      <c r="L19" s="175"/>
      <c r="M19" s="94">
        <v>20</v>
      </c>
      <c r="N19" s="94">
        <v>19</v>
      </c>
      <c r="P19" s="157"/>
      <c r="Q19" s="148"/>
      <c r="R19" s="149"/>
      <c r="S19" s="150"/>
    </row>
    <row r="20" spans="1:19" ht="18" customHeight="1">
      <c r="A20" s="111">
        <v>12</v>
      </c>
      <c r="B20" s="184" t="s">
        <v>33</v>
      </c>
      <c r="C20" s="184"/>
      <c r="D20" s="184"/>
      <c r="E20" s="111">
        <v>20</v>
      </c>
      <c r="F20" s="111">
        <v>20</v>
      </c>
      <c r="G20" s="112"/>
      <c r="H20" s="86"/>
      <c r="I20" s="94">
        <v>12</v>
      </c>
      <c r="J20" s="175" t="s">
        <v>33</v>
      </c>
      <c r="K20" s="175"/>
      <c r="L20" s="175"/>
      <c r="M20" s="94">
        <v>20</v>
      </c>
      <c r="N20" s="94">
        <v>16</v>
      </c>
      <c r="P20" s="156" t="s">
        <v>58</v>
      </c>
      <c r="Q20" s="145">
        <v>2</v>
      </c>
      <c r="R20" s="146"/>
      <c r="S20" s="147"/>
    </row>
    <row r="21" spans="1:19" ht="18" customHeight="1" thickBot="1">
      <c r="A21" s="111">
        <v>13</v>
      </c>
      <c r="B21" s="184" t="s">
        <v>34</v>
      </c>
      <c r="C21" s="184"/>
      <c r="D21" s="184"/>
      <c r="E21" s="111">
        <v>20</v>
      </c>
      <c r="F21" s="111">
        <v>18</v>
      </c>
      <c r="G21" s="112"/>
      <c r="H21" s="86"/>
      <c r="I21" s="94">
        <v>13</v>
      </c>
      <c r="J21" s="175" t="s">
        <v>34</v>
      </c>
      <c r="K21" s="175"/>
      <c r="L21" s="175"/>
      <c r="M21" s="94">
        <v>20</v>
      </c>
      <c r="N21" s="94">
        <v>17</v>
      </c>
      <c r="P21" s="157"/>
      <c r="Q21" s="148"/>
      <c r="R21" s="149"/>
      <c r="S21" s="150"/>
    </row>
    <row r="22" spans="1:19" ht="18" customHeight="1">
      <c r="A22" s="111">
        <v>14</v>
      </c>
      <c r="B22" s="184" t="s">
        <v>35</v>
      </c>
      <c r="C22" s="184"/>
      <c r="D22" s="184"/>
      <c r="E22" s="111">
        <v>20</v>
      </c>
      <c r="F22" s="111">
        <v>18</v>
      </c>
      <c r="G22" s="112"/>
      <c r="H22" s="86"/>
      <c r="I22" s="94">
        <v>14</v>
      </c>
      <c r="J22" s="175" t="s">
        <v>35</v>
      </c>
      <c r="K22" s="175"/>
      <c r="L22" s="175"/>
      <c r="M22" s="94">
        <v>20</v>
      </c>
      <c r="N22" s="94">
        <v>16</v>
      </c>
      <c r="P22" s="151" t="s">
        <v>53</v>
      </c>
      <c r="Q22" s="145" t="s">
        <v>56</v>
      </c>
      <c r="R22" s="146"/>
      <c r="S22" s="147"/>
    </row>
    <row r="23" spans="1:19" ht="18" customHeight="1" thickBot="1">
      <c r="A23" s="111">
        <v>15</v>
      </c>
      <c r="B23" s="184" t="s">
        <v>36</v>
      </c>
      <c r="C23" s="184"/>
      <c r="D23" s="184"/>
      <c r="E23" s="111">
        <v>20</v>
      </c>
      <c r="F23" s="111">
        <v>15</v>
      </c>
      <c r="G23" s="112"/>
      <c r="H23" s="86"/>
      <c r="I23" s="94">
        <v>15</v>
      </c>
      <c r="J23" s="175" t="s">
        <v>36</v>
      </c>
      <c r="K23" s="175"/>
      <c r="L23" s="175"/>
      <c r="M23" s="94">
        <v>20</v>
      </c>
      <c r="N23" s="94">
        <v>16</v>
      </c>
      <c r="P23" s="152"/>
      <c r="Q23" s="148"/>
      <c r="R23" s="149"/>
      <c r="S23" s="150"/>
    </row>
    <row r="24" spans="1:19" ht="18" customHeight="1">
      <c r="A24" s="111">
        <v>16</v>
      </c>
      <c r="B24" s="184" t="s">
        <v>29</v>
      </c>
      <c r="C24" s="184"/>
      <c r="D24" s="184"/>
      <c r="E24" s="111">
        <v>20</v>
      </c>
      <c r="F24" s="111">
        <v>20</v>
      </c>
      <c r="G24" s="112"/>
      <c r="H24" s="86"/>
      <c r="I24" s="94">
        <v>16</v>
      </c>
      <c r="J24" s="175" t="s">
        <v>29</v>
      </c>
      <c r="K24" s="175"/>
      <c r="L24" s="175"/>
      <c r="M24" s="94">
        <v>20</v>
      </c>
      <c r="N24" s="94">
        <v>20</v>
      </c>
    </row>
    <row r="25" spans="1:19" ht="18" customHeight="1">
      <c r="A25" s="183" t="s">
        <v>15</v>
      </c>
      <c r="B25" s="183"/>
      <c r="C25" s="183"/>
      <c r="D25" s="183"/>
      <c r="E25" s="109">
        <f>SUM(E7:E23)</f>
        <v>320</v>
      </c>
      <c r="F25" s="113">
        <f>SUM(F7:F23)*100/E25</f>
        <v>85.3125</v>
      </c>
      <c r="G25" s="110"/>
      <c r="H25" s="95"/>
      <c r="I25" s="176" t="s">
        <v>15</v>
      </c>
      <c r="J25" s="176"/>
      <c r="K25" s="176"/>
      <c r="L25" s="176"/>
      <c r="M25" s="93">
        <f>SUM(M7:M23)</f>
        <v>320</v>
      </c>
      <c r="N25" s="96">
        <f>SUM(N7:N23)*100/M25</f>
        <v>81.5625</v>
      </c>
    </row>
    <row r="26" spans="1:19" ht="25.5" customHeight="1">
      <c r="A26" s="181" t="s">
        <v>13</v>
      </c>
      <c r="B26" s="181"/>
      <c r="C26" s="182" t="str">
        <f>IF($F$4="","",VLOOKUP($F$4,ชมรม!$B$7:$X$61,23))</f>
        <v>ข</v>
      </c>
      <c r="D26" s="182"/>
      <c r="E26" s="182"/>
      <c r="F26" s="182"/>
      <c r="G26" s="114"/>
      <c r="H26" s="86"/>
      <c r="I26" s="177" t="s">
        <v>13</v>
      </c>
      <c r="J26" s="177"/>
      <c r="K26" s="178" t="str">
        <f>IF($N$4="","",VLOOKUP($N$4,ชมรม!$B$7:$X$61,23))</f>
        <v>ไม่ได้เลือกชมรม</v>
      </c>
      <c r="L26" s="178"/>
      <c r="M26" s="178"/>
      <c r="N26" s="178"/>
    </row>
    <row r="27" spans="1:19">
      <c r="A27" s="115" t="s">
        <v>14</v>
      </c>
      <c r="B27" s="115"/>
      <c r="C27" s="116"/>
      <c r="D27" s="116"/>
      <c r="E27" s="117"/>
      <c r="F27" s="117"/>
      <c r="G27" s="118"/>
      <c r="H27" s="97"/>
      <c r="I27" s="86" t="s">
        <v>14</v>
      </c>
      <c r="J27" s="86"/>
      <c r="K27" s="188"/>
      <c r="L27" s="188"/>
      <c r="M27" s="188"/>
      <c r="N27" s="188"/>
      <c r="O27" s="9"/>
    </row>
    <row r="28" spans="1:19" ht="9.75" customHeight="1">
      <c r="A28" s="115"/>
      <c r="B28" s="115"/>
      <c r="C28" s="115"/>
      <c r="D28" s="115"/>
      <c r="E28" s="119"/>
      <c r="F28" s="119"/>
      <c r="G28" s="120"/>
      <c r="H28" s="86"/>
      <c r="I28" s="86"/>
      <c r="J28" s="86"/>
      <c r="K28" s="86"/>
      <c r="L28" s="86"/>
      <c r="M28" s="98"/>
      <c r="N28" s="98"/>
    </row>
    <row r="29" spans="1:19" ht="24" customHeight="1">
      <c r="A29" s="121" t="s">
        <v>18</v>
      </c>
      <c r="B29" s="121"/>
      <c r="C29" s="121"/>
      <c r="D29" s="121" t="s">
        <v>40</v>
      </c>
      <c r="E29" s="122"/>
      <c r="F29" s="122"/>
      <c r="G29" s="123"/>
      <c r="H29" s="85"/>
      <c r="I29" s="85" t="s">
        <v>18</v>
      </c>
      <c r="J29" s="85"/>
      <c r="K29" s="85"/>
      <c r="L29" s="85" t="s">
        <v>40</v>
      </c>
      <c r="M29" s="99"/>
      <c r="N29" s="99"/>
    </row>
    <row r="30" spans="1:19">
      <c r="A30" s="174" t="s">
        <v>61</v>
      </c>
      <c r="B30" s="174"/>
      <c r="C30" s="174"/>
      <c r="D30" s="121"/>
      <c r="E30" s="174" t="s">
        <v>61</v>
      </c>
      <c r="F30" s="174"/>
      <c r="G30" s="123"/>
      <c r="H30" s="85"/>
      <c r="I30" s="173" t="s">
        <v>61</v>
      </c>
      <c r="J30" s="173"/>
      <c r="K30" s="173"/>
      <c r="L30" s="85"/>
      <c r="M30" s="173" t="s">
        <v>61</v>
      </c>
      <c r="N30" s="173"/>
    </row>
    <row r="31" spans="1:19" ht="18" customHeight="1">
      <c r="A31" s="174" t="s">
        <v>16</v>
      </c>
      <c r="B31" s="174"/>
      <c r="C31" s="174"/>
      <c r="D31" s="115"/>
      <c r="E31" s="174" t="s">
        <v>17</v>
      </c>
      <c r="F31" s="174"/>
      <c r="G31" s="123"/>
      <c r="H31" s="85"/>
      <c r="I31" s="173" t="s">
        <v>16</v>
      </c>
      <c r="J31" s="173"/>
      <c r="K31" s="173"/>
      <c r="L31" s="85"/>
      <c r="M31" s="173" t="s">
        <v>17</v>
      </c>
      <c r="N31" s="173"/>
    </row>
  </sheetData>
  <mergeCells count="73">
    <mergeCell ref="K27:N27"/>
    <mergeCell ref="B23:D23"/>
    <mergeCell ref="B24:D24"/>
    <mergeCell ref="J23:L23"/>
    <mergeCell ref="J24:L24"/>
    <mergeCell ref="A1:F1"/>
    <mergeCell ref="A2:F2"/>
    <mergeCell ref="B5:D5"/>
    <mergeCell ref="B7:D7"/>
    <mergeCell ref="B3:C3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30:C30"/>
    <mergeCell ref="A31:C31"/>
    <mergeCell ref="I1:N1"/>
    <mergeCell ref="I2:N2"/>
    <mergeCell ref="J5:L5"/>
    <mergeCell ref="J6:L6"/>
    <mergeCell ref="A26:B26"/>
    <mergeCell ref="C26:F26"/>
    <mergeCell ref="A25:D25"/>
    <mergeCell ref="J7:L7"/>
    <mergeCell ref="J8:L8"/>
    <mergeCell ref="J9:L9"/>
    <mergeCell ref="B20:D20"/>
    <mergeCell ref="B21:D21"/>
    <mergeCell ref="B22:D22"/>
    <mergeCell ref="B6:D6"/>
    <mergeCell ref="J21:L21"/>
    <mergeCell ref="J10:L10"/>
    <mergeCell ref="J11:L11"/>
    <mergeCell ref="J12:L12"/>
    <mergeCell ref="J13:L13"/>
    <mergeCell ref="J14:L14"/>
    <mergeCell ref="J15:L15"/>
    <mergeCell ref="J3:K3"/>
    <mergeCell ref="I31:K31"/>
    <mergeCell ref="E30:F30"/>
    <mergeCell ref="E31:F31"/>
    <mergeCell ref="M30:N30"/>
    <mergeCell ref="M31:N31"/>
    <mergeCell ref="J22:L22"/>
    <mergeCell ref="I25:L25"/>
    <mergeCell ref="I26:J26"/>
    <mergeCell ref="K26:N26"/>
    <mergeCell ref="I30:K30"/>
    <mergeCell ref="J16:L16"/>
    <mergeCell ref="J17:L17"/>
    <mergeCell ref="J18:L18"/>
    <mergeCell ref="J19:L19"/>
    <mergeCell ref="J20:L20"/>
    <mergeCell ref="P4:S5"/>
    <mergeCell ref="P6:P7"/>
    <mergeCell ref="Q6:S7"/>
    <mergeCell ref="P8:P9"/>
    <mergeCell ref="Q8:S9"/>
    <mergeCell ref="P16:S17"/>
    <mergeCell ref="Q22:S23"/>
    <mergeCell ref="P22:P23"/>
    <mergeCell ref="Q18:S19"/>
    <mergeCell ref="Q20:S21"/>
    <mergeCell ref="P18:P19"/>
    <mergeCell ref="P20:P21"/>
  </mergeCells>
  <conditionalFormatting sqref="Q20:S21">
    <cfRule type="cellIs" dxfId="0" priority="1" operator="equal">
      <formula>$Q$2</formula>
    </cfRule>
  </conditionalFormatting>
  <dataValidations xWindow="1141" yWindow="651" count="2">
    <dataValidation type="list" allowBlank="1" showInputMessage="1" showErrorMessage="1" sqref="Q22:S23">
      <formula1>setprint</formula1>
    </dataValidation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ignoredErrors>
    <ignoredError sqref="E25:F25" formulaRange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แปลงห้อง!$A$1:$A$18</xm:f>
          </x14:formula1>
          <xm:sqref>P1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aueijung</cp:lastModifiedBy>
  <cp:lastPrinted>2014-08-11T14:32:06Z</cp:lastPrinted>
  <dcterms:created xsi:type="dcterms:W3CDTF">2012-04-09T11:37:42Z</dcterms:created>
  <dcterms:modified xsi:type="dcterms:W3CDTF">2014-08-11T14:33:08Z</dcterms:modified>
</cp:coreProperties>
</file>