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C:\Users\Cz410036\Desktop\"/>
    </mc:Choice>
  </mc:AlternateContent>
  <bookViews>
    <workbookView xWindow="0" yWindow="0" windowWidth="23040" windowHeight="9420"/>
  </bookViews>
  <sheets>
    <sheet name="รับSCB" sheetId="3" r:id="rId1"/>
    <sheet name="จ่ายSCB" sheetId="8" r:id="rId2"/>
    <sheet name="INSCB" sheetId="1" r:id="rId3"/>
    <sheet name="OUTSCB" sheetId="4" r:id="rId4"/>
    <sheet name="REPORT" sheetId="5" r:id="rId5"/>
  </sheets>
  <definedNames>
    <definedName name="_xlnm._FilterDatabase" localSheetId="2" hidden="1">INSCB!#REF!</definedName>
  </definedNames>
  <calcPr calcId="152511"/>
  <pivotCaches>
    <pivotCache cacheId="0" r:id="rId6"/>
    <pivotCache cacheId="1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5" i="5" l="1"/>
  <c r="D35" i="5"/>
  <c r="C5" i="5"/>
  <c r="G5" i="5" s="1"/>
  <c r="C6" i="5"/>
  <c r="G6" i="5" s="1"/>
  <c r="C7" i="5"/>
  <c r="G7" i="5" s="1"/>
  <c r="C8" i="5"/>
  <c r="G8" i="5" s="1"/>
  <c r="C9" i="5"/>
  <c r="G9" i="5" s="1"/>
  <c r="C10" i="5"/>
  <c r="G10" i="5" s="1"/>
  <c r="C11" i="5"/>
  <c r="G11" i="5" s="1"/>
  <c r="C12" i="5"/>
  <c r="G12" i="5" s="1"/>
  <c r="C13" i="5"/>
  <c r="G13" i="5" s="1"/>
  <c r="C14" i="5"/>
  <c r="G14" i="5" s="1"/>
  <c r="C15" i="5"/>
  <c r="G15" i="5" s="1"/>
  <c r="C16" i="5"/>
  <c r="G16" i="5" s="1"/>
  <c r="C17" i="5"/>
  <c r="G17" i="5" s="1"/>
  <c r="C18" i="5"/>
  <c r="G18" i="5" s="1"/>
  <c r="C19" i="5"/>
  <c r="G19" i="5" s="1"/>
  <c r="C20" i="5"/>
  <c r="G20" i="5" s="1"/>
  <c r="C21" i="5"/>
  <c r="G21" i="5" s="1"/>
  <c r="C22" i="5"/>
  <c r="G22" i="5" s="1"/>
  <c r="C23" i="5"/>
  <c r="G23" i="5" s="1"/>
  <c r="C24" i="5"/>
  <c r="G24" i="5" s="1"/>
  <c r="C25" i="5"/>
  <c r="G25" i="5" s="1"/>
  <c r="C26" i="5"/>
  <c r="G26" i="5" s="1"/>
  <c r="C27" i="5"/>
  <c r="G27" i="5" s="1"/>
  <c r="C28" i="5"/>
  <c r="G28" i="5" s="1"/>
  <c r="C29" i="5"/>
  <c r="G29" i="5" s="1"/>
  <c r="C30" i="5"/>
  <c r="G30" i="5" s="1"/>
  <c r="C31" i="5"/>
  <c r="G31" i="5" s="1"/>
  <c r="C32" i="5"/>
  <c r="G32" i="5" s="1"/>
  <c r="C33" i="5"/>
  <c r="G33" i="5" s="1"/>
  <c r="C34" i="5"/>
  <c r="G34" i="5" s="1"/>
  <c r="C4" i="5"/>
  <c r="G4" i="5" s="1"/>
  <c r="G35" i="5" l="1"/>
  <c r="C35" i="5"/>
  <c r="B5" i="5"/>
  <c r="F5" i="5" s="1"/>
  <c r="B6" i="5"/>
  <c r="F6" i="5" s="1"/>
  <c r="B7" i="5"/>
  <c r="F7" i="5" s="1"/>
  <c r="B8" i="5"/>
  <c r="F8" i="5" s="1"/>
  <c r="B9" i="5"/>
  <c r="F9" i="5" s="1"/>
  <c r="B10" i="5"/>
  <c r="F10" i="5" s="1"/>
  <c r="B11" i="5"/>
  <c r="F11" i="5" s="1"/>
  <c r="B12" i="5"/>
  <c r="F12" i="5" s="1"/>
  <c r="B13" i="5"/>
  <c r="F13" i="5" s="1"/>
  <c r="B14" i="5"/>
  <c r="F14" i="5" s="1"/>
  <c r="B15" i="5"/>
  <c r="F15" i="5" s="1"/>
  <c r="B16" i="5"/>
  <c r="F16" i="5" s="1"/>
  <c r="B17" i="5"/>
  <c r="F17" i="5" s="1"/>
  <c r="B18" i="5"/>
  <c r="F18" i="5" s="1"/>
  <c r="B19" i="5"/>
  <c r="F19" i="5" s="1"/>
  <c r="B20" i="5"/>
  <c r="F20" i="5" s="1"/>
  <c r="B21" i="5"/>
  <c r="F21" i="5" s="1"/>
  <c r="B22" i="5"/>
  <c r="F22" i="5" s="1"/>
  <c r="B23" i="5"/>
  <c r="F23" i="5" s="1"/>
  <c r="B24" i="5"/>
  <c r="F24" i="5" s="1"/>
  <c r="B25" i="5"/>
  <c r="F25" i="5" s="1"/>
  <c r="B26" i="5"/>
  <c r="F26" i="5" s="1"/>
  <c r="B27" i="5"/>
  <c r="F27" i="5" s="1"/>
  <c r="B28" i="5"/>
  <c r="F28" i="5" s="1"/>
  <c r="B29" i="5"/>
  <c r="F29" i="5" s="1"/>
  <c r="B30" i="5"/>
  <c r="F30" i="5" s="1"/>
  <c r="B31" i="5"/>
  <c r="F31" i="5" s="1"/>
  <c r="B32" i="5"/>
  <c r="F32" i="5" s="1"/>
  <c r="B33" i="5"/>
  <c r="F33" i="5" s="1"/>
  <c r="B34" i="5"/>
  <c r="F34" i="5" s="1"/>
  <c r="B4" i="5"/>
  <c r="F4" i="5" l="1"/>
  <c r="B35" i="5"/>
  <c r="H4" i="5" l="1"/>
  <c r="H5" i="5" s="1"/>
  <c r="H6" i="5" s="1"/>
  <c r="H7" i="5" s="1"/>
  <c r="H8" i="5" s="1"/>
  <c r="H9" i="5" s="1"/>
  <c r="H10" i="5" s="1"/>
  <c r="H11" i="5" s="1"/>
  <c r="H12" i="5" s="1"/>
  <c r="H13" i="5" s="1"/>
  <c r="H14" i="5" s="1"/>
  <c r="H15" i="5" s="1"/>
  <c r="H16" i="5" s="1"/>
  <c r="H17" i="5" s="1"/>
  <c r="H18" i="5" s="1"/>
  <c r="H19" i="5" s="1"/>
  <c r="H20" i="5" s="1"/>
  <c r="H21" i="5" s="1"/>
  <c r="H22" i="5" s="1"/>
  <c r="H23" i="5" s="1"/>
  <c r="H24" i="5" s="1"/>
  <c r="H25" i="5" s="1"/>
  <c r="H26" i="5" s="1"/>
  <c r="H27" i="5" s="1"/>
  <c r="H28" i="5" s="1"/>
  <c r="H29" i="5" s="1"/>
  <c r="H30" i="5" s="1"/>
  <c r="H31" i="5" s="1"/>
  <c r="H32" i="5" s="1"/>
  <c r="H33" i="5" s="1"/>
  <c r="H34" i="5" s="1"/>
  <c r="H35" i="5" s="1"/>
  <c r="F35" i="5"/>
</calcChain>
</file>

<file path=xl/sharedStrings.xml><?xml version="1.0" encoding="utf-8"?>
<sst xmlns="http://schemas.openxmlformats.org/spreadsheetml/2006/main" count="903" uniqueCount="237">
  <si>
    <t>เลขที่เช็ค</t>
  </si>
  <si>
    <t>วันครบกำหนด</t>
  </si>
  <si>
    <t>ลูกค้า</t>
  </si>
  <si>
    <t>มูลค่าเช็ค</t>
  </si>
  <si>
    <t>ธนาคาร</t>
  </si>
  <si>
    <t>สาขา</t>
  </si>
  <si>
    <t>หมายเหตุ</t>
  </si>
  <si>
    <t>สถานะ</t>
  </si>
  <si>
    <t>บริษัท สมบูรณ์อีเลคทริค จำกัด</t>
  </si>
  <si>
    <t>ธ.ทหารไทย</t>
  </si>
  <si>
    <t>ผ่าน</t>
  </si>
  <si>
    <t>ธ.ไทยพาณิชย์</t>
  </si>
  <si>
    <t xml:space="preserve">  2 Item(s) Of 1/8/2558 0:00:00</t>
  </si>
  <si>
    <t>บริษัท ชลบุรีศานติวงศ์ จำกัด</t>
  </si>
  <si>
    <t>ธ.กสิกรไทย</t>
  </si>
  <si>
    <t>ในมือ</t>
  </si>
  <si>
    <t>ธ.กรุงเทพ</t>
  </si>
  <si>
    <t>บริษัท ประธานการไฟฟ้า จำกัด</t>
  </si>
  <si>
    <t>บริษัท มงคลเกษมเอ็นจิเนียริ่ง จำกัด</t>
  </si>
  <si>
    <t>ร้าน ไทยแสงฟ้าเคหะภัณฑ์</t>
  </si>
  <si>
    <t>ห้างหุ้นส่วนจำกัด วี.ที.เอส.อิเล็คทริค 2001</t>
  </si>
  <si>
    <t>ห้างหุ้นส่วนจำกัด เอ.เอ็น.ดี.อีเลคทริค</t>
  </si>
  <si>
    <t>ธ.ธนชาต</t>
  </si>
  <si>
    <t xml:space="preserve">  11 Item(s) Of 3/8/2558 0:00:00</t>
  </si>
  <si>
    <t>ธ.กรุงศรีอยุธยา</t>
  </si>
  <si>
    <t>บริษัท ว.แสงมงคล การไฟฟ้า จำกัด</t>
  </si>
  <si>
    <t>ธ.ยูโอบี</t>
  </si>
  <si>
    <t>ธ.กรุงไทย</t>
  </si>
  <si>
    <t>ร้าน เอ็ม แอนด์ เอ็น การไฟฟ้า</t>
  </si>
  <si>
    <t>บริษัท เอส ที สื่อสารการไฟฟ้า จำกัด</t>
  </si>
  <si>
    <t>อภิชาติไฟฟ้า</t>
  </si>
  <si>
    <t>บริษัท เอ็น.พี.ที.อีเลคทริค ซัพพลาย จำกัด</t>
  </si>
  <si>
    <t>บริษัท ที.เอ็น.เอส.แอนด์ ซัน ซัพพลาย จำกัด</t>
  </si>
  <si>
    <t>บริษัท แสงจุฬา ซัพพลาย จำกัด</t>
  </si>
  <si>
    <t>สินฟ้าอีเลคทริค</t>
  </si>
  <si>
    <t>บริษัท เอส.เค.อีเลคตริคเทรดดิ้ง จำกัด</t>
  </si>
  <si>
    <t>ห้างหุ้นส่วนจำกัด ชัยชนะซัพพลาย (2534)</t>
  </si>
  <si>
    <t>ไทยสวัสดิ์การไฟฟ้า</t>
  </si>
  <si>
    <t>บริษัท ไทยมงคลการไฟฟ้า จำกัด</t>
  </si>
  <si>
    <t>บริษัท ศุภโชค เอ็นจิเนียริ่ง จำกัด</t>
  </si>
  <si>
    <t xml:space="preserve">  4 Item(s) Of 7/8/2558 0:00:00</t>
  </si>
  <si>
    <t>กมลวัชร์การไฟฟ้า</t>
  </si>
  <si>
    <t xml:space="preserve">  1 Item(s) Of 9/8/2558 0:00:00</t>
  </si>
  <si>
    <t>บริษัท วีโปร ซัพพลาย จำกัด</t>
  </si>
  <si>
    <t>บริษัท บอส อิเลคทริค ไลท์ติ้ง จำกัด</t>
  </si>
  <si>
    <t>ห้างหุ้นส่วนจำกัด พรไพศาล อิเลคตริค</t>
  </si>
  <si>
    <t>ห้างหุ้นส่วนจำกัด ไฟฟ้า เอส.ที.ซี</t>
  </si>
  <si>
    <t>บริษัท ไฟฟ้าธนะชาติ จำกัด</t>
  </si>
  <si>
    <t>CIMB</t>
  </si>
  <si>
    <t>ร้าน พรชัยการไฟฟ้า</t>
  </si>
  <si>
    <t>ห้างหุ้นส่วนจำกัด ธนิต อีเล็คตริค</t>
  </si>
  <si>
    <t>เค.เอส.อาร์ การไฟฟ้า</t>
  </si>
  <si>
    <t>ห้างหุ้นส่วนจำกัด พี.เจ.ฮาร์ดแวร์ (2008)</t>
  </si>
  <si>
    <t>บริษัท ริชชี่ ไลท์ จำกัด</t>
  </si>
  <si>
    <t>บริษัท วัชรกิจ เทรดดิ้ง จำกัด</t>
  </si>
  <si>
    <t>ห้างหุ้นส่วนจำกัด กิจมงคลเซ็นเตอร์</t>
  </si>
  <si>
    <t xml:space="preserve">  1 Item(s) Of 13/8/2558 0:00:00</t>
  </si>
  <si>
    <t>ห้างหุ้นส่วนจำกัด เซี่ยมฮวดการไฟฟ้า</t>
  </si>
  <si>
    <t>ร้าน อานนท์</t>
  </si>
  <si>
    <t>บริษัท พลังแสง จำกัด</t>
  </si>
  <si>
    <t>บริษัท ทัศศิพร เอ็นเทอไพรซ์ จำกัด</t>
  </si>
  <si>
    <t>ห้างหุ้นส่วนจำกัด ทองเจริญเทรดดิ้ง ชัยภูมิ</t>
  </si>
  <si>
    <t>บริษัท ไฟฟ้า พรแสงชัย จำกัด</t>
  </si>
  <si>
    <t>ห้างหุ้นส่วนจำกัด บุรีรัมย์เอ็นจิเนียร์</t>
  </si>
  <si>
    <t>ร้าน อภิภัทรอิเลคทริค</t>
  </si>
  <si>
    <t>ธ.แลนด์แอนท์เฮารส์</t>
  </si>
  <si>
    <t>ร้าน เจียวพานิช</t>
  </si>
  <si>
    <t>บริษัท แสงชัยเจริญ อีเล็คทริค จำกัด</t>
  </si>
  <si>
    <t>ห้างหุ้นส่วนจำกัด เทพนครหินอ่อน-ไฟฟ้า</t>
  </si>
  <si>
    <t xml:space="preserve">  3 Item(s) Of 20/8/2558 0:00:00</t>
  </si>
  <si>
    <t>ห้างหุ้นส่วนจำกัด อุดรอร่าม เอ็นจิเนียริ่ง</t>
  </si>
  <si>
    <t>ห้างหุ้นส่วนจำกัด แสงชัยเจริญ ฮาร์ดแวร์</t>
  </si>
  <si>
    <t xml:space="preserve">  1 Item(s) Of 28/8/2558 0:00:00</t>
  </si>
  <si>
    <t>ห้างหุ้นส่วนจำกัด อดิศักดิ์การไฟฟ้า</t>
  </si>
  <si>
    <t>แต้เฮียบหลี</t>
  </si>
  <si>
    <t>เรือนทองการไฟฟ้า</t>
  </si>
  <si>
    <t>ห้างหุ้นส่วนจำกัด บุญฟ้าการค้า</t>
  </si>
  <si>
    <t>ร้าน เอช วี</t>
  </si>
  <si>
    <t>บริษัท แสงทองเจริญกิจการไฟฟ้า จำกัด</t>
  </si>
  <si>
    <t>ห้างหุ้นส่วนจำกัด เอทีเอส ซัพพลาย</t>
  </si>
  <si>
    <t>ร้านหงษ์ทอง</t>
  </si>
  <si>
    <t xml:space="preserve">  111 Item(s) Of </t>
  </si>
  <si>
    <t>บริษัท เอ็น.เอส.เอส.อีเล็คทริคซัพพลาย จำกัด</t>
  </si>
  <si>
    <t>30/07/2558</t>
  </si>
  <si>
    <t>27/07/2558</t>
  </si>
  <si>
    <t>บริษัท กี่หิ้นการไฟฟ้าภูเก็ต จำกัด</t>
  </si>
  <si>
    <t>29/07/2558</t>
  </si>
  <si>
    <t>31/07/2558</t>
  </si>
  <si>
    <t>ห้างหุ้นส่วนจำกัด พี เค อี คอมเมอร์เชียล</t>
  </si>
  <si>
    <t>ธีรวัช อิเล็คทริค</t>
  </si>
  <si>
    <t>ห้างหุ้นส่วนจำกัด สหวัฒนาพลาสติก</t>
  </si>
  <si>
    <t>บริษัท เอส แอนด์ เอ พลาสแม็ช จำกัด</t>
  </si>
  <si>
    <t>บริษัท เอส.วี.เอส.การไฟฟ้า จำกัด</t>
  </si>
  <si>
    <t>บริษัท ยูไนเต็ด โมดูลาร์ ซีสเต็ม จำกัด</t>
  </si>
  <si>
    <t xml:space="preserve">  2 Item(s) Of 4/8/2558 0:00:00</t>
  </si>
  <si>
    <t>บริษัท บุญสงวน เอ็นจิเนียริ่ง จำกัด</t>
  </si>
  <si>
    <t>บริษัท ดับบลิว.ที.ที เอ็นเตอร์ไพรส์ จำกัด</t>
  </si>
  <si>
    <t>บริษัท บอร์ด แอ็ดวานซ์ จำกัด</t>
  </si>
  <si>
    <t>บริษัท มนต์ฟ้า จำกัด</t>
  </si>
  <si>
    <t>บริษัท ศรีชัยอีเล็คทริค จำกัด</t>
  </si>
  <si>
    <t>บริษัท มอร์แก็น อีเล็คทริค จำกัด</t>
  </si>
  <si>
    <t>บริษัท ที.เอ็น.เอส.แอนด์ ซัน ซัพพลาย จำกัด (สาขาที่ 00001)</t>
  </si>
  <si>
    <t>บริษัท สยาม-ซันนี่ โวลท์ จำกัด</t>
  </si>
  <si>
    <t>บริษัท ไชยนันท์ อีเล็คทริค แอนด์ เอ็นจิเนียริ่ง จำกัด</t>
  </si>
  <si>
    <t>ห้างหุ้นส่วนจำกัด พิงค์อินเตอร์อิเลคทริคอล</t>
  </si>
  <si>
    <t>แสงอุดมการไฟฟ้า</t>
  </si>
  <si>
    <t xml:space="preserve">  17 Item(s) Of 5/8/2558 0:00:00</t>
  </si>
  <si>
    <t>บริษัท ทีพีไอ คอนกรีต จำกัด</t>
  </si>
  <si>
    <t>23/07/2558</t>
  </si>
  <si>
    <t>ห้างหุ้นส่วนจำกัด น.นครการไฟฟ้า และวัสดุภัณฑ์</t>
  </si>
  <si>
    <t>บริษัท อีแอนด์ไอ เทคโนโลยี่ จำกัด</t>
  </si>
  <si>
    <t>บริษัท ที.เค.ซี.พาวเวอร์ คอนโทรล จำกัด</t>
  </si>
  <si>
    <t xml:space="preserve">  8 Item(s) Of 6/8/2558 0:00:00</t>
  </si>
  <si>
    <t>ห้างหุ้นส่วนจำกัด ช.รุ่งกิจไพศาล</t>
  </si>
  <si>
    <t>บริษัท สมพล เอ็นจิเนียริ่ง จำกัด</t>
  </si>
  <si>
    <t>บริษัท ปิยะซันต์อินเตอร์กรุ๊ป จำกัด</t>
  </si>
  <si>
    <t>บริษัท โคราช กรุ๊ป วิศวกรรม จำกัด</t>
  </si>
  <si>
    <t>บริษัท อีเล็คทริค แอนด์ เคเบิล จำกัด</t>
  </si>
  <si>
    <t>บริษัท เมืองไฟฟ้า จำกัด</t>
  </si>
  <si>
    <t>บริษัท โชคชัย ซัพพลาย จำกัด</t>
  </si>
  <si>
    <t>ไพบูลย์ซัพพลาย</t>
  </si>
  <si>
    <t>บริษัท ไทย-อินเตอร์ อีเลคทริค อินดัสตรีส์ จำกัด</t>
  </si>
  <si>
    <t>ห้างหุ้นส่วนจำกัด คอนแทคเซ็นเตอร์</t>
  </si>
  <si>
    <t>บริษัท ศรีชัยเอ็นจิเนียริ่ง ซัพพลาย จำกัด</t>
  </si>
  <si>
    <t>บริษัท วีเทค อีเลคตริค เซ็นเตอร์ จำกัด</t>
  </si>
  <si>
    <t>บริษัท เอ็ม.เอ.ซี.(2002) จำกัด</t>
  </si>
  <si>
    <t>บริษัท คงกิจเชิดชู อิเล็คทริค แอนด์ แมชชีนทูล จำกัด</t>
  </si>
  <si>
    <t>ห้างหุ้นส่วนจำกัด พรศิริ ซัพพลาย</t>
  </si>
  <si>
    <t>บริษัท ดับเบิ้ลยู.เอ็น.เจ. รุ่งโรจน์ อีเล็คทริค จำกัด</t>
  </si>
  <si>
    <t>บริษัท สยาม อีสเทิร์น อิเลคทริค จำกัด</t>
  </si>
  <si>
    <t>เมืองธรรมการไฟฟ้า</t>
  </si>
  <si>
    <t>บริษัท อาร์คอน เอ็นจิเนียริ่ง จำกัด</t>
  </si>
  <si>
    <t>บริษัท เอ.เอส.บี.เพาเวอร์ จำกัด</t>
  </si>
  <si>
    <t>เอช.วี.ไฮโวลท์เทจ</t>
  </si>
  <si>
    <t xml:space="preserve">  36 Item(s) Of 10/8/2558 0:00:00</t>
  </si>
  <si>
    <t>14/08/2558</t>
  </si>
  <si>
    <t xml:space="preserve">  2 Item(s) Of 14/8/2558 0:00:00</t>
  </si>
  <si>
    <t>15/08/2558</t>
  </si>
  <si>
    <t>บริษัท รุ่งแจ่มฟ้า อิเล็คทริค แอนด์ ซัพพลายส์ จำกัด</t>
  </si>
  <si>
    <t>ห้างหุ้นส่วนจำกัด แสงพิบูลย์กาญจนบุรี</t>
  </si>
  <si>
    <t xml:space="preserve">  7 Item(s) Of 15/8/2558 0:00:00</t>
  </si>
  <si>
    <t>17/08/2558</t>
  </si>
  <si>
    <t xml:space="preserve">  1 Item(s) Of 17/8/2558 0:00:00</t>
  </si>
  <si>
    <t>20/08/2558</t>
  </si>
  <si>
    <t>25/08/2558</t>
  </si>
  <si>
    <t xml:space="preserve">  1 Item(s) Of 25/8/2558 0:00:00</t>
  </si>
  <si>
    <t>26/08/2558</t>
  </si>
  <si>
    <t xml:space="preserve">  1 Item(s) Of 26/8/2558 0:00:00</t>
  </si>
  <si>
    <t>28/08/2558</t>
  </si>
  <si>
    <t>30/08/2558</t>
  </si>
  <si>
    <t>ห้างหุ้นส่วนจำกัด รุ่งศิริโรจน์การไฟฟ้า</t>
  </si>
  <si>
    <t>ร้าน พลอยแสงไลท์ติ้งเฮาส์</t>
  </si>
  <si>
    <t>ร้าน แสงสุรินทร์ การไฟฟ้า</t>
  </si>
  <si>
    <t xml:space="preserve">  7 Item(s) Of 30/8/2558 0:00:00</t>
  </si>
  <si>
    <t>31/08/2558</t>
  </si>
  <si>
    <t>บริษัท วินสัน อิเล็คทริค (ประเทศไทย) จำกัด</t>
  </si>
  <si>
    <t>บริษัท อุบลออโต้โปรดักส์ จำกัด</t>
  </si>
  <si>
    <t>บริษัท ชัยทวีการไฟฟ้า จำกัด</t>
  </si>
  <si>
    <t xml:space="preserve">  7 Item(s) Of 31/8/2558 0:00:00</t>
  </si>
  <si>
    <t>เจ้าหนี้</t>
  </si>
  <si>
    <t xml:space="preserve">  61 Item(s) Of </t>
  </si>
  <si>
    <t>คุณ สุประจิตร์ คลองสี</t>
  </si>
  <si>
    <t>พระราม 2 (กม.7)</t>
  </si>
  <si>
    <t>คุณ รังสรรค์ สุภาวาท</t>
  </si>
  <si>
    <t>นางสาว สุรีรัตน์ ศรีฉ่ำ</t>
  </si>
  <si>
    <t xml:space="preserve">  3 Item(s) Of 3/8/2558 0:00:00</t>
  </si>
  <si>
    <t>บริษัท เตียงจิราธิวัฒน์ จำกัด (สาขาพระราม 2)</t>
  </si>
  <si>
    <t>ธนาคาร ธนชาต จำกัด (มหาชน)</t>
  </si>
  <si>
    <t>ธนาคาร ทิสโก้ จำกัด (มหาชน)</t>
  </si>
  <si>
    <t xml:space="preserve">  4 Item(s) Of 5/8/2558 0:00:00</t>
  </si>
  <si>
    <t>กรมสรรพากร</t>
  </si>
  <si>
    <t>บริษัท ซีวา เฟรท (ประเทศไทย) จำกัด</t>
  </si>
  <si>
    <t>TNT EXPRESS WORLDWIDE (THAILAND) CO.,LTD</t>
  </si>
  <si>
    <t xml:space="preserve">  3 Item(s) Of 6/8/2558 0:00:00</t>
  </si>
  <si>
    <t>GLS INTERFREIGHT CO.,LTD.</t>
  </si>
  <si>
    <t>บริษัท สกายคอมเมอเชี่ยล จำกัด</t>
  </si>
  <si>
    <t>บริษัท เจนเนอรัล คอมพิวเตอร์ จำกัด</t>
  </si>
  <si>
    <t>บริษัท วรกุลชัย แพ็คเกจซีล จำกัด</t>
  </si>
  <si>
    <t>ห้างหุ้นส่วนจำกัด วี.เอส.พี เซอร์วิส แอนด์ ซัพพลาย</t>
  </si>
  <si>
    <t>ห้างหุ้นส่วนจำกัด ต.เจริญเอ็นจิเนียริ่งแอนด์ ซัพพลายส์</t>
  </si>
  <si>
    <t>บริษัท ไพรมัส จำกัด</t>
  </si>
  <si>
    <t>บริษัท ปิยะเทคนิคคอล แอนด์ ซัพพลาย จำกัด</t>
  </si>
  <si>
    <t>ห้างหุ้นส่วนจำกัด ร่วมเสรีเอ็นจิเนียริ่ง</t>
  </si>
  <si>
    <t>บริษัท ธนิตอีเล็คตริค คอนโทรล (2008) จำกัด</t>
  </si>
  <si>
    <t>บริษัท ประภากิจ จำกัด</t>
  </si>
  <si>
    <t>บริษัท ธีรชัยไพศาล เอ็นจิเนียริ่ง จำกัด</t>
  </si>
  <si>
    <t>บริษัท ซีโอแอล จำกัด (มหาชน)</t>
  </si>
  <si>
    <t>บริษัท ซีพีที ไดร์ แอนด์ เพาเวอร์ จำกัด (มหาชน)</t>
  </si>
  <si>
    <t>บริษัท พี ไอ เอส คอมเมอร์เชียล จำกัด</t>
  </si>
  <si>
    <t>บริษัท ธีรกิจ อิเล็คทริค โซลูชั่น จำกัด</t>
  </si>
  <si>
    <t>บริษัท เค.พี.ที.แมชชีนเนอรี่ (1993) จำกัด</t>
  </si>
  <si>
    <t>บริษัท ดับเบิ้ลยู.เอ็น.เจ รุ่งโรจน์ อีเล็คทริค จำกัด</t>
  </si>
  <si>
    <t>บริษัท ที.จี.คอนโทรล จำกัด</t>
  </si>
  <si>
    <t>บริษัท เอเธนส์ อิเลคทริคอล โปรดักส์ จำกัด</t>
  </si>
  <si>
    <t>ห้างหุ้นส่วนจำกัด ชัยเจริญซัพพลาย</t>
  </si>
  <si>
    <t>ห้างหุ้นส่วนจำกัด ก.สุวรรณพาณิชย์</t>
  </si>
  <si>
    <t>บริษัท วันเพน จำกัด</t>
  </si>
  <si>
    <t>บริษัท เอ็กซ์เซลซิเออร์ ซัพพลายส์ จำกัด</t>
  </si>
  <si>
    <t>บริษัท แคนนอน มาร์เก็ตติ้ง (ไทยแลนด์) จำกัด</t>
  </si>
  <si>
    <t>บริษัท แสงชัย อีควิพเม้นท์ จำกัด</t>
  </si>
  <si>
    <t>ห้างหุ้นส่วนจำกัด แสงชัย อีควิพเม้นท์ (1984)</t>
  </si>
  <si>
    <t>บริษัท กรุงเทพควอลิเมด แล็บบอราทอรี่ จำกัด</t>
  </si>
  <si>
    <t>บริษัท ซีเอ อินเตอร์การ์ด จำกัด</t>
  </si>
  <si>
    <t>บริษัท ศรีอยุธยา เจนเนอรัล ประกันภัย จำกัด (มหาชน)</t>
  </si>
  <si>
    <t>น.ส. อัญชนา อภิชิตสกุล</t>
  </si>
  <si>
    <t xml:space="preserve">  33 Item(s) Of 10/8/2558 0:00:00</t>
  </si>
  <si>
    <t>ธนาคาร ไทยพาณิชย์ จำกัด (มหาชน)</t>
  </si>
  <si>
    <t xml:space="preserve">  1 Item(s) Of 11/8/2558 0:00:00</t>
  </si>
  <si>
    <t>13/08/2558</t>
  </si>
  <si>
    <t>บริษัท เมืองไทยประกันภัย จำกัด (มหาชน)</t>
  </si>
  <si>
    <t>สำนักงานประกันสังคม</t>
  </si>
  <si>
    <t>บริษัท เฟรอริช อีเล็คตริค จำกัด</t>
  </si>
  <si>
    <t>บริษัท ต.กิจรุ่งเจริญ อีเล็คตริค จำกัด</t>
  </si>
  <si>
    <t>บริษัท ต.กิจรุ่งเจริญ ออโตเมชั่น จำกัด</t>
  </si>
  <si>
    <t>บริษัท เค พี เปเปอร์ ฟอร์ม จำกัด</t>
  </si>
  <si>
    <t>บริษัท แบตเตอรี่ เอเชีย (ประเทศไทย) จำกัด</t>
  </si>
  <si>
    <t xml:space="preserve">  6 Item(s) Of 20/8/2558 0:00:00</t>
  </si>
  <si>
    <t>24/08/2558</t>
  </si>
  <si>
    <t>บริษัท โตโยต้า ลีสซิ่ง (ประเทศไทย) จำกัด</t>
  </si>
  <si>
    <t xml:space="preserve">  4 Item(s) Of 24/8/2558 0:00:00</t>
  </si>
  <si>
    <t>บริษัท ทิสโก้ โตเกียว ลีสซิ่ง จำกัด</t>
  </si>
  <si>
    <t xml:space="preserve">  3 Item(s) Of 25/8/2558 0:00:00</t>
  </si>
  <si>
    <t>27/08/2558</t>
  </si>
  <si>
    <t xml:space="preserve">  1 Item(s) Of 27/8/2558 0:00:00</t>
  </si>
  <si>
    <t>Row Labels</t>
  </si>
  <si>
    <t>(blank)</t>
  </si>
  <si>
    <t>Grand Total</t>
  </si>
  <si>
    <t>Sum of มูลค่าเช็ค</t>
  </si>
  <si>
    <t>วันที่</t>
  </si>
  <si>
    <t>รายรับ</t>
  </si>
  <si>
    <t>รายจ่าย</t>
  </si>
  <si>
    <t>จ่าย ตปท.</t>
  </si>
  <si>
    <t>เงินโอน</t>
  </si>
  <si>
    <t>รายรับรวม</t>
  </si>
  <si>
    <t>จ่ายรวม</t>
  </si>
  <si>
    <t>Bank-สะสม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</si>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</sst>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7" formatCode="[$-1070000]d/m/yy;@"/>
    <numFmt numFmtId="188" formatCode="dd/mm"/>
    <numFmt numFmtId="189" formatCode="#,##0.00\ ;\-#,##0.00\ ;&quot; -&quot;#\ ;@\ "/>
    <numFmt numFmtId="190" formatCode="#,##0\ ;\-#,##0\ ;&quot; -&quot;#\ ;@\ "/>
    <numFmt numFmtId="191" formatCode="_-* #,##0_-;\-* #,##0_-;_-* &quot;-&quot;??_-;_-@_-"/>
  </numFmts>
  <fonts count="15" x14ac:knownFonts="1">
    <font>
      <sz val="10"/>
      <name val="Arial"/>
      <family val="2"/>
      <charset val="222"/>
    </font>
    <font>
      <sz val="10"/>
      <name val="Arial"/>
      <family val="2"/>
      <charset val="222"/>
    </font>
    <font>
      <sz val="8"/>
      <color rgb="FF7030A0"/>
      <name val="Arial"/>
      <family val="2"/>
      <charset val="222"/>
    </font>
    <font>
      <sz val="8"/>
      <color rgb="FFFF0000"/>
      <name val="Arial"/>
      <family val="2"/>
      <charset val="222"/>
    </font>
    <font>
      <sz val="8"/>
      <color rgb="FF00B0F0"/>
      <name val="Arial"/>
      <family val="2"/>
      <charset val="222"/>
    </font>
    <font>
      <sz val="8"/>
      <name val="Arial"/>
      <family val="2"/>
      <charset val="222"/>
    </font>
    <font>
      <sz val="9"/>
      <name val="Arial"/>
      <family val="2"/>
    </font>
    <font>
      <sz val="9"/>
      <color rgb="FF7030A0"/>
      <name val="Arial"/>
      <family val="2"/>
    </font>
    <font>
      <sz val="9"/>
      <color rgb="FFFF0000"/>
      <name val="Arial"/>
      <family val="2"/>
    </font>
    <font>
      <sz val="9"/>
      <color rgb="FF00B0F0"/>
      <name val="Arial"/>
      <family val="2"/>
    </font>
    <font>
      <sz val="8"/>
      <color rgb="FFFF0000"/>
      <name val="Arial"/>
      <family val="2"/>
    </font>
    <font>
      <b/>
      <sz val="8"/>
      <name val="Arial"/>
      <family val="2"/>
    </font>
    <font>
      <b/>
      <sz val="8"/>
      <color rgb="FF7030A0"/>
      <name val="Arial"/>
      <family val="2"/>
    </font>
    <font>
      <b/>
      <sz val="8"/>
      <color rgb="FF00B0F0"/>
      <name val="Arial"/>
      <family val="2"/>
      <charset val="222"/>
    </font>
    <font>
      <sz val="10"/>
      <color rgb="FFFF0000"/>
      <name val="Arial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7">
    <xf numFmtId="0" fontId="0" fillId="0" borderId="0"/>
    <xf numFmtId="189" fontId="1" fillId="0" borderId="0" applyFill="0" applyBorder="0" applyAlignment="0" applyProtection="0"/>
    <xf numFmtId="189" fontId="1" fillId="0" borderId="0" applyFill="0" applyBorder="0" applyAlignment="0" applyProtection="0"/>
    <xf numFmtId="189" fontId="1" fillId="0" borderId="0" applyFill="0" applyBorder="0" applyAlignment="0" applyProtection="0"/>
    <xf numFmtId="189" fontId="1" fillId="0" borderId="0" applyFill="0" applyBorder="0" applyAlignment="0" applyProtection="0"/>
    <xf numFmtId="189" fontId="1" fillId="0" borderId="0" applyFill="0" applyBorder="0" applyAlignment="0" applyProtection="0"/>
    <xf numFmtId="189" fontId="1" fillId="0" borderId="0" applyFill="0" applyBorder="0" applyAlignment="0" applyProtection="0"/>
  </cellStyleXfs>
  <cellXfs count="38">
    <xf numFmtId="0" fontId="0" fillId="0" borderId="0" xfId="0"/>
    <xf numFmtId="187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3" fontId="0" fillId="0" borderId="0" xfId="0" applyNumberFormat="1"/>
    <xf numFmtId="14" fontId="0" fillId="0" borderId="0" xfId="0" applyNumberFormat="1" applyAlignment="1">
      <alignment horizontal="left"/>
    </xf>
    <xf numFmtId="190" fontId="4" fillId="0" borderId="0" xfId="1" applyNumberFormat="1" applyFont="1"/>
    <xf numFmtId="188" fontId="6" fillId="0" borderId="1" xfId="0" applyNumberFormat="1" applyFont="1" applyBorder="1" applyAlignment="1">
      <alignment horizontal="center"/>
    </xf>
    <xf numFmtId="190" fontId="7" fillId="0" borderId="2" xfId="1" applyNumberFormat="1" applyFont="1" applyFill="1" applyBorder="1" applyAlignment="1">
      <alignment horizontal="center"/>
    </xf>
    <xf numFmtId="190" fontId="8" fillId="0" borderId="2" xfId="1" applyNumberFormat="1" applyFont="1" applyBorder="1" applyAlignment="1">
      <alignment horizontal="center"/>
    </xf>
    <xf numFmtId="190" fontId="8" fillId="2" borderId="2" xfId="2" applyNumberFormat="1" applyFont="1" applyFill="1" applyBorder="1" applyAlignment="1">
      <alignment horizontal="center"/>
    </xf>
    <xf numFmtId="190" fontId="9" fillId="0" borderId="2" xfId="1" applyNumberFormat="1" applyFont="1" applyBorder="1" applyAlignment="1">
      <alignment horizontal="center"/>
    </xf>
    <xf numFmtId="190" fontId="8" fillId="0" borderId="2" xfId="1" applyNumberFormat="1" applyFont="1" applyFill="1" applyBorder="1" applyAlignment="1">
      <alignment horizontal="center"/>
    </xf>
    <xf numFmtId="190" fontId="6" fillId="0" borderId="2" xfId="1" applyNumberFormat="1" applyFont="1" applyFill="1" applyBorder="1" applyAlignment="1">
      <alignment horizontal="center"/>
    </xf>
    <xf numFmtId="188" fontId="5" fillId="0" borderId="1" xfId="0" applyNumberFormat="1" applyFont="1" applyBorder="1"/>
    <xf numFmtId="190" fontId="2" fillId="0" borderId="2" xfId="1" applyNumberFormat="1" applyFont="1" applyFill="1" applyBorder="1"/>
    <xf numFmtId="190" fontId="3" fillId="0" borderId="2" xfId="1" applyNumberFormat="1" applyFont="1" applyBorder="1"/>
    <xf numFmtId="190" fontId="3" fillId="2" borderId="2" xfId="2" applyNumberFormat="1" applyFont="1" applyFill="1" applyBorder="1"/>
    <xf numFmtId="190" fontId="4" fillId="0" borderId="2" xfId="1" applyNumberFormat="1" applyFont="1" applyBorder="1"/>
    <xf numFmtId="190" fontId="3" fillId="0" borderId="2" xfId="1" applyNumberFormat="1" applyFont="1" applyFill="1" applyBorder="1"/>
    <xf numFmtId="190" fontId="5" fillId="0" borderId="2" xfId="1" applyNumberFormat="1" applyFont="1" applyBorder="1"/>
    <xf numFmtId="190" fontId="3" fillId="2" borderId="2" xfId="3" applyNumberFormat="1" applyFont="1" applyFill="1" applyBorder="1"/>
    <xf numFmtId="190" fontId="4" fillId="0" borderId="2" xfId="4" applyNumberFormat="1" applyFont="1" applyFill="1" applyBorder="1"/>
    <xf numFmtId="190" fontId="4" fillId="0" borderId="2" xfId="3" applyNumberFormat="1" applyFont="1" applyFill="1" applyBorder="1"/>
    <xf numFmtId="190" fontId="10" fillId="2" borderId="2" xfId="2" applyNumberFormat="1" applyFont="1" applyFill="1" applyBorder="1"/>
    <xf numFmtId="190" fontId="4" fillId="0" borderId="2" xfId="2" applyNumberFormat="1" applyFont="1" applyFill="1" applyBorder="1"/>
    <xf numFmtId="191" fontId="10" fillId="2" borderId="2" xfId="2" applyNumberFormat="1" applyFont="1" applyFill="1" applyBorder="1"/>
    <xf numFmtId="191" fontId="4" fillId="0" borderId="2" xfId="2" applyNumberFormat="1" applyFont="1" applyFill="1" applyBorder="1"/>
    <xf numFmtId="191" fontId="10" fillId="2" borderId="2" xfId="5" applyNumberFormat="1" applyFont="1" applyFill="1" applyBorder="1"/>
    <xf numFmtId="190" fontId="10" fillId="2" borderId="2" xfId="5" applyNumberFormat="1" applyFont="1" applyFill="1" applyBorder="1"/>
    <xf numFmtId="190" fontId="3" fillId="0" borderId="2" xfId="1" applyNumberFormat="1" applyFont="1" applyFill="1" applyBorder="1" applyAlignment="1">
      <alignment horizontal="right"/>
    </xf>
    <xf numFmtId="190" fontId="4" fillId="0" borderId="2" xfId="1" applyNumberFormat="1" applyFont="1" applyFill="1" applyBorder="1"/>
    <xf numFmtId="190" fontId="12" fillId="0" borderId="2" xfId="1" applyNumberFormat="1" applyFont="1" applyFill="1" applyBorder="1"/>
    <xf numFmtId="190" fontId="12" fillId="2" borderId="2" xfId="6" applyNumberFormat="1" applyFont="1" applyFill="1" applyBorder="1"/>
    <xf numFmtId="190" fontId="13" fillId="0" borderId="2" xfId="1" applyNumberFormat="1" applyFont="1" applyFill="1" applyBorder="1"/>
    <xf numFmtId="188" fontId="11" fillId="0" borderId="3" xfId="0" applyNumberFormat="1" applyFont="1" applyBorder="1" applyAlignment="1">
      <alignment horizontal="center" vertical="center"/>
    </xf>
    <xf numFmtId="187" fontId="14" fillId="0" borderId="0" xfId="0" applyNumberFormat="1" applyFont="1"/>
  </cellXfs>
  <cellStyles count="7">
    <cellStyle name="Comma 10" xfId="4"/>
    <cellStyle name="Comma 2" xfId="1"/>
    <cellStyle name="Comma 3" xfId="2"/>
    <cellStyle name="Comma 4" xfId="3"/>
    <cellStyle name="Comma 6" xfId="5"/>
    <cellStyle name="Comma 9" xfId="6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h-T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Cash flow Aug 58</a:t>
            </a:r>
            <a:endParaRPr lang="th-TH" sz="1200"/>
          </a:p>
        </c:rich>
      </c:tx>
      <c:layout>
        <c:manualLayout>
          <c:xMode val="edge"/>
          <c:yMode val="edge"/>
          <c:x val="0.36062721794607133"/>
          <c:y val="6.0882800608828003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4"/>
          <c:order val="0"/>
          <c:tx>
            <c:strRef>
              <c:f>REPORT!$F$2</c:f>
              <c:strCache>
                <c:ptCount val="1"/>
                <c:pt idx="0">
                  <c:v>รายรับรวม</c:v>
                </c:pt>
              </c:strCache>
            </c:strRef>
          </c:tx>
          <c:invertIfNegative val="0"/>
          <c:val>
            <c:numRef>
              <c:f>REPORT!$F$3:$F$34</c:f>
              <c:numCache>
                <c:formatCode>#,##0\ ;\-#,##0\ ;" -"#\ ;@\ </c:formatCode>
                <c:ptCount val="3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109104.84</c:v>
                </c:pt>
                <c:pt idx="15">
                  <c:v>197395.59</c:v>
                </c:pt>
                <c:pt idx="16">
                  <c:v>0</c:v>
                </c:pt>
                <c:pt idx="17">
                  <c:v>45973</c:v>
                </c:pt>
                <c:pt idx="18">
                  <c:v>0</c:v>
                </c:pt>
                <c:pt idx="19">
                  <c:v>0</c:v>
                </c:pt>
                <c:pt idx="20">
                  <c:v>274978.45999999996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13178</c:v>
                </c:pt>
                <c:pt idx="26">
                  <c:v>300000</c:v>
                </c:pt>
                <c:pt idx="27">
                  <c:v>0</c:v>
                </c:pt>
                <c:pt idx="28">
                  <c:v>301409</c:v>
                </c:pt>
                <c:pt idx="29">
                  <c:v>0</c:v>
                </c:pt>
                <c:pt idx="30">
                  <c:v>398816.08999999997</c:v>
                </c:pt>
                <c:pt idx="31">
                  <c:v>619469.97</c:v>
                </c:pt>
              </c:numCache>
            </c:numRef>
          </c:val>
        </c:ser>
        <c:ser>
          <c:idx val="5"/>
          <c:order val="1"/>
          <c:tx>
            <c:strRef>
              <c:f>REPORT!$G$2</c:f>
              <c:strCache>
                <c:ptCount val="1"/>
                <c:pt idx="0">
                  <c:v>จ่ายรวม</c:v>
                </c:pt>
              </c:strCache>
            </c:strRef>
          </c:tx>
          <c:invertIfNegative val="0"/>
          <c:val>
            <c:numRef>
              <c:f>REPORT!$G$3:$G$34</c:f>
              <c:numCache>
                <c:formatCode>#,##0\ ;\-#,##0\ ;" -"#\ ;@\ </c:formatCode>
                <c:ptCount val="32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25334.560000000001</c:v>
                </c:pt>
                <c:pt idx="14">
                  <c:v>90778.86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2395990.11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41032</c:v>
                </c:pt>
                <c:pt idx="25">
                  <c:v>62776</c:v>
                </c:pt>
                <c:pt idx="26">
                  <c:v>0</c:v>
                </c:pt>
                <c:pt idx="27">
                  <c:v>44736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8713456"/>
        <c:axId val="198710712"/>
      </c:barChart>
      <c:lineChart>
        <c:grouping val="standard"/>
        <c:varyColors val="0"/>
        <c:ser>
          <c:idx val="6"/>
          <c:order val="2"/>
          <c:tx>
            <c:strRef>
              <c:f>REPORT!$H$2</c:f>
              <c:strCache>
                <c:ptCount val="1"/>
                <c:pt idx="0">
                  <c:v>Bank-สะสม</c:v>
                </c:pt>
              </c:strCache>
            </c:strRef>
          </c:tx>
          <c:val>
            <c:numRef>
              <c:f>REPORT!$H$3:$H$34</c:f>
              <c:numCache>
                <c:formatCode>#,##0\ ;\-#,##0\ ;" -"#\ ;@\ </c:formatCode>
                <c:ptCount val="32"/>
                <c:pt idx="0">
                  <c:v>43329328</c:v>
                </c:pt>
                <c:pt idx="1">
                  <c:v>43329328</c:v>
                </c:pt>
                <c:pt idx="2">
                  <c:v>43329328</c:v>
                </c:pt>
                <c:pt idx="3">
                  <c:v>43329328</c:v>
                </c:pt>
                <c:pt idx="4">
                  <c:v>43329328</c:v>
                </c:pt>
                <c:pt idx="5">
                  <c:v>43329328</c:v>
                </c:pt>
                <c:pt idx="6">
                  <c:v>43329328</c:v>
                </c:pt>
                <c:pt idx="7">
                  <c:v>43329328</c:v>
                </c:pt>
                <c:pt idx="8">
                  <c:v>43329328</c:v>
                </c:pt>
                <c:pt idx="9">
                  <c:v>43329328</c:v>
                </c:pt>
                <c:pt idx="10">
                  <c:v>43329328</c:v>
                </c:pt>
                <c:pt idx="11">
                  <c:v>43329328</c:v>
                </c:pt>
                <c:pt idx="12">
                  <c:v>43329328</c:v>
                </c:pt>
                <c:pt idx="13">
                  <c:v>43303993.439999998</c:v>
                </c:pt>
                <c:pt idx="14">
                  <c:v>43322319.420000002</c:v>
                </c:pt>
                <c:pt idx="15">
                  <c:v>43519715.010000005</c:v>
                </c:pt>
                <c:pt idx="16">
                  <c:v>43519715.010000005</c:v>
                </c:pt>
                <c:pt idx="17">
                  <c:v>43565688.010000005</c:v>
                </c:pt>
                <c:pt idx="18">
                  <c:v>43565688.010000005</c:v>
                </c:pt>
                <c:pt idx="19">
                  <c:v>43565688.010000005</c:v>
                </c:pt>
                <c:pt idx="20">
                  <c:v>41444676.360000007</c:v>
                </c:pt>
                <c:pt idx="21">
                  <c:v>41444676.360000007</c:v>
                </c:pt>
                <c:pt idx="22">
                  <c:v>41444676.360000007</c:v>
                </c:pt>
                <c:pt idx="23">
                  <c:v>41444676.360000007</c:v>
                </c:pt>
                <c:pt idx="24">
                  <c:v>41403644.360000007</c:v>
                </c:pt>
                <c:pt idx="25">
                  <c:v>41354046.360000007</c:v>
                </c:pt>
                <c:pt idx="26">
                  <c:v>41654046.360000007</c:v>
                </c:pt>
                <c:pt idx="27">
                  <c:v>41609310.360000007</c:v>
                </c:pt>
                <c:pt idx="28">
                  <c:v>41910719.360000007</c:v>
                </c:pt>
                <c:pt idx="29">
                  <c:v>41910719.360000007</c:v>
                </c:pt>
                <c:pt idx="30">
                  <c:v>42309535.45000001</c:v>
                </c:pt>
                <c:pt idx="31">
                  <c:v>42929005.420000009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713456"/>
        <c:axId val="198710712"/>
      </c:lineChart>
      <c:catAx>
        <c:axId val="198713456"/>
        <c:scaling>
          <c:orientation val="minMax"/>
        </c:scaling>
        <c:delete val="0"/>
        <c:axPos val="b"/>
        <c:numFmt formatCode="dd/mm" sourceLinked="1"/>
        <c:majorTickMark val="none"/>
        <c:minorTickMark val="none"/>
        <c:tickLblPos val="nextTo"/>
        <c:crossAx val="198710712"/>
        <c:crosses val="autoZero"/>
        <c:auto val="1"/>
        <c:lblAlgn val="ctr"/>
        <c:lblOffset val="100"/>
        <c:noMultiLvlLbl val="0"/>
      </c:catAx>
      <c:valAx>
        <c:axId val="198710712"/>
        <c:scaling>
          <c:orientation val="minMax"/>
        </c:scaling>
        <c:delete val="0"/>
        <c:axPos val="l"/>
        <c:majorGridlines/>
        <c:numFmt formatCode="#,##0\ ;\-#,##0\ ;&quot; -&quot;#\ ;@\ " sourceLinked="1"/>
        <c:majorTickMark val="none"/>
        <c:minorTickMark val="none"/>
        <c:tickLblPos val="nextTo"/>
        <c:spPr>
          <a:ln w="9525">
            <a:noFill/>
          </a:ln>
        </c:spPr>
        <c:crossAx val="1987134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7</xdr:row>
      <xdr:rowOff>76200</xdr:rowOff>
    </xdr:from>
    <xdr:to>
      <xdr:col>12</xdr:col>
      <xdr:colOff>274320</xdr:colOff>
      <xdr:row>18</xdr:row>
      <xdr:rowOff>53340</xdr:rowOff>
    </xdr:to>
    <xdr:sp macro="" textlink="">
      <xdr:nvSpPr>
        <xdr:cNvPr id="2" name="คำบรรยายภาพแบบสี่เหลี่ยม 1"/>
        <xdr:cNvSpPr/>
      </xdr:nvSpPr>
      <xdr:spPr>
        <a:xfrm flipH="1">
          <a:off x="5212080" y="1249680"/>
          <a:ext cx="2560320" cy="1821180"/>
        </a:xfrm>
        <a:prstGeom prst="wedgeRectCallout">
          <a:avLst>
            <a:gd name="adj1" fmla="val 204378"/>
            <a:gd name="adj2" fmla="val 107887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>
              <a:solidFill>
                <a:srgbClr val="FF0000"/>
              </a:solidFill>
            </a:rPr>
            <a:t>วันที่1-12</a:t>
          </a:r>
          <a:r>
            <a:rPr lang="th-TH" sz="1100" baseline="0">
              <a:solidFill>
                <a:srgbClr val="FF0000"/>
              </a:solidFill>
            </a:rPr>
            <a:t> วันที่กับเดือนจะสลับกัน</a:t>
          </a:r>
          <a:r>
            <a:rPr lang="th-TH" sz="1100">
              <a:solidFill>
                <a:srgbClr val="FF0000"/>
              </a:solidFill>
            </a:rPr>
            <a:t>ตัวหนังสือสีแดง</a:t>
          </a:r>
          <a:r>
            <a:rPr lang="th-TH" sz="1100" baseline="0">
              <a:solidFill>
                <a:srgbClr val="FF0000"/>
              </a:solidFill>
            </a:rPr>
            <a:t> จะต้องเป็น เดือน 8 </a:t>
          </a:r>
        </a:p>
        <a:p>
          <a:pPr algn="l"/>
          <a:r>
            <a:rPr lang="th-TH" sz="1100" baseline="0">
              <a:solidFill>
                <a:srgbClr val="FF0000"/>
              </a:solidFill>
            </a:rPr>
            <a:t>ตั่งแต่วันที่ </a:t>
          </a:r>
          <a:r>
            <a:rPr lang="en-US" sz="1100" baseline="0">
              <a:solidFill>
                <a:srgbClr val="FF0000"/>
              </a:solidFill>
            </a:rPr>
            <a:t>13 </a:t>
          </a:r>
          <a:r>
            <a:rPr lang="th-TH" sz="1100" baseline="0">
              <a:solidFill>
                <a:srgbClr val="FF0000"/>
              </a:solidFill>
            </a:rPr>
            <a:t>วันที่กับเดือนจะถูกต้อง</a:t>
          </a:r>
          <a:endParaRPr lang="th-TH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388620</xdr:colOff>
      <xdr:row>11</xdr:row>
      <xdr:rowOff>53340</xdr:rowOff>
    </xdr:from>
    <xdr:to>
      <xdr:col>11</xdr:col>
      <xdr:colOff>449580</xdr:colOff>
      <xdr:row>22</xdr:row>
      <xdr:rowOff>30480</xdr:rowOff>
    </xdr:to>
    <xdr:sp macro="" textlink="">
      <xdr:nvSpPr>
        <xdr:cNvPr id="2" name="คำบรรยายภาพแบบสี่เหลี่ยม 1"/>
        <xdr:cNvSpPr/>
      </xdr:nvSpPr>
      <xdr:spPr>
        <a:xfrm flipH="1">
          <a:off x="5730240" y="1897380"/>
          <a:ext cx="2499360" cy="1821180"/>
        </a:xfrm>
        <a:prstGeom prst="wedgeRectCallout">
          <a:avLst>
            <a:gd name="adj1" fmla="val 224195"/>
            <a:gd name="adj2" fmla="val 108305"/>
          </a:avLst>
        </a:prstGeom>
        <a:noFill/>
        <a:ln>
          <a:solidFill>
            <a:srgbClr val="FF0000"/>
          </a:solidFill>
        </a:ln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>
              <a:solidFill>
                <a:srgbClr val="FF0000"/>
              </a:solidFill>
            </a:rPr>
            <a:t>วันที่1-12</a:t>
          </a:r>
          <a:r>
            <a:rPr lang="th-TH" sz="1100" baseline="0">
              <a:solidFill>
                <a:srgbClr val="FF0000"/>
              </a:solidFill>
            </a:rPr>
            <a:t> วันที่กับเดือนจะสลับกัน</a:t>
          </a:r>
          <a:r>
            <a:rPr lang="th-TH" sz="1100">
              <a:solidFill>
                <a:srgbClr val="FF0000"/>
              </a:solidFill>
            </a:rPr>
            <a:t>ตัวหนังสือสีแดง</a:t>
          </a:r>
          <a:r>
            <a:rPr lang="th-TH" sz="1100" baseline="0">
              <a:solidFill>
                <a:srgbClr val="FF0000"/>
              </a:solidFill>
            </a:rPr>
            <a:t> จะต้องเป็น เดือน 8 </a:t>
          </a:r>
        </a:p>
        <a:p>
          <a:pPr algn="l"/>
          <a:r>
            <a:rPr lang="th-TH" sz="1100" baseline="0">
              <a:solidFill>
                <a:srgbClr val="FF0000"/>
              </a:solidFill>
            </a:rPr>
            <a:t>ตั้งแต่วันที่ </a:t>
          </a:r>
          <a:r>
            <a:rPr lang="en-US" sz="1100" baseline="0">
              <a:solidFill>
                <a:srgbClr val="FF0000"/>
              </a:solidFill>
            </a:rPr>
            <a:t>13 </a:t>
          </a:r>
          <a:r>
            <a:rPr lang="th-TH" sz="1100" baseline="0">
              <a:solidFill>
                <a:srgbClr val="FF0000"/>
              </a:solidFill>
            </a:rPr>
            <a:t>วันที่กับเดือนจะถูกต้อง</a:t>
          </a:r>
          <a:endParaRPr lang="th-TH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205740</xdr:colOff>
      <xdr:row>1</xdr:row>
      <xdr:rowOff>152400</xdr:rowOff>
    </xdr:from>
    <xdr:to>
      <xdr:col>15</xdr:col>
      <xdr:colOff>7620</xdr:colOff>
      <xdr:row>14</xdr:row>
      <xdr:rowOff>59055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38100</xdr:colOff>
      <xdr:row>2</xdr:row>
      <xdr:rowOff>144780</xdr:rowOff>
    </xdr:from>
    <xdr:to>
      <xdr:col>2</xdr:col>
      <xdr:colOff>746760</xdr:colOff>
      <xdr:row>14</xdr:row>
      <xdr:rowOff>160020</xdr:rowOff>
    </xdr:to>
    <xdr:sp macro="" textlink="">
      <xdr:nvSpPr>
        <xdr:cNvPr id="2" name="สี่เหลี่ยมผืนผ้า 1"/>
        <xdr:cNvSpPr/>
      </xdr:nvSpPr>
      <xdr:spPr>
        <a:xfrm>
          <a:off x="822960" y="480060"/>
          <a:ext cx="1493520" cy="2026920"/>
        </a:xfrm>
        <a:prstGeom prst="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oneCellAnchor>
    <xdr:from>
      <xdr:col>1</xdr:col>
      <xdr:colOff>281940</xdr:colOff>
      <xdr:row>5</xdr:row>
      <xdr:rowOff>114300</xdr:rowOff>
    </xdr:from>
    <xdr:ext cx="1068651" cy="984050"/>
    <xdr:sp macro="" textlink="">
      <xdr:nvSpPr>
        <xdr:cNvPr id="3" name="กล่องข้อความ 2"/>
        <xdr:cNvSpPr txBox="1"/>
      </xdr:nvSpPr>
      <xdr:spPr>
        <a:xfrm>
          <a:off x="1066800" y="952500"/>
          <a:ext cx="1068651" cy="9840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th-TH" sz="1100">
              <a:solidFill>
                <a:srgbClr val="FF0000"/>
              </a:solidFill>
            </a:rPr>
            <a:t>รวมข้อมูลตามวันที่</a:t>
          </a:r>
          <a:r>
            <a:rPr lang="th-TH" sz="1100" baseline="0">
              <a:solidFill>
                <a:srgbClr val="FF0000"/>
              </a:solidFill>
            </a:rPr>
            <a:t> 1-12 ไม่ได้</a:t>
          </a:r>
          <a:endParaRPr lang="th-TH" sz="1100">
            <a:solidFill>
              <a:srgbClr val="FF0000"/>
            </a:solidFill>
          </a:endParaRP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z410036" refreshedDate="42236.606367245367" createdVersion="3" refreshedVersion="5" minRefreshableVersion="3" recordCount="147">
  <cacheSource type="worksheet">
    <worksheetSource ref="A1:G400" sheet="INSCB"/>
  </cacheSource>
  <cacheFields count="7">
    <cacheField name="เลขที่เช็ค" numFmtId="0">
      <sharedItems containsBlank="1" containsMixedTypes="1" containsNumber="1" containsInteger="1" minValue="798" maxValue="1000886555"/>
    </cacheField>
    <cacheField name="วันครบกำหนด" numFmtId="187">
      <sharedItems containsDate="1" containsBlank="1" containsMixedTypes="1" minDate="2558-01-08T00:00:00" maxDate="2558-10-09T00:00:00" count="23">
        <m/>
        <d v="2558-01-08T00:00:00"/>
        <d v="2558-03-08T00:00:00"/>
        <s v="30/07/2558"/>
        <s v="27/07/2558"/>
        <s v="29/07/2558"/>
        <s v="31/07/2558"/>
        <d v="2558-04-08T00:00:00"/>
        <d v="2558-05-08T00:00:00"/>
        <d v="2558-06-08T00:00:00"/>
        <s v="23/07/2558"/>
        <d v="2558-07-08T00:00:00"/>
        <d v="2558-09-08T00:00:00"/>
        <d v="2558-10-08T00:00:00"/>
        <s v="14/08/2558"/>
        <s v="15/08/2558"/>
        <s v="17/08/2558"/>
        <s v="20/08/2558"/>
        <s v="25/08/2558"/>
        <s v="26/08/2558"/>
        <s v="28/08/2558"/>
        <s v="30/08/2558"/>
        <s v="31/08/2558"/>
      </sharedItems>
    </cacheField>
    <cacheField name="ลูกค้า" numFmtId="0">
      <sharedItems containsBlank="1" count="106">
        <m/>
        <s v="บริษัท สมบูรณ์อีเลคทริค จำกัด"/>
        <s v="บริษัท ประธานการไฟฟ้า จำกัด"/>
        <s v="บริษัท เอ็น.เอส.เอส.อีเล็คทริคซัพพลาย จำกัด"/>
        <s v="บริษัท ชลบุรีศานติวงศ์ จำกัด"/>
        <s v="ห้างหุ้นส่วนจำกัด ชัยชนะซัพพลาย (2534)"/>
        <s v="บริษัท กี่หิ้นการไฟฟ้าภูเก็ต จำกัด"/>
        <s v="บริษัท มงคลเกษมเอ็นจิเนียริ่ง จำกัด"/>
        <s v="ห้างหุ้นส่วนจำกัด พี เค อี คอมเมอร์เชียล"/>
        <s v="ร้าน ไทยแสงฟ้าเคหะภัณฑ์"/>
        <s v="ธีรวัช อิเล็คทริค"/>
        <s v="ห้างหุ้นส่วนจำกัด สหวัฒนาพลาสติก"/>
        <s v="บริษัท เอส แอนด์ เอ พลาสแม็ช จำกัด"/>
        <s v="ห้างหุ้นส่วนจำกัด เอ.เอ็น.ดี.อีเลคทริค"/>
        <s v="บริษัท เอส.วี.เอส.การไฟฟ้า จำกัด"/>
        <s v="บริษัท ยูไนเต็ด โมดูลาร์ ซีสเต็ม จำกัด"/>
        <s v="ร้าน เอ็ม แอนด์ เอ็น การไฟฟ้า"/>
        <s v="บริษัท บุญสงวน เอ็นจิเนียริ่ง จำกัด"/>
        <s v="บริษัท เอ็น.พี.ที.อีเลคทริค ซัพพลาย จำกัด"/>
        <s v="บริษัท ดับบลิว.ที.ที เอ็นเตอร์ไพรส์ จำกัด"/>
        <s v="บริษัท เอส ที สื่อสารการไฟฟ้า จำกัด"/>
        <s v="บริษัท แสงจุฬา ซัพพลาย จำกัด"/>
        <s v="อภิชาติไฟฟ้า"/>
        <s v="บริษัท บอร์ด แอ็ดวานซ์ จำกัด"/>
        <s v="บริษัท มนต์ฟ้า จำกัด"/>
        <s v="บริษัท ศรีชัยอีเล็คทริค จำกัด"/>
        <s v="บริษัท มอร์แก็น อีเล็คทริค จำกัด"/>
        <s v="บริษัท ที.เอ็น.เอส.แอนด์ ซัน ซัพพลาย จำกัด"/>
        <s v="บริษัท ที.เอ็น.เอส.แอนด์ ซัน ซัพพลาย จำกัด (สาขาที่ 00001)"/>
        <s v="บริษัท สยาม-ซันนี่ โวลท์ จำกัด"/>
        <s v="บริษัท ไชยนันท์ อีเล็คทริค แอนด์ เอ็นจิเนียริ่ง จำกัด"/>
        <s v="ห้างหุ้นส่วนจำกัด พิงค์อินเตอร์อิเลคทริคอล"/>
        <s v="แสงอุดมการไฟฟ้า"/>
        <s v="สินฟ้าอีเลคทริค"/>
        <s v="บริษัท ทีพีไอ คอนกรีต จำกัด"/>
        <s v="ห้างหุ้นส่วนจำกัด น.นครการไฟฟ้า และวัสดุภัณฑ์"/>
        <s v="บริษัท เอส.เค.อีเลคตริคเทรดดิ้ง จำกัด"/>
        <s v="บริษัท พลังแสง จำกัด"/>
        <s v="บริษัท อีแอนด์ไอ เทคโนโลยี่ จำกัด"/>
        <s v="บริษัท ที.เค.ซี.พาวเวอร์ คอนโทรล จำกัด"/>
        <s v="ไทยสวัสดิ์การไฟฟ้า"/>
        <s v="ห้างหุ้นส่วนจำกัด ช.รุ่งกิจไพศาล"/>
        <s v="บริษัท ไทยมงคลการไฟฟ้า จำกัด"/>
        <s v="บริษัท ว.แสงมงคล การไฟฟ้า จำกัด"/>
        <s v="กมลวัชร์การไฟฟ้า"/>
        <s v="บริษัท วีโปร ซัพพลาย จำกัด"/>
        <s v="บริษัท บอส อิเลคทริค ไลท์ติ้ง จำกัด"/>
        <s v="ห้างหุ้นส่วนจำกัด วี.ที.เอส.อิเล็คทริค 2001"/>
        <s v="บริษัท ริชชี่ ไลท์ จำกัด"/>
        <s v="บริษัท สมพล เอ็นจิเนียริ่ง จำกัด"/>
        <s v="บริษัท ปิยะซันต์อินเตอร์กรุ๊ป จำกัด"/>
        <s v="บริษัท โคราช กรุ๊ป วิศวกรรม จำกัด"/>
        <s v="บริษัท อีเล็คทริค แอนด์ เคเบิล จำกัด"/>
        <s v="ห้างหุ้นส่วนจำกัด ไฟฟ้า เอส.ที.ซี"/>
        <s v="บริษัท เมืองไฟฟ้า จำกัด"/>
        <s v="บริษัท โชคชัย ซัพพลาย จำกัด"/>
        <s v="ไพบูลย์ซัพพลาย"/>
        <s v="ร้าน พรชัยการไฟฟ้า"/>
        <s v="เค.เอส.อาร์ การไฟฟ้า"/>
        <s v="บริษัท ไทย-อินเตอร์ อีเลคทริค อินดัสตรีส์ จำกัด"/>
        <s v="ห้างหุ้นส่วนจำกัด คอนแทคเซ็นเตอร์"/>
        <s v="บริษัท ศรีชัยเอ็นจิเนียริ่ง ซัพพลาย จำกัด"/>
        <s v="บริษัท ไฟฟ้าธนะชาติ จำกัด"/>
        <s v="บริษัท วีเทค อีเลคตริค เซ็นเตอร์ จำกัด"/>
        <s v="บริษัท เอ็ม.เอ.ซี.(2002) จำกัด"/>
        <s v="บริษัท คงกิจเชิดชู อิเล็คทริค แอนด์ แมชชีนทูล จำกัด"/>
        <s v="ห้างหุ้นส่วนจำกัด พรศิริ ซัพพลาย"/>
        <s v="ห้างหุ้นส่วนจำกัด กิจมงคลเซ็นเตอร์"/>
        <s v="ห้างหุ้นส่วนจำกัด ธนิต อีเล็คตริค"/>
        <s v="บริษัท ดับเบิ้ลยู.เอ็น.เจ. รุ่งโรจน์ อีเล็คทริค จำกัด"/>
        <s v="บริษัท สยาม อีสเทิร์น อิเลคทริค จำกัด"/>
        <s v="ห้างหุ้นส่วนจำกัด พี.เจ.ฮาร์ดแวร์ (2008)"/>
        <s v="เมืองธรรมการไฟฟ้า"/>
        <s v="บริษัท อาร์คอน เอ็นจิเนียริ่ง จำกัด"/>
        <s v="บริษัท วัชรกิจ เทรดดิ้ง จำกัด"/>
        <s v="บริษัท เอ.เอส.บี.เพาเวอร์ จำกัด"/>
        <s v="ร้าน เอช วี"/>
        <s v="เอช.วี.ไฮโวลท์เทจ"/>
        <s v="ห้างหุ้นส่วนจำกัด เซี่ยมฮวดการไฟฟ้า"/>
        <s v="ร้าน อานนท์"/>
        <s v="ห้างหุ้นส่วนจำกัด พรไพศาล อิเลคตริค"/>
        <s v="บริษัท ทัศศิพร เอ็นเทอไพรซ์ จำกัด"/>
        <s v="ห้างหุ้นส่วนจำกัด ทองเจริญเทรดดิ้ง ชัยภูมิ"/>
        <s v="บริษัท รุ่งแจ่มฟ้า อิเล็คทริค แอนด์ ซัพพลายส์ จำกัด"/>
        <s v="ห้างหุ้นส่วนจำกัด แสงพิบูลย์กาญจนบุรี"/>
        <s v="ห้างหุ้นส่วนจำกัด บุรีรัมย์เอ็นจิเนียร์"/>
        <s v="ร้าน เจียวพานิช"/>
        <s v="บริษัท แสงชัยเจริญ อีเล็คทริค จำกัด"/>
        <s v="บริษัท ไฟฟ้า พรแสงชัย จำกัด"/>
        <s v="ห้างหุ้นส่วนจำกัด เทพนครหินอ่อน-ไฟฟ้า"/>
        <s v="ห้างหุ้นส่วนจำกัด แสงชัยเจริญ ฮาร์ดแวร์"/>
        <s v="ห้างหุ้นส่วนจำกัด อุดรอร่าม เอ็นจิเนียริ่ง"/>
        <s v="ห้างหุ้นส่วนจำกัด อดิศักดิ์การไฟฟ้า"/>
        <s v="ห้างหุ้นส่วนจำกัด รุ่งศิริโรจน์การไฟฟ้า"/>
        <s v="ร้าน พลอยแสงไลท์ติ้งเฮาส์"/>
        <s v="แต้เฮียบหลี"/>
        <s v="ห้างหุ้นส่วนจำกัด บุญฟ้าการค้า"/>
        <s v="เรือนทองการไฟฟ้า"/>
        <s v="ร้าน แสงสุรินทร์ การไฟฟ้า"/>
        <s v="ร้าน อภิภัทรอิเลคทริค"/>
        <s v="บริษัท แสงทองเจริญกิจการไฟฟ้า จำกัด"/>
        <s v="ห้างหุ้นส่วนจำกัด เอทีเอส ซัพพลาย"/>
        <s v="บริษัท วินสัน อิเล็คทริค (ประเทศไทย) จำกัด"/>
        <s v="บริษัท อุบลออโต้โปรดักส์ จำกัด"/>
        <s v="บริษัท ชัยทวีการไฟฟ้า จำกัด"/>
        <s v="ร้านหงษ์ทอง"/>
      </sharedItems>
    </cacheField>
    <cacheField name="มูลค่าเช็ค" numFmtId="0">
      <sharedItems containsString="0" containsBlank="1" containsNumber="1" minValue="1526.06" maxValue="11625203.1" count="125">
        <n v="11625203.1"/>
        <m/>
        <n v="70798"/>
        <n v="27175.86"/>
        <n v="97973.86"/>
        <n v="8725.81"/>
        <n v="27481"/>
        <n v="15889"/>
        <n v="555434.97"/>
        <n v="19003.2"/>
        <n v="31779"/>
        <n v="17553.66"/>
        <n v="9953.18"/>
        <n v="9232.76"/>
        <n v="1526.06"/>
        <n v="73727.06"/>
        <n v="770305.7"/>
        <n v="62857.15"/>
        <n v="462284"/>
        <n v="525141.15"/>
        <n v="50026.57"/>
        <n v="6255"/>
        <n v="49660.18"/>
        <n v="200000"/>
        <n v="8766"/>
        <n v="3755.7"/>
        <n v="23517"/>
        <n v="37315.18"/>
        <n v="48627.65"/>
        <n v="27188.06"/>
        <n v="37503"/>
        <n v="29593"/>
        <n v="21400"/>
        <n v="46081.69"/>
        <n v="1609"/>
        <n v="49541"/>
        <n v="51535"/>
        <n v="692374.03"/>
        <n v="26375"/>
        <n v="44078.22"/>
        <n v="37492.800000000003"/>
        <n v="46997.18"/>
        <n v="96608.37"/>
        <n v="421018"/>
        <n v="43067.5"/>
        <n v="263297.31"/>
        <n v="978934.38"/>
        <n v="111035.63"/>
        <n v="129744.99"/>
        <n v="582837.46"/>
        <n v="33154"/>
        <n v="856772.08"/>
        <n v="19036.11"/>
        <n v="35553.54"/>
        <n v="41975"/>
        <n v="9173.15"/>
        <n v="53736.74"/>
        <n v="23671.51"/>
        <n v="24124"/>
        <n v="20934"/>
        <n v="110855.65"/>
        <n v="46373.26"/>
        <n v="102880.77"/>
        <n v="212907.8"/>
        <n v="49640"/>
        <n v="148353.96"/>
        <n v="95062"/>
        <n v="77486"/>
        <n v="118023"/>
        <n v="81222"/>
        <n v="121116.15"/>
        <n v="1096017.57"/>
        <n v="15504.3"/>
        <n v="1112561"/>
        <n v="67945.570000000007"/>
        <n v="6697.67"/>
        <n v="11737"/>
        <n v="19110"/>
        <n v="962236.57"/>
        <n v="60668.77"/>
        <n v="172049.15"/>
        <n v="57975.199999999997"/>
        <n v="21892"/>
        <n v="226906"/>
        <n v="40038.769999999997"/>
        <n v="15231"/>
        <n v="96604.74"/>
        <n v="7659"/>
        <n v="60418"/>
        <n v="5424340.8399999999"/>
        <n v="52464.24"/>
        <n v="56640.6"/>
        <n v="109104.84"/>
        <n v="19968.77"/>
        <n v="79566.570000000007"/>
        <n v="20728"/>
        <n v="5778"/>
        <n v="3290.25"/>
        <n v="56294"/>
        <n v="11770"/>
        <n v="197395.59"/>
        <n v="45973"/>
        <n v="18084"/>
        <n v="242963.46"/>
        <n v="13931"/>
        <n v="274978.46000000002"/>
        <n v="13178"/>
        <n v="300000"/>
        <n v="301409"/>
        <n v="87247"/>
        <n v="91918.25"/>
        <n v="27497"/>
        <n v="46078"/>
        <n v="69453.84"/>
        <n v="33367.480000000003"/>
        <n v="43254.52"/>
        <n v="398816.09"/>
        <n v="17325"/>
        <n v="450523.97"/>
        <n v="69002"/>
        <n v="30887"/>
        <n v="2510"/>
        <n v="46758"/>
        <n v="2464"/>
        <n v="619469.97"/>
      </sharedItems>
    </cacheField>
    <cacheField name="ธนาคาร" numFmtId="0">
      <sharedItems containsBlank="1"/>
    </cacheField>
    <cacheField name="สาขา" numFmtId="0">
      <sharedItems containsString="0" containsBlank="1" containsNumber="1" containsInteger="1" minValue="0" maxValue="0"/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z410036" refreshedDate="42236.60636863426" createdVersion="3" refreshedVersion="5" minRefreshableVersion="3" recordCount="85">
  <cacheSource type="worksheet">
    <worksheetSource ref="A1:G400" sheet="OUTSCB"/>
  </cacheSource>
  <cacheFields count="7">
    <cacheField name="เลขที่เช็ค" numFmtId="0">
      <sharedItems containsBlank="1" containsMixedTypes="1" containsNumber="1" containsInteger="1" minValue="240398" maxValue="963474"/>
    </cacheField>
    <cacheField name="วันครบกำหนด" numFmtId="0">
      <sharedItems containsBlank="1" containsMixedTypes="1" containsNumber="1" containsInteger="1" minValue="240398" maxValue="240643" count="12">
        <m/>
        <n v="240398"/>
        <n v="240459"/>
        <n v="240490"/>
        <n v="240612"/>
        <n v="240643"/>
        <s v="13/08/2558"/>
        <s v="14/08/2558"/>
        <s v="20/08/2558"/>
        <s v="24/08/2558"/>
        <s v="25/08/2558"/>
        <s v="27/08/2558"/>
      </sharedItems>
    </cacheField>
    <cacheField name="เจ้าหนี้" numFmtId="0">
      <sharedItems containsBlank="1" count="52">
        <m/>
        <s v="คุณ สุประจิตร์ คลองสี"/>
        <s v="คุณ รังสรรค์ สุภาวาท"/>
        <s v="นางสาว สุรีรัตน์ ศรีฉ่ำ"/>
        <s v="บริษัท เตียงจิราธิวัฒน์ จำกัด (สาขาพระราม 2)"/>
        <s v="ธนาคาร ธนชาต จำกัด (มหาชน)"/>
        <s v="ธนาคาร ทิสโก้ จำกัด (มหาชน)"/>
        <s v="กรมสรรพากร"/>
        <s v="บริษัท ซีวา เฟรท (ประเทศไทย) จำกัด"/>
        <s v="TNT EXPRESS WORLDWIDE (THAILAND) CO.,LTD"/>
        <s v="GLS INTERFREIGHT CO.,LTD."/>
        <s v="บริษัท สกายคอมเมอเชี่ยล จำกัด"/>
        <s v="บริษัท เจนเนอรัล คอมพิวเตอร์ จำกัด"/>
        <s v="บริษัท วรกุลชัย แพ็คเกจซีล จำกัด"/>
        <s v="ห้างหุ้นส่วนจำกัด วี.เอส.พี เซอร์วิส แอนด์ ซัพพลาย"/>
        <s v="ห้างหุ้นส่วนจำกัด ต.เจริญเอ็นจิเนียริ่งแอนด์ ซัพพลายส์"/>
        <s v="บริษัท ไพรมัส จำกัด"/>
        <s v="บริษัท ปิยะเทคนิคคอล แอนด์ ซัพพลาย จำกัด"/>
        <s v="ห้างหุ้นส่วนจำกัด ร่วมเสรีเอ็นจิเนียริ่ง"/>
        <s v="บริษัท ธนิตอีเล็คตริค คอนโทรล (2008) จำกัด"/>
        <s v="บริษัท ประภากิจ จำกัด"/>
        <s v="บริษัท ธีรชัยไพศาล เอ็นจิเนียริ่ง จำกัด"/>
        <s v="บริษัท ซีโอแอล จำกัด (มหาชน)"/>
        <s v="บริษัท ซีพีที ไดร์ แอนด์ เพาเวอร์ จำกัด (มหาชน)"/>
        <s v="บริษัท พี ไอ เอส คอมเมอร์เชียล จำกัด"/>
        <s v="บริษัท ธีรกิจ อิเล็คทริค โซลูชั่น จำกัด"/>
        <s v="บริษัท เค.พี.ที.แมชชีนเนอรี่ (1993) จำกัด"/>
        <s v="บริษัท ดับเบิ้ลยู.เอ็น.เจ รุ่งโรจน์ อีเล็คทริค จำกัด"/>
        <s v="บริษัท ศุภโชค เอ็นจิเนียริ่ง จำกัด"/>
        <s v="บริษัท ที.จี.คอนโทรล จำกัด"/>
        <s v="บริษัท เอเธนส์ อิเลคทริคอล โปรดักส์ จำกัด"/>
        <s v="ห้างหุ้นส่วนจำกัด ชัยเจริญซัพพลาย"/>
        <s v="ห้างหุ้นส่วนจำกัด ก.สุวรรณพาณิชย์"/>
        <s v="บริษัท วันเพน จำกัด"/>
        <s v="บริษัท เอ็กซ์เซลซิเออร์ ซัพพลายส์ จำกัด"/>
        <s v="บริษัท แคนนอน มาร์เก็ตติ้ง (ไทยแลนด์) จำกัด"/>
        <s v="บริษัท แสงชัย อีควิพเม้นท์ จำกัด"/>
        <s v="ห้างหุ้นส่วนจำกัด แสงชัย อีควิพเม้นท์ (1984)"/>
        <s v="บริษัท กรุงเทพควอลิเมด แล็บบอราทอรี่ จำกัด"/>
        <s v="บริษัท ซีเอ อินเตอร์การ์ด จำกัด"/>
        <s v="บริษัท ศรีอยุธยา เจนเนอรัล ประกันภัย จำกัด (มหาชน)"/>
        <s v="น.ส. อัญชนา อภิชิตสกุล"/>
        <s v="ธนาคาร ไทยพาณิชย์ จำกัด (มหาชน)"/>
        <s v="บริษัท เมืองไทยประกันภัย จำกัด (มหาชน)"/>
        <s v="สำนักงานประกันสังคม"/>
        <s v="บริษัท เฟรอริช อีเล็คตริค จำกัด"/>
        <s v="บริษัท ต.กิจรุ่งเจริญ อีเล็คตริค จำกัด"/>
        <s v="บริษัท ต.กิจรุ่งเจริญ ออโตเมชั่น จำกัด"/>
        <s v="บริษัท เค พี เปเปอร์ ฟอร์ม จำกัด"/>
        <s v="บริษัท แบตเตอรี่ เอเชีย (ประเทศไทย) จำกัด"/>
        <s v="บริษัท โตโยต้า ลีสซิ่ง (ประเทศไทย) จำกัด"/>
        <s v="บริษัท ทิสโก้ โตเกียว ลีสซิ่ง จำกัด"/>
      </sharedItems>
    </cacheField>
    <cacheField name="มูลค่าเช็ค" numFmtId="0">
      <sharedItems containsString="0" containsBlank="1" containsNumber="1" minValue="1626.04" maxValue="9320888.25" count="65">
        <n v="9320888.25"/>
        <m/>
        <n v="19000"/>
        <n v="10000"/>
        <n v="48000"/>
        <n v="207110.33"/>
        <n v="7933"/>
        <n v="10574"/>
        <n v="233550.33"/>
        <n v="53501.48"/>
        <n v="367767"/>
        <n v="53611.58"/>
        <n v="474880.06"/>
        <n v="7233.03"/>
        <n v="1168388.33"/>
        <n v="8988"/>
        <n v="6082.95"/>
        <n v="10111.5"/>
        <n v="22121.18"/>
        <n v="26134.75"/>
        <n v="2299088.7799999998"/>
        <n v="561313.99"/>
        <n v="34036.699999999997"/>
        <n v="38490.97"/>
        <n v="151848.48000000001"/>
        <n v="1760.02"/>
        <n v="26867.7"/>
        <n v="1848.96"/>
        <n v="198645.45"/>
        <n v="44667.15"/>
        <n v="537862.01"/>
        <n v="371477.07"/>
        <n v="40232"/>
        <n v="12547.18"/>
        <n v="23831.84"/>
        <n v="2868.97"/>
        <n v="6817"/>
        <n v="4424.99"/>
        <n v="3931.2"/>
        <n v="5952.41"/>
        <n v="3638"/>
        <n v="46414.5"/>
        <n v="35360"/>
        <n v="1626.04"/>
        <n v="93000.18"/>
        <n v="77600"/>
        <n v="5875211.3300000001"/>
        <n v="28599"/>
        <n v="25334.560000000001"/>
        <n v="35644.86"/>
        <n v="55134"/>
        <n v="90778.86"/>
        <n v="429886.01"/>
        <n v="1235704.68"/>
        <n v="448511.11"/>
        <n v="28080"/>
        <n v="165850"/>
        <n v="87958.31"/>
        <n v="2395990.11"/>
        <n v="10258"/>
        <n v="41032"/>
        <n v="36000"/>
        <n v="13388"/>
        <n v="62776"/>
        <n v="44736"/>
      </sharedItems>
    </cacheField>
    <cacheField name="ธนาคาร" numFmtId="0">
      <sharedItems containsBlank="1"/>
    </cacheField>
    <cacheField name="สาขา" numFmtId="0">
      <sharedItems containsBlank="1"/>
    </cacheField>
    <cacheField name="หมายเหตุ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7">
  <r>
    <s v="  111 Item(s) Of "/>
    <x v="0"/>
    <x v="0"/>
    <x v="0"/>
    <m/>
    <m/>
    <m/>
  </r>
  <r>
    <n v="240339"/>
    <x v="0"/>
    <x v="0"/>
    <x v="1"/>
    <m/>
    <m/>
    <m/>
  </r>
  <r>
    <n v="84587"/>
    <x v="1"/>
    <x v="1"/>
    <x v="2"/>
    <s v="ธ.ทหารไทย"/>
    <n v="0"/>
    <m/>
  </r>
  <r>
    <n v="2812873"/>
    <x v="1"/>
    <x v="2"/>
    <x v="3"/>
    <s v="ธ.กรุงเทพ"/>
    <n v="0"/>
    <m/>
  </r>
  <r>
    <s v="  2 Item(s) Of 1/8/2558 0:00:00"/>
    <x v="0"/>
    <x v="0"/>
    <x v="4"/>
    <m/>
    <m/>
    <m/>
  </r>
  <r>
    <n v="240398"/>
    <x v="0"/>
    <x v="0"/>
    <x v="1"/>
    <m/>
    <m/>
    <m/>
  </r>
  <r>
    <n v="580392"/>
    <x v="2"/>
    <x v="3"/>
    <x v="5"/>
    <s v="ธ.ไทยพาณิชย์"/>
    <n v="0"/>
    <m/>
  </r>
  <r>
    <n v="2545470"/>
    <x v="2"/>
    <x v="4"/>
    <x v="6"/>
    <s v="ธ.กรุงเทพ"/>
    <n v="0"/>
    <m/>
  </r>
  <r>
    <n v="5752324"/>
    <x v="3"/>
    <x v="5"/>
    <x v="7"/>
    <s v="ธ.กรุงศรีอยุธยา"/>
    <n v="0"/>
    <m/>
  </r>
  <r>
    <n v="6280081"/>
    <x v="4"/>
    <x v="6"/>
    <x v="8"/>
    <s v="ธ.กสิกรไทย"/>
    <n v="0"/>
    <m/>
  </r>
  <r>
    <n v="6562453"/>
    <x v="5"/>
    <x v="7"/>
    <x v="9"/>
    <s v="ธ.กรุงศรีอยุธยา"/>
    <n v="0"/>
    <m/>
  </r>
  <r>
    <n v="7472889"/>
    <x v="6"/>
    <x v="8"/>
    <x v="10"/>
    <s v="ธ.กรุงเทพ"/>
    <n v="0"/>
    <m/>
  </r>
  <r>
    <n v="9578352"/>
    <x v="6"/>
    <x v="9"/>
    <x v="11"/>
    <s v="ธ.กสิกรไทย"/>
    <n v="0"/>
    <m/>
  </r>
  <r>
    <n v="10008865"/>
    <x v="6"/>
    <x v="10"/>
    <x v="12"/>
    <s v="ธ.กสิกรไทย"/>
    <n v="0"/>
    <m/>
  </r>
  <r>
    <n v="100088655"/>
    <x v="6"/>
    <x v="11"/>
    <x v="13"/>
    <s v="ธ.กสิกรไทย"/>
    <n v="0"/>
    <m/>
  </r>
  <r>
    <n v="1000886555"/>
    <x v="6"/>
    <x v="12"/>
    <x v="14"/>
    <s v="ธ.กสิกรไทย"/>
    <n v="0"/>
    <m/>
  </r>
  <r>
    <n v="10013751"/>
    <x v="6"/>
    <x v="13"/>
    <x v="15"/>
    <s v="ธ.ธนชาต"/>
    <n v="0"/>
    <m/>
  </r>
  <r>
    <s v="  11 Item(s) Of 3/8/2558 0:00:00"/>
    <x v="0"/>
    <x v="0"/>
    <x v="16"/>
    <m/>
    <m/>
    <m/>
  </r>
  <r>
    <n v="240429"/>
    <x v="0"/>
    <x v="0"/>
    <x v="1"/>
    <m/>
    <m/>
    <m/>
  </r>
  <r>
    <n v="955837"/>
    <x v="7"/>
    <x v="14"/>
    <x v="17"/>
    <s v="ธ.ไทยพาณิชย์"/>
    <n v="0"/>
    <m/>
  </r>
  <r>
    <n v="9016468"/>
    <x v="6"/>
    <x v="15"/>
    <x v="18"/>
    <s v="ธ.ทหารไทย"/>
    <n v="0"/>
    <m/>
  </r>
  <r>
    <s v="  2 Item(s) Of 4/8/2558 0:00:00"/>
    <x v="0"/>
    <x v="0"/>
    <x v="19"/>
    <m/>
    <m/>
    <m/>
  </r>
  <r>
    <n v="240459"/>
    <x v="0"/>
    <x v="0"/>
    <x v="1"/>
    <m/>
    <m/>
    <m/>
  </r>
  <r>
    <n v="2345"/>
    <x v="8"/>
    <x v="16"/>
    <x v="20"/>
    <s v="ธ.กรุงเทพ"/>
    <n v="0"/>
    <m/>
  </r>
  <r>
    <n v="130892"/>
    <x v="8"/>
    <x v="17"/>
    <x v="21"/>
    <s v="ธ.ไทยพาณิชย์"/>
    <n v="0"/>
    <m/>
  </r>
  <r>
    <n v="404007"/>
    <x v="8"/>
    <x v="18"/>
    <x v="22"/>
    <s v="ธ.ไทยพาณิชย์"/>
    <n v="0"/>
    <m/>
  </r>
  <r>
    <n v="496321"/>
    <x v="8"/>
    <x v="19"/>
    <x v="23"/>
    <s v="ธ.ไทยพาณิชย์"/>
    <n v="0"/>
    <m/>
  </r>
  <r>
    <n v="721310"/>
    <x v="8"/>
    <x v="20"/>
    <x v="24"/>
    <s v="ธ.กรุงเทพ"/>
    <n v="0"/>
    <m/>
  </r>
  <r>
    <n v="982284"/>
    <x v="8"/>
    <x v="21"/>
    <x v="25"/>
    <s v="ธ.ไทยพาณิชย์"/>
    <n v="0"/>
    <m/>
  </r>
  <r>
    <n v="1030088"/>
    <x v="8"/>
    <x v="22"/>
    <x v="26"/>
    <s v="ธ.กรุงเทพ"/>
    <n v="0"/>
    <m/>
  </r>
  <r>
    <n v="1906916"/>
    <x v="8"/>
    <x v="23"/>
    <x v="27"/>
    <s v="ธ.กสิกรไทย"/>
    <n v="0"/>
    <m/>
  </r>
  <r>
    <n v="2859226"/>
    <x v="8"/>
    <x v="24"/>
    <x v="28"/>
    <s v="ธ.กสิกรไทย"/>
    <n v="0"/>
    <m/>
  </r>
  <r>
    <n v="3191332"/>
    <x v="8"/>
    <x v="25"/>
    <x v="29"/>
    <s v="ธ.กสิกรไทย"/>
    <n v="0"/>
    <m/>
  </r>
  <r>
    <n v="4700621"/>
    <x v="8"/>
    <x v="26"/>
    <x v="30"/>
    <s v="ธ.กสิกรไทย"/>
    <n v="0"/>
    <m/>
  </r>
  <r>
    <n v="5989730"/>
    <x v="8"/>
    <x v="27"/>
    <x v="31"/>
    <s v="ธ.กสิกรไทย"/>
    <n v="0"/>
    <m/>
  </r>
  <r>
    <n v="59897300"/>
    <x v="8"/>
    <x v="28"/>
    <x v="32"/>
    <s v="ธ.กสิกรไทย"/>
    <n v="0"/>
    <m/>
  </r>
  <r>
    <n v="9680334"/>
    <x v="8"/>
    <x v="29"/>
    <x v="33"/>
    <s v="ธ.กสิกรไทย"/>
    <n v="0"/>
    <m/>
  </r>
  <r>
    <n v="10007689"/>
    <x v="8"/>
    <x v="30"/>
    <x v="34"/>
    <s v="ธ.ธนชาต"/>
    <n v="0"/>
    <m/>
  </r>
  <r>
    <n v="10013106"/>
    <x v="8"/>
    <x v="31"/>
    <x v="35"/>
    <s v="ธ.ธนชาต"/>
    <n v="0"/>
    <m/>
  </r>
  <r>
    <n v="10045440"/>
    <x v="8"/>
    <x v="32"/>
    <x v="36"/>
    <s v="ธ.กรุงไทย"/>
    <n v="0"/>
    <m/>
  </r>
  <r>
    <s v="  17 Item(s) Of 5/8/2558 0:00:00"/>
    <x v="0"/>
    <x v="0"/>
    <x v="37"/>
    <m/>
    <m/>
    <m/>
  </r>
  <r>
    <n v="240490"/>
    <x v="0"/>
    <x v="0"/>
    <x v="1"/>
    <m/>
    <m/>
    <m/>
  </r>
  <r>
    <n v="137413"/>
    <x v="9"/>
    <x v="33"/>
    <x v="38"/>
    <s v="ธ.ไทยพาณิชย์"/>
    <n v="0"/>
    <m/>
  </r>
  <r>
    <n v="139760"/>
    <x v="9"/>
    <x v="34"/>
    <x v="39"/>
    <s v="ธ.กรุงเทพ"/>
    <n v="0"/>
    <s v="CIMB"/>
  </r>
  <r>
    <n v="139781"/>
    <x v="9"/>
    <x v="34"/>
    <x v="40"/>
    <s v="ธ.กรุงเทพ"/>
    <n v="0"/>
    <s v="CIMB"/>
  </r>
  <r>
    <n v="154677"/>
    <x v="10"/>
    <x v="35"/>
    <x v="41"/>
    <s v="ธ.กสิกรไทย"/>
    <n v="0"/>
    <m/>
  </r>
  <r>
    <n v="189723"/>
    <x v="8"/>
    <x v="36"/>
    <x v="42"/>
    <s v="ธ.ไทยพาณิชย์"/>
    <n v="0"/>
    <m/>
  </r>
  <r>
    <n v="312929"/>
    <x v="8"/>
    <x v="37"/>
    <x v="43"/>
    <s v="ธ.ไทยพาณิชย์"/>
    <n v="0"/>
    <m/>
  </r>
  <r>
    <n v="9455603"/>
    <x v="10"/>
    <x v="38"/>
    <x v="44"/>
    <s v="ธ.กสิกรไทย"/>
    <n v="0"/>
    <m/>
  </r>
  <r>
    <n v="10006945"/>
    <x v="9"/>
    <x v="39"/>
    <x v="45"/>
    <s v="ธ.ธนชาต"/>
    <n v="0"/>
    <m/>
  </r>
  <r>
    <s v="  8 Item(s) Of 6/8/2558 0:00:00"/>
    <x v="0"/>
    <x v="0"/>
    <x v="46"/>
    <m/>
    <m/>
    <m/>
  </r>
  <r>
    <n v="240520"/>
    <x v="0"/>
    <x v="0"/>
    <x v="1"/>
    <m/>
    <m/>
    <m/>
  </r>
  <r>
    <n v="575881"/>
    <x v="11"/>
    <x v="40"/>
    <x v="47"/>
    <s v="ธ.ไทยพาณิชย์"/>
    <n v="0"/>
    <m/>
  </r>
  <r>
    <n v="3117758"/>
    <x v="11"/>
    <x v="41"/>
    <x v="48"/>
    <s v="ธ.กสิกรไทย"/>
    <n v="0"/>
    <m/>
  </r>
  <r>
    <n v="4161883"/>
    <x v="9"/>
    <x v="42"/>
    <x v="49"/>
    <s v="ธ.กสิกรไทย"/>
    <n v="0"/>
    <m/>
  </r>
  <r>
    <n v="10044091"/>
    <x v="11"/>
    <x v="43"/>
    <x v="50"/>
    <s v="ธ.กรุงไทย"/>
    <n v="0"/>
    <m/>
  </r>
  <r>
    <s v="  4 Item(s) Of 7/8/2558 0:00:00"/>
    <x v="0"/>
    <x v="0"/>
    <x v="51"/>
    <m/>
    <m/>
    <m/>
  </r>
  <r>
    <n v="240582"/>
    <x v="0"/>
    <x v="0"/>
    <x v="1"/>
    <m/>
    <m/>
    <m/>
  </r>
  <r>
    <n v="5048319"/>
    <x v="12"/>
    <x v="44"/>
    <x v="52"/>
    <s v="ธ.กสิกรไทย"/>
    <n v="0"/>
    <m/>
  </r>
  <r>
    <s v="  1 Item(s) Of 9/8/2558 0:00:00"/>
    <x v="0"/>
    <x v="0"/>
    <x v="52"/>
    <m/>
    <m/>
    <m/>
  </r>
  <r>
    <n v="240612"/>
    <x v="0"/>
    <x v="0"/>
    <x v="1"/>
    <m/>
    <m/>
    <m/>
  </r>
  <r>
    <n v="16878"/>
    <x v="13"/>
    <x v="45"/>
    <x v="53"/>
    <s v="ธ.ไทยพาณิชย์"/>
    <n v="0"/>
    <m/>
  </r>
  <r>
    <n v="129876"/>
    <x v="13"/>
    <x v="46"/>
    <x v="54"/>
    <s v="ธ.ไทยพาณิชย์"/>
    <n v="0"/>
    <m/>
  </r>
  <r>
    <n v="147023"/>
    <x v="13"/>
    <x v="47"/>
    <x v="55"/>
    <s v="ธ.ไทยพาณิชย์"/>
    <n v="0"/>
    <m/>
  </r>
  <r>
    <n v="182351"/>
    <x v="13"/>
    <x v="48"/>
    <x v="56"/>
    <s v="ธ.กสิกรไทย"/>
    <n v="0"/>
    <m/>
  </r>
  <r>
    <n v="329441"/>
    <x v="13"/>
    <x v="49"/>
    <x v="57"/>
    <s v="ธ.ไทยพาณิชย์"/>
    <n v="0"/>
    <m/>
  </r>
  <r>
    <n v="406057"/>
    <x v="11"/>
    <x v="50"/>
    <x v="58"/>
    <s v="ธ.ทหารไทย"/>
    <n v="0"/>
    <m/>
  </r>
  <r>
    <n v="439255"/>
    <x v="13"/>
    <x v="51"/>
    <x v="59"/>
    <s v="ธ.ไทยพาณิชย์"/>
    <n v="0"/>
    <m/>
  </r>
  <r>
    <n v="1050895"/>
    <x v="13"/>
    <x v="52"/>
    <x v="60"/>
    <s v="ธ.กรุงเทพ"/>
    <n v="0"/>
    <m/>
  </r>
  <r>
    <n v="1054714"/>
    <x v="13"/>
    <x v="53"/>
    <x v="61"/>
    <s v="ธ.กรุงเทพ"/>
    <n v="0"/>
    <m/>
  </r>
  <r>
    <n v="1054863"/>
    <x v="13"/>
    <x v="54"/>
    <x v="62"/>
    <s v="ธ.กรุงเทพ"/>
    <n v="0"/>
    <m/>
  </r>
  <r>
    <n v="1457587"/>
    <x v="11"/>
    <x v="55"/>
    <x v="63"/>
    <s v="ธ.กสิกรไทย"/>
    <n v="0"/>
    <m/>
  </r>
  <r>
    <n v="1468326"/>
    <x v="13"/>
    <x v="56"/>
    <x v="64"/>
    <s v="ธ.กสิกรไทย"/>
    <n v="0"/>
    <m/>
  </r>
  <r>
    <n v="1758574"/>
    <x v="13"/>
    <x v="57"/>
    <x v="65"/>
    <s v="ธ.กรุงเทพ"/>
    <n v="0"/>
    <m/>
  </r>
  <r>
    <n v="2753783"/>
    <x v="13"/>
    <x v="58"/>
    <x v="66"/>
    <s v="ธ.กสิกรไทย"/>
    <n v="0"/>
    <m/>
  </r>
  <r>
    <n v="2965068"/>
    <x v="13"/>
    <x v="59"/>
    <x v="67"/>
    <s v="ธ.ไทยพาณิชย์"/>
    <n v="0"/>
    <m/>
  </r>
  <r>
    <n v="3751957"/>
    <x v="13"/>
    <x v="60"/>
    <x v="68"/>
    <s v="ธ.กรุงเทพ"/>
    <n v="0"/>
    <s v="CIMB"/>
  </r>
  <r>
    <n v="3751994"/>
    <x v="13"/>
    <x v="60"/>
    <x v="69"/>
    <s v="ธ.กรุงเทพ"/>
    <n v="0"/>
    <m/>
  </r>
  <r>
    <n v="4110975"/>
    <x v="13"/>
    <x v="61"/>
    <x v="70"/>
    <s v="ธ.กรุงเทพ"/>
    <n v="0"/>
    <m/>
  </r>
  <r>
    <n v="4384385"/>
    <x v="13"/>
    <x v="62"/>
    <x v="71"/>
    <s v="ธ.ไทยพาณิชย์"/>
    <n v="0"/>
    <m/>
  </r>
  <r>
    <n v="5409972"/>
    <x v="13"/>
    <x v="63"/>
    <x v="72"/>
    <s v="ธ.กรุงเทพ"/>
    <n v="0"/>
    <m/>
  </r>
  <r>
    <n v="5758287"/>
    <x v="13"/>
    <x v="64"/>
    <x v="73"/>
    <s v="ธ.กรุงศรีอยุธยา"/>
    <n v="0"/>
    <m/>
  </r>
  <r>
    <n v="6452815"/>
    <x v="13"/>
    <x v="65"/>
    <x v="74"/>
    <s v="ธ.กรุงศรีอยุธยา"/>
    <n v="0"/>
    <m/>
  </r>
  <r>
    <n v="7300884"/>
    <x v="13"/>
    <x v="66"/>
    <x v="75"/>
    <s v="ธ.กสิกรไทย"/>
    <n v="0"/>
    <m/>
  </r>
  <r>
    <n v="7425370"/>
    <x v="13"/>
    <x v="67"/>
    <x v="76"/>
    <s v="ธ.กรุงเทพ"/>
    <n v="0"/>
    <m/>
  </r>
  <r>
    <n v="7431194"/>
    <x v="13"/>
    <x v="68"/>
    <x v="77"/>
    <s v="ธ.กรุงเทพ"/>
    <n v="0"/>
    <m/>
  </r>
  <r>
    <n v="7446093"/>
    <x v="13"/>
    <x v="8"/>
    <x v="78"/>
    <s v="ธ.กรุงเทพ"/>
    <n v="0"/>
    <m/>
  </r>
  <r>
    <n v="7446219"/>
    <x v="11"/>
    <x v="8"/>
    <x v="79"/>
    <s v="ธ.กรุงเทพ"/>
    <n v="0"/>
    <m/>
  </r>
  <r>
    <n v="7533554"/>
    <x v="13"/>
    <x v="69"/>
    <x v="80"/>
    <s v="ธ.กสิกรไทย"/>
    <n v="0"/>
    <m/>
  </r>
  <r>
    <n v="7780100"/>
    <x v="13"/>
    <x v="70"/>
    <x v="81"/>
    <s v="ธ.กรุงศรีอยุธยา"/>
    <n v="0"/>
    <m/>
  </r>
  <r>
    <n v="7807211"/>
    <x v="13"/>
    <x v="71"/>
    <x v="82"/>
    <s v="ธ.ทหารไทย"/>
    <n v="0"/>
    <m/>
  </r>
  <r>
    <n v="8368345"/>
    <x v="13"/>
    <x v="72"/>
    <x v="83"/>
    <s v="ธ.ทหารไทย"/>
    <n v="0"/>
    <m/>
  </r>
  <r>
    <n v="8904228"/>
    <x v="11"/>
    <x v="73"/>
    <x v="84"/>
    <s v="ธ.ทหารไทย"/>
    <n v="0"/>
    <m/>
  </r>
  <r>
    <n v="9829041"/>
    <x v="13"/>
    <x v="74"/>
    <x v="85"/>
    <s v="ธ.กสิกรไทย"/>
    <n v="0"/>
    <m/>
  </r>
  <r>
    <n v="10003070"/>
    <x v="11"/>
    <x v="75"/>
    <x v="86"/>
    <s v="ธ.กรุงไทย"/>
    <n v="0"/>
    <m/>
  </r>
  <r>
    <n v="10042496"/>
    <x v="13"/>
    <x v="76"/>
    <x v="87"/>
    <s v="ธ.กรุงไทย"/>
    <n v="0"/>
    <m/>
  </r>
  <r>
    <n v="10042520"/>
    <x v="13"/>
    <x v="77"/>
    <x v="88"/>
    <s v="ธ.กรุงไทย"/>
    <n v="0"/>
    <m/>
  </r>
  <r>
    <s v="  36 Item(s) Of 10/8/2558 0:00:00"/>
    <x v="0"/>
    <x v="0"/>
    <x v="89"/>
    <m/>
    <m/>
    <m/>
  </r>
  <r>
    <s v="14/08/2558"/>
    <x v="0"/>
    <x v="0"/>
    <x v="1"/>
    <m/>
    <m/>
    <m/>
  </r>
  <r>
    <n v="4928545"/>
    <x v="14"/>
    <x v="78"/>
    <x v="90"/>
    <s v="ธ.กสิกรไทย"/>
    <n v="0"/>
    <m/>
  </r>
  <r>
    <n v="8196642"/>
    <x v="14"/>
    <x v="79"/>
    <x v="91"/>
    <s v="ธ.กสิกรไทย"/>
    <n v="0"/>
    <m/>
  </r>
  <r>
    <s v="  2 Item(s) Of 14/8/2558 0:00:00"/>
    <x v="0"/>
    <x v="0"/>
    <x v="92"/>
    <m/>
    <m/>
    <m/>
  </r>
  <r>
    <s v="15/08/2558"/>
    <x v="0"/>
    <x v="0"/>
    <x v="1"/>
    <m/>
    <m/>
    <m/>
  </r>
  <r>
    <n v="240297"/>
    <x v="15"/>
    <x v="80"/>
    <x v="93"/>
    <s v="ธ.กสิกรไทย"/>
    <n v="0"/>
    <m/>
  </r>
  <r>
    <n v="312917"/>
    <x v="15"/>
    <x v="37"/>
    <x v="94"/>
    <s v="ธ.ไทยพาณิชย์"/>
    <n v="0"/>
    <m/>
  </r>
  <r>
    <n v="397568"/>
    <x v="15"/>
    <x v="81"/>
    <x v="95"/>
    <s v="ธ.ไทยพาณิชย์"/>
    <n v="0"/>
    <m/>
  </r>
  <r>
    <n v="4762632"/>
    <x v="15"/>
    <x v="82"/>
    <x v="96"/>
    <s v="ธ.กสิกรไทย"/>
    <n v="0"/>
    <m/>
  </r>
  <r>
    <n v="7006811"/>
    <x v="15"/>
    <x v="83"/>
    <x v="97"/>
    <s v="ธ.กสิกรไทย"/>
    <n v="0"/>
    <m/>
  </r>
  <r>
    <n v="7155346"/>
    <x v="15"/>
    <x v="84"/>
    <x v="98"/>
    <s v="ธ.กสิกรไทย"/>
    <n v="0"/>
    <m/>
  </r>
  <r>
    <n v="10009825"/>
    <x v="15"/>
    <x v="85"/>
    <x v="99"/>
    <s v="ธ.ธนชาต"/>
    <n v="0"/>
    <m/>
  </r>
  <r>
    <s v="  7 Item(s) Of 15/8/2558 0:00:00"/>
    <x v="0"/>
    <x v="0"/>
    <x v="100"/>
    <m/>
    <m/>
    <m/>
  </r>
  <r>
    <s v="17/08/2558"/>
    <x v="0"/>
    <x v="0"/>
    <x v="1"/>
    <m/>
    <m/>
    <m/>
  </r>
  <r>
    <n v="5821340"/>
    <x v="16"/>
    <x v="86"/>
    <x v="101"/>
    <s v="ธ.ทหารไทย"/>
    <n v="0"/>
    <m/>
  </r>
  <r>
    <s v="  1 Item(s) Of 17/8/2558 0:00:00"/>
    <x v="0"/>
    <x v="0"/>
    <x v="101"/>
    <m/>
    <m/>
    <m/>
  </r>
  <r>
    <s v="20/08/2558"/>
    <x v="0"/>
    <x v="0"/>
    <x v="1"/>
    <m/>
    <m/>
    <m/>
  </r>
  <r>
    <n v="64739"/>
    <x v="17"/>
    <x v="87"/>
    <x v="102"/>
    <s v="ธ.ไทยพาณิชย์"/>
    <n v="0"/>
    <m/>
  </r>
  <r>
    <n v="6322232"/>
    <x v="17"/>
    <x v="88"/>
    <x v="103"/>
    <s v="ธ.ทหารไทย"/>
    <n v="0"/>
    <m/>
  </r>
  <r>
    <n v="10011002"/>
    <x v="17"/>
    <x v="89"/>
    <x v="104"/>
    <s v="ธ.ธนชาต"/>
    <n v="0"/>
    <m/>
  </r>
  <r>
    <s v="  3 Item(s) Of 20/8/2558 0:00:00"/>
    <x v="0"/>
    <x v="0"/>
    <x v="105"/>
    <m/>
    <m/>
    <m/>
  </r>
  <r>
    <s v="25/08/2558"/>
    <x v="0"/>
    <x v="0"/>
    <x v="1"/>
    <m/>
    <m/>
    <m/>
  </r>
  <r>
    <n v="1946769"/>
    <x v="18"/>
    <x v="90"/>
    <x v="106"/>
    <s v="ธ.ทหารไทย"/>
    <n v="0"/>
    <m/>
  </r>
  <r>
    <s v="  1 Item(s) Of 25/8/2558 0:00:00"/>
    <x v="0"/>
    <x v="0"/>
    <x v="106"/>
    <m/>
    <m/>
    <m/>
  </r>
  <r>
    <s v="26/08/2558"/>
    <x v="0"/>
    <x v="0"/>
    <x v="1"/>
    <m/>
    <m/>
    <m/>
  </r>
  <r>
    <n v="959563"/>
    <x v="19"/>
    <x v="91"/>
    <x v="107"/>
    <s v="ธ.กรุงเทพ"/>
    <n v="0"/>
    <m/>
  </r>
  <r>
    <s v="  1 Item(s) Of 26/8/2558 0:00:00"/>
    <x v="0"/>
    <x v="0"/>
    <x v="107"/>
    <m/>
    <m/>
    <m/>
  </r>
  <r>
    <s v="28/08/2558"/>
    <x v="0"/>
    <x v="0"/>
    <x v="1"/>
    <m/>
    <m/>
    <m/>
  </r>
  <r>
    <n v="99564"/>
    <x v="20"/>
    <x v="91"/>
    <x v="108"/>
    <s v="ธ.กรุงเทพ"/>
    <n v="0"/>
    <m/>
  </r>
  <r>
    <s v="  1 Item(s) Of 28/8/2558 0:00:00"/>
    <x v="0"/>
    <x v="0"/>
    <x v="108"/>
    <m/>
    <m/>
    <m/>
  </r>
  <r>
    <s v="30/08/2558"/>
    <x v="0"/>
    <x v="0"/>
    <x v="1"/>
    <m/>
    <m/>
    <m/>
  </r>
  <r>
    <n v="23855"/>
    <x v="21"/>
    <x v="92"/>
    <x v="109"/>
    <s v="ธ.กรุงเทพ"/>
    <n v="0"/>
    <m/>
  </r>
  <r>
    <n v="143027"/>
    <x v="21"/>
    <x v="93"/>
    <x v="110"/>
    <s v="ธ.ไทยพาณิชย์"/>
    <n v="0"/>
    <m/>
  </r>
  <r>
    <n v="201190"/>
    <x v="21"/>
    <x v="94"/>
    <x v="111"/>
    <s v="ธ.ไทยพาณิชย์"/>
    <n v="0"/>
    <m/>
  </r>
  <r>
    <n v="258472"/>
    <x v="21"/>
    <x v="95"/>
    <x v="112"/>
    <s v="ธ.ไทยพาณิชย์"/>
    <n v="0"/>
    <m/>
  </r>
  <r>
    <n v="10012181"/>
    <x v="21"/>
    <x v="96"/>
    <x v="113"/>
    <s v="ธ.ธนชาต"/>
    <n v="0"/>
    <m/>
  </r>
  <r>
    <n v="10013801"/>
    <x v="21"/>
    <x v="97"/>
    <x v="114"/>
    <s v="ธ.ยูโอบี"/>
    <n v="0"/>
    <m/>
  </r>
  <r>
    <n v="100138011"/>
    <x v="21"/>
    <x v="98"/>
    <x v="115"/>
    <s v="ธ.ยูโอบี"/>
    <n v="0"/>
    <m/>
  </r>
  <r>
    <s v="  7 Item(s) Of 30/8/2558 0:00:00"/>
    <x v="0"/>
    <x v="0"/>
    <x v="116"/>
    <m/>
    <m/>
    <m/>
  </r>
  <r>
    <s v="31/08/2558"/>
    <x v="0"/>
    <x v="0"/>
    <x v="1"/>
    <m/>
    <m/>
    <m/>
  </r>
  <r>
    <n v="798"/>
    <x v="22"/>
    <x v="99"/>
    <x v="117"/>
    <s v="ธ.แลนด์แอนท์เฮารส์"/>
    <n v="0"/>
    <m/>
  </r>
  <r>
    <n v="957897"/>
    <x v="22"/>
    <x v="100"/>
    <x v="118"/>
    <s v="ธ.ไทยพาณิชย์"/>
    <n v="0"/>
    <m/>
  </r>
  <r>
    <n v="1928508"/>
    <x v="22"/>
    <x v="101"/>
    <x v="119"/>
    <s v="ธ.กสิกรไทย"/>
    <n v="0"/>
    <m/>
  </r>
  <r>
    <n v="2812642"/>
    <x v="22"/>
    <x v="102"/>
    <x v="120"/>
    <s v="ธ.กรุงเทพ"/>
    <n v="0"/>
    <m/>
  </r>
  <r>
    <n v="7522929"/>
    <x v="22"/>
    <x v="103"/>
    <x v="121"/>
    <s v="ธ.กรุงศรีอยุธยา"/>
    <n v="0"/>
    <m/>
  </r>
  <r>
    <n v="8977170"/>
    <x v="22"/>
    <x v="104"/>
    <x v="122"/>
    <s v="ธ.กสิกรไทย"/>
    <n v="0"/>
    <m/>
  </r>
  <r>
    <n v="10002598"/>
    <x v="22"/>
    <x v="105"/>
    <x v="123"/>
    <s v="ธ.กรุงไทย"/>
    <n v="0"/>
    <m/>
  </r>
  <r>
    <s v="  7 Item(s) Of 31/8/2558 0:00:00"/>
    <x v="0"/>
    <x v="0"/>
    <x v="124"/>
    <m/>
    <m/>
    <m/>
  </r>
  <r>
    <m/>
    <x v="0"/>
    <x v="0"/>
    <x v="1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85">
  <r>
    <s v="  61 Item(s) Of "/>
    <x v="0"/>
    <x v="0"/>
    <x v="0"/>
    <m/>
    <m/>
    <m/>
  </r>
  <r>
    <n v="240398"/>
    <x v="0"/>
    <x v="0"/>
    <x v="1"/>
    <m/>
    <m/>
    <m/>
  </r>
  <r>
    <n v="963432"/>
    <x v="1"/>
    <x v="1"/>
    <x v="2"/>
    <s v="ธ.ไทยพาณิชย์"/>
    <s v="พระราม 2 (กม.7)"/>
    <m/>
  </r>
  <r>
    <n v="963433"/>
    <x v="1"/>
    <x v="2"/>
    <x v="2"/>
    <s v="ธ.ไทยพาณิชย์"/>
    <s v="พระราม 2 (กม.7)"/>
    <m/>
  </r>
  <r>
    <n v="963434"/>
    <x v="1"/>
    <x v="3"/>
    <x v="3"/>
    <s v="ธ.ไทยพาณิชย์"/>
    <s v="พระราม 2 (กม.7)"/>
    <m/>
  </r>
  <r>
    <s v="  3 Item(s) Of 3/8/2558 0:00:00"/>
    <x v="0"/>
    <x v="0"/>
    <x v="4"/>
    <m/>
    <m/>
    <m/>
  </r>
  <r>
    <n v="240459"/>
    <x v="0"/>
    <x v="0"/>
    <x v="1"/>
    <m/>
    <m/>
    <m/>
  </r>
  <r>
    <n v="963411"/>
    <x v="2"/>
    <x v="4"/>
    <x v="5"/>
    <s v="ธ.ไทยพาณิชย์"/>
    <s v="พระราม 2 (กม.7)"/>
    <m/>
  </r>
  <r>
    <n v="963412"/>
    <x v="2"/>
    <x v="5"/>
    <x v="6"/>
    <s v="ธ.ไทยพาณิชย์"/>
    <s v="พระราม 2 (กม.7)"/>
    <m/>
  </r>
  <r>
    <n v="963413"/>
    <x v="2"/>
    <x v="5"/>
    <x v="6"/>
    <s v="ธ.ไทยพาณิชย์"/>
    <s v="พระราม 2 (กม.7)"/>
    <m/>
  </r>
  <r>
    <n v="963414"/>
    <x v="2"/>
    <x v="6"/>
    <x v="7"/>
    <s v="ธ.ไทยพาณิชย์"/>
    <s v="พระราม 2 (กม.7)"/>
    <m/>
  </r>
  <r>
    <s v="  4 Item(s) Of 5/8/2558 0:00:00"/>
    <x v="0"/>
    <x v="0"/>
    <x v="8"/>
    <m/>
    <m/>
    <m/>
  </r>
  <r>
    <n v="240490"/>
    <x v="0"/>
    <x v="0"/>
    <x v="1"/>
    <m/>
    <m/>
    <m/>
  </r>
  <r>
    <n v="950267"/>
    <x v="3"/>
    <x v="7"/>
    <x v="9"/>
    <s v="ธ.ไทยพาณิชย์"/>
    <s v="พระราม 2 (กม.7)"/>
    <m/>
  </r>
  <r>
    <n v="950307"/>
    <x v="3"/>
    <x v="8"/>
    <x v="10"/>
    <s v="ธ.ไทยพาณิชย์"/>
    <s v="พระราม 2 (กม.7)"/>
    <m/>
  </r>
  <r>
    <n v="963420"/>
    <x v="3"/>
    <x v="9"/>
    <x v="11"/>
    <s v="ธ.ไทยพาณิชย์"/>
    <s v="พระราม 2 (กม.7)"/>
    <m/>
  </r>
  <r>
    <s v="  3 Item(s) Of 6/8/2558 0:00:00"/>
    <x v="0"/>
    <x v="0"/>
    <x v="12"/>
    <m/>
    <m/>
    <m/>
  </r>
  <r>
    <n v="240612"/>
    <x v="0"/>
    <x v="0"/>
    <x v="1"/>
    <m/>
    <m/>
    <m/>
  </r>
  <r>
    <n v="937009"/>
    <x v="4"/>
    <x v="10"/>
    <x v="13"/>
    <s v="ธ.ไทยพาณิชย์"/>
    <s v="พระราม 2 (กม.7)"/>
    <m/>
  </r>
  <r>
    <n v="963391"/>
    <x v="4"/>
    <x v="11"/>
    <x v="14"/>
    <s v="ธ.ไทยพาณิชย์"/>
    <s v="พระราม 2 (กม.7)"/>
    <m/>
  </r>
  <r>
    <n v="963437"/>
    <x v="4"/>
    <x v="12"/>
    <x v="15"/>
    <s v="ธ.ไทยพาณิชย์"/>
    <s v="พระราม 2 (กม.7)"/>
    <m/>
  </r>
  <r>
    <n v="963438"/>
    <x v="4"/>
    <x v="13"/>
    <x v="16"/>
    <s v="ธ.ไทยพาณิชย์"/>
    <s v="พระราม 2 (กม.7)"/>
    <m/>
  </r>
  <r>
    <n v="963439"/>
    <x v="4"/>
    <x v="14"/>
    <x v="17"/>
    <s v="ธ.ไทยพาณิชย์"/>
    <s v="พระราม 2 (กม.7)"/>
    <m/>
  </r>
  <r>
    <n v="963440"/>
    <x v="4"/>
    <x v="15"/>
    <x v="18"/>
    <s v="ธ.ไทยพาณิชย์"/>
    <s v="พระราม 2 (กม.7)"/>
    <m/>
  </r>
  <r>
    <n v="963441"/>
    <x v="4"/>
    <x v="16"/>
    <x v="19"/>
    <s v="ธ.ไทยพาณิชย์"/>
    <s v="พระราม 2 (กม.7)"/>
    <m/>
  </r>
  <r>
    <n v="963442"/>
    <x v="4"/>
    <x v="17"/>
    <x v="20"/>
    <s v="ธ.ไทยพาณิชย์"/>
    <s v="พระราม 2 (กม.7)"/>
    <m/>
  </r>
  <r>
    <n v="963443"/>
    <x v="4"/>
    <x v="18"/>
    <x v="21"/>
    <s v="ธ.ไทยพาณิชย์"/>
    <s v="พระราม 2 (กม.7)"/>
    <m/>
  </r>
  <r>
    <n v="963444"/>
    <x v="4"/>
    <x v="19"/>
    <x v="22"/>
    <s v="ธ.ไทยพาณิชย์"/>
    <s v="พระราม 2 (กม.7)"/>
    <m/>
  </r>
  <r>
    <n v="963445"/>
    <x v="4"/>
    <x v="20"/>
    <x v="23"/>
    <s v="ธ.ไทยพาณิชย์"/>
    <s v="พระราม 2 (กม.7)"/>
    <m/>
  </r>
  <r>
    <n v="963446"/>
    <x v="4"/>
    <x v="21"/>
    <x v="24"/>
    <s v="ธ.ไทยพาณิชย์"/>
    <s v="พระราม 2 (กม.7)"/>
    <m/>
  </r>
  <r>
    <n v="963447"/>
    <x v="4"/>
    <x v="22"/>
    <x v="25"/>
    <s v="ธ.ไทยพาณิชย์"/>
    <s v="พระราม 2 (กม.7)"/>
    <m/>
  </r>
  <r>
    <n v="963448"/>
    <x v="4"/>
    <x v="23"/>
    <x v="26"/>
    <s v="ธ.ไทยพาณิชย์"/>
    <s v="พระราม 2 (กม.7)"/>
    <m/>
  </r>
  <r>
    <n v="963449"/>
    <x v="4"/>
    <x v="24"/>
    <x v="27"/>
    <s v="ธ.ไทยพาณิชย์"/>
    <s v="พระราม 2 (กม.7)"/>
    <m/>
  </r>
  <r>
    <n v="963450"/>
    <x v="4"/>
    <x v="25"/>
    <x v="28"/>
    <s v="ธ.ไทยพาณิชย์"/>
    <s v="พระราม 2 (กม.7)"/>
    <m/>
  </r>
  <r>
    <n v="963451"/>
    <x v="4"/>
    <x v="26"/>
    <x v="29"/>
    <s v="ธ.ไทยพาณิชย์"/>
    <s v="พระราม 2 (กม.7)"/>
    <m/>
  </r>
  <r>
    <n v="963452"/>
    <x v="4"/>
    <x v="27"/>
    <x v="30"/>
    <s v="ธ.ไทยพาณิชย์"/>
    <s v="พระราม 2 (กม.7)"/>
    <m/>
  </r>
  <r>
    <n v="963453"/>
    <x v="4"/>
    <x v="28"/>
    <x v="31"/>
    <s v="ธ.ไทยพาณิชย์"/>
    <s v="พระราม 2 (กม.7)"/>
    <m/>
  </r>
  <r>
    <n v="963454"/>
    <x v="4"/>
    <x v="29"/>
    <x v="32"/>
    <s v="ธ.ไทยพาณิชย์"/>
    <s v="พระราม 2 (กม.7)"/>
    <m/>
  </r>
  <r>
    <n v="963455"/>
    <x v="4"/>
    <x v="30"/>
    <x v="33"/>
    <s v="ธ.ไทยพาณิชย์"/>
    <s v="พระราม 2 (กม.7)"/>
    <m/>
  </r>
  <r>
    <n v="963456"/>
    <x v="4"/>
    <x v="31"/>
    <x v="34"/>
    <s v="ธ.ไทยพาณิชย์"/>
    <s v="พระราม 2 (กม.7)"/>
    <m/>
  </r>
  <r>
    <n v="963457"/>
    <x v="4"/>
    <x v="32"/>
    <x v="35"/>
    <s v="ธ.ไทยพาณิชย์"/>
    <s v="พระราม 2 (กม.7)"/>
    <m/>
  </r>
  <r>
    <n v="963458"/>
    <x v="4"/>
    <x v="33"/>
    <x v="36"/>
    <s v="ธ.ไทยพาณิชย์"/>
    <s v="พระราม 2 (กม.7)"/>
    <m/>
  </r>
  <r>
    <n v="963459"/>
    <x v="4"/>
    <x v="34"/>
    <x v="37"/>
    <s v="ธ.ไทยพาณิชย์"/>
    <s v="พระราม 2 (กม.7)"/>
    <m/>
  </r>
  <r>
    <n v="963460"/>
    <x v="4"/>
    <x v="35"/>
    <x v="38"/>
    <s v="ธ.ไทยพาณิชย์"/>
    <s v="พระราม 2 (กม.7)"/>
    <m/>
  </r>
  <r>
    <n v="963461"/>
    <x v="4"/>
    <x v="36"/>
    <x v="39"/>
    <s v="ธ.ไทยพาณิชย์"/>
    <s v="พระราม 2 (กม.7)"/>
    <m/>
  </r>
  <r>
    <n v="963462"/>
    <x v="4"/>
    <x v="37"/>
    <x v="40"/>
    <s v="ธ.ไทยพาณิชย์"/>
    <s v="พระราม 2 (กม.7)"/>
    <m/>
  </r>
  <r>
    <n v="963467"/>
    <x v="4"/>
    <x v="38"/>
    <x v="41"/>
    <s v="ธ.ไทยพาณิชย์"/>
    <s v="พระราม 2 (กม.7)"/>
    <m/>
  </r>
  <r>
    <n v="963468"/>
    <x v="4"/>
    <x v="39"/>
    <x v="42"/>
    <s v="ธ.ไทยพาณิชย์"/>
    <s v="พระราม 2 (กม.7)"/>
    <m/>
  </r>
  <r>
    <n v="963469"/>
    <x v="4"/>
    <x v="40"/>
    <x v="43"/>
    <s v="ธ.ไทยพาณิชย์"/>
    <s v="พระราม 2 (กม.7)"/>
    <m/>
  </r>
  <r>
    <n v="963470"/>
    <x v="4"/>
    <x v="8"/>
    <x v="44"/>
    <s v="ธ.ไทยพาณิชย์"/>
    <s v="พระราม 2 (กม.7)"/>
    <m/>
  </r>
  <r>
    <n v="963472"/>
    <x v="4"/>
    <x v="41"/>
    <x v="45"/>
    <s v="ธ.ไทยพาณิชย์"/>
    <s v="พระราม 2 (กม.7)"/>
    <m/>
  </r>
  <r>
    <s v="  33 Item(s) Of 10/8/2558 0:00:00"/>
    <x v="0"/>
    <x v="0"/>
    <x v="46"/>
    <m/>
    <m/>
    <m/>
  </r>
  <r>
    <n v="240643"/>
    <x v="0"/>
    <x v="0"/>
    <x v="1"/>
    <m/>
    <m/>
    <m/>
  </r>
  <r>
    <n v="963415"/>
    <x v="5"/>
    <x v="42"/>
    <x v="47"/>
    <s v="ธ.ไทยพาณิชย์"/>
    <s v="พระราม 2 (กม.7)"/>
    <m/>
  </r>
  <r>
    <s v="  1 Item(s) Of 11/8/2558 0:00:00"/>
    <x v="0"/>
    <x v="0"/>
    <x v="47"/>
    <m/>
    <m/>
    <m/>
  </r>
  <r>
    <s v="13/08/2558"/>
    <x v="0"/>
    <x v="0"/>
    <x v="1"/>
    <m/>
    <m/>
    <m/>
  </r>
  <r>
    <n v="963435"/>
    <x v="6"/>
    <x v="9"/>
    <x v="48"/>
    <s v="ธ.ไทยพาณิชย์"/>
    <s v="พระราม 2 (กม.7)"/>
    <m/>
  </r>
  <r>
    <s v="  1 Item(s) Of 13/8/2558 0:00:00"/>
    <x v="0"/>
    <x v="0"/>
    <x v="48"/>
    <m/>
    <m/>
    <m/>
  </r>
  <r>
    <s v="14/08/2558"/>
    <x v="0"/>
    <x v="0"/>
    <x v="1"/>
    <m/>
    <m/>
    <m/>
  </r>
  <r>
    <n v="963431"/>
    <x v="7"/>
    <x v="43"/>
    <x v="49"/>
    <s v="ธ.ไทยพาณิชย์"/>
    <s v="พระราม 2 (กม.7)"/>
    <m/>
  </r>
  <r>
    <n v="963436"/>
    <x v="7"/>
    <x v="44"/>
    <x v="50"/>
    <s v="ธ.ไทยพาณิชย์"/>
    <s v="พระราม 2 (กม.7)"/>
    <m/>
  </r>
  <r>
    <s v="  2 Item(s) Of 14/8/2558 0:00:00"/>
    <x v="0"/>
    <x v="0"/>
    <x v="51"/>
    <m/>
    <m/>
    <m/>
  </r>
  <r>
    <s v="20/08/2558"/>
    <x v="0"/>
    <x v="0"/>
    <x v="1"/>
    <m/>
    <m/>
    <m/>
  </r>
  <r>
    <n v="963463"/>
    <x v="8"/>
    <x v="45"/>
    <x v="52"/>
    <s v="ธ.ไทยพาณิชย์"/>
    <s v="พระราม 2 (กม.7)"/>
    <m/>
  </r>
  <r>
    <n v="963464"/>
    <x v="8"/>
    <x v="46"/>
    <x v="53"/>
    <s v="ธ.ไทยพาณิชย์"/>
    <s v="พระราม 2 (กม.7)"/>
    <m/>
  </r>
  <r>
    <n v="963465"/>
    <x v="8"/>
    <x v="47"/>
    <x v="54"/>
    <s v="ธ.ไทยพาณิชย์"/>
    <s v="พระราม 2 (กม.7)"/>
    <m/>
  </r>
  <r>
    <n v="963466"/>
    <x v="8"/>
    <x v="48"/>
    <x v="55"/>
    <s v="ธ.ไทยพาณิชย์"/>
    <s v="พระราม 2 (กม.7)"/>
    <m/>
  </r>
  <r>
    <n v="963471"/>
    <x v="8"/>
    <x v="49"/>
    <x v="56"/>
    <s v="ธ.ไทยพาณิชย์"/>
    <s v="พระราม 2 (กม.7)"/>
    <m/>
  </r>
  <r>
    <n v="963473"/>
    <x v="8"/>
    <x v="9"/>
    <x v="57"/>
    <s v="ธ.ไทยพาณิชย์"/>
    <s v="พระราม 2 (กม.7)"/>
    <m/>
  </r>
  <r>
    <s v="  6 Item(s) Of 20/8/2558 0:00:00"/>
    <x v="0"/>
    <x v="0"/>
    <x v="58"/>
    <m/>
    <m/>
    <m/>
  </r>
  <r>
    <s v="24/08/2558"/>
    <x v="0"/>
    <x v="0"/>
    <x v="1"/>
    <m/>
    <m/>
    <m/>
  </r>
  <r>
    <n v="963416"/>
    <x v="9"/>
    <x v="50"/>
    <x v="59"/>
    <s v="ธ.ไทยพาณิชย์"/>
    <s v="พระราม 2 (กม.7)"/>
    <m/>
  </r>
  <r>
    <n v="963417"/>
    <x v="9"/>
    <x v="50"/>
    <x v="59"/>
    <s v="ธ.ไทยพาณิชย์"/>
    <s v="พระราม 2 (กม.7)"/>
    <m/>
  </r>
  <r>
    <n v="963418"/>
    <x v="9"/>
    <x v="50"/>
    <x v="59"/>
    <s v="ธ.ไทยพาณิชย์"/>
    <s v="พระราม 2 (กม.7)"/>
    <m/>
  </r>
  <r>
    <n v="963419"/>
    <x v="9"/>
    <x v="50"/>
    <x v="59"/>
    <s v="ธ.ไทยพาณิชย์"/>
    <s v="พระราม 2 (กม.7)"/>
    <m/>
  </r>
  <r>
    <s v="  4 Item(s) Of 24/8/2558 0:00:00"/>
    <x v="0"/>
    <x v="0"/>
    <x v="60"/>
    <m/>
    <m/>
    <m/>
  </r>
  <r>
    <s v="25/08/2558"/>
    <x v="0"/>
    <x v="0"/>
    <x v="1"/>
    <m/>
    <m/>
    <m/>
  </r>
  <r>
    <n v="926624"/>
    <x v="10"/>
    <x v="51"/>
    <x v="61"/>
    <s v="ธ.ไทยพาณิชย์"/>
    <s v="พระราม 2 (กม.7)"/>
    <m/>
  </r>
  <r>
    <n v="963378"/>
    <x v="10"/>
    <x v="51"/>
    <x v="62"/>
    <s v="ธ.ไทยพาณิชย์"/>
    <s v="พระราม 2 (กม.7)"/>
    <m/>
  </r>
  <r>
    <n v="963379"/>
    <x v="10"/>
    <x v="51"/>
    <x v="62"/>
    <s v="ธ.ไทยพาณิชย์"/>
    <s v="พระราม 2 (กม.7)"/>
    <m/>
  </r>
  <r>
    <s v="  3 Item(s) Of 25/8/2558 0:00:00"/>
    <x v="0"/>
    <x v="0"/>
    <x v="63"/>
    <m/>
    <m/>
    <m/>
  </r>
  <r>
    <s v="27/08/2558"/>
    <x v="0"/>
    <x v="0"/>
    <x v="1"/>
    <m/>
    <m/>
    <m/>
  </r>
  <r>
    <n v="963474"/>
    <x v="11"/>
    <x v="4"/>
    <x v="64"/>
    <s v="ธ.ไทยพาณิชย์"/>
    <s v="พระราม 2 (กม.7)"/>
    <m/>
  </r>
  <r>
    <s v="  1 Item(s) Of 27/8/2558 0:00:00"/>
    <x v="0"/>
    <x v="0"/>
    <x v="64"/>
    <m/>
    <m/>
    <m/>
  </r>
  <r>
    <m/>
    <x v="0"/>
    <x v="0"/>
    <x v="1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5" minRefreshableVersion="3" showCalcMbrs="0" useAutoFormatting="1" itemPrintTitles="1" createdVersion="3" indent="0" outline="1" outlineData="1" multipleFieldFilters="0">
  <location ref="A1:B135" firstHeaderRow="1" firstDataRow="1" firstDataCol="1"/>
  <pivotFields count="7">
    <pivotField showAll="0"/>
    <pivotField axis="axisRow" showAll="0">
      <items count="24">
        <item x="14"/>
        <item x="15"/>
        <item x="16"/>
        <item x="17"/>
        <item x="10"/>
        <item x="18"/>
        <item x="19"/>
        <item x="4"/>
        <item x="20"/>
        <item x="5"/>
        <item x="3"/>
        <item x="21"/>
        <item x="6"/>
        <item x="22"/>
        <item x="1"/>
        <item x="2"/>
        <item x="7"/>
        <item x="8"/>
        <item x="9"/>
        <item x="11"/>
        <item x="12"/>
        <item x="13"/>
        <item x="0"/>
        <item t="default"/>
      </items>
    </pivotField>
    <pivotField axis="axisRow" showAll="0">
      <items count="107">
        <item x="44"/>
        <item x="58"/>
        <item x="95"/>
        <item x="40"/>
        <item x="10"/>
        <item x="6"/>
        <item x="65"/>
        <item x="51"/>
        <item x="4"/>
        <item x="104"/>
        <item x="55"/>
        <item x="30"/>
        <item x="19"/>
        <item x="69"/>
        <item x="81"/>
        <item x="39"/>
        <item x="27"/>
        <item x="28"/>
        <item x="34"/>
        <item x="42"/>
        <item x="59"/>
        <item x="23"/>
        <item x="46"/>
        <item x="17"/>
        <item x="2"/>
        <item x="50"/>
        <item x="37"/>
        <item x="88"/>
        <item x="62"/>
        <item x="7"/>
        <item x="24"/>
        <item x="26"/>
        <item x="54"/>
        <item x="15"/>
        <item x="48"/>
        <item x="83"/>
        <item x="43"/>
        <item x="74"/>
        <item x="102"/>
        <item x="63"/>
        <item x="45"/>
        <item x="25"/>
        <item x="61"/>
        <item x="1"/>
        <item x="49"/>
        <item x="70"/>
        <item x="29"/>
        <item x="21"/>
        <item x="87"/>
        <item x="100"/>
        <item x="73"/>
        <item x="52"/>
        <item x="38"/>
        <item x="103"/>
        <item x="75"/>
        <item x="18"/>
        <item x="3"/>
        <item x="64"/>
        <item x="20"/>
        <item x="12"/>
        <item x="36"/>
        <item x="14"/>
        <item x="56"/>
        <item x="72"/>
        <item x="86"/>
        <item x="9"/>
        <item x="57"/>
        <item x="94"/>
        <item x="98"/>
        <item x="99"/>
        <item x="79"/>
        <item x="76"/>
        <item x="16"/>
        <item x="105"/>
        <item x="97"/>
        <item x="33"/>
        <item x="32"/>
        <item x="67"/>
        <item x="60"/>
        <item x="41"/>
        <item x="5"/>
        <item x="78"/>
        <item x="82"/>
        <item x="89"/>
        <item x="68"/>
        <item x="35"/>
        <item x="96"/>
        <item x="85"/>
        <item x="80"/>
        <item x="66"/>
        <item x="31"/>
        <item x="8"/>
        <item x="71"/>
        <item x="53"/>
        <item x="93"/>
        <item x="47"/>
        <item x="11"/>
        <item x="90"/>
        <item x="84"/>
        <item x="92"/>
        <item x="91"/>
        <item x="13"/>
        <item x="101"/>
        <item x="22"/>
        <item x="77"/>
        <item x="0"/>
        <item t="default"/>
      </items>
    </pivotField>
    <pivotField dataField="1" showAll="0">
      <items count="126">
        <item x="14"/>
        <item x="34"/>
        <item x="123"/>
        <item x="121"/>
        <item x="97"/>
        <item x="25"/>
        <item x="96"/>
        <item x="21"/>
        <item x="75"/>
        <item x="87"/>
        <item x="5"/>
        <item x="24"/>
        <item x="55"/>
        <item x="13"/>
        <item x="12"/>
        <item x="76"/>
        <item x="99"/>
        <item x="106"/>
        <item x="104"/>
        <item x="85"/>
        <item x="72"/>
        <item x="7"/>
        <item x="117"/>
        <item x="11"/>
        <item x="102"/>
        <item x="9"/>
        <item x="52"/>
        <item x="77"/>
        <item x="93"/>
        <item x="95"/>
        <item x="59"/>
        <item x="32"/>
        <item x="82"/>
        <item x="26"/>
        <item x="57"/>
        <item x="58"/>
        <item x="38"/>
        <item x="3"/>
        <item x="29"/>
        <item x="6"/>
        <item x="111"/>
        <item x="31"/>
        <item x="120"/>
        <item x="10"/>
        <item x="50"/>
        <item x="114"/>
        <item x="53"/>
        <item x="27"/>
        <item x="40"/>
        <item x="30"/>
        <item x="84"/>
        <item x="54"/>
        <item x="44"/>
        <item x="115"/>
        <item x="39"/>
        <item x="101"/>
        <item x="112"/>
        <item x="33"/>
        <item x="61"/>
        <item x="122"/>
        <item x="41"/>
        <item x="28"/>
        <item x="35"/>
        <item x="64"/>
        <item x="22"/>
        <item x="20"/>
        <item x="36"/>
        <item x="90"/>
        <item x="56"/>
        <item x="98"/>
        <item x="91"/>
        <item x="81"/>
        <item x="88"/>
        <item x="79"/>
        <item x="17"/>
        <item x="74"/>
        <item x="119"/>
        <item x="113"/>
        <item x="2"/>
        <item x="15"/>
        <item x="67"/>
        <item x="94"/>
        <item x="69"/>
        <item x="109"/>
        <item x="110"/>
        <item x="66"/>
        <item x="86"/>
        <item x="42"/>
        <item x="4"/>
        <item x="62"/>
        <item x="92"/>
        <item x="60"/>
        <item x="47"/>
        <item x="68"/>
        <item x="70"/>
        <item x="48"/>
        <item x="65"/>
        <item x="80"/>
        <item x="100"/>
        <item x="23"/>
        <item x="63"/>
        <item x="83"/>
        <item x="103"/>
        <item x="45"/>
        <item x="105"/>
        <item x="107"/>
        <item x="108"/>
        <item x="116"/>
        <item x="43"/>
        <item x="118"/>
        <item x="18"/>
        <item x="19"/>
        <item x="8"/>
        <item x="49"/>
        <item x="124"/>
        <item x="37"/>
        <item x="16"/>
        <item x="51"/>
        <item x="78"/>
        <item x="46"/>
        <item x="71"/>
        <item x="73"/>
        <item x="89"/>
        <item x="0"/>
        <item x="1"/>
        <item t="default"/>
      </items>
    </pivotField>
    <pivotField showAll="0"/>
    <pivotField showAll="0"/>
    <pivotField showAll="0"/>
  </pivotFields>
  <rowFields count="2">
    <field x="1"/>
    <field x="2"/>
  </rowFields>
  <rowItems count="134">
    <i>
      <x/>
    </i>
    <i r="1">
      <x v="70"/>
    </i>
    <i r="1">
      <x v="81"/>
    </i>
    <i>
      <x v="1"/>
    </i>
    <i r="1">
      <x v="14"/>
    </i>
    <i r="1">
      <x v="26"/>
    </i>
    <i r="1">
      <x v="35"/>
    </i>
    <i r="1">
      <x v="82"/>
    </i>
    <i r="1">
      <x v="87"/>
    </i>
    <i r="1">
      <x v="88"/>
    </i>
    <i r="1">
      <x v="98"/>
    </i>
    <i>
      <x v="2"/>
    </i>
    <i r="1">
      <x v="64"/>
    </i>
    <i>
      <x v="3"/>
    </i>
    <i r="1">
      <x v="27"/>
    </i>
    <i r="1">
      <x v="48"/>
    </i>
    <i r="1">
      <x v="83"/>
    </i>
    <i>
      <x v="4"/>
    </i>
    <i r="1">
      <x v="52"/>
    </i>
    <i r="1">
      <x v="85"/>
    </i>
    <i>
      <x v="5"/>
    </i>
    <i r="1">
      <x v="97"/>
    </i>
    <i>
      <x v="6"/>
    </i>
    <i r="1">
      <x v="100"/>
    </i>
    <i>
      <x v="7"/>
    </i>
    <i r="1">
      <x v="5"/>
    </i>
    <i>
      <x v="8"/>
    </i>
    <i r="1">
      <x v="100"/>
    </i>
    <i>
      <x v="9"/>
    </i>
    <i r="1">
      <x v="29"/>
    </i>
    <i>
      <x v="10"/>
    </i>
    <i r="1">
      <x v="80"/>
    </i>
    <i>
      <x v="11"/>
    </i>
    <i r="1">
      <x v="2"/>
    </i>
    <i r="1">
      <x v="67"/>
    </i>
    <i r="1">
      <x v="68"/>
    </i>
    <i r="1">
      <x v="74"/>
    </i>
    <i r="1">
      <x v="86"/>
    </i>
    <i r="1">
      <x v="94"/>
    </i>
    <i r="1">
      <x v="99"/>
    </i>
    <i>
      <x v="12"/>
    </i>
    <i r="1">
      <x v="4"/>
    </i>
    <i r="1">
      <x v="33"/>
    </i>
    <i r="1">
      <x v="59"/>
    </i>
    <i r="1">
      <x v="65"/>
    </i>
    <i r="1">
      <x v="91"/>
    </i>
    <i r="1">
      <x v="96"/>
    </i>
    <i r="1">
      <x v="101"/>
    </i>
    <i>
      <x v="13"/>
    </i>
    <i r="1">
      <x v="9"/>
    </i>
    <i r="1">
      <x v="38"/>
    </i>
    <i r="1">
      <x v="49"/>
    </i>
    <i r="1">
      <x v="53"/>
    </i>
    <i r="1">
      <x v="69"/>
    </i>
    <i r="1">
      <x v="73"/>
    </i>
    <i r="1">
      <x v="102"/>
    </i>
    <i>
      <x v="14"/>
    </i>
    <i r="1">
      <x v="24"/>
    </i>
    <i r="1">
      <x v="43"/>
    </i>
    <i>
      <x v="15"/>
    </i>
    <i r="1">
      <x v="8"/>
    </i>
    <i r="1">
      <x v="56"/>
    </i>
    <i>
      <x v="16"/>
    </i>
    <i r="1">
      <x v="61"/>
    </i>
    <i>
      <x v="17"/>
    </i>
    <i r="1">
      <x v="11"/>
    </i>
    <i r="1">
      <x v="12"/>
    </i>
    <i r="1">
      <x v="16"/>
    </i>
    <i r="1">
      <x v="17"/>
    </i>
    <i r="1">
      <x v="21"/>
    </i>
    <i r="1">
      <x v="23"/>
    </i>
    <i r="1">
      <x v="26"/>
    </i>
    <i r="1">
      <x v="30"/>
    </i>
    <i r="1">
      <x v="31"/>
    </i>
    <i r="1">
      <x v="41"/>
    </i>
    <i r="1">
      <x v="46"/>
    </i>
    <i r="1">
      <x v="47"/>
    </i>
    <i r="1">
      <x v="55"/>
    </i>
    <i r="1">
      <x v="58"/>
    </i>
    <i r="1">
      <x v="60"/>
    </i>
    <i r="1">
      <x v="72"/>
    </i>
    <i r="1">
      <x v="76"/>
    </i>
    <i r="1">
      <x v="90"/>
    </i>
    <i r="1">
      <x v="103"/>
    </i>
    <i>
      <x v="18"/>
    </i>
    <i r="1">
      <x v="15"/>
    </i>
    <i r="1">
      <x v="18"/>
    </i>
    <i r="1">
      <x v="19"/>
    </i>
    <i r="1">
      <x v="75"/>
    </i>
    <i>
      <x v="19"/>
    </i>
    <i r="1">
      <x v="3"/>
    </i>
    <i r="1">
      <x v="10"/>
    </i>
    <i r="1">
      <x v="25"/>
    </i>
    <i r="1">
      <x v="36"/>
    </i>
    <i r="1">
      <x v="50"/>
    </i>
    <i r="1">
      <x v="54"/>
    </i>
    <i r="1">
      <x v="79"/>
    </i>
    <i r="1">
      <x v="91"/>
    </i>
    <i>
      <x v="20"/>
    </i>
    <i r="1">
      <x/>
    </i>
    <i>
      <x v="21"/>
    </i>
    <i r="1">
      <x v="1"/>
    </i>
    <i r="1">
      <x v="6"/>
    </i>
    <i r="1">
      <x v="7"/>
    </i>
    <i r="1">
      <x v="13"/>
    </i>
    <i r="1">
      <x v="20"/>
    </i>
    <i r="1">
      <x v="22"/>
    </i>
    <i r="1">
      <x v="28"/>
    </i>
    <i r="1">
      <x v="32"/>
    </i>
    <i r="1">
      <x v="34"/>
    </i>
    <i r="1">
      <x v="37"/>
    </i>
    <i r="1">
      <x v="39"/>
    </i>
    <i r="1">
      <x v="40"/>
    </i>
    <i r="1">
      <x v="42"/>
    </i>
    <i r="1">
      <x v="44"/>
    </i>
    <i r="1">
      <x v="45"/>
    </i>
    <i r="1">
      <x v="51"/>
    </i>
    <i r="1">
      <x v="57"/>
    </i>
    <i r="1">
      <x v="62"/>
    </i>
    <i r="1">
      <x v="63"/>
    </i>
    <i r="1">
      <x v="66"/>
    </i>
    <i r="1">
      <x v="71"/>
    </i>
    <i r="1">
      <x v="77"/>
    </i>
    <i r="1">
      <x v="78"/>
    </i>
    <i r="1">
      <x v="84"/>
    </i>
    <i r="1">
      <x v="89"/>
    </i>
    <i r="1">
      <x v="91"/>
    </i>
    <i r="1">
      <x v="92"/>
    </i>
    <i r="1">
      <x v="93"/>
    </i>
    <i r="1">
      <x v="95"/>
    </i>
    <i r="1">
      <x v="104"/>
    </i>
    <i>
      <x v="22"/>
    </i>
    <i r="1">
      <x v="105"/>
    </i>
    <i t="grand">
      <x/>
    </i>
  </rowItems>
  <colItems count="1">
    <i/>
  </colItems>
  <dataFields count="1">
    <dataField name="Sum of มูลค่าเช็ค" fld="3" baseField="0" baseItem="0" numFmtId="3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5" minRefreshableVersion="3" showCalcMbrs="0" useAutoFormatting="1" itemPrintTitles="1" createdVersion="3" indent="0" outline="1" outlineData="1" multipleFieldFilters="0">
  <location ref="A1:B70" firstHeaderRow="1" firstDataRow="1" firstDataCol="1"/>
  <pivotFields count="7">
    <pivotField showAll="0"/>
    <pivotField axis="axisRow" showAll="0">
      <items count="13">
        <item x="1"/>
        <item x="2"/>
        <item x="3"/>
        <item x="4"/>
        <item x="5"/>
        <item x="6"/>
        <item x="7"/>
        <item x="8"/>
        <item x="9"/>
        <item x="10"/>
        <item x="11"/>
        <item x="0"/>
        <item t="default"/>
      </items>
    </pivotField>
    <pivotField axis="axisRow" showAll="0">
      <items count="53">
        <item x="10"/>
        <item x="9"/>
        <item x="7"/>
        <item x="2"/>
        <item x="1"/>
        <item x="6"/>
        <item x="42"/>
        <item x="5"/>
        <item x="41"/>
        <item x="3"/>
        <item x="38"/>
        <item x="48"/>
        <item x="26"/>
        <item x="35"/>
        <item x="12"/>
        <item x="23"/>
        <item x="8"/>
        <item x="39"/>
        <item x="22"/>
        <item x="27"/>
        <item x="47"/>
        <item x="46"/>
        <item x="4"/>
        <item x="50"/>
        <item x="51"/>
        <item x="29"/>
        <item x="19"/>
        <item x="25"/>
        <item x="21"/>
        <item x="49"/>
        <item x="20"/>
        <item x="17"/>
        <item x="24"/>
        <item x="16"/>
        <item x="45"/>
        <item x="43"/>
        <item x="13"/>
        <item x="33"/>
        <item x="40"/>
        <item x="28"/>
        <item x="11"/>
        <item x="36"/>
        <item x="34"/>
        <item x="30"/>
        <item x="44"/>
        <item x="32"/>
        <item x="31"/>
        <item x="15"/>
        <item x="18"/>
        <item x="14"/>
        <item x="37"/>
        <item x="0"/>
        <item t="default"/>
      </items>
    </pivotField>
    <pivotField dataField="1" showAll="0">
      <items count="66">
        <item x="43"/>
        <item x="25"/>
        <item x="27"/>
        <item x="35"/>
        <item x="40"/>
        <item x="38"/>
        <item x="37"/>
        <item x="39"/>
        <item x="16"/>
        <item x="36"/>
        <item x="13"/>
        <item x="6"/>
        <item x="15"/>
        <item x="3"/>
        <item x="17"/>
        <item x="59"/>
        <item x="7"/>
        <item x="33"/>
        <item x="62"/>
        <item x="2"/>
        <item x="18"/>
        <item x="34"/>
        <item x="48"/>
        <item x="19"/>
        <item x="26"/>
        <item x="55"/>
        <item x="47"/>
        <item x="22"/>
        <item x="42"/>
        <item x="49"/>
        <item x="61"/>
        <item x="23"/>
        <item x="32"/>
        <item x="60"/>
        <item x="29"/>
        <item x="64"/>
        <item x="41"/>
        <item x="4"/>
        <item x="9"/>
        <item x="11"/>
        <item x="50"/>
        <item x="63"/>
        <item x="45"/>
        <item x="57"/>
        <item x="51"/>
        <item x="44"/>
        <item x="24"/>
        <item x="56"/>
        <item x="28"/>
        <item x="5"/>
        <item x="8"/>
        <item x="10"/>
        <item x="31"/>
        <item x="52"/>
        <item x="54"/>
        <item x="12"/>
        <item x="30"/>
        <item x="21"/>
        <item x="14"/>
        <item x="53"/>
        <item x="20"/>
        <item x="58"/>
        <item x="46"/>
        <item x="0"/>
        <item x="1"/>
        <item t="default"/>
      </items>
    </pivotField>
    <pivotField showAll="0"/>
    <pivotField showAll="0"/>
    <pivotField showAll="0"/>
  </pivotFields>
  <rowFields count="2">
    <field x="1"/>
    <field x="2"/>
  </rowFields>
  <rowItems count="69">
    <i>
      <x/>
    </i>
    <i r="1">
      <x v="3"/>
    </i>
    <i r="1">
      <x v="4"/>
    </i>
    <i r="1">
      <x v="9"/>
    </i>
    <i>
      <x v="1"/>
    </i>
    <i r="1">
      <x v="5"/>
    </i>
    <i r="1">
      <x v="7"/>
    </i>
    <i r="1">
      <x v="22"/>
    </i>
    <i>
      <x v="2"/>
    </i>
    <i r="1">
      <x v="1"/>
    </i>
    <i r="1">
      <x v="2"/>
    </i>
    <i r="1">
      <x v="16"/>
    </i>
    <i>
      <x v="3"/>
    </i>
    <i r="1">
      <x/>
    </i>
    <i r="1">
      <x v="8"/>
    </i>
    <i r="1">
      <x v="10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5"/>
    </i>
    <i r="1">
      <x v="26"/>
    </i>
    <i r="1">
      <x v="27"/>
    </i>
    <i r="1">
      <x v="28"/>
    </i>
    <i r="1">
      <x v="30"/>
    </i>
    <i r="1">
      <x v="31"/>
    </i>
    <i r="1">
      <x v="32"/>
    </i>
    <i r="1">
      <x v="33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5"/>
    </i>
    <i r="1">
      <x v="46"/>
    </i>
    <i r="1">
      <x v="47"/>
    </i>
    <i r="1">
      <x v="48"/>
    </i>
    <i r="1">
      <x v="49"/>
    </i>
    <i r="1">
      <x v="50"/>
    </i>
    <i>
      <x v="4"/>
    </i>
    <i r="1">
      <x v="6"/>
    </i>
    <i>
      <x v="5"/>
    </i>
    <i r="1">
      <x v="1"/>
    </i>
    <i>
      <x v="6"/>
    </i>
    <i r="1">
      <x v="35"/>
    </i>
    <i r="1">
      <x v="44"/>
    </i>
    <i>
      <x v="7"/>
    </i>
    <i r="1">
      <x v="1"/>
    </i>
    <i r="1">
      <x v="11"/>
    </i>
    <i r="1">
      <x v="20"/>
    </i>
    <i r="1">
      <x v="21"/>
    </i>
    <i r="1">
      <x v="29"/>
    </i>
    <i r="1">
      <x v="34"/>
    </i>
    <i>
      <x v="8"/>
    </i>
    <i r="1">
      <x v="23"/>
    </i>
    <i>
      <x v="9"/>
    </i>
    <i r="1">
      <x v="24"/>
    </i>
    <i>
      <x v="10"/>
    </i>
    <i r="1">
      <x v="22"/>
    </i>
    <i>
      <x v="11"/>
    </i>
    <i r="1">
      <x v="51"/>
    </i>
    <i t="grand">
      <x/>
    </i>
  </rowItems>
  <colItems count="1">
    <i/>
  </colItems>
  <dataFields count="1">
    <dataField name="Sum of มูลค่าเช็ค" fld="3" baseField="0" baseItem="0" numFmtId="3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135"/>
  <sheetViews>
    <sheetView tabSelected="1" topLeftCell="A61" workbookViewId="0">
      <selection activeCell="H15" sqref="H15"/>
    </sheetView>
  </sheetViews>
  <sheetFormatPr defaultRowHeight="13.2" x14ac:dyDescent="0.25"/>
  <cols>
    <col min="1" max="1" width="52.88671875" customWidth="1"/>
    <col min="2" max="2" width="16" customWidth="1"/>
    <col min="3" max="15" width="10.109375" customWidth="1"/>
    <col min="16" max="18" width="8.109375" customWidth="1"/>
    <col min="19" max="19" width="9.109375" customWidth="1"/>
    <col min="20" max="22" width="8.109375" customWidth="1"/>
    <col min="23" max="23" width="9.109375" customWidth="1"/>
    <col min="24" max="24" width="10.109375" customWidth="1"/>
    <col min="25" max="25" width="11.33203125" customWidth="1"/>
    <col min="26" max="26" width="27.33203125" customWidth="1"/>
    <col min="27" max="27" width="30.33203125" customWidth="1"/>
    <col min="28" max="28" width="19.33203125" customWidth="1"/>
    <col min="29" max="29" width="26.6640625" customWidth="1"/>
    <col min="30" max="30" width="24.44140625" customWidth="1"/>
    <col min="31" max="31" width="31.33203125" customWidth="1"/>
    <col min="32" max="32" width="18.5546875" customWidth="1"/>
    <col min="33" max="33" width="28.21875" customWidth="1"/>
    <col min="34" max="34" width="21.44140625" customWidth="1"/>
    <col min="35" max="35" width="33" customWidth="1"/>
    <col min="36" max="36" width="20.109375" customWidth="1"/>
    <col min="37" max="37" width="45.109375" customWidth="1"/>
    <col min="38" max="38" width="31.109375" customWidth="1"/>
    <col min="39" max="39" width="25.44140625" customWidth="1"/>
    <col min="40" max="40" width="38.21875" bestFit="1" customWidth="1"/>
    <col min="41" max="41" width="33.77734375" customWidth="1"/>
    <col min="42" max="42" width="25" customWidth="1"/>
    <col min="43" max="43" width="25.44140625" bestFit="1" customWidth="1"/>
    <col min="44" max="44" width="35.77734375" bestFit="1" customWidth="1"/>
    <col min="45" max="45" width="27.109375" bestFit="1" customWidth="1"/>
    <col min="46" max="46" width="27.77734375" bestFit="1" customWidth="1"/>
    <col min="47" max="47" width="33.109375" bestFit="1" customWidth="1"/>
    <col min="48" max="48" width="26.77734375" bestFit="1" customWidth="1"/>
    <col min="49" max="49" width="28.109375" bestFit="1" customWidth="1"/>
    <col min="50" max="50" width="31.88671875" customWidth="1"/>
    <col min="51" max="51" width="35" bestFit="1" customWidth="1"/>
    <col min="52" max="52" width="29.77734375" bestFit="1" customWidth="1"/>
    <col min="53" max="53" width="32" bestFit="1" customWidth="1"/>
    <col min="54" max="54" width="30.44140625" bestFit="1" customWidth="1"/>
    <col min="55" max="55" width="27.77734375" bestFit="1" customWidth="1"/>
    <col min="56" max="56" width="27.44140625" bestFit="1" customWidth="1"/>
    <col min="57" max="57" width="37" bestFit="1" customWidth="1"/>
    <col min="58" max="58" width="39.88671875" bestFit="1" customWidth="1"/>
    <col min="59" max="59" width="25.77734375" bestFit="1" customWidth="1"/>
    <col min="60" max="60" width="32" bestFit="1" customWidth="1"/>
    <col min="61" max="61" width="33.109375" bestFit="1" customWidth="1"/>
    <col min="62" max="62" width="33.44140625" bestFit="1" customWidth="1"/>
    <col min="63" max="63" width="29.6640625" bestFit="1" customWidth="1"/>
    <col min="64" max="64" width="15.44140625" bestFit="1" customWidth="1"/>
    <col min="65" max="65" width="18" bestFit="1" customWidth="1"/>
    <col min="66" max="66" width="14.44140625" bestFit="1" customWidth="1"/>
    <col min="67" max="67" width="23.77734375" bestFit="1" customWidth="1"/>
    <col min="68" max="68" width="18.6640625" bestFit="1" customWidth="1"/>
    <col min="69" max="69" width="23.88671875" bestFit="1" customWidth="1"/>
    <col min="70" max="70" width="23.44140625" bestFit="1" customWidth="1"/>
    <col min="71" max="71" width="19.44140625" bestFit="1" customWidth="1"/>
    <col min="72" max="72" width="11.109375" customWidth="1"/>
    <col min="73" max="73" width="9.77734375" customWidth="1"/>
    <col min="74" max="74" width="26.77734375" bestFit="1" customWidth="1"/>
    <col min="75" max="75" width="11.5546875" customWidth="1"/>
    <col min="76" max="76" width="17.33203125" bestFit="1" customWidth="1"/>
    <col min="77" max="77" width="14.33203125" customWidth="1"/>
    <col min="78" max="78" width="16.6640625" bestFit="1" customWidth="1"/>
    <col min="79" max="79" width="31.33203125" bestFit="1" customWidth="1"/>
    <col min="80" max="80" width="31.88671875" bestFit="1" customWidth="1"/>
    <col min="81" max="81" width="28.88671875" bestFit="1" customWidth="1"/>
    <col min="82" max="82" width="36.77734375" bestFit="1" customWidth="1"/>
    <col min="83" max="83" width="32.88671875" bestFit="1" customWidth="1"/>
    <col min="84" max="84" width="37.21875" customWidth="1"/>
    <col min="85" max="85" width="36" bestFit="1" customWidth="1"/>
    <col min="86" max="86" width="28.77734375" bestFit="1" customWidth="1"/>
    <col min="87" max="87" width="42.88671875" bestFit="1" customWidth="1"/>
    <col min="88" max="88" width="27.5546875" bestFit="1" customWidth="1"/>
    <col min="89" max="89" width="30.88671875" bestFit="1" customWidth="1"/>
    <col min="90" max="90" width="33.88671875" bestFit="1" customWidth="1"/>
    <col min="91" max="91" width="29.88671875" bestFit="1" customWidth="1"/>
    <col min="92" max="92" width="37.88671875" bestFit="1" customWidth="1"/>
    <col min="93" max="93" width="35.44140625" bestFit="1" customWidth="1"/>
    <col min="94" max="94" width="34.77734375" bestFit="1" customWidth="1"/>
    <col min="95" max="95" width="29" bestFit="1" customWidth="1"/>
    <col min="96" max="96" width="33.6640625" bestFit="1" customWidth="1"/>
    <col min="97" max="97" width="36.33203125" bestFit="1" customWidth="1"/>
    <col min="98" max="98" width="31.77734375" bestFit="1" customWidth="1"/>
    <col min="99" max="99" width="35.6640625" bestFit="1" customWidth="1"/>
    <col min="100" max="100" width="34.21875" bestFit="1" customWidth="1"/>
    <col min="101" max="101" width="31.21875" bestFit="1" customWidth="1"/>
    <col min="102" max="102" width="34.77734375" bestFit="1" customWidth="1"/>
    <col min="103" max="103" width="32.6640625" bestFit="1" customWidth="1"/>
    <col min="104" max="104" width="31.33203125" bestFit="1" customWidth="1"/>
    <col min="105" max="105" width="12.44140625" bestFit="1" customWidth="1"/>
    <col min="106" max="106" width="16.44140625" bestFit="1" customWidth="1"/>
    <col min="107" max="107" width="10.109375" bestFit="1" customWidth="1"/>
    <col min="108" max="108" width="11.33203125" bestFit="1" customWidth="1"/>
  </cols>
  <sheetData>
    <row r="1" spans="1:2" x14ac:dyDescent="0.25">
      <c r="A1" s="2" t="s">
        <v>224</v>
      </c>
      <c r="B1" t="s">
        <v>227</v>
      </c>
    </row>
    <row r="2" spans="1:2" x14ac:dyDescent="0.25">
      <c r="A2" s="3" t="s">
        <v>135</v>
      </c>
      <c r="B2" s="5">
        <v>109104.84</v>
      </c>
    </row>
    <row r="3" spans="1:2" x14ac:dyDescent="0.25">
      <c r="A3" s="4" t="s">
        <v>58</v>
      </c>
      <c r="B3" s="5">
        <v>56640.6</v>
      </c>
    </row>
    <row r="4" spans="1:2" x14ac:dyDescent="0.25">
      <c r="A4" s="4" t="s">
        <v>57</v>
      </c>
      <c r="B4" s="5">
        <v>52464.24</v>
      </c>
    </row>
    <row r="5" spans="1:2" x14ac:dyDescent="0.25">
      <c r="A5" s="3" t="s">
        <v>137</v>
      </c>
      <c r="B5" s="5">
        <v>197395.59</v>
      </c>
    </row>
    <row r="6" spans="1:2" x14ac:dyDescent="0.25">
      <c r="A6" s="4" t="s">
        <v>60</v>
      </c>
      <c r="B6" s="5">
        <v>20728</v>
      </c>
    </row>
    <row r="7" spans="1:2" x14ac:dyDescent="0.25">
      <c r="A7" s="4" t="s">
        <v>59</v>
      </c>
      <c r="B7" s="5">
        <v>79566.570000000007</v>
      </c>
    </row>
    <row r="8" spans="1:2" x14ac:dyDescent="0.25">
      <c r="A8" s="4" t="s">
        <v>138</v>
      </c>
      <c r="B8" s="5">
        <v>3290.25</v>
      </c>
    </row>
    <row r="9" spans="1:2" x14ac:dyDescent="0.25">
      <c r="A9" s="4" t="s">
        <v>61</v>
      </c>
      <c r="B9" s="5">
        <v>5778</v>
      </c>
    </row>
    <row r="10" spans="1:2" x14ac:dyDescent="0.25">
      <c r="A10" s="4" t="s">
        <v>63</v>
      </c>
      <c r="B10" s="5">
        <v>11770</v>
      </c>
    </row>
    <row r="11" spans="1:2" x14ac:dyDescent="0.25">
      <c r="A11" s="4" t="s">
        <v>45</v>
      </c>
      <c r="B11" s="5">
        <v>19968.77</v>
      </c>
    </row>
    <row r="12" spans="1:2" x14ac:dyDescent="0.25">
      <c r="A12" s="4" t="s">
        <v>139</v>
      </c>
      <c r="B12" s="5">
        <v>56294</v>
      </c>
    </row>
    <row r="13" spans="1:2" x14ac:dyDescent="0.25">
      <c r="A13" s="3" t="s">
        <v>141</v>
      </c>
      <c r="B13" s="5">
        <v>45973</v>
      </c>
    </row>
    <row r="14" spans="1:2" x14ac:dyDescent="0.25">
      <c r="A14" s="4" t="s">
        <v>66</v>
      </c>
      <c r="B14" s="5">
        <v>45973</v>
      </c>
    </row>
    <row r="15" spans="1:2" x14ac:dyDescent="0.25">
      <c r="A15" s="3" t="s">
        <v>143</v>
      </c>
      <c r="B15" s="5">
        <v>274978.45999999996</v>
      </c>
    </row>
    <row r="16" spans="1:2" x14ac:dyDescent="0.25">
      <c r="A16" s="4" t="s">
        <v>62</v>
      </c>
      <c r="B16" s="5">
        <v>242963.46</v>
      </c>
    </row>
    <row r="17" spans="1:2" x14ac:dyDescent="0.25">
      <c r="A17" s="4" t="s">
        <v>67</v>
      </c>
      <c r="B17" s="5">
        <v>18084</v>
      </c>
    </row>
    <row r="18" spans="1:2" x14ac:dyDescent="0.25">
      <c r="A18" s="4" t="s">
        <v>68</v>
      </c>
      <c r="B18" s="5">
        <v>13931</v>
      </c>
    </row>
    <row r="19" spans="1:2" x14ac:dyDescent="0.25">
      <c r="A19" s="3" t="s">
        <v>108</v>
      </c>
      <c r="B19" s="5">
        <v>90064.68</v>
      </c>
    </row>
    <row r="20" spans="1:2" x14ac:dyDescent="0.25">
      <c r="A20" s="4" t="s">
        <v>110</v>
      </c>
      <c r="B20" s="5">
        <v>43067.5</v>
      </c>
    </row>
    <row r="21" spans="1:2" x14ac:dyDescent="0.25">
      <c r="A21" s="4" t="s">
        <v>109</v>
      </c>
      <c r="B21" s="5">
        <v>46997.18</v>
      </c>
    </row>
    <row r="22" spans="1:2" x14ac:dyDescent="0.25">
      <c r="A22" s="3" t="s">
        <v>144</v>
      </c>
      <c r="B22" s="5">
        <v>13178</v>
      </c>
    </row>
    <row r="23" spans="1:2" x14ac:dyDescent="0.25">
      <c r="A23" s="4" t="s">
        <v>71</v>
      </c>
      <c r="B23" s="5">
        <v>13178</v>
      </c>
    </row>
    <row r="24" spans="1:2" x14ac:dyDescent="0.25">
      <c r="A24" s="3" t="s">
        <v>146</v>
      </c>
      <c r="B24" s="5">
        <v>300000</v>
      </c>
    </row>
    <row r="25" spans="1:2" x14ac:dyDescent="0.25">
      <c r="A25" s="4" t="s">
        <v>70</v>
      </c>
      <c r="B25" s="5">
        <v>300000</v>
      </c>
    </row>
    <row r="26" spans="1:2" x14ac:dyDescent="0.25">
      <c r="A26" s="3" t="s">
        <v>84</v>
      </c>
      <c r="B26" s="5">
        <v>555434.97</v>
      </c>
    </row>
    <row r="27" spans="1:2" x14ac:dyDescent="0.25">
      <c r="A27" s="4" t="s">
        <v>85</v>
      </c>
      <c r="B27" s="5">
        <v>555434.97</v>
      </c>
    </row>
    <row r="28" spans="1:2" x14ac:dyDescent="0.25">
      <c r="A28" s="3" t="s">
        <v>148</v>
      </c>
      <c r="B28" s="5">
        <v>301409</v>
      </c>
    </row>
    <row r="29" spans="1:2" x14ac:dyDescent="0.25">
      <c r="A29" s="4" t="s">
        <v>70</v>
      </c>
      <c r="B29" s="5">
        <v>301409</v>
      </c>
    </row>
    <row r="30" spans="1:2" x14ac:dyDescent="0.25">
      <c r="A30" s="3" t="s">
        <v>86</v>
      </c>
      <c r="B30" s="5">
        <v>19003.2</v>
      </c>
    </row>
    <row r="31" spans="1:2" x14ac:dyDescent="0.25">
      <c r="A31" s="4" t="s">
        <v>18</v>
      </c>
      <c r="B31" s="5">
        <v>19003.2</v>
      </c>
    </row>
    <row r="32" spans="1:2" x14ac:dyDescent="0.25">
      <c r="A32" s="3" t="s">
        <v>83</v>
      </c>
      <c r="B32" s="5">
        <v>15889</v>
      </c>
    </row>
    <row r="33" spans="1:2" x14ac:dyDescent="0.25">
      <c r="A33" s="4" t="s">
        <v>36</v>
      </c>
      <c r="B33" s="5">
        <v>15889</v>
      </c>
    </row>
    <row r="34" spans="1:2" x14ac:dyDescent="0.25">
      <c r="A34" s="3" t="s">
        <v>149</v>
      </c>
      <c r="B34" s="5">
        <v>398816.08999999997</v>
      </c>
    </row>
    <row r="35" spans="1:2" x14ac:dyDescent="0.25">
      <c r="A35" s="4" t="s">
        <v>74</v>
      </c>
      <c r="B35" s="5">
        <v>46078</v>
      </c>
    </row>
    <row r="36" spans="1:2" x14ac:dyDescent="0.25">
      <c r="A36" s="4" t="s">
        <v>151</v>
      </c>
      <c r="B36" s="5">
        <v>27497</v>
      </c>
    </row>
    <row r="37" spans="1:2" x14ac:dyDescent="0.25">
      <c r="A37" s="4" t="s">
        <v>152</v>
      </c>
      <c r="B37" s="5">
        <v>43254.52</v>
      </c>
    </row>
    <row r="38" spans="1:2" x14ac:dyDescent="0.25">
      <c r="A38" s="4" t="s">
        <v>75</v>
      </c>
      <c r="B38" s="5">
        <v>33367.480000000003</v>
      </c>
    </row>
    <row r="39" spans="1:2" x14ac:dyDescent="0.25">
      <c r="A39" s="4" t="s">
        <v>76</v>
      </c>
      <c r="B39" s="5">
        <v>69453.84</v>
      </c>
    </row>
    <row r="40" spans="1:2" x14ac:dyDescent="0.25">
      <c r="A40" s="4" t="s">
        <v>150</v>
      </c>
      <c r="B40" s="5">
        <v>91918.25</v>
      </c>
    </row>
    <row r="41" spans="1:2" x14ac:dyDescent="0.25">
      <c r="A41" s="4" t="s">
        <v>73</v>
      </c>
      <c r="B41" s="5">
        <v>87247</v>
      </c>
    </row>
    <row r="42" spans="1:2" x14ac:dyDescent="0.25">
      <c r="A42" s="3" t="s">
        <v>87</v>
      </c>
      <c r="B42" s="5">
        <v>606055.72</v>
      </c>
    </row>
    <row r="43" spans="1:2" x14ac:dyDescent="0.25">
      <c r="A43" s="4" t="s">
        <v>89</v>
      </c>
      <c r="B43" s="5">
        <v>9953.18</v>
      </c>
    </row>
    <row r="44" spans="1:2" x14ac:dyDescent="0.25">
      <c r="A44" s="4" t="s">
        <v>93</v>
      </c>
      <c r="B44" s="5">
        <v>462284</v>
      </c>
    </row>
    <row r="45" spans="1:2" x14ac:dyDescent="0.25">
      <c r="A45" s="4" t="s">
        <v>91</v>
      </c>
      <c r="B45" s="5">
        <v>1526.06</v>
      </c>
    </row>
    <row r="46" spans="1:2" x14ac:dyDescent="0.25">
      <c r="A46" s="4" t="s">
        <v>19</v>
      </c>
      <c r="B46" s="5">
        <v>17553.66</v>
      </c>
    </row>
    <row r="47" spans="1:2" x14ac:dyDescent="0.25">
      <c r="A47" s="4" t="s">
        <v>88</v>
      </c>
      <c r="B47" s="5">
        <v>31779</v>
      </c>
    </row>
    <row r="48" spans="1:2" x14ac:dyDescent="0.25">
      <c r="A48" s="4" t="s">
        <v>90</v>
      </c>
      <c r="B48" s="5">
        <v>9232.76</v>
      </c>
    </row>
    <row r="49" spans="1:2" x14ac:dyDescent="0.25">
      <c r="A49" s="4" t="s">
        <v>21</v>
      </c>
      <c r="B49" s="5">
        <v>73727.06</v>
      </c>
    </row>
    <row r="50" spans="1:2" x14ac:dyDescent="0.25">
      <c r="A50" s="3" t="s">
        <v>154</v>
      </c>
      <c r="B50" s="5">
        <v>619469.97</v>
      </c>
    </row>
    <row r="51" spans="1:2" x14ac:dyDescent="0.25">
      <c r="A51" s="4" t="s">
        <v>157</v>
      </c>
      <c r="B51" s="5">
        <v>46758</v>
      </c>
    </row>
    <row r="52" spans="1:2" x14ac:dyDescent="0.25">
      <c r="A52" s="4" t="s">
        <v>155</v>
      </c>
      <c r="B52" s="5">
        <v>30887</v>
      </c>
    </row>
    <row r="53" spans="1:2" x14ac:dyDescent="0.25">
      <c r="A53" s="4" t="s">
        <v>78</v>
      </c>
      <c r="B53" s="5">
        <v>450523.97</v>
      </c>
    </row>
    <row r="54" spans="1:2" x14ac:dyDescent="0.25">
      <c r="A54" s="4" t="s">
        <v>156</v>
      </c>
      <c r="B54" s="5">
        <v>2510</v>
      </c>
    </row>
    <row r="55" spans="1:2" x14ac:dyDescent="0.25">
      <c r="A55" s="4" t="s">
        <v>64</v>
      </c>
      <c r="B55" s="5">
        <v>17325</v>
      </c>
    </row>
    <row r="56" spans="1:2" x14ac:dyDescent="0.25">
      <c r="A56" s="4" t="s">
        <v>80</v>
      </c>
      <c r="B56" s="5">
        <v>2464</v>
      </c>
    </row>
    <row r="57" spans="1:2" x14ac:dyDescent="0.25">
      <c r="A57" s="4" t="s">
        <v>79</v>
      </c>
      <c r="B57" s="5">
        <v>69002</v>
      </c>
    </row>
    <row r="58" spans="1:2" x14ac:dyDescent="0.25">
      <c r="A58" s="6">
        <v>240339</v>
      </c>
      <c r="B58" s="5">
        <v>97973.86</v>
      </c>
    </row>
    <row r="59" spans="1:2" x14ac:dyDescent="0.25">
      <c r="A59" s="4" t="s">
        <v>17</v>
      </c>
      <c r="B59" s="5">
        <v>27175.86</v>
      </c>
    </row>
    <row r="60" spans="1:2" x14ac:dyDescent="0.25">
      <c r="A60" s="4" t="s">
        <v>8</v>
      </c>
      <c r="B60" s="5">
        <v>70798</v>
      </c>
    </row>
    <row r="61" spans="1:2" x14ac:dyDescent="0.25">
      <c r="A61" s="6">
        <v>240398</v>
      </c>
      <c r="B61" s="5">
        <v>36206.81</v>
      </c>
    </row>
    <row r="62" spans="1:2" x14ac:dyDescent="0.25">
      <c r="A62" s="4" t="s">
        <v>13</v>
      </c>
      <c r="B62" s="5">
        <v>27481</v>
      </c>
    </row>
    <row r="63" spans="1:2" x14ac:dyDescent="0.25">
      <c r="A63" s="4" t="s">
        <v>82</v>
      </c>
      <c r="B63" s="5">
        <v>8725.81</v>
      </c>
    </row>
    <row r="64" spans="1:2" x14ac:dyDescent="0.25">
      <c r="A64" s="6">
        <v>240429</v>
      </c>
      <c r="B64" s="5">
        <v>62857.15</v>
      </c>
    </row>
    <row r="65" spans="1:2" x14ac:dyDescent="0.25">
      <c r="A65" s="4" t="s">
        <v>92</v>
      </c>
      <c r="B65" s="5">
        <v>62857.15</v>
      </c>
    </row>
    <row r="66" spans="1:2" x14ac:dyDescent="0.25">
      <c r="A66" s="6">
        <v>240459</v>
      </c>
      <c r="B66" s="5">
        <v>1210000.4000000001</v>
      </c>
    </row>
    <row r="67" spans="1:2" x14ac:dyDescent="0.25">
      <c r="A67" s="4" t="s">
        <v>103</v>
      </c>
      <c r="B67" s="5">
        <v>1609</v>
      </c>
    </row>
    <row r="68" spans="1:2" x14ac:dyDescent="0.25">
      <c r="A68" s="4" t="s">
        <v>96</v>
      </c>
      <c r="B68" s="5">
        <v>200000</v>
      </c>
    </row>
    <row r="69" spans="1:2" x14ac:dyDescent="0.25">
      <c r="A69" s="4" t="s">
        <v>32</v>
      </c>
      <c r="B69" s="5">
        <v>29593</v>
      </c>
    </row>
    <row r="70" spans="1:2" x14ac:dyDescent="0.25">
      <c r="A70" s="4" t="s">
        <v>101</v>
      </c>
      <c r="B70" s="5">
        <v>21400</v>
      </c>
    </row>
    <row r="71" spans="1:2" x14ac:dyDescent="0.25">
      <c r="A71" s="4" t="s">
        <v>97</v>
      </c>
      <c r="B71" s="5">
        <v>37315.18</v>
      </c>
    </row>
    <row r="72" spans="1:2" x14ac:dyDescent="0.25">
      <c r="A72" s="4" t="s">
        <v>95</v>
      </c>
      <c r="B72" s="5">
        <v>6255</v>
      </c>
    </row>
    <row r="73" spans="1:2" x14ac:dyDescent="0.25">
      <c r="A73" s="4" t="s">
        <v>59</v>
      </c>
      <c r="B73" s="5">
        <v>421018</v>
      </c>
    </row>
    <row r="74" spans="1:2" x14ac:dyDescent="0.25">
      <c r="A74" s="4" t="s">
        <v>98</v>
      </c>
      <c r="B74" s="5">
        <v>48627.65</v>
      </c>
    </row>
    <row r="75" spans="1:2" x14ac:dyDescent="0.25">
      <c r="A75" s="4" t="s">
        <v>100</v>
      </c>
      <c r="B75" s="5">
        <v>37503</v>
      </c>
    </row>
    <row r="76" spans="1:2" x14ac:dyDescent="0.25">
      <c r="A76" s="4" t="s">
        <v>99</v>
      </c>
      <c r="B76" s="5">
        <v>27188.06</v>
      </c>
    </row>
    <row r="77" spans="1:2" x14ac:dyDescent="0.25">
      <c r="A77" s="4" t="s">
        <v>102</v>
      </c>
      <c r="B77" s="5">
        <v>46081.69</v>
      </c>
    </row>
    <row r="78" spans="1:2" x14ac:dyDescent="0.25">
      <c r="A78" s="4" t="s">
        <v>33</v>
      </c>
      <c r="B78" s="5">
        <v>3755.7</v>
      </c>
    </row>
    <row r="79" spans="1:2" x14ac:dyDescent="0.25">
      <c r="A79" s="4" t="s">
        <v>31</v>
      </c>
      <c r="B79" s="5">
        <v>49660.18</v>
      </c>
    </row>
    <row r="80" spans="1:2" x14ac:dyDescent="0.25">
      <c r="A80" s="4" t="s">
        <v>29</v>
      </c>
      <c r="B80" s="5">
        <v>8766</v>
      </c>
    </row>
    <row r="81" spans="1:2" x14ac:dyDescent="0.25">
      <c r="A81" s="4" t="s">
        <v>35</v>
      </c>
      <c r="B81" s="5">
        <v>96608.37</v>
      </c>
    </row>
    <row r="82" spans="1:2" x14ac:dyDescent="0.25">
      <c r="A82" s="4" t="s">
        <v>28</v>
      </c>
      <c r="B82" s="5">
        <v>50026.57</v>
      </c>
    </row>
    <row r="83" spans="1:2" x14ac:dyDescent="0.25">
      <c r="A83" s="4" t="s">
        <v>105</v>
      </c>
      <c r="B83" s="5">
        <v>51535</v>
      </c>
    </row>
    <row r="84" spans="1:2" x14ac:dyDescent="0.25">
      <c r="A84" s="4" t="s">
        <v>104</v>
      </c>
      <c r="B84" s="5">
        <v>49541</v>
      </c>
    </row>
    <row r="85" spans="1:2" x14ac:dyDescent="0.25">
      <c r="A85" s="4" t="s">
        <v>30</v>
      </c>
      <c r="B85" s="5">
        <v>23517</v>
      </c>
    </row>
    <row r="86" spans="1:2" x14ac:dyDescent="0.25">
      <c r="A86" s="6">
        <v>240490</v>
      </c>
      <c r="B86" s="5">
        <v>954080.79</v>
      </c>
    </row>
    <row r="87" spans="1:2" x14ac:dyDescent="0.25">
      <c r="A87" s="4" t="s">
        <v>111</v>
      </c>
      <c r="B87" s="5">
        <v>263297.31</v>
      </c>
    </row>
    <row r="88" spans="1:2" x14ac:dyDescent="0.25">
      <c r="A88" s="4" t="s">
        <v>107</v>
      </c>
      <c r="B88" s="5">
        <v>81571.02</v>
      </c>
    </row>
    <row r="89" spans="1:2" x14ac:dyDescent="0.25">
      <c r="A89" s="4" t="s">
        <v>38</v>
      </c>
      <c r="B89" s="5">
        <v>582837.46</v>
      </c>
    </row>
    <row r="90" spans="1:2" x14ac:dyDescent="0.25">
      <c r="A90" s="4" t="s">
        <v>34</v>
      </c>
      <c r="B90" s="5">
        <v>26375</v>
      </c>
    </row>
    <row r="91" spans="1:2" x14ac:dyDescent="0.25">
      <c r="A91" s="6">
        <v>240520</v>
      </c>
      <c r="B91" s="5">
        <v>708278.70000000007</v>
      </c>
    </row>
    <row r="92" spans="1:2" x14ac:dyDescent="0.25">
      <c r="A92" s="4" t="s">
        <v>37</v>
      </c>
      <c r="B92" s="5">
        <v>111035.63</v>
      </c>
    </row>
    <row r="93" spans="1:2" x14ac:dyDescent="0.25">
      <c r="A93" s="4" t="s">
        <v>119</v>
      </c>
      <c r="B93" s="5">
        <v>212907.8</v>
      </c>
    </row>
    <row r="94" spans="1:2" x14ac:dyDescent="0.25">
      <c r="A94" s="4" t="s">
        <v>115</v>
      </c>
      <c r="B94" s="5">
        <v>24124</v>
      </c>
    </row>
    <row r="95" spans="1:2" x14ac:dyDescent="0.25">
      <c r="A95" s="4" t="s">
        <v>25</v>
      </c>
      <c r="B95" s="5">
        <v>33154</v>
      </c>
    </row>
    <row r="96" spans="1:2" x14ac:dyDescent="0.25">
      <c r="A96" s="4" t="s">
        <v>131</v>
      </c>
      <c r="B96" s="5">
        <v>40038.769999999997</v>
      </c>
    </row>
    <row r="97" spans="1:2" x14ac:dyDescent="0.25">
      <c r="A97" s="4" t="s">
        <v>132</v>
      </c>
      <c r="B97" s="5">
        <v>96604.74</v>
      </c>
    </row>
    <row r="98" spans="1:2" x14ac:dyDescent="0.25">
      <c r="A98" s="4" t="s">
        <v>113</v>
      </c>
      <c r="B98" s="5">
        <v>129744.99</v>
      </c>
    </row>
    <row r="99" spans="1:2" x14ac:dyDescent="0.25">
      <c r="A99" s="4" t="s">
        <v>88</v>
      </c>
      <c r="B99" s="5">
        <v>60668.77</v>
      </c>
    </row>
    <row r="100" spans="1:2" x14ac:dyDescent="0.25">
      <c r="A100" s="6">
        <v>240582</v>
      </c>
      <c r="B100" s="5">
        <v>19036.11</v>
      </c>
    </row>
    <row r="101" spans="1:2" x14ac:dyDescent="0.25">
      <c r="A101" s="4" t="s">
        <v>41</v>
      </c>
      <c r="B101" s="5">
        <v>19036.11</v>
      </c>
    </row>
    <row r="102" spans="1:2" x14ac:dyDescent="0.25">
      <c r="A102" s="6">
        <v>240612</v>
      </c>
      <c r="B102" s="5">
        <v>4989996.76</v>
      </c>
    </row>
    <row r="103" spans="1:2" x14ac:dyDescent="0.25">
      <c r="A103" s="4" t="s">
        <v>51</v>
      </c>
      <c r="B103" s="5">
        <v>95062</v>
      </c>
    </row>
    <row r="104" spans="1:2" x14ac:dyDescent="0.25">
      <c r="A104" s="4" t="s">
        <v>126</v>
      </c>
      <c r="B104" s="5">
        <v>67945.570000000007</v>
      </c>
    </row>
    <row r="105" spans="1:2" x14ac:dyDescent="0.25">
      <c r="A105" s="4" t="s">
        <v>116</v>
      </c>
      <c r="B105" s="5">
        <v>20934</v>
      </c>
    </row>
    <row r="106" spans="1:2" x14ac:dyDescent="0.25">
      <c r="A106" s="4" t="s">
        <v>128</v>
      </c>
      <c r="B106" s="5">
        <v>172049.15</v>
      </c>
    </row>
    <row r="107" spans="1:2" x14ac:dyDescent="0.25">
      <c r="A107" s="4" t="s">
        <v>121</v>
      </c>
      <c r="B107" s="5">
        <v>77486</v>
      </c>
    </row>
    <row r="108" spans="1:2" x14ac:dyDescent="0.25">
      <c r="A108" s="4" t="s">
        <v>44</v>
      </c>
      <c r="B108" s="5">
        <v>41975</v>
      </c>
    </row>
    <row r="109" spans="1:2" x14ac:dyDescent="0.25">
      <c r="A109" s="4" t="s">
        <v>47</v>
      </c>
      <c r="B109" s="5">
        <v>1096017.57</v>
      </c>
    </row>
    <row r="110" spans="1:2" x14ac:dyDescent="0.25">
      <c r="A110" s="4" t="s">
        <v>118</v>
      </c>
      <c r="B110" s="5">
        <v>102880.77</v>
      </c>
    </row>
    <row r="111" spans="1:2" x14ac:dyDescent="0.25">
      <c r="A111" s="4" t="s">
        <v>53</v>
      </c>
      <c r="B111" s="5">
        <v>53736.74</v>
      </c>
    </row>
    <row r="112" spans="1:2" x14ac:dyDescent="0.25">
      <c r="A112" s="4" t="s">
        <v>54</v>
      </c>
      <c r="B112" s="5">
        <v>15231</v>
      </c>
    </row>
    <row r="113" spans="1:2" x14ac:dyDescent="0.25">
      <c r="A113" s="4" t="s">
        <v>124</v>
      </c>
      <c r="B113" s="5">
        <v>15504.3</v>
      </c>
    </row>
    <row r="114" spans="1:2" x14ac:dyDescent="0.25">
      <c r="A114" s="4" t="s">
        <v>43</v>
      </c>
      <c r="B114" s="5">
        <v>35553.54</v>
      </c>
    </row>
    <row r="115" spans="1:2" x14ac:dyDescent="0.25">
      <c r="A115" s="4" t="s">
        <v>123</v>
      </c>
      <c r="B115" s="5">
        <v>121116.15</v>
      </c>
    </row>
    <row r="116" spans="1:2" x14ac:dyDescent="0.25">
      <c r="A116" s="4" t="s">
        <v>114</v>
      </c>
      <c r="B116" s="5">
        <v>23671.51</v>
      </c>
    </row>
    <row r="117" spans="1:2" x14ac:dyDescent="0.25">
      <c r="A117" s="4" t="s">
        <v>129</v>
      </c>
      <c r="B117" s="5">
        <v>57975.199999999997</v>
      </c>
    </row>
    <row r="118" spans="1:2" x14ac:dyDescent="0.25">
      <c r="A118" s="4" t="s">
        <v>117</v>
      </c>
      <c r="B118" s="5">
        <v>110855.65</v>
      </c>
    </row>
    <row r="119" spans="1:2" x14ac:dyDescent="0.25">
      <c r="A119" s="4" t="s">
        <v>125</v>
      </c>
      <c r="B119" s="5">
        <v>1112561</v>
      </c>
    </row>
    <row r="120" spans="1:2" x14ac:dyDescent="0.25">
      <c r="A120" s="4" t="s">
        <v>120</v>
      </c>
      <c r="B120" s="5">
        <v>49640</v>
      </c>
    </row>
    <row r="121" spans="1:2" x14ac:dyDescent="0.25">
      <c r="A121" s="4" t="s">
        <v>130</v>
      </c>
      <c r="B121" s="5">
        <v>226906</v>
      </c>
    </row>
    <row r="122" spans="1:2" x14ac:dyDescent="0.25">
      <c r="A122" s="4" t="s">
        <v>49</v>
      </c>
      <c r="B122" s="5">
        <v>148353.96</v>
      </c>
    </row>
    <row r="123" spans="1:2" x14ac:dyDescent="0.25">
      <c r="A123" s="4" t="s">
        <v>77</v>
      </c>
      <c r="B123" s="5">
        <v>7659</v>
      </c>
    </row>
    <row r="124" spans="1:2" x14ac:dyDescent="0.25">
      <c r="A124" s="4" t="s">
        <v>55</v>
      </c>
      <c r="B124" s="5">
        <v>11737</v>
      </c>
    </row>
    <row r="125" spans="1:2" x14ac:dyDescent="0.25">
      <c r="A125" s="4" t="s">
        <v>122</v>
      </c>
      <c r="B125" s="5">
        <v>199245</v>
      </c>
    </row>
    <row r="126" spans="1:2" x14ac:dyDescent="0.25">
      <c r="A126" s="4" t="s">
        <v>50</v>
      </c>
      <c r="B126" s="5">
        <v>19110</v>
      </c>
    </row>
    <row r="127" spans="1:2" x14ac:dyDescent="0.25">
      <c r="A127" s="4" t="s">
        <v>127</v>
      </c>
      <c r="B127" s="5">
        <v>6697.67</v>
      </c>
    </row>
    <row r="128" spans="1:2" x14ac:dyDescent="0.25">
      <c r="A128" s="4" t="s">
        <v>88</v>
      </c>
      <c r="B128" s="5">
        <v>962236.57</v>
      </c>
    </row>
    <row r="129" spans="1:2" x14ac:dyDescent="0.25">
      <c r="A129" s="4" t="s">
        <v>52</v>
      </c>
      <c r="B129" s="5">
        <v>21892</v>
      </c>
    </row>
    <row r="130" spans="1:2" x14ac:dyDescent="0.25">
      <c r="A130" s="4" t="s">
        <v>46</v>
      </c>
      <c r="B130" s="5">
        <v>46373.26</v>
      </c>
    </row>
    <row r="131" spans="1:2" x14ac:dyDescent="0.25">
      <c r="A131" s="4" t="s">
        <v>20</v>
      </c>
      <c r="B131" s="5">
        <v>9173.15</v>
      </c>
    </row>
    <row r="132" spans="1:2" x14ac:dyDescent="0.25">
      <c r="A132" s="4" t="s">
        <v>133</v>
      </c>
      <c r="B132" s="5">
        <v>60418</v>
      </c>
    </row>
    <row r="133" spans="1:2" x14ac:dyDescent="0.25">
      <c r="A133" s="3" t="s">
        <v>225</v>
      </c>
      <c r="B133" s="5">
        <v>23250406.199999999</v>
      </c>
    </row>
    <row r="134" spans="1:2" x14ac:dyDescent="0.25">
      <c r="A134" s="4" t="s">
        <v>225</v>
      </c>
      <c r="B134" s="5">
        <v>23250406.199999999</v>
      </c>
    </row>
    <row r="135" spans="1:2" x14ac:dyDescent="0.25">
      <c r="A135" s="3" t="s">
        <v>226</v>
      </c>
      <c r="B135" s="5">
        <v>34875609.299999997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70"/>
  <sheetViews>
    <sheetView workbookViewId="0">
      <selection activeCell="B23" sqref="B23"/>
    </sheetView>
  </sheetViews>
  <sheetFormatPr defaultRowHeight="13.2" x14ac:dyDescent="0.25"/>
  <cols>
    <col min="1" max="1" width="49.109375" bestFit="1" customWidth="1"/>
    <col min="2" max="2" width="16" customWidth="1"/>
  </cols>
  <sheetData>
    <row r="1" spans="1:2" x14ac:dyDescent="0.25">
      <c r="A1" s="2" t="s">
        <v>224</v>
      </c>
      <c r="B1" t="s">
        <v>227</v>
      </c>
    </row>
    <row r="2" spans="1:2" x14ac:dyDescent="0.25">
      <c r="A2" s="3">
        <v>240398</v>
      </c>
      <c r="B2" s="5">
        <v>48000</v>
      </c>
    </row>
    <row r="3" spans="1:2" x14ac:dyDescent="0.25">
      <c r="A3" s="4" t="s">
        <v>163</v>
      </c>
      <c r="B3" s="5">
        <v>19000</v>
      </c>
    </row>
    <row r="4" spans="1:2" x14ac:dyDescent="0.25">
      <c r="A4" s="4" t="s">
        <v>161</v>
      </c>
      <c r="B4" s="5">
        <v>19000</v>
      </c>
    </row>
    <row r="5" spans="1:2" x14ac:dyDescent="0.25">
      <c r="A5" s="4" t="s">
        <v>164</v>
      </c>
      <c r="B5" s="5">
        <v>10000</v>
      </c>
    </row>
    <row r="6" spans="1:2" x14ac:dyDescent="0.25">
      <c r="A6" s="3">
        <v>240459</v>
      </c>
      <c r="B6" s="5">
        <v>233550.33</v>
      </c>
    </row>
    <row r="7" spans="1:2" x14ac:dyDescent="0.25">
      <c r="A7" s="4" t="s">
        <v>168</v>
      </c>
      <c r="B7" s="5">
        <v>10574</v>
      </c>
    </row>
    <row r="8" spans="1:2" x14ac:dyDescent="0.25">
      <c r="A8" s="4" t="s">
        <v>167</v>
      </c>
      <c r="B8" s="5">
        <v>15866</v>
      </c>
    </row>
    <row r="9" spans="1:2" x14ac:dyDescent="0.25">
      <c r="A9" s="4" t="s">
        <v>166</v>
      </c>
      <c r="B9" s="5">
        <v>207110.33</v>
      </c>
    </row>
    <row r="10" spans="1:2" x14ac:dyDescent="0.25">
      <c r="A10" s="3">
        <v>240490</v>
      </c>
      <c r="B10" s="5">
        <v>474880.06</v>
      </c>
    </row>
    <row r="11" spans="1:2" x14ac:dyDescent="0.25">
      <c r="A11" s="4" t="s">
        <v>172</v>
      </c>
      <c r="B11" s="5">
        <v>53611.58</v>
      </c>
    </row>
    <row r="12" spans="1:2" x14ac:dyDescent="0.25">
      <c r="A12" s="4" t="s">
        <v>170</v>
      </c>
      <c r="B12" s="5">
        <v>53501.48</v>
      </c>
    </row>
    <row r="13" spans="1:2" x14ac:dyDescent="0.25">
      <c r="A13" s="4" t="s">
        <v>171</v>
      </c>
      <c r="B13" s="5">
        <v>367767</v>
      </c>
    </row>
    <row r="14" spans="1:2" x14ac:dyDescent="0.25">
      <c r="A14" s="3">
        <v>240612</v>
      </c>
      <c r="B14" s="5">
        <v>5875211.3299999991</v>
      </c>
    </row>
    <row r="15" spans="1:2" x14ac:dyDescent="0.25">
      <c r="A15" s="4" t="s">
        <v>174</v>
      </c>
      <c r="B15" s="5">
        <v>7233.03</v>
      </c>
    </row>
    <row r="16" spans="1:2" x14ac:dyDescent="0.25">
      <c r="A16" s="4" t="s">
        <v>204</v>
      </c>
      <c r="B16" s="5">
        <v>77600</v>
      </c>
    </row>
    <row r="17" spans="1:2" x14ac:dyDescent="0.25">
      <c r="A17" s="4" t="s">
        <v>201</v>
      </c>
      <c r="B17" s="5">
        <v>46414.5</v>
      </c>
    </row>
    <row r="18" spans="1:2" x14ac:dyDescent="0.25">
      <c r="A18" s="4" t="s">
        <v>190</v>
      </c>
      <c r="B18" s="5">
        <v>44667.15</v>
      </c>
    </row>
    <row r="19" spans="1:2" x14ac:dyDescent="0.25">
      <c r="A19" s="4" t="s">
        <v>198</v>
      </c>
      <c r="B19" s="5">
        <v>3931.2</v>
      </c>
    </row>
    <row r="20" spans="1:2" x14ac:dyDescent="0.25">
      <c r="A20" s="4" t="s">
        <v>176</v>
      </c>
      <c r="B20" s="5">
        <v>8988</v>
      </c>
    </row>
    <row r="21" spans="1:2" x14ac:dyDescent="0.25">
      <c r="A21" s="4" t="s">
        <v>187</v>
      </c>
      <c r="B21" s="5">
        <v>26867.7</v>
      </c>
    </row>
    <row r="22" spans="1:2" x14ac:dyDescent="0.25">
      <c r="A22" s="4" t="s">
        <v>171</v>
      </c>
      <c r="B22" s="5">
        <v>93000.18</v>
      </c>
    </row>
    <row r="23" spans="1:2" x14ac:dyDescent="0.25">
      <c r="A23" s="4" t="s">
        <v>202</v>
      </c>
      <c r="B23" s="5">
        <v>35360</v>
      </c>
    </row>
    <row r="24" spans="1:2" x14ac:dyDescent="0.25">
      <c r="A24" s="4" t="s">
        <v>186</v>
      </c>
      <c r="B24" s="5">
        <v>1760.02</v>
      </c>
    </row>
    <row r="25" spans="1:2" x14ac:dyDescent="0.25">
      <c r="A25" s="4" t="s">
        <v>191</v>
      </c>
      <c r="B25" s="5">
        <v>537862.01</v>
      </c>
    </row>
    <row r="26" spans="1:2" x14ac:dyDescent="0.25">
      <c r="A26" s="4" t="s">
        <v>192</v>
      </c>
      <c r="B26" s="5">
        <v>40232</v>
      </c>
    </row>
    <row r="27" spans="1:2" x14ac:dyDescent="0.25">
      <c r="A27" s="4" t="s">
        <v>183</v>
      </c>
      <c r="B27" s="5">
        <v>34036.699999999997</v>
      </c>
    </row>
    <row r="28" spans="1:2" x14ac:dyDescent="0.25">
      <c r="A28" s="4" t="s">
        <v>189</v>
      </c>
      <c r="B28" s="5">
        <v>198645.45</v>
      </c>
    </row>
    <row r="29" spans="1:2" x14ac:dyDescent="0.25">
      <c r="A29" s="4" t="s">
        <v>185</v>
      </c>
      <c r="B29" s="5">
        <v>151848.48000000001</v>
      </c>
    </row>
    <row r="30" spans="1:2" x14ac:dyDescent="0.25">
      <c r="A30" s="4" t="s">
        <v>184</v>
      </c>
      <c r="B30" s="5">
        <v>38490.97</v>
      </c>
    </row>
    <row r="31" spans="1:2" x14ac:dyDescent="0.25">
      <c r="A31" s="4" t="s">
        <v>181</v>
      </c>
      <c r="B31" s="5">
        <v>2299088.7799999998</v>
      </c>
    </row>
    <row r="32" spans="1:2" x14ac:dyDescent="0.25">
      <c r="A32" s="4" t="s">
        <v>188</v>
      </c>
      <c r="B32" s="5">
        <v>1848.96</v>
      </c>
    </row>
    <row r="33" spans="1:2" x14ac:dyDescent="0.25">
      <c r="A33" s="4" t="s">
        <v>180</v>
      </c>
      <c r="B33" s="5">
        <v>26134.75</v>
      </c>
    </row>
    <row r="34" spans="1:2" x14ac:dyDescent="0.25">
      <c r="A34" s="4" t="s">
        <v>177</v>
      </c>
      <c r="B34" s="5">
        <v>6082.95</v>
      </c>
    </row>
    <row r="35" spans="1:2" x14ac:dyDescent="0.25">
      <c r="A35" s="4" t="s">
        <v>196</v>
      </c>
      <c r="B35" s="5">
        <v>6817</v>
      </c>
    </row>
    <row r="36" spans="1:2" x14ac:dyDescent="0.25">
      <c r="A36" s="4" t="s">
        <v>203</v>
      </c>
      <c r="B36" s="5">
        <v>1626.04</v>
      </c>
    </row>
    <row r="37" spans="1:2" x14ac:dyDescent="0.25">
      <c r="A37" s="4" t="s">
        <v>39</v>
      </c>
      <c r="B37" s="5">
        <v>371477.07</v>
      </c>
    </row>
    <row r="38" spans="1:2" x14ac:dyDescent="0.25">
      <c r="A38" s="4" t="s">
        <v>175</v>
      </c>
      <c r="B38" s="5">
        <v>1168388.33</v>
      </c>
    </row>
    <row r="39" spans="1:2" x14ac:dyDescent="0.25">
      <c r="A39" s="4" t="s">
        <v>199</v>
      </c>
      <c r="B39" s="5">
        <v>5952.41</v>
      </c>
    </row>
    <row r="40" spans="1:2" x14ac:dyDescent="0.25">
      <c r="A40" s="4" t="s">
        <v>197</v>
      </c>
      <c r="B40" s="5">
        <v>4424.99</v>
      </c>
    </row>
    <row r="41" spans="1:2" x14ac:dyDescent="0.25">
      <c r="A41" s="4" t="s">
        <v>193</v>
      </c>
      <c r="B41" s="5">
        <v>12547.18</v>
      </c>
    </row>
    <row r="42" spans="1:2" x14ac:dyDescent="0.25">
      <c r="A42" s="4" t="s">
        <v>195</v>
      </c>
      <c r="B42" s="5">
        <v>2868.97</v>
      </c>
    </row>
    <row r="43" spans="1:2" x14ac:dyDescent="0.25">
      <c r="A43" s="4" t="s">
        <v>194</v>
      </c>
      <c r="B43" s="5">
        <v>23831.84</v>
      </c>
    </row>
    <row r="44" spans="1:2" x14ac:dyDescent="0.25">
      <c r="A44" s="4" t="s">
        <v>179</v>
      </c>
      <c r="B44" s="5">
        <v>22121.18</v>
      </c>
    </row>
    <row r="45" spans="1:2" x14ac:dyDescent="0.25">
      <c r="A45" s="4" t="s">
        <v>182</v>
      </c>
      <c r="B45" s="5">
        <v>561313.99</v>
      </c>
    </row>
    <row r="46" spans="1:2" x14ac:dyDescent="0.25">
      <c r="A46" s="4" t="s">
        <v>178</v>
      </c>
      <c r="B46" s="5">
        <v>10111.5</v>
      </c>
    </row>
    <row r="47" spans="1:2" x14ac:dyDescent="0.25">
      <c r="A47" s="4" t="s">
        <v>200</v>
      </c>
      <c r="B47" s="5">
        <v>3638</v>
      </c>
    </row>
    <row r="48" spans="1:2" x14ac:dyDescent="0.25">
      <c r="A48" s="3">
        <v>240643</v>
      </c>
      <c r="B48" s="5">
        <v>28599</v>
      </c>
    </row>
    <row r="49" spans="1:2" x14ac:dyDescent="0.25">
      <c r="A49" s="4" t="s">
        <v>206</v>
      </c>
      <c r="B49" s="5">
        <v>28599</v>
      </c>
    </row>
    <row r="50" spans="1:2" x14ac:dyDescent="0.25">
      <c r="A50" s="3" t="s">
        <v>208</v>
      </c>
      <c r="B50" s="5">
        <v>25334.560000000001</v>
      </c>
    </row>
    <row r="51" spans="1:2" x14ac:dyDescent="0.25">
      <c r="A51" s="4" t="s">
        <v>172</v>
      </c>
      <c r="B51" s="5">
        <v>25334.560000000001</v>
      </c>
    </row>
    <row r="52" spans="1:2" x14ac:dyDescent="0.25">
      <c r="A52" s="3" t="s">
        <v>135</v>
      </c>
      <c r="B52" s="5">
        <v>90778.86</v>
      </c>
    </row>
    <row r="53" spans="1:2" x14ac:dyDescent="0.25">
      <c r="A53" s="4" t="s">
        <v>209</v>
      </c>
      <c r="B53" s="5">
        <v>35644.86</v>
      </c>
    </row>
    <row r="54" spans="1:2" x14ac:dyDescent="0.25">
      <c r="A54" s="4" t="s">
        <v>210</v>
      </c>
      <c r="B54" s="5">
        <v>55134</v>
      </c>
    </row>
    <row r="55" spans="1:2" x14ac:dyDescent="0.25">
      <c r="A55" s="3" t="s">
        <v>143</v>
      </c>
      <c r="B55" s="5">
        <v>2395990.11</v>
      </c>
    </row>
    <row r="56" spans="1:2" x14ac:dyDescent="0.25">
      <c r="A56" s="4" t="s">
        <v>172</v>
      </c>
      <c r="B56" s="5">
        <v>87958.31</v>
      </c>
    </row>
    <row r="57" spans="1:2" x14ac:dyDescent="0.25">
      <c r="A57" s="4" t="s">
        <v>214</v>
      </c>
      <c r="B57" s="5">
        <v>28080</v>
      </c>
    </row>
    <row r="58" spans="1:2" x14ac:dyDescent="0.25">
      <c r="A58" s="4" t="s">
        <v>213</v>
      </c>
      <c r="B58" s="5">
        <v>448511.11</v>
      </c>
    </row>
    <row r="59" spans="1:2" x14ac:dyDescent="0.25">
      <c r="A59" s="4" t="s">
        <v>212</v>
      </c>
      <c r="B59" s="5">
        <v>1235704.68</v>
      </c>
    </row>
    <row r="60" spans="1:2" x14ac:dyDescent="0.25">
      <c r="A60" s="4" t="s">
        <v>215</v>
      </c>
      <c r="B60" s="5">
        <v>165850</v>
      </c>
    </row>
    <row r="61" spans="1:2" x14ac:dyDescent="0.25">
      <c r="A61" s="4" t="s">
        <v>211</v>
      </c>
      <c r="B61" s="5">
        <v>429886.01</v>
      </c>
    </row>
    <row r="62" spans="1:2" x14ac:dyDescent="0.25">
      <c r="A62" s="3" t="s">
        <v>217</v>
      </c>
      <c r="B62" s="5">
        <v>41032</v>
      </c>
    </row>
    <row r="63" spans="1:2" x14ac:dyDescent="0.25">
      <c r="A63" s="4" t="s">
        <v>218</v>
      </c>
      <c r="B63" s="5">
        <v>41032</v>
      </c>
    </row>
    <row r="64" spans="1:2" x14ac:dyDescent="0.25">
      <c r="A64" s="3" t="s">
        <v>144</v>
      </c>
      <c r="B64" s="5">
        <v>62776</v>
      </c>
    </row>
    <row r="65" spans="1:2" x14ac:dyDescent="0.25">
      <c r="A65" s="4" t="s">
        <v>220</v>
      </c>
      <c r="B65" s="5">
        <v>62776</v>
      </c>
    </row>
    <row r="66" spans="1:2" x14ac:dyDescent="0.25">
      <c r="A66" s="3" t="s">
        <v>222</v>
      </c>
      <c r="B66" s="5">
        <v>44736</v>
      </c>
    </row>
    <row r="67" spans="1:2" x14ac:dyDescent="0.25">
      <c r="A67" s="4" t="s">
        <v>166</v>
      </c>
      <c r="B67" s="5">
        <v>44736</v>
      </c>
    </row>
    <row r="68" spans="1:2" x14ac:dyDescent="0.25">
      <c r="A68" s="3" t="s">
        <v>225</v>
      </c>
      <c r="B68" s="5">
        <v>18641776.5</v>
      </c>
    </row>
    <row r="69" spans="1:2" x14ac:dyDescent="0.25">
      <c r="A69" s="4" t="s">
        <v>225</v>
      </c>
      <c r="B69" s="5">
        <v>18641776.5</v>
      </c>
    </row>
    <row r="70" spans="1:2" x14ac:dyDescent="0.25">
      <c r="A70" s="3" t="s">
        <v>226</v>
      </c>
      <c r="B70" s="5">
        <v>27962664.75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H147"/>
  <sheetViews>
    <sheetView workbookViewId="0">
      <selection activeCell="J16" sqref="J16"/>
    </sheetView>
  </sheetViews>
  <sheetFormatPr defaultRowHeight="13.2" x14ac:dyDescent="0.25"/>
  <cols>
    <col min="2" max="2" width="11.5546875" style="1" bestFit="1" customWidth="1"/>
  </cols>
  <sheetData>
    <row r="1" spans="1:8" x14ac:dyDescent="0.25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81</v>
      </c>
      <c r="D2">
        <v>11625203.1</v>
      </c>
    </row>
    <row r="3" spans="1:8" x14ac:dyDescent="0.25">
      <c r="A3">
        <v>240339</v>
      </c>
    </row>
    <row r="4" spans="1:8" x14ac:dyDescent="0.25">
      <c r="A4">
        <v>84587</v>
      </c>
      <c r="B4" s="37">
        <v>240339</v>
      </c>
      <c r="C4" t="s">
        <v>8</v>
      </c>
      <c r="D4">
        <v>70798</v>
      </c>
      <c r="E4" t="s">
        <v>9</v>
      </c>
      <c r="F4">
        <v>0</v>
      </c>
      <c r="H4" t="s">
        <v>10</v>
      </c>
    </row>
    <row r="5" spans="1:8" x14ac:dyDescent="0.25">
      <c r="A5">
        <v>2812873</v>
      </c>
      <c r="B5" s="37">
        <v>240339</v>
      </c>
      <c r="C5" t="s">
        <v>17</v>
      </c>
      <c r="D5">
        <v>27175.86</v>
      </c>
      <c r="E5" t="s">
        <v>16</v>
      </c>
      <c r="F5">
        <v>0</v>
      </c>
      <c r="H5" t="s">
        <v>10</v>
      </c>
    </row>
    <row r="6" spans="1:8" x14ac:dyDescent="0.25">
      <c r="A6" t="s">
        <v>12</v>
      </c>
      <c r="D6">
        <v>97973.86</v>
      </c>
    </row>
    <row r="7" spans="1:8" x14ac:dyDescent="0.25">
      <c r="A7">
        <v>240398</v>
      </c>
    </row>
    <row r="8" spans="1:8" x14ac:dyDescent="0.25">
      <c r="A8">
        <v>580392</v>
      </c>
      <c r="B8" s="37">
        <v>240398</v>
      </c>
      <c r="C8" t="s">
        <v>82</v>
      </c>
      <c r="D8">
        <v>8725.81</v>
      </c>
      <c r="E8" t="s">
        <v>11</v>
      </c>
      <c r="F8">
        <v>0</v>
      </c>
      <c r="H8" t="s">
        <v>10</v>
      </c>
    </row>
    <row r="9" spans="1:8" x14ac:dyDescent="0.25">
      <c r="A9">
        <v>2545470</v>
      </c>
      <c r="B9" s="37">
        <v>240398</v>
      </c>
      <c r="C9" t="s">
        <v>13</v>
      </c>
      <c r="D9">
        <v>27481</v>
      </c>
      <c r="E9" t="s">
        <v>16</v>
      </c>
      <c r="F9">
        <v>0</v>
      </c>
      <c r="H9" t="s">
        <v>10</v>
      </c>
    </row>
    <row r="10" spans="1:8" x14ac:dyDescent="0.25">
      <c r="A10">
        <v>5752324</v>
      </c>
      <c r="B10" s="1" t="s">
        <v>83</v>
      </c>
      <c r="C10" t="s">
        <v>36</v>
      </c>
      <c r="D10">
        <v>15889</v>
      </c>
      <c r="E10" t="s">
        <v>24</v>
      </c>
      <c r="F10">
        <v>0</v>
      </c>
      <c r="H10" t="s">
        <v>10</v>
      </c>
    </row>
    <row r="11" spans="1:8" x14ac:dyDescent="0.25">
      <c r="A11">
        <v>6280081</v>
      </c>
      <c r="B11" s="1" t="s">
        <v>84</v>
      </c>
      <c r="C11" t="s">
        <v>85</v>
      </c>
      <c r="D11">
        <v>555434.97</v>
      </c>
      <c r="E11" t="s">
        <v>14</v>
      </c>
      <c r="F11">
        <v>0</v>
      </c>
      <c r="H11" t="s">
        <v>10</v>
      </c>
    </row>
    <row r="12" spans="1:8" x14ac:dyDescent="0.25">
      <c r="A12">
        <v>6562453</v>
      </c>
      <c r="B12" s="1" t="s">
        <v>86</v>
      </c>
      <c r="C12" t="s">
        <v>18</v>
      </c>
      <c r="D12">
        <v>19003.2</v>
      </c>
      <c r="E12" t="s">
        <v>24</v>
      </c>
      <c r="F12">
        <v>0</v>
      </c>
      <c r="H12" t="s">
        <v>10</v>
      </c>
    </row>
    <row r="13" spans="1:8" x14ac:dyDescent="0.25">
      <c r="A13">
        <v>7472889</v>
      </c>
      <c r="B13" s="1" t="s">
        <v>87</v>
      </c>
      <c r="C13" t="s">
        <v>88</v>
      </c>
      <c r="D13">
        <v>31779</v>
      </c>
      <c r="E13" t="s">
        <v>16</v>
      </c>
      <c r="F13">
        <v>0</v>
      </c>
      <c r="H13" t="s">
        <v>10</v>
      </c>
    </row>
    <row r="14" spans="1:8" x14ac:dyDescent="0.25">
      <c r="A14">
        <v>9578352</v>
      </c>
      <c r="B14" s="1" t="s">
        <v>87</v>
      </c>
      <c r="C14" t="s">
        <v>19</v>
      </c>
      <c r="D14">
        <v>17553.66</v>
      </c>
      <c r="E14" t="s">
        <v>14</v>
      </c>
      <c r="F14">
        <v>0</v>
      </c>
      <c r="H14" t="s">
        <v>10</v>
      </c>
    </row>
    <row r="15" spans="1:8" x14ac:dyDescent="0.25">
      <c r="A15">
        <v>10008865</v>
      </c>
      <c r="B15" s="1" t="s">
        <v>87</v>
      </c>
      <c r="C15" t="s">
        <v>89</v>
      </c>
      <c r="D15">
        <v>9953.18</v>
      </c>
      <c r="E15" t="s">
        <v>14</v>
      </c>
      <c r="F15">
        <v>0</v>
      </c>
      <c r="H15" t="s">
        <v>10</v>
      </c>
    </row>
    <row r="16" spans="1:8" x14ac:dyDescent="0.25">
      <c r="A16">
        <v>100088655</v>
      </c>
      <c r="B16" s="1" t="s">
        <v>87</v>
      </c>
      <c r="C16" t="s">
        <v>90</v>
      </c>
      <c r="D16">
        <v>9232.76</v>
      </c>
      <c r="E16" t="s">
        <v>14</v>
      </c>
      <c r="F16">
        <v>0</v>
      </c>
      <c r="H16" t="s">
        <v>10</v>
      </c>
    </row>
    <row r="17" spans="1:8" x14ac:dyDescent="0.25">
      <c r="A17">
        <v>1000886555</v>
      </c>
      <c r="B17" s="1" t="s">
        <v>87</v>
      </c>
      <c r="C17" t="s">
        <v>91</v>
      </c>
      <c r="D17">
        <v>1526.06</v>
      </c>
      <c r="E17" t="s">
        <v>14</v>
      </c>
      <c r="F17">
        <v>0</v>
      </c>
      <c r="H17" t="s">
        <v>10</v>
      </c>
    </row>
    <row r="18" spans="1:8" x14ac:dyDescent="0.25">
      <c r="A18">
        <v>10013751</v>
      </c>
      <c r="B18" s="1" t="s">
        <v>87</v>
      </c>
      <c r="C18" t="s">
        <v>21</v>
      </c>
      <c r="D18">
        <v>73727.06</v>
      </c>
      <c r="E18" t="s">
        <v>22</v>
      </c>
      <c r="F18">
        <v>0</v>
      </c>
      <c r="H18" t="s">
        <v>10</v>
      </c>
    </row>
    <row r="19" spans="1:8" x14ac:dyDescent="0.25">
      <c r="A19" t="s">
        <v>23</v>
      </c>
      <c r="D19">
        <v>770305.7</v>
      </c>
    </row>
    <row r="20" spans="1:8" x14ac:dyDescent="0.25">
      <c r="A20">
        <v>240429</v>
      </c>
    </row>
    <row r="21" spans="1:8" x14ac:dyDescent="0.25">
      <c r="A21">
        <v>955837</v>
      </c>
      <c r="B21" s="37">
        <v>240429</v>
      </c>
      <c r="C21" t="s">
        <v>92</v>
      </c>
      <c r="D21">
        <v>62857.15</v>
      </c>
      <c r="E21" t="s">
        <v>11</v>
      </c>
      <c r="F21">
        <v>0</v>
      </c>
      <c r="H21" t="s">
        <v>10</v>
      </c>
    </row>
    <row r="22" spans="1:8" x14ac:dyDescent="0.25">
      <c r="A22">
        <v>9016468</v>
      </c>
      <c r="B22" s="1" t="s">
        <v>87</v>
      </c>
      <c r="C22" t="s">
        <v>93</v>
      </c>
      <c r="D22">
        <v>462284</v>
      </c>
      <c r="E22" t="s">
        <v>9</v>
      </c>
      <c r="F22">
        <v>0</v>
      </c>
      <c r="H22" t="s">
        <v>10</v>
      </c>
    </row>
    <row r="23" spans="1:8" x14ac:dyDescent="0.25">
      <c r="A23" t="s">
        <v>94</v>
      </c>
      <c r="D23">
        <v>525141.15</v>
      </c>
    </row>
    <row r="24" spans="1:8" x14ac:dyDescent="0.25">
      <c r="A24">
        <v>240459</v>
      </c>
    </row>
    <row r="25" spans="1:8" x14ac:dyDescent="0.25">
      <c r="A25">
        <v>2345</v>
      </c>
      <c r="B25" s="37">
        <v>240459</v>
      </c>
      <c r="C25" t="s">
        <v>28</v>
      </c>
      <c r="D25">
        <v>50026.57</v>
      </c>
      <c r="E25" t="s">
        <v>16</v>
      </c>
      <c r="F25">
        <v>0</v>
      </c>
      <c r="H25" t="s">
        <v>10</v>
      </c>
    </row>
    <row r="26" spans="1:8" x14ac:dyDescent="0.25">
      <c r="A26">
        <v>130892</v>
      </c>
      <c r="B26" s="37">
        <v>240459</v>
      </c>
      <c r="C26" t="s">
        <v>95</v>
      </c>
      <c r="D26">
        <v>6255</v>
      </c>
      <c r="E26" t="s">
        <v>11</v>
      </c>
      <c r="F26">
        <v>0</v>
      </c>
      <c r="H26" t="s">
        <v>10</v>
      </c>
    </row>
    <row r="27" spans="1:8" x14ac:dyDescent="0.25">
      <c r="A27">
        <v>404007</v>
      </c>
      <c r="B27" s="37">
        <v>240459</v>
      </c>
      <c r="C27" t="s">
        <v>31</v>
      </c>
      <c r="D27">
        <v>49660.18</v>
      </c>
      <c r="E27" t="s">
        <v>11</v>
      </c>
      <c r="F27">
        <v>0</v>
      </c>
      <c r="H27" t="s">
        <v>10</v>
      </c>
    </row>
    <row r="28" spans="1:8" x14ac:dyDescent="0.25">
      <c r="A28">
        <v>496321</v>
      </c>
      <c r="B28" s="37">
        <v>240459</v>
      </c>
      <c r="C28" t="s">
        <v>96</v>
      </c>
      <c r="D28">
        <v>200000</v>
      </c>
      <c r="E28" t="s">
        <v>11</v>
      </c>
      <c r="F28">
        <v>0</v>
      </c>
      <c r="H28" t="s">
        <v>10</v>
      </c>
    </row>
    <row r="29" spans="1:8" x14ac:dyDescent="0.25">
      <c r="A29">
        <v>721310</v>
      </c>
      <c r="B29" s="37">
        <v>240459</v>
      </c>
      <c r="C29" t="s">
        <v>29</v>
      </c>
      <c r="D29">
        <v>8766</v>
      </c>
      <c r="E29" t="s">
        <v>16</v>
      </c>
      <c r="F29">
        <v>0</v>
      </c>
      <c r="H29" t="s">
        <v>10</v>
      </c>
    </row>
    <row r="30" spans="1:8" x14ac:dyDescent="0.25">
      <c r="A30">
        <v>982284</v>
      </c>
      <c r="B30" s="37">
        <v>240459</v>
      </c>
      <c r="C30" t="s">
        <v>33</v>
      </c>
      <c r="D30">
        <v>3755.7</v>
      </c>
      <c r="E30" t="s">
        <v>11</v>
      </c>
      <c r="F30">
        <v>0</v>
      </c>
      <c r="H30" t="s">
        <v>10</v>
      </c>
    </row>
    <row r="31" spans="1:8" x14ac:dyDescent="0.25">
      <c r="A31">
        <v>1030088</v>
      </c>
      <c r="B31" s="37">
        <v>240459</v>
      </c>
      <c r="C31" t="s">
        <v>30</v>
      </c>
      <c r="D31">
        <v>23517</v>
      </c>
      <c r="E31" t="s">
        <v>16</v>
      </c>
      <c r="F31">
        <v>0</v>
      </c>
      <c r="H31" t="s">
        <v>10</v>
      </c>
    </row>
    <row r="32" spans="1:8" x14ac:dyDescent="0.25">
      <c r="A32">
        <v>1906916</v>
      </c>
      <c r="B32" s="37">
        <v>240459</v>
      </c>
      <c r="C32" t="s">
        <v>97</v>
      </c>
      <c r="D32">
        <v>37315.18</v>
      </c>
      <c r="E32" t="s">
        <v>14</v>
      </c>
      <c r="F32">
        <v>0</v>
      </c>
      <c r="H32" t="s">
        <v>10</v>
      </c>
    </row>
    <row r="33" spans="1:8" x14ac:dyDescent="0.25">
      <c r="A33">
        <v>2859226</v>
      </c>
      <c r="B33" s="37">
        <v>240459</v>
      </c>
      <c r="C33" t="s">
        <v>98</v>
      </c>
      <c r="D33">
        <v>48627.65</v>
      </c>
      <c r="E33" t="s">
        <v>14</v>
      </c>
      <c r="F33">
        <v>0</v>
      </c>
      <c r="H33" t="s">
        <v>10</v>
      </c>
    </row>
    <row r="34" spans="1:8" x14ac:dyDescent="0.25">
      <c r="A34">
        <v>3191332</v>
      </c>
      <c r="B34" s="37">
        <v>240459</v>
      </c>
      <c r="C34" t="s">
        <v>99</v>
      </c>
      <c r="D34">
        <v>27188.06</v>
      </c>
      <c r="E34" t="s">
        <v>14</v>
      </c>
      <c r="F34">
        <v>0</v>
      </c>
      <c r="H34" t="s">
        <v>10</v>
      </c>
    </row>
    <row r="35" spans="1:8" x14ac:dyDescent="0.25">
      <c r="A35">
        <v>4700621</v>
      </c>
      <c r="B35" s="37">
        <v>240459</v>
      </c>
      <c r="C35" t="s">
        <v>100</v>
      </c>
      <c r="D35">
        <v>37503</v>
      </c>
      <c r="E35" t="s">
        <v>14</v>
      </c>
      <c r="F35">
        <v>0</v>
      </c>
      <c r="H35" t="s">
        <v>10</v>
      </c>
    </row>
    <row r="36" spans="1:8" x14ac:dyDescent="0.25">
      <c r="A36">
        <v>5989730</v>
      </c>
      <c r="B36" s="37">
        <v>240459</v>
      </c>
      <c r="C36" t="s">
        <v>32</v>
      </c>
      <c r="D36">
        <v>29593</v>
      </c>
      <c r="E36" t="s">
        <v>14</v>
      </c>
      <c r="F36">
        <v>0</v>
      </c>
      <c r="H36" t="s">
        <v>10</v>
      </c>
    </row>
    <row r="37" spans="1:8" x14ac:dyDescent="0.25">
      <c r="A37">
        <v>59897300</v>
      </c>
      <c r="B37" s="37">
        <v>240459</v>
      </c>
      <c r="C37" t="s">
        <v>101</v>
      </c>
      <c r="D37">
        <v>21400</v>
      </c>
      <c r="E37" t="s">
        <v>14</v>
      </c>
      <c r="F37">
        <v>0</v>
      </c>
      <c r="H37" t="s">
        <v>10</v>
      </c>
    </row>
    <row r="38" spans="1:8" x14ac:dyDescent="0.25">
      <c r="A38">
        <v>9680334</v>
      </c>
      <c r="B38" s="37">
        <v>240459</v>
      </c>
      <c r="C38" t="s">
        <v>102</v>
      </c>
      <c r="D38">
        <v>46081.69</v>
      </c>
      <c r="E38" t="s">
        <v>14</v>
      </c>
      <c r="F38">
        <v>0</v>
      </c>
      <c r="H38" t="s">
        <v>10</v>
      </c>
    </row>
    <row r="39" spans="1:8" x14ac:dyDescent="0.25">
      <c r="A39">
        <v>10007689</v>
      </c>
      <c r="B39" s="37">
        <v>240459</v>
      </c>
      <c r="C39" t="s">
        <v>103</v>
      </c>
      <c r="D39">
        <v>1609</v>
      </c>
      <c r="E39" t="s">
        <v>22</v>
      </c>
      <c r="F39">
        <v>0</v>
      </c>
      <c r="H39" t="s">
        <v>10</v>
      </c>
    </row>
    <row r="40" spans="1:8" x14ac:dyDescent="0.25">
      <c r="A40">
        <v>10013106</v>
      </c>
      <c r="B40" s="37">
        <v>240459</v>
      </c>
      <c r="C40" t="s">
        <v>104</v>
      </c>
      <c r="D40">
        <v>49541</v>
      </c>
      <c r="E40" t="s">
        <v>22</v>
      </c>
      <c r="F40">
        <v>0</v>
      </c>
      <c r="H40" t="s">
        <v>10</v>
      </c>
    </row>
    <row r="41" spans="1:8" x14ac:dyDescent="0.25">
      <c r="A41">
        <v>10045440</v>
      </c>
      <c r="B41" s="37">
        <v>240459</v>
      </c>
      <c r="C41" t="s">
        <v>105</v>
      </c>
      <c r="D41">
        <v>51535</v>
      </c>
      <c r="E41" t="s">
        <v>27</v>
      </c>
      <c r="F41">
        <v>0</v>
      </c>
      <c r="H41" t="s">
        <v>10</v>
      </c>
    </row>
    <row r="42" spans="1:8" x14ac:dyDescent="0.25">
      <c r="A42" t="s">
        <v>106</v>
      </c>
      <c r="D42">
        <v>692374.03</v>
      </c>
    </row>
    <row r="43" spans="1:8" x14ac:dyDescent="0.25">
      <c r="A43">
        <v>240490</v>
      </c>
    </row>
    <row r="44" spans="1:8" x14ac:dyDescent="0.25">
      <c r="A44">
        <v>137413</v>
      </c>
      <c r="B44" s="37">
        <v>240490</v>
      </c>
      <c r="C44" t="s">
        <v>34</v>
      </c>
      <c r="D44">
        <v>26375</v>
      </c>
      <c r="E44" t="s">
        <v>11</v>
      </c>
      <c r="F44">
        <v>0</v>
      </c>
      <c r="H44" t="s">
        <v>10</v>
      </c>
    </row>
    <row r="45" spans="1:8" x14ac:dyDescent="0.25">
      <c r="A45">
        <v>139760</v>
      </c>
      <c r="B45" s="37">
        <v>240490</v>
      </c>
      <c r="C45" t="s">
        <v>107</v>
      </c>
      <c r="D45">
        <v>44078.22</v>
      </c>
      <c r="E45" t="s">
        <v>16</v>
      </c>
      <c r="F45">
        <v>0</v>
      </c>
      <c r="G45" t="s">
        <v>48</v>
      </c>
      <c r="H45" t="s">
        <v>10</v>
      </c>
    </row>
    <row r="46" spans="1:8" x14ac:dyDescent="0.25">
      <c r="A46">
        <v>139781</v>
      </c>
      <c r="B46" s="37">
        <v>240490</v>
      </c>
      <c r="C46" t="s">
        <v>107</v>
      </c>
      <c r="D46">
        <v>37492.800000000003</v>
      </c>
      <c r="E46" t="s">
        <v>16</v>
      </c>
      <c r="F46">
        <v>0</v>
      </c>
      <c r="G46" t="s">
        <v>48</v>
      </c>
      <c r="H46" t="s">
        <v>10</v>
      </c>
    </row>
    <row r="47" spans="1:8" x14ac:dyDescent="0.25">
      <c r="A47">
        <v>154677</v>
      </c>
      <c r="B47" s="1" t="s">
        <v>108</v>
      </c>
      <c r="C47" t="s">
        <v>109</v>
      </c>
      <c r="D47">
        <v>46997.18</v>
      </c>
      <c r="E47" t="s">
        <v>14</v>
      </c>
      <c r="F47">
        <v>0</v>
      </c>
      <c r="H47" t="s">
        <v>10</v>
      </c>
    </row>
    <row r="48" spans="1:8" x14ac:dyDescent="0.25">
      <c r="A48">
        <v>189723</v>
      </c>
      <c r="B48" s="37">
        <v>240459</v>
      </c>
      <c r="C48" t="s">
        <v>35</v>
      </c>
      <c r="D48">
        <v>96608.37</v>
      </c>
      <c r="E48" t="s">
        <v>11</v>
      </c>
      <c r="F48">
        <v>0</v>
      </c>
      <c r="H48" t="s">
        <v>10</v>
      </c>
    </row>
    <row r="49" spans="1:8" x14ac:dyDescent="0.25">
      <c r="A49">
        <v>312929</v>
      </c>
      <c r="B49" s="37">
        <v>240459</v>
      </c>
      <c r="C49" t="s">
        <v>59</v>
      </c>
      <c r="D49">
        <v>421018</v>
      </c>
      <c r="E49" t="s">
        <v>11</v>
      </c>
      <c r="F49">
        <v>0</v>
      </c>
      <c r="H49" t="s">
        <v>10</v>
      </c>
    </row>
    <row r="50" spans="1:8" x14ac:dyDescent="0.25">
      <c r="A50">
        <v>9455603</v>
      </c>
      <c r="B50" s="1" t="s">
        <v>108</v>
      </c>
      <c r="C50" t="s">
        <v>110</v>
      </c>
      <c r="D50">
        <v>43067.5</v>
      </c>
      <c r="E50" t="s">
        <v>14</v>
      </c>
      <c r="F50">
        <v>0</v>
      </c>
      <c r="H50" t="s">
        <v>10</v>
      </c>
    </row>
    <row r="51" spans="1:8" x14ac:dyDescent="0.25">
      <c r="A51">
        <v>10006945</v>
      </c>
      <c r="B51" s="37">
        <v>240490</v>
      </c>
      <c r="C51" t="s">
        <v>111</v>
      </c>
      <c r="D51">
        <v>263297.31</v>
      </c>
      <c r="E51" t="s">
        <v>22</v>
      </c>
      <c r="F51">
        <v>0</v>
      </c>
      <c r="H51" t="s">
        <v>10</v>
      </c>
    </row>
    <row r="52" spans="1:8" x14ac:dyDescent="0.25">
      <c r="A52" t="s">
        <v>112</v>
      </c>
      <c r="D52">
        <v>978934.38</v>
      </c>
    </row>
    <row r="53" spans="1:8" x14ac:dyDescent="0.25">
      <c r="A53">
        <v>240520</v>
      </c>
    </row>
    <row r="54" spans="1:8" x14ac:dyDescent="0.25">
      <c r="A54">
        <v>575881</v>
      </c>
      <c r="B54" s="37">
        <v>240520</v>
      </c>
      <c r="C54" t="s">
        <v>37</v>
      </c>
      <c r="D54">
        <v>111035.63</v>
      </c>
      <c r="E54" t="s">
        <v>11</v>
      </c>
      <c r="F54">
        <v>0</v>
      </c>
      <c r="H54" t="s">
        <v>15</v>
      </c>
    </row>
    <row r="55" spans="1:8" x14ac:dyDescent="0.25">
      <c r="A55">
        <v>3117758</v>
      </c>
      <c r="B55" s="37">
        <v>240520</v>
      </c>
      <c r="C55" t="s">
        <v>113</v>
      </c>
      <c r="D55">
        <v>129744.99</v>
      </c>
      <c r="E55" t="s">
        <v>14</v>
      </c>
      <c r="F55">
        <v>0</v>
      </c>
      <c r="H55" t="s">
        <v>10</v>
      </c>
    </row>
    <row r="56" spans="1:8" x14ac:dyDescent="0.25">
      <c r="A56">
        <v>4161883</v>
      </c>
      <c r="B56" s="37">
        <v>240490</v>
      </c>
      <c r="C56" t="s">
        <v>38</v>
      </c>
      <c r="D56">
        <v>582837.46</v>
      </c>
      <c r="E56" t="s">
        <v>14</v>
      </c>
      <c r="F56">
        <v>0</v>
      </c>
      <c r="H56" t="s">
        <v>10</v>
      </c>
    </row>
    <row r="57" spans="1:8" x14ac:dyDescent="0.25">
      <c r="A57">
        <v>10044091</v>
      </c>
      <c r="B57" s="37">
        <v>240520</v>
      </c>
      <c r="C57" t="s">
        <v>25</v>
      </c>
      <c r="D57">
        <v>33154</v>
      </c>
      <c r="E57" t="s">
        <v>27</v>
      </c>
      <c r="F57">
        <v>0</v>
      </c>
      <c r="H57" t="s">
        <v>10</v>
      </c>
    </row>
    <row r="58" spans="1:8" x14ac:dyDescent="0.25">
      <c r="A58" t="s">
        <v>40</v>
      </c>
      <c r="D58">
        <v>856772.08</v>
      </c>
    </row>
    <row r="59" spans="1:8" x14ac:dyDescent="0.25">
      <c r="A59">
        <v>240582</v>
      </c>
    </row>
    <row r="60" spans="1:8" x14ac:dyDescent="0.25">
      <c r="A60">
        <v>5048319</v>
      </c>
      <c r="B60" s="37">
        <v>240582</v>
      </c>
      <c r="C60" t="s">
        <v>41</v>
      </c>
      <c r="D60">
        <v>19036.11</v>
      </c>
      <c r="E60" t="s">
        <v>14</v>
      </c>
      <c r="F60">
        <v>0</v>
      </c>
      <c r="H60" t="s">
        <v>10</v>
      </c>
    </row>
    <row r="61" spans="1:8" x14ac:dyDescent="0.25">
      <c r="A61" t="s">
        <v>42</v>
      </c>
      <c r="D61">
        <v>19036.11</v>
      </c>
    </row>
    <row r="62" spans="1:8" x14ac:dyDescent="0.25">
      <c r="A62">
        <v>240612</v>
      </c>
    </row>
    <row r="63" spans="1:8" x14ac:dyDescent="0.25">
      <c r="A63">
        <v>16878</v>
      </c>
      <c r="B63" s="37">
        <v>240612</v>
      </c>
      <c r="C63" t="s">
        <v>43</v>
      </c>
      <c r="D63">
        <v>35553.54</v>
      </c>
      <c r="E63" t="s">
        <v>11</v>
      </c>
      <c r="F63">
        <v>0</v>
      </c>
      <c r="H63" t="s">
        <v>10</v>
      </c>
    </row>
    <row r="64" spans="1:8" x14ac:dyDescent="0.25">
      <c r="A64">
        <v>129876</v>
      </c>
      <c r="B64" s="37">
        <v>240612</v>
      </c>
      <c r="C64" t="s">
        <v>44</v>
      </c>
      <c r="D64">
        <v>41975</v>
      </c>
      <c r="E64" t="s">
        <v>11</v>
      </c>
      <c r="F64">
        <v>0</v>
      </c>
      <c r="H64" t="s">
        <v>15</v>
      </c>
    </row>
    <row r="65" spans="1:8" x14ac:dyDescent="0.25">
      <c r="A65">
        <v>147023</v>
      </c>
      <c r="B65" s="37">
        <v>240612</v>
      </c>
      <c r="C65" t="s">
        <v>20</v>
      </c>
      <c r="D65">
        <v>9173.15</v>
      </c>
      <c r="E65" t="s">
        <v>11</v>
      </c>
      <c r="F65">
        <v>0</v>
      </c>
      <c r="H65" t="s">
        <v>15</v>
      </c>
    </row>
    <row r="66" spans="1:8" x14ac:dyDescent="0.25">
      <c r="A66">
        <v>182351</v>
      </c>
      <c r="B66" s="37">
        <v>240612</v>
      </c>
      <c r="C66" t="s">
        <v>53</v>
      </c>
      <c r="D66">
        <v>53736.74</v>
      </c>
      <c r="E66" t="s">
        <v>14</v>
      </c>
      <c r="F66">
        <v>0</v>
      </c>
      <c r="H66" t="s">
        <v>10</v>
      </c>
    </row>
    <row r="67" spans="1:8" x14ac:dyDescent="0.25">
      <c r="A67">
        <v>329441</v>
      </c>
      <c r="B67" s="37">
        <v>240612</v>
      </c>
      <c r="C67" t="s">
        <v>114</v>
      </c>
      <c r="D67">
        <v>23671.51</v>
      </c>
      <c r="E67" t="s">
        <v>11</v>
      </c>
      <c r="F67">
        <v>0</v>
      </c>
      <c r="H67" t="s">
        <v>10</v>
      </c>
    </row>
    <row r="68" spans="1:8" x14ac:dyDescent="0.25">
      <c r="A68">
        <v>406057</v>
      </c>
      <c r="B68" s="37">
        <v>240520</v>
      </c>
      <c r="C68" t="s">
        <v>115</v>
      </c>
      <c r="D68">
        <v>24124</v>
      </c>
      <c r="E68" t="s">
        <v>9</v>
      </c>
      <c r="F68">
        <v>0</v>
      </c>
      <c r="H68" t="s">
        <v>15</v>
      </c>
    </row>
    <row r="69" spans="1:8" x14ac:dyDescent="0.25">
      <c r="A69">
        <v>439255</v>
      </c>
      <c r="B69" s="37">
        <v>240612</v>
      </c>
      <c r="C69" t="s">
        <v>116</v>
      </c>
      <c r="D69">
        <v>20934</v>
      </c>
      <c r="E69" t="s">
        <v>11</v>
      </c>
      <c r="F69">
        <v>0</v>
      </c>
      <c r="H69" t="s">
        <v>15</v>
      </c>
    </row>
    <row r="70" spans="1:8" x14ac:dyDescent="0.25">
      <c r="A70">
        <v>1050895</v>
      </c>
      <c r="B70" s="37">
        <v>240612</v>
      </c>
      <c r="C70" t="s">
        <v>117</v>
      </c>
      <c r="D70">
        <v>110855.65</v>
      </c>
      <c r="E70" t="s">
        <v>16</v>
      </c>
      <c r="F70">
        <v>0</v>
      </c>
      <c r="H70" t="s">
        <v>10</v>
      </c>
    </row>
    <row r="71" spans="1:8" x14ac:dyDescent="0.25">
      <c r="A71">
        <v>1054714</v>
      </c>
      <c r="B71" s="37">
        <v>240612</v>
      </c>
      <c r="C71" t="s">
        <v>46</v>
      </c>
      <c r="D71">
        <v>46373.26</v>
      </c>
      <c r="E71" t="s">
        <v>16</v>
      </c>
      <c r="F71">
        <v>0</v>
      </c>
      <c r="H71" t="s">
        <v>10</v>
      </c>
    </row>
    <row r="72" spans="1:8" x14ac:dyDescent="0.25">
      <c r="A72">
        <v>1054863</v>
      </c>
      <c r="B72" s="37">
        <v>240612</v>
      </c>
      <c r="C72" t="s">
        <v>118</v>
      </c>
      <c r="D72">
        <v>102880.77</v>
      </c>
      <c r="E72" t="s">
        <v>16</v>
      </c>
      <c r="F72">
        <v>0</v>
      </c>
      <c r="H72" t="s">
        <v>10</v>
      </c>
    </row>
    <row r="73" spans="1:8" x14ac:dyDescent="0.25">
      <c r="A73">
        <v>1457587</v>
      </c>
      <c r="B73" s="37">
        <v>240520</v>
      </c>
      <c r="C73" t="s">
        <v>119</v>
      </c>
      <c r="D73">
        <v>212907.8</v>
      </c>
      <c r="E73" t="s">
        <v>14</v>
      </c>
      <c r="F73">
        <v>0</v>
      </c>
      <c r="H73" t="s">
        <v>15</v>
      </c>
    </row>
    <row r="74" spans="1:8" x14ac:dyDescent="0.25">
      <c r="A74">
        <v>1468326</v>
      </c>
      <c r="B74" s="37">
        <v>240612</v>
      </c>
      <c r="C74" t="s">
        <v>120</v>
      </c>
      <c r="D74">
        <v>49640</v>
      </c>
      <c r="E74" t="s">
        <v>14</v>
      </c>
      <c r="F74">
        <v>0</v>
      </c>
      <c r="H74" t="s">
        <v>10</v>
      </c>
    </row>
    <row r="75" spans="1:8" x14ac:dyDescent="0.25">
      <c r="A75">
        <v>1758574</v>
      </c>
      <c r="B75" s="37">
        <v>240612</v>
      </c>
      <c r="C75" t="s">
        <v>49</v>
      </c>
      <c r="D75">
        <v>148353.96</v>
      </c>
      <c r="E75" t="s">
        <v>16</v>
      </c>
      <c r="F75">
        <v>0</v>
      </c>
      <c r="H75" t="s">
        <v>15</v>
      </c>
    </row>
    <row r="76" spans="1:8" x14ac:dyDescent="0.25">
      <c r="A76">
        <v>2753783</v>
      </c>
      <c r="B76" s="37">
        <v>240612</v>
      </c>
      <c r="C76" t="s">
        <v>51</v>
      </c>
      <c r="D76">
        <v>95062</v>
      </c>
      <c r="E76" t="s">
        <v>14</v>
      </c>
      <c r="F76">
        <v>0</v>
      </c>
      <c r="H76" t="s">
        <v>10</v>
      </c>
    </row>
    <row r="77" spans="1:8" x14ac:dyDescent="0.25">
      <c r="A77">
        <v>2965068</v>
      </c>
      <c r="B77" s="37">
        <v>240612</v>
      </c>
      <c r="C77" t="s">
        <v>121</v>
      </c>
      <c r="D77">
        <v>77486</v>
      </c>
      <c r="E77" t="s">
        <v>11</v>
      </c>
      <c r="F77">
        <v>0</v>
      </c>
      <c r="H77" t="s">
        <v>10</v>
      </c>
    </row>
    <row r="78" spans="1:8" x14ac:dyDescent="0.25">
      <c r="A78">
        <v>3751957</v>
      </c>
      <c r="B78" s="37">
        <v>240612</v>
      </c>
      <c r="C78" t="s">
        <v>122</v>
      </c>
      <c r="D78">
        <v>118023</v>
      </c>
      <c r="E78" t="s">
        <v>16</v>
      </c>
      <c r="F78">
        <v>0</v>
      </c>
      <c r="G78" t="s">
        <v>48</v>
      </c>
      <c r="H78" t="s">
        <v>10</v>
      </c>
    </row>
    <row r="79" spans="1:8" x14ac:dyDescent="0.25">
      <c r="A79">
        <v>3751994</v>
      </c>
      <c r="B79" s="37">
        <v>240612</v>
      </c>
      <c r="C79" t="s">
        <v>122</v>
      </c>
      <c r="D79">
        <v>81222</v>
      </c>
      <c r="E79" t="s">
        <v>16</v>
      </c>
      <c r="F79">
        <v>0</v>
      </c>
      <c r="H79" t="s">
        <v>15</v>
      </c>
    </row>
    <row r="80" spans="1:8" x14ac:dyDescent="0.25">
      <c r="A80">
        <v>4110975</v>
      </c>
      <c r="B80" s="37">
        <v>240612</v>
      </c>
      <c r="C80" t="s">
        <v>123</v>
      </c>
      <c r="D80">
        <v>121116.15</v>
      </c>
      <c r="E80" t="s">
        <v>16</v>
      </c>
      <c r="F80">
        <v>0</v>
      </c>
      <c r="H80" t="s">
        <v>15</v>
      </c>
    </row>
    <row r="81" spans="1:8" x14ac:dyDescent="0.25">
      <c r="A81">
        <v>4384385</v>
      </c>
      <c r="B81" s="37">
        <v>240612</v>
      </c>
      <c r="C81" t="s">
        <v>47</v>
      </c>
      <c r="D81">
        <v>1096017.57</v>
      </c>
      <c r="E81" t="s">
        <v>11</v>
      </c>
      <c r="F81">
        <v>0</v>
      </c>
      <c r="H81" t="s">
        <v>10</v>
      </c>
    </row>
    <row r="82" spans="1:8" x14ac:dyDescent="0.25">
      <c r="A82">
        <v>5409972</v>
      </c>
      <c r="B82" s="37">
        <v>240612</v>
      </c>
      <c r="C82" t="s">
        <v>124</v>
      </c>
      <c r="D82">
        <v>15504.3</v>
      </c>
      <c r="E82" t="s">
        <v>16</v>
      </c>
      <c r="F82">
        <v>0</v>
      </c>
      <c r="H82" t="s">
        <v>15</v>
      </c>
    </row>
    <row r="83" spans="1:8" x14ac:dyDescent="0.25">
      <c r="A83">
        <v>5758287</v>
      </c>
      <c r="B83" s="37">
        <v>240612</v>
      </c>
      <c r="C83" t="s">
        <v>125</v>
      </c>
      <c r="D83">
        <v>1112561</v>
      </c>
      <c r="E83" t="s">
        <v>24</v>
      </c>
      <c r="F83">
        <v>0</v>
      </c>
      <c r="H83" t="s">
        <v>10</v>
      </c>
    </row>
    <row r="84" spans="1:8" x14ac:dyDescent="0.25">
      <c r="A84">
        <v>6452815</v>
      </c>
      <c r="B84" s="37">
        <v>240612</v>
      </c>
      <c r="C84" t="s">
        <v>126</v>
      </c>
      <c r="D84">
        <v>67945.570000000007</v>
      </c>
      <c r="E84" t="s">
        <v>24</v>
      </c>
      <c r="F84">
        <v>0</v>
      </c>
      <c r="H84" t="s">
        <v>10</v>
      </c>
    </row>
    <row r="85" spans="1:8" x14ac:dyDescent="0.25">
      <c r="A85">
        <v>7300884</v>
      </c>
      <c r="B85" s="37">
        <v>240612</v>
      </c>
      <c r="C85" t="s">
        <v>127</v>
      </c>
      <c r="D85">
        <v>6697.67</v>
      </c>
      <c r="E85" t="s">
        <v>14</v>
      </c>
      <c r="F85">
        <v>0</v>
      </c>
      <c r="H85" t="s">
        <v>10</v>
      </c>
    </row>
    <row r="86" spans="1:8" x14ac:dyDescent="0.25">
      <c r="A86">
        <v>7425370</v>
      </c>
      <c r="B86" s="37">
        <v>240612</v>
      </c>
      <c r="C86" t="s">
        <v>55</v>
      </c>
      <c r="D86">
        <v>11737</v>
      </c>
      <c r="E86" t="s">
        <v>16</v>
      </c>
      <c r="F86">
        <v>0</v>
      </c>
      <c r="H86" t="s">
        <v>10</v>
      </c>
    </row>
    <row r="87" spans="1:8" x14ac:dyDescent="0.25">
      <c r="A87">
        <v>7431194</v>
      </c>
      <c r="B87" s="37">
        <v>240612</v>
      </c>
      <c r="C87" t="s">
        <v>50</v>
      </c>
      <c r="D87">
        <v>19110</v>
      </c>
      <c r="E87" t="s">
        <v>16</v>
      </c>
      <c r="F87">
        <v>0</v>
      </c>
      <c r="H87" t="s">
        <v>10</v>
      </c>
    </row>
    <row r="88" spans="1:8" x14ac:dyDescent="0.25">
      <c r="A88">
        <v>7446093</v>
      </c>
      <c r="B88" s="37">
        <v>240612</v>
      </c>
      <c r="C88" t="s">
        <v>88</v>
      </c>
      <c r="D88">
        <v>962236.57</v>
      </c>
      <c r="E88" t="s">
        <v>16</v>
      </c>
      <c r="F88">
        <v>0</v>
      </c>
      <c r="H88" t="s">
        <v>10</v>
      </c>
    </row>
    <row r="89" spans="1:8" x14ac:dyDescent="0.25">
      <c r="A89">
        <v>7446219</v>
      </c>
      <c r="B89" s="37">
        <v>240520</v>
      </c>
      <c r="C89" t="s">
        <v>88</v>
      </c>
      <c r="D89">
        <v>60668.77</v>
      </c>
      <c r="E89" t="s">
        <v>16</v>
      </c>
      <c r="F89">
        <v>0</v>
      </c>
      <c r="H89" t="s">
        <v>15</v>
      </c>
    </row>
    <row r="90" spans="1:8" x14ac:dyDescent="0.25">
      <c r="A90">
        <v>7533554</v>
      </c>
      <c r="B90" s="37">
        <v>240612</v>
      </c>
      <c r="C90" t="s">
        <v>128</v>
      </c>
      <c r="D90">
        <v>172049.15</v>
      </c>
      <c r="E90" t="s">
        <v>14</v>
      </c>
      <c r="F90">
        <v>0</v>
      </c>
      <c r="H90" t="s">
        <v>10</v>
      </c>
    </row>
    <row r="91" spans="1:8" x14ac:dyDescent="0.25">
      <c r="A91">
        <v>7780100</v>
      </c>
      <c r="B91" s="37">
        <v>240612</v>
      </c>
      <c r="C91" t="s">
        <v>129</v>
      </c>
      <c r="D91">
        <v>57975.199999999997</v>
      </c>
      <c r="E91" t="s">
        <v>24</v>
      </c>
      <c r="F91">
        <v>0</v>
      </c>
      <c r="H91" t="s">
        <v>15</v>
      </c>
    </row>
    <row r="92" spans="1:8" x14ac:dyDescent="0.25">
      <c r="A92">
        <v>7807211</v>
      </c>
      <c r="B92" s="37">
        <v>240612</v>
      </c>
      <c r="C92" t="s">
        <v>52</v>
      </c>
      <c r="D92">
        <v>21892</v>
      </c>
      <c r="E92" t="s">
        <v>9</v>
      </c>
      <c r="F92">
        <v>0</v>
      </c>
      <c r="H92" t="s">
        <v>15</v>
      </c>
    </row>
    <row r="93" spans="1:8" x14ac:dyDescent="0.25">
      <c r="A93">
        <v>8368345</v>
      </c>
      <c r="B93" s="37">
        <v>240612</v>
      </c>
      <c r="C93" t="s">
        <v>130</v>
      </c>
      <c r="D93">
        <v>226906</v>
      </c>
      <c r="E93" t="s">
        <v>9</v>
      </c>
      <c r="F93">
        <v>0</v>
      </c>
      <c r="H93" t="s">
        <v>15</v>
      </c>
    </row>
    <row r="94" spans="1:8" x14ac:dyDescent="0.25">
      <c r="A94">
        <v>8904228</v>
      </c>
      <c r="B94" s="37">
        <v>240520</v>
      </c>
      <c r="C94" t="s">
        <v>131</v>
      </c>
      <c r="D94">
        <v>40038.769999999997</v>
      </c>
      <c r="E94" t="s">
        <v>9</v>
      </c>
      <c r="F94">
        <v>0</v>
      </c>
      <c r="H94" t="s">
        <v>15</v>
      </c>
    </row>
    <row r="95" spans="1:8" x14ac:dyDescent="0.25">
      <c r="A95">
        <v>9829041</v>
      </c>
      <c r="B95" s="37">
        <v>240612</v>
      </c>
      <c r="C95" t="s">
        <v>54</v>
      </c>
      <c r="D95">
        <v>15231</v>
      </c>
      <c r="E95" t="s">
        <v>14</v>
      </c>
      <c r="F95">
        <v>0</v>
      </c>
      <c r="H95" t="s">
        <v>15</v>
      </c>
    </row>
    <row r="96" spans="1:8" x14ac:dyDescent="0.25">
      <c r="A96">
        <v>10003070</v>
      </c>
      <c r="B96" s="37">
        <v>240520</v>
      </c>
      <c r="C96" t="s">
        <v>132</v>
      </c>
      <c r="D96">
        <v>96604.74</v>
      </c>
      <c r="E96" t="s">
        <v>27</v>
      </c>
      <c r="F96">
        <v>0</v>
      </c>
      <c r="H96" t="s">
        <v>15</v>
      </c>
    </row>
    <row r="97" spans="1:8" x14ac:dyDescent="0.25">
      <c r="A97">
        <v>10042496</v>
      </c>
      <c r="B97" s="37">
        <v>240612</v>
      </c>
      <c r="C97" t="s">
        <v>77</v>
      </c>
      <c r="D97">
        <v>7659</v>
      </c>
      <c r="E97" t="s">
        <v>27</v>
      </c>
      <c r="F97">
        <v>0</v>
      </c>
      <c r="H97" t="s">
        <v>10</v>
      </c>
    </row>
    <row r="98" spans="1:8" x14ac:dyDescent="0.25">
      <c r="A98">
        <v>10042520</v>
      </c>
      <c r="B98" s="37">
        <v>240612</v>
      </c>
      <c r="C98" t="s">
        <v>133</v>
      </c>
      <c r="D98">
        <v>60418</v>
      </c>
      <c r="E98" t="s">
        <v>27</v>
      </c>
      <c r="F98">
        <v>0</v>
      </c>
      <c r="H98" t="s">
        <v>10</v>
      </c>
    </row>
    <row r="99" spans="1:8" x14ac:dyDescent="0.25">
      <c r="A99" t="s">
        <v>134</v>
      </c>
      <c r="D99">
        <v>5424340.8399999999</v>
      </c>
    </row>
    <row r="100" spans="1:8" x14ac:dyDescent="0.25">
      <c r="A100" t="s">
        <v>135</v>
      </c>
    </row>
    <row r="101" spans="1:8" x14ac:dyDescent="0.25">
      <c r="A101">
        <v>4928545</v>
      </c>
      <c r="B101" s="1" t="s">
        <v>135</v>
      </c>
      <c r="C101" t="s">
        <v>57</v>
      </c>
      <c r="D101">
        <v>52464.24</v>
      </c>
      <c r="E101" t="s">
        <v>14</v>
      </c>
      <c r="F101">
        <v>0</v>
      </c>
      <c r="H101" t="s">
        <v>15</v>
      </c>
    </row>
    <row r="102" spans="1:8" x14ac:dyDescent="0.25">
      <c r="A102">
        <v>8196642</v>
      </c>
      <c r="B102" s="1" t="s">
        <v>135</v>
      </c>
      <c r="C102" t="s">
        <v>58</v>
      </c>
      <c r="D102">
        <v>56640.6</v>
      </c>
      <c r="E102" t="s">
        <v>14</v>
      </c>
      <c r="F102">
        <v>0</v>
      </c>
      <c r="H102" t="s">
        <v>15</v>
      </c>
    </row>
    <row r="103" spans="1:8" x14ac:dyDescent="0.25">
      <c r="A103" t="s">
        <v>136</v>
      </c>
      <c r="D103">
        <v>109104.84</v>
      </c>
    </row>
    <row r="104" spans="1:8" x14ac:dyDescent="0.25">
      <c r="A104" t="s">
        <v>137</v>
      </c>
    </row>
    <row r="105" spans="1:8" x14ac:dyDescent="0.25">
      <c r="A105">
        <v>240297</v>
      </c>
      <c r="B105" s="1" t="s">
        <v>137</v>
      </c>
      <c r="C105" t="s">
        <v>45</v>
      </c>
      <c r="D105">
        <v>19968.77</v>
      </c>
      <c r="E105" t="s">
        <v>14</v>
      </c>
      <c r="F105">
        <v>0</v>
      </c>
      <c r="H105" t="s">
        <v>15</v>
      </c>
    </row>
    <row r="106" spans="1:8" x14ac:dyDescent="0.25">
      <c r="A106">
        <v>312917</v>
      </c>
      <c r="B106" s="1" t="s">
        <v>137</v>
      </c>
      <c r="C106" t="s">
        <v>59</v>
      </c>
      <c r="D106">
        <v>79566.570000000007</v>
      </c>
      <c r="E106" t="s">
        <v>11</v>
      </c>
      <c r="F106">
        <v>0</v>
      </c>
      <c r="H106" t="s">
        <v>15</v>
      </c>
    </row>
    <row r="107" spans="1:8" x14ac:dyDescent="0.25">
      <c r="A107">
        <v>397568</v>
      </c>
      <c r="B107" s="1" t="s">
        <v>137</v>
      </c>
      <c r="C107" t="s">
        <v>60</v>
      </c>
      <c r="D107">
        <v>20728</v>
      </c>
      <c r="E107" t="s">
        <v>11</v>
      </c>
      <c r="F107">
        <v>0</v>
      </c>
      <c r="H107" t="s">
        <v>15</v>
      </c>
    </row>
    <row r="108" spans="1:8" x14ac:dyDescent="0.25">
      <c r="A108">
        <v>4762632</v>
      </c>
      <c r="B108" s="1" t="s">
        <v>137</v>
      </c>
      <c r="C108" t="s">
        <v>61</v>
      </c>
      <c r="D108">
        <v>5778</v>
      </c>
      <c r="E108" t="s">
        <v>14</v>
      </c>
      <c r="F108">
        <v>0</v>
      </c>
      <c r="H108" t="s">
        <v>15</v>
      </c>
    </row>
    <row r="109" spans="1:8" x14ac:dyDescent="0.25">
      <c r="A109">
        <v>7006811</v>
      </c>
      <c r="B109" s="1" t="s">
        <v>137</v>
      </c>
      <c r="C109" t="s">
        <v>138</v>
      </c>
      <c r="D109">
        <v>3290.25</v>
      </c>
      <c r="E109" t="s">
        <v>14</v>
      </c>
      <c r="F109">
        <v>0</v>
      </c>
      <c r="H109" t="s">
        <v>15</v>
      </c>
    </row>
    <row r="110" spans="1:8" x14ac:dyDescent="0.25">
      <c r="A110">
        <v>7155346</v>
      </c>
      <c r="B110" s="1" t="s">
        <v>137</v>
      </c>
      <c r="C110" t="s">
        <v>139</v>
      </c>
      <c r="D110">
        <v>56294</v>
      </c>
      <c r="E110" t="s">
        <v>14</v>
      </c>
      <c r="F110">
        <v>0</v>
      </c>
      <c r="H110" t="s">
        <v>15</v>
      </c>
    </row>
    <row r="111" spans="1:8" x14ac:dyDescent="0.25">
      <c r="A111">
        <v>10009825</v>
      </c>
      <c r="B111" s="1" t="s">
        <v>137</v>
      </c>
      <c r="C111" t="s">
        <v>63</v>
      </c>
      <c r="D111">
        <v>11770</v>
      </c>
      <c r="E111" t="s">
        <v>22</v>
      </c>
      <c r="F111">
        <v>0</v>
      </c>
      <c r="H111" t="s">
        <v>15</v>
      </c>
    </row>
    <row r="112" spans="1:8" x14ac:dyDescent="0.25">
      <c r="A112" t="s">
        <v>140</v>
      </c>
      <c r="D112">
        <v>197395.59</v>
      </c>
    </row>
    <row r="113" spans="1:8" x14ac:dyDescent="0.25">
      <c r="A113" t="s">
        <v>141</v>
      </c>
    </row>
    <row r="114" spans="1:8" x14ac:dyDescent="0.25">
      <c r="A114">
        <v>5821340</v>
      </c>
      <c r="B114" s="1" t="s">
        <v>141</v>
      </c>
      <c r="C114" t="s">
        <v>66</v>
      </c>
      <c r="D114">
        <v>45973</v>
      </c>
      <c r="E114" t="s">
        <v>9</v>
      </c>
      <c r="F114">
        <v>0</v>
      </c>
      <c r="H114" t="s">
        <v>15</v>
      </c>
    </row>
    <row r="115" spans="1:8" x14ac:dyDescent="0.25">
      <c r="A115" t="s">
        <v>142</v>
      </c>
      <c r="D115">
        <v>45973</v>
      </c>
    </row>
    <row r="116" spans="1:8" x14ac:dyDescent="0.25">
      <c r="A116" t="s">
        <v>143</v>
      </c>
    </row>
    <row r="117" spans="1:8" x14ac:dyDescent="0.25">
      <c r="A117">
        <v>64739</v>
      </c>
      <c r="B117" s="1" t="s">
        <v>143</v>
      </c>
      <c r="C117" t="s">
        <v>67</v>
      </c>
      <c r="D117">
        <v>18084</v>
      </c>
      <c r="E117" t="s">
        <v>11</v>
      </c>
      <c r="F117">
        <v>0</v>
      </c>
      <c r="H117" t="s">
        <v>15</v>
      </c>
    </row>
    <row r="118" spans="1:8" x14ac:dyDescent="0.25">
      <c r="A118">
        <v>6322232</v>
      </c>
      <c r="B118" s="1" t="s">
        <v>143</v>
      </c>
      <c r="C118" t="s">
        <v>62</v>
      </c>
      <c r="D118">
        <v>242963.46</v>
      </c>
      <c r="E118" t="s">
        <v>9</v>
      </c>
      <c r="F118">
        <v>0</v>
      </c>
      <c r="H118" t="s">
        <v>15</v>
      </c>
    </row>
    <row r="119" spans="1:8" x14ac:dyDescent="0.25">
      <c r="A119">
        <v>10011002</v>
      </c>
      <c r="B119" s="1" t="s">
        <v>143</v>
      </c>
      <c r="C119" t="s">
        <v>68</v>
      </c>
      <c r="D119">
        <v>13931</v>
      </c>
      <c r="E119" t="s">
        <v>22</v>
      </c>
      <c r="F119">
        <v>0</v>
      </c>
      <c r="H119" t="s">
        <v>15</v>
      </c>
    </row>
    <row r="120" spans="1:8" x14ac:dyDescent="0.25">
      <c r="A120" t="s">
        <v>69</v>
      </c>
      <c r="D120">
        <v>274978.46000000002</v>
      </c>
    </row>
    <row r="121" spans="1:8" x14ac:dyDescent="0.25">
      <c r="A121" t="s">
        <v>144</v>
      </c>
    </row>
    <row r="122" spans="1:8" x14ac:dyDescent="0.25">
      <c r="A122">
        <v>1946769</v>
      </c>
      <c r="B122" s="1" t="s">
        <v>144</v>
      </c>
      <c r="C122" t="s">
        <v>71</v>
      </c>
      <c r="D122">
        <v>13178</v>
      </c>
      <c r="E122" t="s">
        <v>9</v>
      </c>
      <c r="F122">
        <v>0</v>
      </c>
      <c r="H122" t="s">
        <v>15</v>
      </c>
    </row>
    <row r="123" spans="1:8" x14ac:dyDescent="0.25">
      <c r="A123" t="s">
        <v>145</v>
      </c>
      <c r="D123">
        <v>13178</v>
      </c>
    </row>
    <row r="124" spans="1:8" x14ac:dyDescent="0.25">
      <c r="A124" t="s">
        <v>146</v>
      </c>
    </row>
    <row r="125" spans="1:8" x14ac:dyDescent="0.25">
      <c r="A125">
        <v>959563</v>
      </c>
      <c r="B125" s="1" t="s">
        <v>146</v>
      </c>
      <c r="C125" t="s">
        <v>70</v>
      </c>
      <c r="D125">
        <v>300000</v>
      </c>
      <c r="E125" t="s">
        <v>16</v>
      </c>
      <c r="F125">
        <v>0</v>
      </c>
      <c r="H125" t="s">
        <v>15</v>
      </c>
    </row>
    <row r="126" spans="1:8" x14ac:dyDescent="0.25">
      <c r="A126" t="s">
        <v>147</v>
      </c>
      <c r="D126">
        <v>300000</v>
      </c>
    </row>
    <row r="127" spans="1:8" x14ac:dyDescent="0.25">
      <c r="A127" t="s">
        <v>148</v>
      </c>
    </row>
    <row r="128" spans="1:8" x14ac:dyDescent="0.25">
      <c r="A128">
        <v>99564</v>
      </c>
      <c r="B128" s="1" t="s">
        <v>148</v>
      </c>
      <c r="C128" t="s">
        <v>70</v>
      </c>
      <c r="D128">
        <v>301409</v>
      </c>
      <c r="E128" t="s">
        <v>16</v>
      </c>
      <c r="F128">
        <v>0</v>
      </c>
      <c r="H128" t="s">
        <v>15</v>
      </c>
    </row>
    <row r="129" spans="1:8" x14ac:dyDescent="0.25">
      <c r="A129" t="s">
        <v>72</v>
      </c>
      <c r="D129">
        <v>301409</v>
      </c>
    </row>
    <row r="130" spans="1:8" x14ac:dyDescent="0.25">
      <c r="A130" t="s">
        <v>149</v>
      </c>
    </row>
    <row r="131" spans="1:8" x14ac:dyDescent="0.25">
      <c r="A131">
        <v>23855</v>
      </c>
      <c r="B131" s="1" t="s">
        <v>149</v>
      </c>
      <c r="C131" t="s">
        <v>73</v>
      </c>
      <c r="D131">
        <v>87247</v>
      </c>
      <c r="E131" t="s">
        <v>16</v>
      </c>
      <c r="F131">
        <v>0</v>
      </c>
      <c r="H131" t="s">
        <v>15</v>
      </c>
    </row>
    <row r="132" spans="1:8" x14ac:dyDescent="0.25">
      <c r="A132">
        <v>143027</v>
      </c>
      <c r="B132" s="1" t="s">
        <v>149</v>
      </c>
      <c r="C132" t="s">
        <v>150</v>
      </c>
      <c r="D132">
        <v>91918.25</v>
      </c>
      <c r="E132" t="s">
        <v>11</v>
      </c>
      <c r="F132">
        <v>0</v>
      </c>
      <c r="H132" t="s">
        <v>15</v>
      </c>
    </row>
    <row r="133" spans="1:8" x14ac:dyDescent="0.25">
      <c r="A133">
        <v>201190</v>
      </c>
      <c r="B133" s="1" t="s">
        <v>149</v>
      </c>
      <c r="C133" t="s">
        <v>151</v>
      </c>
      <c r="D133">
        <v>27497</v>
      </c>
      <c r="E133" t="s">
        <v>11</v>
      </c>
      <c r="F133">
        <v>0</v>
      </c>
      <c r="H133" t="s">
        <v>15</v>
      </c>
    </row>
    <row r="134" spans="1:8" x14ac:dyDescent="0.25">
      <c r="A134">
        <v>258472</v>
      </c>
      <c r="B134" s="1" t="s">
        <v>149</v>
      </c>
      <c r="C134" t="s">
        <v>74</v>
      </c>
      <c r="D134">
        <v>46078</v>
      </c>
      <c r="E134" t="s">
        <v>11</v>
      </c>
      <c r="F134">
        <v>0</v>
      </c>
      <c r="H134" t="s">
        <v>15</v>
      </c>
    </row>
    <row r="135" spans="1:8" x14ac:dyDescent="0.25">
      <c r="A135">
        <v>10012181</v>
      </c>
      <c r="B135" s="1" t="s">
        <v>149</v>
      </c>
      <c r="C135" t="s">
        <v>76</v>
      </c>
      <c r="D135">
        <v>69453.84</v>
      </c>
      <c r="E135" t="s">
        <v>22</v>
      </c>
      <c r="F135">
        <v>0</v>
      </c>
      <c r="H135" t="s">
        <v>15</v>
      </c>
    </row>
    <row r="136" spans="1:8" x14ac:dyDescent="0.25">
      <c r="A136">
        <v>10013801</v>
      </c>
      <c r="B136" s="1" t="s">
        <v>149</v>
      </c>
      <c r="C136" t="s">
        <v>75</v>
      </c>
      <c r="D136">
        <v>33367.480000000003</v>
      </c>
      <c r="E136" t="s">
        <v>26</v>
      </c>
      <c r="F136">
        <v>0</v>
      </c>
      <c r="H136" t="s">
        <v>15</v>
      </c>
    </row>
    <row r="137" spans="1:8" x14ac:dyDescent="0.25">
      <c r="A137">
        <v>100138011</v>
      </c>
      <c r="B137" s="1" t="s">
        <v>149</v>
      </c>
      <c r="C137" t="s">
        <v>152</v>
      </c>
      <c r="D137">
        <v>43254.52</v>
      </c>
      <c r="E137" t="s">
        <v>26</v>
      </c>
      <c r="F137">
        <v>0</v>
      </c>
      <c r="H137" t="s">
        <v>15</v>
      </c>
    </row>
    <row r="138" spans="1:8" x14ac:dyDescent="0.25">
      <c r="A138" t="s">
        <v>153</v>
      </c>
      <c r="D138">
        <v>398816.09</v>
      </c>
    </row>
    <row r="139" spans="1:8" x14ac:dyDescent="0.25">
      <c r="A139" t="s">
        <v>154</v>
      </c>
    </row>
    <row r="140" spans="1:8" x14ac:dyDescent="0.25">
      <c r="A140">
        <v>798</v>
      </c>
      <c r="B140" s="1" t="s">
        <v>154</v>
      </c>
      <c r="C140" t="s">
        <v>64</v>
      </c>
      <c r="D140">
        <v>17325</v>
      </c>
      <c r="E140" t="s">
        <v>65</v>
      </c>
      <c r="F140">
        <v>0</v>
      </c>
      <c r="H140" t="s">
        <v>15</v>
      </c>
    </row>
    <row r="141" spans="1:8" x14ac:dyDescent="0.25">
      <c r="A141">
        <v>957897</v>
      </c>
      <c r="B141" s="1" t="s">
        <v>154</v>
      </c>
      <c r="C141" t="s">
        <v>78</v>
      </c>
      <c r="D141">
        <v>450523.97</v>
      </c>
      <c r="E141" t="s">
        <v>11</v>
      </c>
      <c r="F141">
        <v>0</v>
      </c>
      <c r="H141" t="s">
        <v>15</v>
      </c>
    </row>
    <row r="142" spans="1:8" x14ac:dyDescent="0.25">
      <c r="A142">
        <v>1928508</v>
      </c>
      <c r="B142" s="1" t="s">
        <v>154</v>
      </c>
      <c r="C142" t="s">
        <v>79</v>
      </c>
      <c r="D142">
        <v>69002</v>
      </c>
      <c r="E142" t="s">
        <v>14</v>
      </c>
      <c r="F142">
        <v>0</v>
      </c>
      <c r="H142" t="s">
        <v>15</v>
      </c>
    </row>
    <row r="143" spans="1:8" x14ac:dyDescent="0.25">
      <c r="A143">
        <v>2812642</v>
      </c>
      <c r="B143" s="1" t="s">
        <v>154</v>
      </c>
      <c r="C143" t="s">
        <v>155</v>
      </c>
      <c r="D143">
        <v>30887</v>
      </c>
      <c r="E143" t="s">
        <v>16</v>
      </c>
      <c r="F143">
        <v>0</v>
      </c>
      <c r="H143" t="s">
        <v>15</v>
      </c>
    </row>
    <row r="144" spans="1:8" x14ac:dyDescent="0.25">
      <c r="A144">
        <v>7522929</v>
      </c>
      <c r="B144" s="1" t="s">
        <v>154</v>
      </c>
      <c r="C144" t="s">
        <v>156</v>
      </c>
      <c r="D144">
        <v>2510</v>
      </c>
      <c r="E144" t="s">
        <v>24</v>
      </c>
      <c r="F144">
        <v>0</v>
      </c>
      <c r="H144" t="s">
        <v>15</v>
      </c>
    </row>
    <row r="145" spans="1:8" x14ac:dyDescent="0.25">
      <c r="A145">
        <v>8977170</v>
      </c>
      <c r="B145" s="1" t="s">
        <v>154</v>
      </c>
      <c r="C145" t="s">
        <v>157</v>
      </c>
      <c r="D145">
        <v>46758</v>
      </c>
      <c r="E145" t="s">
        <v>14</v>
      </c>
      <c r="F145">
        <v>0</v>
      </c>
      <c r="H145" t="s">
        <v>15</v>
      </c>
    </row>
    <row r="146" spans="1:8" x14ac:dyDescent="0.25">
      <c r="A146">
        <v>10002598</v>
      </c>
      <c r="B146" s="1" t="s">
        <v>154</v>
      </c>
      <c r="C146" t="s">
        <v>80</v>
      </c>
      <c r="D146">
        <v>2464</v>
      </c>
      <c r="E146" t="s">
        <v>27</v>
      </c>
      <c r="F146">
        <v>0</v>
      </c>
      <c r="H146" t="s">
        <v>15</v>
      </c>
    </row>
    <row r="147" spans="1:8" x14ac:dyDescent="0.25">
      <c r="A147" t="s">
        <v>158</v>
      </c>
      <c r="D147">
        <v>619469.97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85"/>
  <sheetViews>
    <sheetView workbookViewId="0">
      <selection activeCell="J27" sqref="J27"/>
    </sheetView>
  </sheetViews>
  <sheetFormatPr defaultRowHeight="13.2" x14ac:dyDescent="0.25"/>
  <cols>
    <col min="2" max="2" width="11.5546875" style="1" bestFit="1" customWidth="1"/>
    <col min="3" max="3" width="15" customWidth="1"/>
    <col min="4" max="4" width="15.77734375" customWidth="1"/>
  </cols>
  <sheetData>
    <row r="1" spans="1:8" x14ac:dyDescent="0.25">
      <c r="A1" t="s">
        <v>0</v>
      </c>
      <c r="B1" s="1" t="s">
        <v>1</v>
      </c>
      <c r="C1" t="s">
        <v>159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 t="s">
        <v>160</v>
      </c>
      <c r="D2">
        <v>9320888.25</v>
      </c>
    </row>
    <row r="3" spans="1:8" x14ac:dyDescent="0.25">
      <c r="A3">
        <v>240398</v>
      </c>
    </row>
    <row r="4" spans="1:8" x14ac:dyDescent="0.25">
      <c r="A4">
        <v>963432</v>
      </c>
      <c r="B4" s="37">
        <v>240398</v>
      </c>
      <c r="C4" t="s">
        <v>161</v>
      </c>
      <c r="D4">
        <v>19000</v>
      </c>
      <c r="E4" t="s">
        <v>11</v>
      </c>
      <c r="F4" t="s">
        <v>162</v>
      </c>
      <c r="H4" t="s">
        <v>15</v>
      </c>
    </row>
    <row r="5" spans="1:8" x14ac:dyDescent="0.25">
      <c r="A5">
        <v>963433</v>
      </c>
      <c r="B5" s="37">
        <v>240398</v>
      </c>
      <c r="C5" t="s">
        <v>163</v>
      </c>
      <c r="D5">
        <v>19000</v>
      </c>
      <c r="E5" t="s">
        <v>11</v>
      </c>
      <c r="F5" t="s">
        <v>162</v>
      </c>
      <c r="H5" t="s">
        <v>15</v>
      </c>
    </row>
    <row r="6" spans="1:8" x14ac:dyDescent="0.25">
      <c r="A6">
        <v>963434</v>
      </c>
      <c r="B6" s="37">
        <v>240398</v>
      </c>
      <c r="C6" t="s">
        <v>164</v>
      </c>
      <c r="D6">
        <v>10000</v>
      </c>
      <c r="E6" t="s">
        <v>11</v>
      </c>
      <c r="F6" t="s">
        <v>162</v>
      </c>
      <c r="H6" t="s">
        <v>15</v>
      </c>
    </row>
    <row r="7" spans="1:8" x14ac:dyDescent="0.25">
      <c r="A7" t="s">
        <v>165</v>
      </c>
      <c r="D7">
        <v>48000</v>
      </c>
    </row>
    <row r="8" spans="1:8" x14ac:dyDescent="0.25">
      <c r="A8">
        <v>240459</v>
      </c>
    </row>
    <row r="9" spans="1:8" x14ac:dyDescent="0.25">
      <c r="A9">
        <v>963411</v>
      </c>
      <c r="B9" s="37">
        <v>240459</v>
      </c>
      <c r="C9" t="s">
        <v>166</v>
      </c>
      <c r="D9">
        <v>207110.33</v>
      </c>
      <c r="E9" t="s">
        <v>11</v>
      </c>
      <c r="F9" t="s">
        <v>162</v>
      </c>
      <c r="H9" t="s">
        <v>15</v>
      </c>
    </row>
    <row r="10" spans="1:8" x14ac:dyDescent="0.25">
      <c r="A10">
        <v>963412</v>
      </c>
      <c r="B10" s="37">
        <v>240459</v>
      </c>
      <c r="C10" t="s">
        <v>167</v>
      </c>
      <c r="D10">
        <v>7933</v>
      </c>
      <c r="E10" t="s">
        <v>11</v>
      </c>
      <c r="F10" t="s">
        <v>162</v>
      </c>
      <c r="H10" t="s">
        <v>15</v>
      </c>
    </row>
    <row r="11" spans="1:8" x14ac:dyDescent="0.25">
      <c r="A11">
        <v>963413</v>
      </c>
      <c r="B11" s="37">
        <v>240459</v>
      </c>
      <c r="C11" t="s">
        <v>167</v>
      </c>
      <c r="D11">
        <v>7933</v>
      </c>
      <c r="E11" t="s">
        <v>11</v>
      </c>
      <c r="F11" t="s">
        <v>162</v>
      </c>
      <c r="H11" t="s">
        <v>15</v>
      </c>
    </row>
    <row r="12" spans="1:8" x14ac:dyDescent="0.25">
      <c r="A12">
        <v>963414</v>
      </c>
      <c r="B12" s="37">
        <v>240459</v>
      </c>
      <c r="C12" t="s">
        <v>168</v>
      </c>
      <c r="D12">
        <v>10574</v>
      </c>
      <c r="E12" t="s">
        <v>11</v>
      </c>
      <c r="F12" t="s">
        <v>162</v>
      </c>
      <c r="H12" t="s">
        <v>15</v>
      </c>
    </row>
    <row r="13" spans="1:8" x14ac:dyDescent="0.25">
      <c r="A13" t="s">
        <v>169</v>
      </c>
      <c r="D13">
        <v>233550.33</v>
      </c>
    </row>
    <row r="14" spans="1:8" x14ac:dyDescent="0.25">
      <c r="A14">
        <v>240490</v>
      </c>
    </row>
    <row r="15" spans="1:8" x14ac:dyDescent="0.25">
      <c r="A15">
        <v>950267</v>
      </c>
      <c r="B15" s="37">
        <v>240490</v>
      </c>
      <c r="C15" t="s">
        <v>170</v>
      </c>
      <c r="D15">
        <v>53501.48</v>
      </c>
      <c r="E15" t="s">
        <v>11</v>
      </c>
      <c r="F15" t="s">
        <v>162</v>
      </c>
      <c r="H15" t="s">
        <v>15</v>
      </c>
    </row>
    <row r="16" spans="1:8" x14ac:dyDescent="0.25">
      <c r="A16">
        <v>950307</v>
      </c>
      <c r="B16" s="37">
        <v>240490</v>
      </c>
      <c r="C16" t="s">
        <v>171</v>
      </c>
      <c r="D16">
        <v>367767</v>
      </c>
      <c r="E16" t="s">
        <v>11</v>
      </c>
      <c r="F16" t="s">
        <v>162</v>
      </c>
      <c r="H16" t="s">
        <v>15</v>
      </c>
    </row>
    <row r="17" spans="1:8" x14ac:dyDescent="0.25">
      <c r="A17">
        <v>963420</v>
      </c>
      <c r="B17" s="37">
        <v>240490</v>
      </c>
      <c r="C17" t="s">
        <v>172</v>
      </c>
      <c r="D17">
        <v>53611.58</v>
      </c>
      <c r="E17" t="s">
        <v>11</v>
      </c>
      <c r="F17" t="s">
        <v>162</v>
      </c>
      <c r="H17" t="s">
        <v>15</v>
      </c>
    </row>
    <row r="18" spans="1:8" x14ac:dyDescent="0.25">
      <c r="A18" t="s">
        <v>173</v>
      </c>
      <c r="D18">
        <v>474880.06</v>
      </c>
    </row>
    <row r="19" spans="1:8" x14ac:dyDescent="0.25">
      <c r="A19">
        <v>240612</v>
      </c>
    </row>
    <row r="20" spans="1:8" x14ac:dyDescent="0.25">
      <c r="A20">
        <v>937009</v>
      </c>
      <c r="B20" s="37">
        <v>240612</v>
      </c>
      <c r="C20" t="s">
        <v>174</v>
      </c>
      <c r="D20">
        <v>7233.03</v>
      </c>
      <c r="E20" t="s">
        <v>11</v>
      </c>
      <c r="F20" t="s">
        <v>162</v>
      </c>
      <c r="H20" t="s">
        <v>15</v>
      </c>
    </row>
    <row r="21" spans="1:8" x14ac:dyDescent="0.25">
      <c r="A21">
        <v>963391</v>
      </c>
      <c r="B21" s="37">
        <v>240612</v>
      </c>
      <c r="C21" t="s">
        <v>175</v>
      </c>
      <c r="D21">
        <v>1168388.33</v>
      </c>
      <c r="E21" t="s">
        <v>11</v>
      </c>
      <c r="F21" t="s">
        <v>162</v>
      </c>
      <c r="H21" t="s">
        <v>15</v>
      </c>
    </row>
    <row r="22" spans="1:8" x14ac:dyDescent="0.25">
      <c r="A22">
        <v>963437</v>
      </c>
      <c r="B22" s="37">
        <v>240612</v>
      </c>
      <c r="C22" t="s">
        <v>176</v>
      </c>
      <c r="D22">
        <v>8988</v>
      </c>
      <c r="E22" t="s">
        <v>11</v>
      </c>
      <c r="F22" t="s">
        <v>162</v>
      </c>
      <c r="H22" t="s">
        <v>15</v>
      </c>
    </row>
    <row r="23" spans="1:8" x14ac:dyDescent="0.25">
      <c r="A23">
        <v>963438</v>
      </c>
      <c r="B23" s="37">
        <v>240612</v>
      </c>
      <c r="C23" t="s">
        <v>177</v>
      </c>
      <c r="D23">
        <v>6082.95</v>
      </c>
      <c r="E23" t="s">
        <v>11</v>
      </c>
      <c r="F23" t="s">
        <v>162</v>
      </c>
      <c r="H23" t="s">
        <v>15</v>
      </c>
    </row>
    <row r="24" spans="1:8" x14ac:dyDescent="0.25">
      <c r="A24">
        <v>963439</v>
      </c>
      <c r="B24" s="37">
        <v>240612</v>
      </c>
      <c r="C24" t="s">
        <v>178</v>
      </c>
      <c r="D24">
        <v>10111.5</v>
      </c>
      <c r="E24" t="s">
        <v>11</v>
      </c>
      <c r="F24" t="s">
        <v>162</v>
      </c>
      <c r="H24" t="s">
        <v>15</v>
      </c>
    </row>
    <row r="25" spans="1:8" x14ac:dyDescent="0.25">
      <c r="A25">
        <v>963440</v>
      </c>
      <c r="B25" s="37">
        <v>240612</v>
      </c>
      <c r="C25" t="s">
        <v>179</v>
      </c>
      <c r="D25">
        <v>22121.18</v>
      </c>
      <c r="E25" t="s">
        <v>11</v>
      </c>
      <c r="F25" t="s">
        <v>162</v>
      </c>
      <c r="H25" t="s">
        <v>15</v>
      </c>
    </row>
    <row r="26" spans="1:8" x14ac:dyDescent="0.25">
      <c r="A26">
        <v>963441</v>
      </c>
      <c r="B26" s="37">
        <v>240612</v>
      </c>
      <c r="C26" t="s">
        <v>180</v>
      </c>
      <c r="D26">
        <v>26134.75</v>
      </c>
      <c r="E26" t="s">
        <v>11</v>
      </c>
      <c r="F26" t="s">
        <v>162</v>
      </c>
      <c r="H26" t="s">
        <v>15</v>
      </c>
    </row>
    <row r="27" spans="1:8" x14ac:dyDescent="0.25">
      <c r="A27">
        <v>963442</v>
      </c>
      <c r="B27" s="37">
        <v>240612</v>
      </c>
      <c r="C27" t="s">
        <v>181</v>
      </c>
      <c r="D27">
        <v>2299088.7799999998</v>
      </c>
      <c r="E27" t="s">
        <v>11</v>
      </c>
      <c r="F27" t="s">
        <v>162</v>
      </c>
      <c r="H27" t="s">
        <v>15</v>
      </c>
    </row>
    <row r="28" spans="1:8" x14ac:dyDescent="0.25">
      <c r="A28">
        <v>963443</v>
      </c>
      <c r="B28" s="37">
        <v>240612</v>
      </c>
      <c r="C28" t="s">
        <v>182</v>
      </c>
      <c r="D28">
        <v>561313.99</v>
      </c>
      <c r="E28" t="s">
        <v>11</v>
      </c>
      <c r="F28" t="s">
        <v>162</v>
      </c>
      <c r="H28" t="s">
        <v>15</v>
      </c>
    </row>
    <row r="29" spans="1:8" x14ac:dyDescent="0.25">
      <c r="A29">
        <v>963444</v>
      </c>
      <c r="B29" s="37">
        <v>240612</v>
      </c>
      <c r="C29" t="s">
        <v>183</v>
      </c>
      <c r="D29">
        <v>34036.699999999997</v>
      </c>
      <c r="E29" t="s">
        <v>11</v>
      </c>
      <c r="F29" t="s">
        <v>162</v>
      </c>
      <c r="H29" t="s">
        <v>15</v>
      </c>
    </row>
    <row r="30" spans="1:8" x14ac:dyDescent="0.25">
      <c r="A30">
        <v>963445</v>
      </c>
      <c r="B30" s="37">
        <v>240612</v>
      </c>
      <c r="C30" t="s">
        <v>184</v>
      </c>
      <c r="D30">
        <v>38490.97</v>
      </c>
      <c r="E30" t="s">
        <v>11</v>
      </c>
      <c r="F30" t="s">
        <v>162</v>
      </c>
      <c r="H30" t="s">
        <v>15</v>
      </c>
    </row>
    <row r="31" spans="1:8" x14ac:dyDescent="0.25">
      <c r="A31">
        <v>963446</v>
      </c>
      <c r="B31" s="37">
        <v>240612</v>
      </c>
      <c r="C31" t="s">
        <v>185</v>
      </c>
      <c r="D31">
        <v>151848.48000000001</v>
      </c>
      <c r="E31" t="s">
        <v>11</v>
      </c>
      <c r="F31" t="s">
        <v>162</v>
      </c>
      <c r="H31" t="s">
        <v>15</v>
      </c>
    </row>
    <row r="32" spans="1:8" x14ac:dyDescent="0.25">
      <c r="A32">
        <v>963447</v>
      </c>
      <c r="B32" s="37">
        <v>240612</v>
      </c>
      <c r="C32" t="s">
        <v>186</v>
      </c>
      <c r="D32">
        <v>1760.02</v>
      </c>
      <c r="E32" t="s">
        <v>11</v>
      </c>
      <c r="F32" t="s">
        <v>162</v>
      </c>
      <c r="H32" t="s">
        <v>15</v>
      </c>
    </row>
    <row r="33" spans="1:8" x14ac:dyDescent="0.25">
      <c r="A33">
        <v>963448</v>
      </c>
      <c r="B33" s="37">
        <v>240612</v>
      </c>
      <c r="C33" t="s">
        <v>187</v>
      </c>
      <c r="D33">
        <v>26867.7</v>
      </c>
      <c r="E33" t="s">
        <v>11</v>
      </c>
      <c r="F33" t="s">
        <v>162</v>
      </c>
      <c r="H33" t="s">
        <v>15</v>
      </c>
    </row>
    <row r="34" spans="1:8" x14ac:dyDescent="0.25">
      <c r="A34">
        <v>963449</v>
      </c>
      <c r="B34" s="37">
        <v>240612</v>
      </c>
      <c r="C34" t="s">
        <v>188</v>
      </c>
      <c r="D34">
        <v>1848.96</v>
      </c>
      <c r="E34" t="s">
        <v>11</v>
      </c>
      <c r="F34" t="s">
        <v>162</v>
      </c>
      <c r="H34" t="s">
        <v>15</v>
      </c>
    </row>
    <row r="35" spans="1:8" x14ac:dyDescent="0.25">
      <c r="A35">
        <v>963450</v>
      </c>
      <c r="B35" s="37">
        <v>240612</v>
      </c>
      <c r="C35" t="s">
        <v>189</v>
      </c>
      <c r="D35">
        <v>198645.45</v>
      </c>
      <c r="E35" t="s">
        <v>11</v>
      </c>
      <c r="F35" t="s">
        <v>162</v>
      </c>
      <c r="H35" t="s">
        <v>15</v>
      </c>
    </row>
    <row r="36" spans="1:8" x14ac:dyDescent="0.25">
      <c r="A36">
        <v>963451</v>
      </c>
      <c r="B36" s="37">
        <v>240612</v>
      </c>
      <c r="C36" t="s">
        <v>190</v>
      </c>
      <c r="D36">
        <v>44667.15</v>
      </c>
      <c r="E36" t="s">
        <v>11</v>
      </c>
      <c r="F36" t="s">
        <v>162</v>
      </c>
      <c r="H36" t="s">
        <v>15</v>
      </c>
    </row>
    <row r="37" spans="1:8" x14ac:dyDescent="0.25">
      <c r="A37">
        <v>963452</v>
      </c>
      <c r="B37" s="37">
        <v>240612</v>
      </c>
      <c r="C37" t="s">
        <v>191</v>
      </c>
      <c r="D37">
        <v>537862.01</v>
      </c>
      <c r="E37" t="s">
        <v>11</v>
      </c>
      <c r="F37" t="s">
        <v>162</v>
      </c>
      <c r="H37" t="s">
        <v>15</v>
      </c>
    </row>
    <row r="38" spans="1:8" x14ac:dyDescent="0.25">
      <c r="A38">
        <v>963453</v>
      </c>
      <c r="B38" s="37">
        <v>240612</v>
      </c>
      <c r="C38" t="s">
        <v>39</v>
      </c>
      <c r="D38">
        <v>371477.07</v>
      </c>
      <c r="E38" t="s">
        <v>11</v>
      </c>
      <c r="F38" t="s">
        <v>162</v>
      </c>
      <c r="H38" t="s">
        <v>15</v>
      </c>
    </row>
    <row r="39" spans="1:8" x14ac:dyDescent="0.25">
      <c r="A39">
        <v>963454</v>
      </c>
      <c r="B39" s="37">
        <v>240612</v>
      </c>
      <c r="C39" t="s">
        <v>192</v>
      </c>
      <c r="D39">
        <v>40232</v>
      </c>
      <c r="E39" t="s">
        <v>11</v>
      </c>
      <c r="F39" t="s">
        <v>162</v>
      </c>
      <c r="H39" t="s">
        <v>15</v>
      </c>
    </row>
    <row r="40" spans="1:8" x14ac:dyDescent="0.25">
      <c r="A40">
        <v>963455</v>
      </c>
      <c r="B40" s="37">
        <v>240612</v>
      </c>
      <c r="C40" t="s">
        <v>193</v>
      </c>
      <c r="D40">
        <v>12547.18</v>
      </c>
      <c r="E40" t="s">
        <v>11</v>
      </c>
      <c r="F40" t="s">
        <v>162</v>
      </c>
      <c r="H40" t="s">
        <v>15</v>
      </c>
    </row>
    <row r="41" spans="1:8" x14ac:dyDescent="0.25">
      <c r="A41">
        <v>963456</v>
      </c>
      <c r="B41" s="37">
        <v>240612</v>
      </c>
      <c r="C41" t="s">
        <v>194</v>
      </c>
      <c r="D41">
        <v>23831.84</v>
      </c>
      <c r="E41" t="s">
        <v>11</v>
      </c>
      <c r="F41" t="s">
        <v>162</v>
      </c>
      <c r="H41" t="s">
        <v>15</v>
      </c>
    </row>
    <row r="42" spans="1:8" x14ac:dyDescent="0.25">
      <c r="A42">
        <v>963457</v>
      </c>
      <c r="B42" s="37">
        <v>240612</v>
      </c>
      <c r="C42" t="s">
        <v>195</v>
      </c>
      <c r="D42">
        <v>2868.97</v>
      </c>
      <c r="E42" t="s">
        <v>11</v>
      </c>
      <c r="F42" t="s">
        <v>162</v>
      </c>
      <c r="H42" t="s">
        <v>15</v>
      </c>
    </row>
    <row r="43" spans="1:8" x14ac:dyDescent="0.25">
      <c r="A43">
        <v>963458</v>
      </c>
      <c r="B43" s="37">
        <v>240612</v>
      </c>
      <c r="C43" t="s">
        <v>196</v>
      </c>
      <c r="D43">
        <v>6817</v>
      </c>
      <c r="E43" t="s">
        <v>11</v>
      </c>
      <c r="F43" t="s">
        <v>162</v>
      </c>
      <c r="H43" t="s">
        <v>15</v>
      </c>
    </row>
    <row r="44" spans="1:8" x14ac:dyDescent="0.25">
      <c r="A44">
        <v>963459</v>
      </c>
      <c r="B44" s="37">
        <v>240612</v>
      </c>
      <c r="C44" t="s">
        <v>197</v>
      </c>
      <c r="D44">
        <v>4424.99</v>
      </c>
      <c r="E44" t="s">
        <v>11</v>
      </c>
      <c r="F44" t="s">
        <v>162</v>
      </c>
      <c r="H44" t="s">
        <v>15</v>
      </c>
    </row>
    <row r="45" spans="1:8" x14ac:dyDescent="0.25">
      <c r="A45">
        <v>963460</v>
      </c>
      <c r="B45" s="37">
        <v>240612</v>
      </c>
      <c r="C45" t="s">
        <v>198</v>
      </c>
      <c r="D45">
        <v>3931.2</v>
      </c>
      <c r="E45" t="s">
        <v>11</v>
      </c>
      <c r="F45" t="s">
        <v>162</v>
      </c>
      <c r="H45" t="s">
        <v>15</v>
      </c>
    </row>
    <row r="46" spans="1:8" x14ac:dyDescent="0.25">
      <c r="A46">
        <v>963461</v>
      </c>
      <c r="B46" s="37">
        <v>240612</v>
      </c>
      <c r="C46" t="s">
        <v>199</v>
      </c>
      <c r="D46">
        <v>5952.41</v>
      </c>
      <c r="E46" t="s">
        <v>11</v>
      </c>
      <c r="F46" t="s">
        <v>162</v>
      </c>
      <c r="H46" t="s">
        <v>15</v>
      </c>
    </row>
    <row r="47" spans="1:8" x14ac:dyDescent="0.25">
      <c r="A47">
        <v>963462</v>
      </c>
      <c r="B47" s="37">
        <v>240612</v>
      </c>
      <c r="C47" t="s">
        <v>200</v>
      </c>
      <c r="D47">
        <v>3638</v>
      </c>
      <c r="E47" t="s">
        <v>11</v>
      </c>
      <c r="F47" t="s">
        <v>162</v>
      </c>
      <c r="H47" t="s">
        <v>15</v>
      </c>
    </row>
    <row r="48" spans="1:8" x14ac:dyDescent="0.25">
      <c r="A48">
        <v>963467</v>
      </c>
      <c r="B48" s="37">
        <v>240612</v>
      </c>
      <c r="C48" t="s">
        <v>201</v>
      </c>
      <c r="D48">
        <v>46414.5</v>
      </c>
      <c r="E48" t="s">
        <v>11</v>
      </c>
      <c r="F48" t="s">
        <v>162</v>
      </c>
      <c r="H48" t="s">
        <v>15</v>
      </c>
    </row>
    <row r="49" spans="1:8" x14ac:dyDescent="0.25">
      <c r="A49">
        <v>963468</v>
      </c>
      <c r="B49" s="37">
        <v>240612</v>
      </c>
      <c r="C49" t="s">
        <v>202</v>
      </c>
      <c r="D49">
        <v>35360</v>
      </c>
      <c r="E49" t="s">
        <v>11</v>
      </c>
      <c r="F49" t="s">
        <v>162</v>
      </c>
      <c r="H49" t="s">
        <v>15</v>
      </c>
    </row>
    <row r="50" spans="1:8" x14ac:dyDescent="0.25">
      <c r="A50">
        <v>963469</v>
      </c>
      <c r="B50" s="37">
        <v>240612</v>
      </c>
      <c r="C50" t="s">
        <v>203</v>
      </c>
      <c r="D50">
        <v>1626.04</v>
      </c>
      <c r="E50" t="s">
        <v>11</v>
      </c>
      <c r="F50" t="s">
        <v>162</v>
      </c>
      <c r="H50" t="s">
        <v>15</v>
      </c>
    </row>
    <row r="51" spans="1:8" x14ac:dyDescent="0.25">
      <c r="A51">
        <v>963470</v>
      </c>
      <c r="B51" s="37">
        <v>240612</v>
      </c>
      <c r="C51" t="s">
        <v>171</v>
      </c>
      <c r="D51">
        <v>93000.18</v>
      </c>
      <c r="E51" t="s">
        <v>11</v>
      </c>
      <c r="F51" t="s">
        <v>162</v>
      </c>
      <c r="H51" t="s">
        <v>15</v>
      </c>
    </row>
    <row r="52" spans="1:8" x14ac:dyDescent="0.25">
      <c r="A52">
        <v>963472</v>
      </c>
      <c r="B52" s="37">
        <v>240612</v>
      </c>
      <c r="C52" t="s">
        <v>204</v>
      </c>
      <c r="D52">
        <v>77600</v>
      </c>
      <c r="E52" t="s">
        <v>11</v>
      </c>
      <c r="F52" t="s">
        <v>162</v>
      </c>
      <c r="H52" t="s">
        <v>15</v>
      </c>
    </row>
    <row r="53" spans="1:8" x14ac:dyDescent="0.25">
      <c r="A53" t="s">
        <v>205</v>
      </c>
      <c r="D53">
        <v>5875211.3300000001</v>
      </c>
    </row>
    <row r="54" spans="1:8" x14ac:dyDescent="0.25">
      <c r="A54">
        <v>240643</v>
      </c>
    </row>
    <row r="55" spans="1:8" x14ac:dyDescent="0.25">
      <c r="A55">
        <v>963415</v>
      </c>
      <c r="B55" s="37">
        <v>240643</v>
      </c>
      <c r="C55" t="s">
        <v>206</v>
      </c>
      <c r="D55">
        <v>28599</v>
      </c>
      <c r="E55" t="s">
        <v>11</v>
      </c>
      <c r="F55" t="s">
        <v>162</v>
      </c>
      <c r="H55" t="s">
        <v>15</v>
      </c>
    </row>
    <row r="56" spans="1:8" x14ac:dyDescent="0.25">
      <c r="A56" t="s">
        <v>207</v>
      </c>
      <c r="D56">
        <v>28599</v>
      </c>
    </row>
    <row r="57" spans="1:8" x14ac:dyDescent="0.25">
      <c r="A57" t="s">
        <v>208</v>
      </c>
    </row>
    <row r="58" spans="1:8" x14ac:dyDescent="0.25">
      <c r="A58">
        <v>963435</v>
      </c>
      <c r="B58" s="1" t="s">
        <v>208</v>
      </c>
      <c r="C58" t="s">
        <v>172</v>
      </c>
      <c r="D58">
        <v>25334.560000000001</v>
      </c>
      <c r="E58" t="s">
        <v>11</v>
      </c>
      <c r="F58" t="s">
        <v>162</v>
      </c>
      <c r="H58" t="s">
        <v>15</v>
      </c>
    </row>
    <row r="59" spans="1:8" x14ac:dyDescent="0.25">
      <c r="A59" t="s">
        <v>56</v>
      </c>
      <c r="D59">
        <v>25334.560000000001</v>
      </c>
    </row>
    <row r="60" spans="1:8" x14ac:dyDescent="0.25">
      <c r="A60" t="s">
        <v>135</v>
      </c>
    </row>
    <row r="61" spans="1:8" x14ac:dyDescent="0.25">
      <c r="A61">
        <v>963431</v>
      </c>
      <c r="B61" s="1" t="s">
        <v>135</v>
      </c>
      <c r="C61" t="s">
        <v>209</v>
      </c>
      <c r="D61">
        <v>35644.86</v>
      </c>
      <c r="E61" t="s">
        <v>11</v>
      </c>
      <c r="F61" t="s">
        <v>162</v>
      </c>
      <c r="H61" t="s">
        <v>15</v>
      </c>
    </row>
    <row r="62" spans="1:8" x14ac:dyDescent="0.25">
      <c r="A62">
        <v>963436</v>
      </c>
      <c r="B62" s="1" t="s">
        <v>135</v>
      </c>
      <c r="C62" t="s">
        <v>210</v>
      </c>
      <c r="D62">
        <v>55134</v>
      </c>
      <c r="E62" t="s">
        <v>11</v>
      </c>
      <c r="F62" t="s">
        <v>162</v>
      </c>
      <c r="H62" t="s">
        <v>15</v>
      </c>
    </row>
    <row r="63" spans="1:8" x14ac:dyDescent="0.25">
      <c r="A63" t="s">
        <v>136</v>
      </c>
      <c r="D63">
        <v>90778.86</v>
      </c>
    </row>
    <row r="64" spans="1:8" x14ac:dyDescent="0.25">
      <c r="A64" t="s">
        <v>143</v>
      </c>
    </row>
    <row r="65" spans="1:8" x14ac:dyDescent="0.25">
      <c r="A65">
        <v>963463</v>
      </c>
      <c r="B65" s="1" t="s">
        <v>143</v>
      </c>
      <c r="C65" t="s">
        <v>211</v>
      </c>
      <c r="D65">
        <v>429886.01</v>
      </c>
      <c r="E65" t="s">
        <v>11</v>
      </c>
      <c r="F65" t="s">
        <v>162</v>
      </c>
      <c r="H65" t="s">
        <v>15</v>
      </c>
    </row>
    <row r="66" spans="1:8" x14ac:dyDescent="0.25">
      <c r="A66">
        <v>963464</v>
      </c>
      <c r="B66" s="1" t="s">
        <v>143</v>
      </c>
      <c r="C66" t="s">
        <v>212</v>
      </c>
      <c r="D66">
        <v>1235704.68</v>
      </c>
      <c r="E66" t="s">
        <v>11</v>
      </c>
      <c r="F66" t="s">
        <v>162</v>
      </c>
      <c r="H66" t="s">
        <v>15</v>
      </c>
    </row>
    <row r="67" spans="1:8" x14ac:dyDescent="0.25">
      <c r="A67">
        <v>963465</v>
      </c>
      <c r="B67" s="1" t="s">
        <v>143</v>
      </c>
      <c r="C67" t="s">
        <v>213</v>
      </c>
      <c r="D67">
        <v>448511.11</v>
      </c>
      <c r="E67" t="s">
        <v>11</v>
      </c>
      <c r="F67" t="s">
        <v>162</v>
      </c>
      <c r="H67" t="s">
        <v>15</v>
      </c>
    </row>
    <row r="68" spans="1:8" x14ac:dyDescent="0.25">
      <c r="A68">
        <v>963466</v>
      </c>
      <c r="B68" s="1" t="s">
        <v>143</v>
      </c>
      <c r="C68" t="s">
        <v>214</v>
      </c>
      <c r="D68">
        <v>28080</v>
      </c>
      <c r="E68" t="s">
        <v>11</v>
      </c>
      <c r="F68" t="s">
        <v>162</v>
      </c>
      <c r="H68" t="s">
        <v>15</v>
      </c>
    </row>
    <row r="69" spans="1:8" x14ac:dyDescent="0.25">
      <c r="A69">
        <v>963471</v>
      </c>
      <c r="B69" s="1" t="s">
        <v>143</v>
      </c>
      <c r="C69" t="s">
        <v>215</v>
      </c>
      <c r="D69">
        <v>165850</v>
      </c>
      <c r="E69" t="s">
        <v>11</v>
      </c>
      <c r="F69" t="s">
        <v>162</v>
      </c>
      <c r="H69" t="s">
        <v>15</v>
      </c>
    </row>
    <row r="70" spans="1:8" x14ac:dyDescent="0.25">
      <c r="A70">
        <v>963473</v>
      </c>
      <c r="B70" s="1" t="s">
        <v>143</v>
      </c>
      <c r="C70" t="s">
        <v>172</v>
      </c>
      <c r="D70">
        <v>87958.31</v>
      </c>
      <c r="E70" t="s">
        <v>11</v>
      </c>
      <c r="F70" t="s">
        <v>162</v>
      </c>
      <c r="H70" t="s">
        <v>15</v>
      </c>
    </row>
    <row r="71" spans="1:8" x14ac:dyDescent="0.25">
      <c r="A71" t="s">
        <v>216</v>
      </c>
      <c r="D71">
        <v>2395990.11</v>
      </c>
    </row>
    <row r="72" spans="1:8" x14ac:dyDescent="0.25">
      <c r="A72" t="s">
        <v>217</v>
      </c>
    </row>
    <row r="73" spans="1:8" x14ac:dyDescent="0.25">
      <c r="A73">
        <v>963416</v>
      </c>
      <c r="B73" s="1" t="s">
        <v>217</v>
      </c>
      <c r="C73" t="s">
        <v>218</v>
      </c>
      <c r="D73">
        <v>10258</v>
      </c>
      <c r="E73" t="s">
        <v>11</v>
      </c>
      <c r="F73" t="s">
        <v>162</v>
      </c>
      <c r="H73" t="s">
        <v>15</v>
      </c>
    </row>
    <row r="74" spans="1:8" x14ac:dyDescent="0.25">
      <c r="A74">
        <v>963417</v>
      </c>
      <c r="B74" s="1" t="s">
        <v>217</v>
      </c>
      <c r="C74" t="s">
        <v>218</v>
      </c>
      <c r="D74">
        <v>10258</v>
      </c>
      <c r="E74" t="s">
        <v>11</v>
      </c>
      <c r="F74" t="s">
        <v>162</v>
      </c>
      <c r="H74" t="s">
        <v>15</v>
      </c>
    </row>
    <row r="75" spans="1:8" x14ac:dyDescent="0.25">
      <c r="A75">
        <v>963418</v>
      </c>
      <c r="B75" s="1" t="s">
        <v>217</v>
      </c>
      <c r="C75" t="s">
        <v>218</v>
      </c>
      <c r="D75">
        <v>10258</v>
      </c>
      <c r="E75" t="s">
        <v>11</v>
      </c>
      <c r="F75" t="s">
        <v>162</v>
      </c>
      <c r="H75" t="s">
        <v>15</v>
      </c>
    </row>
    <row r="76" spans="1:8" x14ac:dyDescent="0.25">
      <c r="A76">
        <v>963419</v>
      </c>
      <c r="B76" s="1" t="s">
        <v>217</v>
      </c>
      <c r="C76" t="s">
        <v>218</v>
      </c>
      <c r="D76">
        <v>10258</v>
      </c>
      <c r="E76" t="s">
        <v>11</v>
      </c>
      <c r="F76" t="s">
        <v>162</v>
      </c>
      <c r="H76" t="s">
        <v>15</v>
      </c>
    </row>
    <row r="77" spans="1:8" x14ac:dyDescent="0.25">
      <c r="A77" t="s">
        <v>219</v>
      </c>
      <c r="D77">
        <v>41032</v>
      </c>
    </row>
    <row r="78" spans="1:8" x14ac:dyDescent="0.25">
      <c r="A78" t="s">
        <v>144</v>
      </c>
    </row>
    <row r="79" spans="1:8" x14ac:dyDescent="0.25">
      <c r="A79">
        <v>926624</v>
      </c>
      <c r="B79" s="1" t="s">
        <v>144</v>
      </c>
      <c r="C79" t="s">
        <v>220</v>
      </c>
      <c r="D79">
        <v>36000</v>
      </c>
      <c r="E79" t="s">
        <v>11</v>
      </c>
      <c r="F79" t="s">
        <v>162</v>
      </c>
      <c r="H79" t="s">
        <v>15</v>
      </c>
    </row>
    <row r="80" spans="1:8" x14ac:dyDescent="0.25">
      <c r="A80">
        <v>963378</v>
      </c>
      <c r="B80" s="1" t="s">
        <v>144</v>
      </c>
      <c r="C80" t="s">
        <v>220</v>
      </c>
      <c r="D80">
        <v>13388</v>
      </c>
      <c r="E80" t="s">
        <v>11</v>
      </c>
      <c r="F80" t="s">
        <v>162</v>
      </c>
      <c r="H80" t="s">
        <v>15</v>
      </c>
    </row>
    <row r="81" spans="1:8" x14ac:dyDescent="0.25">
      <c r="A81">
        <v>963379</v>
      </c>
      <c r="B81" s="1" t="s">
        <v>144</v>
      </c>
      <c r="C81" t="s">
        <v>220</v>
      </c>
      <c r="D81">
        <v>13388</v>
      </c>
      <c r="E81" t="s">
        <v>11</v>
      </c>
      <c r="F81" t="s">
        <v>162</v>
      </c>
      <c r="H81" t="s">
        <v>15</v>
      </c>
    </row>
    <row r="82" spans="1:8" x14ac:dyDescent="0.25">
      <c r="A82" t="s">
        <v>221</v>
      </c>
      <c r="D82">
        <v>62776</v>
      </c>
    </row>
    <row r="83" spans="1:8" x14ac:dyDescent="0.25">
      <c r="A83" t="s">
        <v>222</v>
      </c>
    </row>
    <row r="84" spans="1:8" x14ac:dyDescent="0.25">
      <c r="A84">
        <v>963474</v>
      </c>
      <c r="B84" s="1" t="s">
        <v>222</v>
      </c>
      <c r="C84" t="s">
        <v>166</v>
      </c>
      <c r="D84">
        <v>44736</v>
      </c>
      <c r="E84" t="s">
        <v>11</v>
      </c>
      <c r="F84" t="s">
        <v>162</v>
      </c>
      <c r="H84" t="s">
        <v>15</v>
      </c>
    </row>
    <row r="85" spans="1:8" x14ac:dyDescent="0.25">
      <c r="A85" t="s">
        <v>223</v>
      </c>
      <c r="D85">
        <v>44736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2:H36"/>
  <sheetViews>
    <sheetView workbookViewId="0">
      <selection activeCell="J20" sqref="J20"/>
    </sheetView>
  </sheetViews>
  <sheetFormatPr defaultRowHeight="13.2" x14ac:dyDescent="0.25"/>
  <cols>
    <col min="1" max="8" width="11.44140625" customWidth="1"/>
  </cols>
  <sheetData>
    <row r="2" spans="1:8" x14ac:dyDescent="0.25">
      <c r="A2" s="8" t="s">
        <v>228</v>
      </c>
      <c r="B2" s="9" t="s">
        <v>229</v>
      </c>
      <c r="C2" s="10" t="s">
        <v>230</v>
      </c>
      <c r="D2" s="11" t="s">
        <v>231</v>
      </c>
      <c r="E2" s="12" t="s">
        <v>232</v>
      </c>
      <c r="F2" s="9" t="s">
        <v>233</v>
      </c>
      <c r="G2" s="13" t="s">
        <v>234</v>
      </c>
      <c r="H2" s="14" t="s">
        <v>235</v>
      </c>
    </row>
    <row r="3" spans="1:8" x14ac:dyDescent="0.25">
      <c r="A3" s="15"/>
      <c r="B3" s="16"/>
      <c r="C3" s="17"/>
      <c r="D3" s="18"/>
      <c r="E3" s="19"/>
      <c r="F3" s="16"/>
      <c r="G3" s="20"/>
      <c r="H3" s="21">
        <v>43329328</v>
      </c>
    </row>
    <row r="4" spans="1:8" x14ac:dyDescent="0.25">
      <c r="A4" s="15">
        <v>240544</v>
      </c>
      <c r="B4" s="16">
        <f>SUMIF(รับSCB!$A$1:$A$265,REPORT!A4,รับSCB!$B$1:$B$265)</f>
        <v>0</v>
      </c>
      <c r="C4" s="17">
        <f>SUMIF(จ่ายSCB!$A$1:$A$329,REPORT!A4,จ่ายSCB!$B$1:$B$329)</f>
        <v>0</v>
      </c>
      <c r="D4" s="18"/>
      <c r="E4" s="19"/>
      <c r="F4" s="16">
        <f>B4+E4</f>
        <v>0</v>
      </c>
      <c r="G4" s="20">
        <f>C4+D4</f>
        <v>0</v>
      </c>
      <c r="H4" s="21">
        <f>SUM(H3+F4-G4)</f>
        <v>43329328</v>
      </c>
    </row>
    <row r="5" spans="1:8" x14ac:dyDescent="0.25">
      <c r="A5" s="15">
        <v>240545</v>
      </c>
      <c r="B5" s="16">
        <f>SUMIF(รับSCB!$A$1:$A$265,REPORT!A5,รับSCB!$B$1:$B$265)</f>
        <v>0</v>
      </c>
      <c r="C5" s="17">
        <f>SUMIF(จ่ายSCB!$A$1:$A$329,REPORT!A5,จ่ายSCB!$B$1:$B$329)</f>
        <v>0</v>
      </c>
      <c r="D5" s="18"/>
      <c r="E5" s="19"/>
      <c r="F5" s="16">
        <f t="shared" ref="F5:F34" si="0">B5+E5</f>
        <v>0</v>
      </c>
      <c r="G5" s="20">
        <f t="shared" ref="G5:G34" si="1">C5+D5</f>
        <v>0</v>
      </c>
      <c r="H5" s="21">
        <f t="shared" ref="H5:H34" si="2">SUM(H4+F5-G5)</f>
        <v>43329328</v>
      </c>
    </row>
    <row r="6" spans="1:8" x14ac:dyDescent="0.25">
      <c r="A6" s="15">
        <v>240546</v>
      </c>
      <c r="B6" s="16">
        <f>SUMIF(รับSCB!$A$1:$A$265,REPORT!A6,รับSCB!$B$1:$B$265)</f>
        <v>0</v>
      </c>
      <c r="C6" s="17">
        <f>SUMIF(จ่ายSCB!$A$1:$A$329,REPORT!A6,จ่ายSCB!$B$1:$B$329)</f>
        <v>0</v>
      </c>
      <c r="D6" s="18"/>
      <c r="E6" s="19"/>
      <c r="F6" s="16">
        <f t="shared" si="0"/>
        <v>0</v>
      </c>
      <c r="G6" s="20">
        <f t="shared" si="1"/>
        <v>0</v>
      </c>
      <c r="H6" s="21">
        <f t="shared" si="2"/>
        <v>43329328</v>
      </c>
    </row>
    <row r="7" spans="1:8" x14ac:dyDescent="0.25">
      <c r="A7" s="15">
        <v>240547</v>
      </c>
      <c r="B7" s="16">
        <f>SUMIF(รับSCB!$A$1:$A$265,REPORT!A7,รับSCB!$B$1:$B$265)</f>
        <v>0</v>
      </c>
      <c r="C7" s="17">
        <f>SUMIF(จ่ายSCB!$A$1:$A$329,REPORT!A7,จ่ายSCB!$B$1:$B$329)</f>
        <v>0</v>
      </c>
      <c r="D7" s="22"/>
      <c r="E7" s="19"/>
      <c r="F7" s="16">
        <f t="shared" si="0"/>
        <v>0</v>
      </c>
      <c r="G7" s="20">
        <f t="shared" si="1"/>
        <v>0</v>
      </c>
      <c r="H7" s="21">
        <f t="shared" si="2"/>
        <v>43329328</v>
      </c>
    </row>
    <row r="8" spans="1:8" x14ac:dyDescent="0.25">
      <c r="A8" s="15">
        <v>240548</v>
      </c>
      <c r="B8" s="16">
        <f>SUMIF(รับSCB!$A$1:$A$265,REPORT!A8,รับSCB!$B$1:$B$265)</f>
        <v>0</v>
      </c>
      <c r="C8" s="17">
        <f>SUMIF(จ่ายSCB!$A$1:$A$329,REPORT!A8,จ่ายSCB!$B$1:$B$329)</f>
        <v>0</v>
      </c>
      <c r="D8" s="22"/>
      <c r="E8" s="23"/>
      <c r="F8" s="16">
        <f t="shared" si="0"/>
        <v>0</v>
      </c>
      <c r="G8" s="20">
        <f t="shared" si="1"/>
        <v>0</v>
      </c>
      <c r="H8" s="21">
        <f t="shared" si="2"/>
        <v>43329328</v>
      </c>
    </row>
    <row r="9" spans="1:8" x14ac:dyDescent="0.25">
      <c r="A9" s="15">
        <v>240549</v>
      </c>
      <c r="B9" s="16">
        <f>SUMIF(รับSCB!$A$1:$A$265,REPORT!A9,รับSCB!$B$1:$B$265)</f>
        <v>0</v>
      </c>
      <c r="C9" s="17">
        <f>SUMIF(จ่ายSCB!$A$1:$A$329,REPORT!A9,จ่ายSCB!$B$1:$B$329)</f>
        <v>0</v>
      </c>
      <c r="D9" s="22"/>
      <c r="E9" s="24"/>
      <c r="F9" s="16">
        <f t="shared" si="0"/>
        <v>0</v>
      </c>
      <c r="G9" s="20">
        <f t="shared" si="1"/>
        <v>0</v>
      </c>
      <c r="H9" s="21">
        <f t="shared" si="2"/>
        <v>43329328</v>
      </c>
    </row>
    <row r="10" spans="1:8" x14ac:dyDescent="0.25">
      <c r="A10" s="15">
        <v>240550</v>
      </c>
      <c r="B10" s="16">
        <f>SUMIF(รับSCB!$A$1:$A$265,REPORT!A10,รับSCB!$B$1:$B$265)</f>
        <v>0</v>
      </c>
      <c r="C10" s="20">
        <f>SUMIF(จ่ายSCB!$A$1:$A$329,REPORT!A10,จ่ายSCB!$B$1:$B$329)</f>
        <v>0</v>
      </c>
      <c r="D10" s="22"/>
      <c r="E10" s="24"/>
      <c r="F10" s="16">
        <f t="shared" si="0"/>
        <v>0</v>
      </c>
      <c r="G10" s="20">
        <f t="shared" si="1"/>
        <v>0</v>
      </c>
      <c r="H10" s="21">
        <f t="shared" si="2"/>
        <v>43329328</v>
      </c>
    </row>
    <row r="11" spans="1:8" x14ac:dyDescent="0.25">
      <c r="A11" s="15">
        <v>240551</v>
      </c>
      <c r="B11" s="16">
        <f>SUMIF(รับSCB!$A$1:$A$265,REPORT!A11,รับSCB!$B$1:$B$265)</f>
        <v>0</v>
      </c>
      <c r="C11" s="17">
        <f>SUMIF(จ่ายSCB!$A$1:$A$329,REPORT!A11,จ่ายSCB!$B$1:$B$329)</f>
        <v>0</v>
      </c>
      <c r="D11" s="25"/>
      <c r="E11" s="26"/>
      <c r="F11" s="16">
        <f t="shared" si="0"/>
        <v>0</v>
      </c>
      <c r="G11" s="20">
        <f t="shared" si="1"/>
        <v>0</v>
      </c>
      <c r="H11" s="21">
        <f t="shared" si="2"/>
        <v>43329328</v>
      </c>
    </row>
    <row r="12" spans="1:8" x14ac:dyDescent="0.25">
      <c r="A12" s="15">
        <v>240552</v>
      </c>
      <c r="B12" s="16">
        <f>SUMIF(รับSCB!$A$1:$A$265,REPORT!A12,รับSCB!$B$1:$B$265)</f>
        <v>0</v>
      </c>
      <c r="C12" s="17">
        <f>SUMIF(จ่ายSCB!$A$1:$A$329,REPORT!A12,จ่ายSCB!$B$1:$B$329)</f>
        <v>0</v>
      </c>
      <c r="D12" s="27"/>
      <c r="E12" s="28"/>
      <c r="F12" s="16">
        <f t="shared" si="0"/>
        <v>0</v>
      </c>
      <c r="G12" s="20">
        <f t="shared" si="1"/>
        <v>0</v>
      </c>
      <c r="H12" s="21">
        <f t="shared" si="2"/>
        <v>43329328</v>
      </c>
    </row>
    <row r="13" spans="1:8" x14ac:dyDescent="0.25">
      <c r="A13" s="15">
        <v>240553</v>
      </c>
      <c r="B13" s="16">
        <f>SUMIF(รับSCB!$A$1:$A$265,REPORT!A13,รับSCB!$B$1:$B$265)</f>
        <v>0</v>
      </c>
      <c r="C13" s="17">
        <f>SUMIF(จ่ายSCB!$A$1:$A$329,REPORT!A13,จ่ายSCB!$B$1:$B$329)</f>
        <v>0</v>
      </c>
      <c r="D13" s="29"/>
      <c r="E13" s="23"/>
      <c r="F13" s="16">
        <f t="shared" si="0"/>
        <v>0</v>
      </c>
      <c r="G13" s="20">
        <f t="shared" si="1"/>
        <v>0</v>
      </c>
      <c r="H13" s="21">
        <f t="shared" si="2"/>
        <v>43329328</v>
      </c>
    </row>
    <row r="14" spans="1:8" x14ac:dyDescent="0.25">
      <c r="A14" s="15">
        <v>240554</v>
      </c>
      <c r="B14" s="16">
        <f>SUMIF(รับSCB!$A$1:$A$265,REPORT!A14,รับSCB!$B$1:$B$265)</f>
        <v>0</v>
      </c>
      <c r="C14" s="17">
        <f>SUMIF(จ่ายSCB!$A$1:$A$329,REPORT!A14,จ่ายSCB!$B$1:$B$329)</f>
        <v>0</v>
      </c>
      <c r="D14" s="30"/>
      <c r="E14" s="19"/>
      <c r="F14" s="16">
        <f t="shared" si="0"/>
        <v>0</v>
      </c>
      <c r="G14" s="20">
        <f t="shared" si="1"/>
        <v>0</v>
      </c>
      <c r="H14" s="21">
        <f t="shared" si="2"/>
        <v>43329328</v>
      </c>
    </row>
    <row r="15" spans="1:8" x14ac:dyDescent="0.25">
      <c r="A15" s="15">
        <v>240555</v>
      </c>
      <c r="B15" s="16">
        <f>SUMIF(รับSCB!$A$1:$A$265,REPORT!A15,รับSCB!$B$1:$B$265)</f>
        <v>0</v>
      </c>
      <c r="C15" s="17">
        <f>SUMIF(จ่ายSCB!$A$1:$A$329,REPORT!A15,จ่ายSCB!$B$1:$B$329)</f>
        <v>0</v>
      </c>
      <c r="D15" s="27"/>
      <c r="E15" s="7"/>
      <c r="F15" s="16">
        <f t="shared" si="0"/>
        <v>0</v>
      </c>
      <c r="G15" s="20">
        <f t="shared" si="1"/>
        <v>0</v>
      </c>
      <c r="H15" s="21">
        <f t="shared" si="2"/>
        <v>43329328</v>
      </c>
    </row>
    <row r="16" spans="1:8" x14ac:dyDescent="0.25">
      <c r="A16" s="15">
        <v>240556</v>
      </c>
      <c r="B16" s="16">
        <f>SUMIF(รับSCB!$A$1:$A$265,REPORT!A16,รับSCB!$B$1:$B$265)</f>
        <v>0</v>
      </c>
      <c r="C16" s="17">
        <f>SUMIF(จ่ายSCB!$A$1:$A$329,REPORT!A16,จ่ายSCB!$B$1:$B$329)</f>
        <v>25334.560000000001</v>
      </c>
      <c r="D16" s="27"/>
      <c r="E16" s="19"/>
      <c r="F16" s="16">
        <f t="shared" si="0"/>
        <v>0</v>
      </c>
      <c r="G16" s="20">
        <f t="shared" si="1"/>
        <v>25334.560000000001</v>
      </c>
      <c r="H16" s="21">
        <f t="shared" si="2"/>
        <v>43303993.439999998</v>
      </c>
    </row>
    <row r="17" spans="1:8" x14ac:dyDescent="0.25">
      <c r="A17" s="15">
        <v>240557</v>
      </c>
      <c r="B17" s="16">
        <f>SUMIF(รับSCB!$A$1:$A$265,REPORT!A17,รับSCB!$B$1:$B$265)</f>
        <v>109104.84</v>
      </c>
      <c r="C17" s="17">
        <f>SUMIF(จ่ายSCB!$A$1:$A$329,REPORT!A17,จ่ายSCB!$B$1:$B$329)</f>
        <v>90778.86</v>
      </c>
      <c r="D17" s="27"/>
      <c r="E17" s="19"/>
      <c r="F17" s="16">
        <f t="shared" si="0"/>
        <v>109104.84</v>
      </c>
      <c r="G17" s="20">
        <f t="shared" si="1"/>
        <v>90778.86</v>
      </c>
      <c r="H17" s="21">
        <f t="shared" si="2"/>
        <v>43322319.420000002</v>
      </c>
    </row>
    <row r="18" spans="1:8" x14ac:dyDescent="0.25">
      <c r="A18" s="15">
        <v>240558</v>
      </c>
      <c r="B18" s="16">
        <f>SUMIF(รับSCB!$A$1:$A$265,REPORT!A18,รับSCB!$B$1:$B$265)</f>
        <v>197395.59</v>
      </c>
      <c r="C18" s="17">
        <f>SUMIF(จ่ายSCB!$A$1:$A$329,REPORT!A18,จ่ายSCB!$B$1:$B$329)</f>
        <v>0</v>
      </c>
      <c r="D18" s="27"/>
      <c r="E18" s="19"/>
      <c r="F18" s="16">
        <f t="shared" si="0"/>
        <v>197395.59</v>
      </c>
      <c r="G18" s="20">
        <f t="shared" si="1"/>
        <v>0</v>
      </c>
      <c r="H18" s="21">
        <f t="shared" si="2"/>
        <v>43519715.010000005</v>
      </c>
    </row>
    <row r="19" spans="1:8" x14ac:dyDescent="0.25">
      <c r="A19" s="15">
        <v>240559</v>
      </c>
      <c r="B19" s="16">
        <f>SUMIF(รับSCB!$A$1:$A$265,REPORT!A19,รับSCB!$B$1:$B$265)</f>
        <v>0</v>
      </c>
      <c r="C19" s="17">
        <f>SUMIF(จ่ายSCB!$A$1:$A$329,REPORT!A19,จ่ายSCB!$B$1:$B$329)</f>
        <v>0</v>
      </c>
      <c r="D19" s="27"/>
      <c r="E19" s="19"/>
      <c r="F19" s="16">
        <f t="shared" si="0"/>
        <v>0</v>
      </c>
      <c r="G19" s="20">
        <f t="shared" si="1"/>
        <v>0</v>
      </c>
      <c r="H19" s="21">
        <f t="shared" si="2"/>
        <v>43519715.010000005</v>
      </c>
    </row>
    <row r="20" spans="1:8" x14ac:dyDescent="0.25">
      <c r="A20" s="15">
        <v>240560</v>
      </c>
      <c r="B20" s="16">
        <f>SUMIF(รับSCB!$A$1:$A$265,REPORT!A20,รับSCB!$B$1:$B$265)</f>
        <v>45973</v>
      </c>
      <c r="C20" s="17">
        <f>SUMIF(จ่ายSCB!$A$1:$A$329,REPORT!A20,จ่ายSCB!$B$1:$B$329)</f>
        <v>0</v>
      </c>
      <c r="D20" s="29"/>
      <c r="E20" s="19"/>
      <c r="F20" s="16">
        <f t="shared" si="0"/>
        <v>45973</v>
      </c>
      <c r="G20" s="20">
        <f t="shared" si="1"/>
        <v>0</v>
      </c>
      <c r="H20" s="21">
        <f t="shared" si="2"/>
        <v>43565688.010000005</v>
      </c>
    </row>
    <row r="21" spans="1:8" x14ac:dyDescent="0.25">
      <c r="A21" s="15">
        <v>240561</v>
      </c>
      <c r="B21" s="16">
        <f>SUMIF(รับSCB!$A$1:$A$265,REPORT!A21,รับSCB!$B$1:$B$265)</f>
        <v>0</v>
      </c>
      <c r="C21" s="31">
        <f>SUMIF(จ่ายSCB!$A$1:$A$329,REPORT!A21,จ่ายSCB!$B$1:$B$329)</f>
        <v>0</v>
      </c>
      <c r="D21" s="27"/>
      <c r="E21" s="32"/>
      <c r="F21" s="16">
        <f t="shared" si="0"/>
        <v>0</v>
      </c>
      <c r="G21" s="20">
        <f t="shared" si="1"/>
        <v>0</v>
      </c>
      <c r="H21" s="21">
        <f t="shared" si="2"/>
        <v>43565688.010000005</v>
      </c>
    </row>
    <row r="22" spans="1:8" x14ac:dyDescent="0.25">
      <c r="A22" s="15">
        <v>240562</v>
      </c>
      <c r="B22" s="16">
        <f>SUMIF(รับSCB!$A$1:$A$265,REPORT!A22,รับSCB!$B$1:$B$265)</f>
        <v>0</v>
      </c>
      <c r="C22" s="20">
        <f>SUMIF(จ่ายSCB!$A$1:$A$329,REPORT!A22,จ่ายSCB!$B$1:$B$329)</f>
        <v>0</v>
      </c>
      <c r="D22" s="27"/>
      <c r="E22" s="32"/>
      <c r="F22" s="16">
        <f t="shared" si="0"/>
        <v>0</v>
      </c>
      <c r="G22" s="20">
        <f t="shared" si="1"/>
        <v>0</v>
      </c>
      <c r="H22" s="21">
        <f t="shared" si="2"/>
        <v>43565688.010000005</v>
      </c>
    </row>
    <row r="23" spans="1:8" x14ac:dyDescent="0.25">
      <c r="A23" s="15">
        <v>240563</v>
      </c>
      <c r="B23" s="16">
        <f>SUMIF(รับSCB!$A$1:$A$265,REPORT!A23,รับSCB!$B$1:$B$265)</f>
        <v>274978.45999999996</v>
      </c>
      <c r="C23" s="17">
        <f>SUMIF(จ่ายSCB!$A$1:$A$329,REPORT!A23,จ่ายSCB!$B$1:$B$329)</f>
        <v>2395990.11</v>
      </c>
      <c r="D23" s="27"/>
      <c r="E23" s="19"/>
      <c r="F23" s="16">
        <f t="shared" si="0"/>
        <v>274978.45999999996</v>
      </c>
      <c r="G23" s="20">
        <f t="shared" si="1"/>
        <v>2395990.11</v>
      </c>
      <c r="H23" s="21">
        <f t="shared" si="2"/>
        <v>41444676.360000007</v>
      </c>
    </row>
    <row r="24" spans="1:8" x14ac:dyDescent="0.25">
      <c r="A24" s="15">
        <v>240564</v>
      </c>
      <c r="B24" s="16">
        <f>SUMIF(รับSCB!$A$1:$A$265,REPORT!A24,รับSCB!$B$1:$B$265)</f>
        <v>0</v>
      </c>
      <c r="C24" s="17">
        <f>SUMIF(จ่ายSCB!$A$1:$A$329,REPORT!A24,จ่ายSCB!$B$1:$B$329)</f>
        <v>0</v>
      </c>
      <c r="D24" s="27"/>
      <c r="E24" s="19"/>
      <c r="F24" s="16">
        <f t="shared" si="0"/>
        <v>0</v>
      </c>
      <c r="G24" s="20">
        <f t="shared" si="1"/>
        <v>0</v>
      </c>
      <c r="H24" s="21">
        <f t="shared" si="2"/>
        <v>41444676.360000007</v>
      </c>
    </row>
    <row r="25" spans="1:8" x14ac:dyDescent="0.25">
      <c r="A25" s="15">
        <v>240565</v>
      </c>
      <c r="B25" s="16">
        <f>SUMIF(รับSCB!$A$1:$A$265,REPORT!A25,รับSCB!$B$1:$B$265)</f>
        <v>0</v>
      </c>
      <c r="C25" s="17">
        <f>SUMIF(จ่ายSCB!$A$1:$A$329,REPORT!A25,จ่ายSCB!$B$1:$B$329)</f>
        <v>0</v>
      </c>
      <c r="D25" s="27"/>
      <c r="E25" s="19"/>
      <c r="F25" s="16">
        <f t="shared" si="0"/>
        <v>0</v>
      </c>
      <c r="G25" s="20">
        <f t="shared" si="1"/>
        <v>0</v>
      </c>
      <c r="H25" s="21">
        <f t="shared" si="2"/>
        <v>41444676.360000007</v>
      </c>
    </row>
    <row r="26" spans="1:8" x14ac:dyDescent="0.25">
      <c r="A26" s="15">
        <v>240566</v>
      </c>
      <c r="B26" s="16">
        <f>SUMIF(รับSCB!$A$1:$A$265,REPORT!A26,รับSCB!$B$1:$B$265)</f>
        <v>0</v>
      </c>
      <c r="C26" s="17">
        <f>SUMIF(จ่ายSCB!$A$1:$A$329,REPORT!A26,จ่ายSCB!$B$1:$B$329)</f>
        <v>0</v>
      </c>
      <c r="D26" s="27"/>
      <c r="E26" s="19"/>
      <c r="F26" s="16">
        <f t="shared" si="0"/>
        <v>0</v>
      </c>
      <c r="G26" s="20">
        <f t="shared" si="1"/>
        <v>0</v>
      </c>
      <c r="H26" s="21">
        <f t="shared" si="2"/>
        <v>41444676.360000007</v>
      </c>
    </row>
    <row r="27" spans="1:8" x14ac:dyDescent="0.25">
      <c r="A27" s="15">
        <v>240567</v>
      </c>
      <c r="B27" s="16">
        <f>SUMIF(รับSCB!$A$1:$A$265,REPORT!A27,รับSCB!$B$1:$B$265)</f>
        <v>0</v>
      </c>
      <c r="C27" s="17">
        <f>SUMIF(จ่ายSCB!$A$1:$A$329,REPORT!A27,จ่ายSCB!$B$1:$B$329)</f>
        <v>41032</v>
      </c>
      <c r="D27" s="27"/>
      <c r="E27" s="19"/>
      <c r="F27" s="16">
        <f t="shared" si="0"/>
        <v>0</v>
      </c>
      <c r="G27" s="20">
        <f t="shared" si="1"/>
        <v>41032</v>
      </c>
      <c r="H27" s="21">
        <f t="shared" si="2"/>
        <v>41403644.360000007</v>
      </c>
    </row>
    <row r="28" spans="1:8" x14ac:dyDescent="0.25">
      <c r="A28" s="15">
        <v>240568</v>
      </c>
      <c r="B28" s="16">
        <f>SUMIF(รับSCB!$A$1:$A$265,REPORT!A28,รับSCB!$B$1:$B$265)</f>
        <v>13178</v>
      </c>
      <c r="C28" s="17">
        <f>SUMIF(จ่ายSCB!$A$1:$A$329,REPORT!A28,จ่ายSCB!$B$1:$B$329)</f>
        <v>62776</v>
      </c>
      <c r="D28" s="27"/>
      <c r="E28" s="19"/>
      <c r="F28" s="16">
        <f t="shared" si="0"/>
        <v>13178</v>
      </c>
      <c r="G28" s="20">
        <f t="shared" si="1"/>
        <v>62776</v>
      </c>
      <c r="H28" s="21">
        <f t="shared" si="2"/>
        <v>41354046.360000007</v>
      </c>
    </row>
    <row r="29" spans="1:8" x14ac:dyDescent="0.25">
      <c r="A29" s="15">
        <v>240569</v>
      </c>
      <c r="B29" s="16">
        <f>SUMIF(รับSCB!$A$1:$A$265,REPORT!A29,รับSCB!$B$1:$B$265)</f>
        <v>300000</v>
      </c>
      <c r="C29" s="17">
        <f>SUMIF(จ่ายSCB!$A$1:$A$329,REPORT!A29,จ่ายSCB!$B$1:$B$329)</f>
        <v>0</v>
      </c>
      <c r="D29" s="27"/>
      <c r="E29" s="19"/>
      <c r="F29" s="16">
        <f t="shared" si="0"/>
        <v>300000</v>
      </c>
      <c r="G29" s="20">
        <f t="shared" si="1"/>
        <v>0</v>
      </c>
      <c r="H29" s="21">
        <f t="shared" si="2"/>
        <v>41654046.360000007</v>
      </c>
    </row>
    <row r="30" spans="1:8" x14ac:dyDescent="0.25">
      <c r="A30" s="15">
        <v>240570</v>
      </c>
      <c r="B30" s="16">
        <f>SUMIF(รับSCB!$A$1:$A$265,REPORT!A30,รับSCB!$B$1:$B$265)</f>
        <v>0</v>
      </c>
      <c r="C30" s="17">
        <f>SUMIF(จ่ายSCB!$A$1:$A$329,REPORT!A30,จ่ายSCB!$B$1:$B$329)</f>
        <v>44736</v>
      </c>
      <c r="D30" s="30"/>
      <c r="E30" s="19"/>
      <c r="F30" s="16">
        <f t="shared" si="0"/>
        <v>0</v>
      </c>
      <c r="G30" s="20">
        <f t="shared" si="1"/>
        <v>44736</v>
      </c>
      <c r="H30" s="21">
        <f t="shared" si="2"/>
        <v>41609310.360000007</v>
      </c>
    </row>
    <row r="31" spans="1:8" x14ac:dyDescent="0.25">
      <c r="A31" s="15">
        <v>240571</v>
      </c>
      <c r="B31" s="16">
        <f>SUMIF(รับSCB!$A$1:$A$265,REPORT!A31,รับSCB!$B$1:$B$265)</f>
        <v>301409</v>
      </c>
      <c r="C31" s="17">
        <f>SUMIF(จ่ายSCB!$A$1:$A$329,REPORT!A31,จ่ายSCB!$B$1:$B$329)</f>
        <v>0</v>
      </c>
      <c r="D31" s="27"/>
      <c r="E31" s="19"/>
      <c r="F31" s="16">
        <f t="shared" si="0"/>
        <v>301409</v>
      </c>
      <c r="G31" s="20">
        <f t="shared" si="1"/>
        <v>0</v>
      </c>
      <c r="H31" s="21">
        <f t="shared" si="2"/>
        <v>41910719.360000007</v>
      </c>
    </row>
    <row r="32" spans="1:8" x14ac:dyDescent="0.25">
      <c r="A32" s="15">
        <v>240572</v>
      </c>
      <c r="B32" s="16">
        <f>SUMIF(รับSCB!$A$1:$A$265,REPORT!A32,รับSCB!$B$1:$B$265)</f>
        <v>0</v>
      </c>
      <c r="C32" s="17">
        <f>SUMIF(จ่ายSCB!$A$1:$A$329,REPORT!A32,จ่ายSCB!$B$1:$B$329)</f>
        <v>0</v>
      </c>
      <c r="D32" s="27"/>
      <c r="E32" s="19"/>
      <c r="F32" s="16">
        <f t="shared" si="0"/>
        <v>0</v>
      </c>
      <c r="G32" s="20">
        <f t="shared" si="1"/>
        <v>0</v>
      </c>
      <c r="H32" s="21">
        <f t="shared" si="2"/>
        <v>41910719.360000007</v>
      </c>
    </row>
    <row r="33" spans="1:8" x14ac:dyDescent="0.25">
      <c r="A33" s="15">
        <v>240573</v>
      </c>
      <c r="B33" s="16">
        <f>SUMIF(รับSCB!$A$1:$A$265,REPORT!A33,รับSCB!$B$1:$B$265)</f>
        <v>398816.08999999997</v>
      </c>
      <c r="C33" s="17">
        <f>SUMIF(จ่ายSCB!$A$1:$A$329,REPORT!A33,จ่ายSCB!$B$1:$B$329)</f>
        <v>0</v>
      </c>
      <c r="D33" s="27"/>
      <c r="E33" s="19"/>
      <c r="F33" s="16">
        <f t="shared" si="0"/>
        <v>398816.08999999997</v>
      </c>
      <c r="G33" s="20">
        <f t="shared" si="1"/>
        <v>0</v>
      </c>
      <c r="H33" s="21">
        <f t="shared" si="2"/>
        <v>42309535.45000001</v>
      </c>
    </row>
    <row r="34" spans="1:8" x14ac:dyDescent="0.25">
      <c r="A34" s="15">
        <v>240574</v>
      </c>
      <c r="B34" s="16">
        <f>SUMIF(รับSCB!$A$1:$A$265,REPORT!A34,รับSCB!$B$1:$B$265)</f>
        <v>619469.97</v>
      </c>
      <c r="C34" s="17">
        <f>SUMIF(จ่ายSCB!$A$1:$A$329,REPORT!A34,จ่ายSCB!$B$1:$B$329)</f>
        <v>0</v>
      </c>
      <c r="D34" s="27"/>
      <c r="E34" s="19"/>
      <c r="F34" s="16">
        <f t="shared" si="0"/>
        <v>619469.97</v>
      </c>
      <c r="G34" s="20">
        <f t="shared" si="1"/>
        <v>0</v>
      </c>
      <c r="H34" s="21">
        <f t="shared" si="2"/>
        <v>42929005.420000009</v>
      </c>
    </row>
    <row r="35" spans="1:8" ht="13.8" thickBot="1" x14ac:dyDescent="0.3">
      <c r="A35" s="36" t="s">
        <v>236</v>
      </c>
      <c r="B35" s="33">
        <f>SUM(B4:B34)</f>
        <v>2260324.9500000002</v>
      </c>
      <c r="C35" s="33">
        <f>SUM(C4:C34)</f>
        <v>2660647.5299999998</v>
      </c>
      <c r="D35" s="34">
        <f>SUM(D3:D34)</f>
        <v>0</v>
      </c>
      <c r="E35" s="35">
        <f>SUM(E4:E34)</f>
        <v>0</v>
      </c>
      <c r="F35" s="33">
        <f>SUM(F4:F34)</f>
        <v>2260324.9500000002</v>
      </c>
      <c r="G35" s="33">
        <f>SUM(G4:G34)</f>
        <v>2660647.5299999998</v>
      </c>
      <c r="H35" s="21">
        <f>SUM(H34)</f>
        <v>42929005.420000009</v>
      </c>
    </row>
    <row r="36" spans="1:8" ht="13.8" thickTop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รับSCB</vt:lpstr>
      <vt:lpstr>จ่ายSCB</vt:lpstr>
      <vt:lpstr>INSCB</vt:lpstr>
      <vt:lpstr>OUTSCB</vt:lpstr>
      <vt:lpstr>REPORT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Cz410036</dc:creator>
  <cp:lastModifiedBy>Cz410036</cp:lastModifiedBy>
  <dcterms:created xsi:type="dcterms:W3CDTF">2015-08-20T01:44:23Z</dcterms:created>
  <dcterms:modified xsi:type="dcterms:W3CDTF">2015-08-24T10:31:46Z</dcterms:modified>
</cp:coreProperties>
</file>