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101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/Volumes/ESD-ISO/เส้นทางเอกสาร/"/>
    </mc:Choice>
  </mc:AlternateContent>
  <bookViews>
    <workbookView xWindow="4240" yWindow="3740" windowWidth="20620" windowHeight="11640"/>
  </bookViews>
  <sheets>
    <sheet name="ออกไปส่งลูกค้า" sheetId="4" r:id="rId1"/>
    <sheet name="กลับจากส่งลูกค้า" sheetId="5" r:id="rId2"/>
  </sheets>
  <externalReferences>
    <externalReference r:id="rId3"/>
  </externalReferences>
  <definedNames>
    <definedName name="alldata" localSheetId="1">OFFSET(#REF!,0,0,COUNTA(#REF!)-1,COUNTA(#REF!))</definedName>
    <definedName name="alldata">OFFSET(#REF!,0,0,COUNTA(#REF!)-1,COUNTA(#REF!))</definedName>
    <definedName name="colname" localSheetId="1">#REF!</definedName>
    <definedName name="colname">#REF!</definedName>
    <definedName name="colnameee" localSheetId="1">#REF!</definedName>
    <definedName name="colnameee">#REF!</definedName>
    <definedName name="coltime" localSheetId="1">#REF!</definedName>
    <definedName name="coltime">#REF!</definedName>
    <definedName name="doccc" localSheetId="1">#REF!</definedName>
    <definedName name="doccc">#REF!</definedName>
    <definedName name="idd" localSheetId="1">#REF!</definedName>
    <definedName name="idd">#REF!</definedName>
    <definedName name="iddd" localSheetId="1">#REF!</definedName>
    <definedName name="iddd">#REF!</definedName>
    <definedName name="joken" localSheetId="1">#REF!</definedName>
    <definedName name="joken">#REF!</definedName>
    <definedName name="lastrecord" localSheetId="1">#REF!</definedName>
    <definedName name="lastrecord">#REF!</definedName>
    <definedName name="name" localSheetId="1">#REF!</definedName>
    <definedName name="name">#REF!</definedName>
    <definedName name="nameee" localSheetId="1">#REF!</definedName>
    <definedName name="nameee">#REF!</definedName>
    <definedName name="newdata" localSheetId="1">OFFSET(#REF!,COUNTA(#REF!),0,COUNTA(#REF!)-3,COUNTA(#REF!))</definedName>
    <definedName name="newdata">OFFSET(#REF!,COUNTA(#REF!),0,COUNTA(#REF!)-3,COUNTA(#REF!))</definedName>
    <definedName name="option" localSheetId="1">#REF!</definedName>
    <definedName name="option">#REF!</definedName>
    <definedName name="recordnum" localSheetId="1">#REF!</definedName>
    <definedName name="recordnum">#REF!</definedName>
    <definedName name="revvv" localSheetId="1">#REF!</definedName>
    <definedName name="revvv">#REF!</definedName>
    <definedName name="savearea" localSheetId="1">OFFSET(กลับจากส่งลูกค้า!iddd,1,0,COUNTA(#REF!)-2,COUNTA(#REF!))</definedName>
    <definedName name="savearea">OFFSET(iddd,1,0,COUNTA(#REF!)-2,COUNTA(#REF!))</definedName>
    <definedName name="time" localSheetId="1">#REF!</definedName>
    <definedName name="time">#REF!</definedName>
    <definedName name="timee" localSheetId="1">#REF!</definedName>
    <definedName name="timee">#REF!</definedName>
  </definedNames>
  <calcPr calcId="15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29" i="5" l="1"/>
  <c r="L29" i="5"/>
  <c r="K29" i="5"/>
  <c r="J29" i="5"/>
  <c r="I29" i="5"/>
  <c r="H29" i="5"/>
  <c r="G29" i="5"/>
  <c r="M28" i="5"/>
  <c r="L28" i="5"/>
  <c r="K28" i="5"/>
  <c r="J28" i="5"/>
  <c r="I28" i="5"/>
  <c r="H28" i="5"/>
  <c r="G28" i="5"/>
  <c r="M27" i="5"/>
  <c r="L27" i="5"/>
  <c r="K27" i="5"/>
  <c r="J27" i="5"/>
  <c r="I27" i="5"/>
  <c r="H27" i="5"/>
  <c r="G27" i="5"/>
  <c r="M26" i="5"/>
  <c r="L26" i="5"/>
  <c r="K26" i="5"/>
  <c r="J26" i="5"/>
  <c r="I26" i="5"/>
  <c r="H26" i="5"/>
  <c r="G26" i="5"/>
  <c r="M25" i="5"/>
  <c r="L25" i="5"/>
  <c r="K25" i="5"/>
  <c r="J25" i="5"/>
  <c r="I25" i="5"/>
  <c r="H25" i="5"/>
  <c r="G25" i="5"/>
  <c r="M24" i="5"/>
  <c r="L24" i="5"/>
  <c r="K24" i="5"/>
  <c r="J24" i="5"/>
  <c r="I24" i="5"/>
  <c r="H24" i="5"/>
  <c r="G24" i="5"/>
  <c r="M23" i="5"/>
  <c r="L23" i="5"/>
  <c r="K23" i="5"/>
  <c r="J23" i="5"/>
  <c r="I23" i="5"/>
  <c r="H23" i="5"/>
  <c r="G23" i="5"/>
  <c r="M22" i="5"/>
  <c r="L22" i="5"/>
  <c r="K22" i="5"/>
  <c r="J22" i="5"/>
  <c r="I22" i="5"/>
  <c r="H22" i="5"/>
  <c r="G22" i="5"/>
  <c r="M21" i="5"/>
  <c r="L21" i="5"/>
  <c r="K21" i="5"/>
  <c r="J21" i="5"/>
  <c r="I21" i="5"/>
  <c r="H21" i="5"/>
  <c r="G21" i="5"/>
  <c r="M20" i="5"/>
  <c r="L20" i="5"/>
  <c r="K20" i="5"/>
  <c r="J20" i="5"/>
  <c r="I20" i="5"/>
  <c r="H20" i="5"/>
  <c r="G20" i="5"/>
  <c r="M19" i="5"/>
  <c r="L19" i="5"/>
  <c r="K19" i="5"/>
  <c r="J19" i="5"/>
  <c r="I19" i="5"/>
  <c r="H19" i="5"/>
  <c r="G19" i="5"/>
  <c r="M18" i="5"/>
  <c r="L18" i="5"/>
  <c r="K18" i="5"/>
  <c r="J18" i="5"/>
  <c r="I18" i="5"/>
  <c r="H18" i="5"/>
  <c r="G18" i="5"/>
  <c r="M17" i="5"/>
  <c r="L17" i="5"/>
  <c r="K17" i="5"/>
  <c r="J17" i="5"/>
  <c r="I17" i="5"/>
  <c r="H17" i="5"/>
  <c r="G17" i="5"/>
  <c r="M16" i="5"/>
  <c r="L16" i="5"/>
  <c r="K16" i="5"/>
  <c r="J16" i="5"/>
  <c r="I16" i="5"/>
  <c r="H16" i="5"/>
  <c r="G16" i="5"/>
  <c r="M15" i="5"/>
  <c r="L15" i="5"/>
  <c r="K15" i="5"/>
  <c r="J15" i="5"/>
  <c r="I15" i="5"/>
  <c r="H15" i="5"/>
  <c r="G15" i="5"/>
  <c r="M14" i="5"/>
  <c r="L14" i="5"/>
  <c r="K14" i="5"/>
  <c r="J14" i="5"/>
  <c r="I14" i="5"/>
  <c r="H14" i="5"/>
  <c r="G14" i="5"/>
  <c r="M13" i="5"/>
  <c r="L13" i="5"/>
  <c r="K13" i="5"/>
  <c r="J13" i="5"/>
  <c r="I13" i="5"/>
  <c r="H13" i="5"/>
  <c r="G13" i="5"/>
  <c r="M12" i="5"/>
  <c r="L12" i="5"/>
  <c r="K12" i="5"/>
  <c r="J12" i="5"/>
  <c r="I12" i="5"/>
  <c r="H12" i="5"/>
  <c r="G12" i="5"/>
  <c r="M11" i="5"/>
  <c r="L11" i="5"/>
  <c r="K11" i="5"/>
  <c r="J11" i="5"/>
  <c r="I11" i="5"/>
  <c r="H11" i="5"/>
  <c r="G11" i="5"/>
  <c r="M10" i="5"/>
  <c r="L10" i="5"/>
  <c r="K10" i="5"/>
  <c r="J10" i="5"/>
  <c r="I10" i="5"/>
  <c r="H10" i="5"/>
  <c r="G10" i="5"/>
  <c r="M9" i="5"/>
  <c r="L9" i="5"/>
  <c r="K9" i="5"/>
  <c r="J9" i="5"/>
  <c r="I9" i="5"/>
  <c r="H9" i="5"/>
  <c r="G9" i="5"/>
  <c r="M8" i="5"/>
  <c r="L8" i="5"/>
  <c r="K8" i="5"/>
  <c r="J8" i="5"/>
  <c r="I8" i="5"/>
  <c r="H8" i="5"/>
  <c r="G8" i="5"/>
  <c r="M7" i="5"/>
  <c r="L7" i="5"/>
  <c r="K7" i="5"/>
  <c r="J7" i="5"/>
  <c r="I7" i="5"/>
  <c r="H7" i="5"/>
  <c r="G7" i="5"/>
  <c r="M6" i="5"/>
  <c r="L6" i="5"/>
  <c r="K6" i="5"/>
  <c r="J6" i="5"/>
  <c r="I6" i="5"/>
  <c r="H6" i="5"/>
  <c r="G6" i="5"/>
  <c r="F29" i="5"/>
  <c r="F28" i="5"/>
  <c r="F27" i="5"/>
  <c r="F26" i="5"/>
  <c r="F25" i="5"/>
  <c r="F24" i="5"/>
  <c r="F23" i="5"/>
  <c r="F22" i="5"/>
  <c r="F21" i="5"/>
  <c r="F20" i="5"/>
  <c r="F19" i="5"/>
  <c r="F18" i="5"/>
  <c r="F17" i="5"/>
  <c r="F16" i="5"/>
  <c r="F15" i="5"/>
  <c r="F14" i="5"/>
  <c r="F13" i="5"/>
  <c r="F12" i="5"/>
  <c r="F11" i="5"/>
  <c r="F10" i="5"/>
  <c r="F9" i="5"/>
  <c r="F8" i="5"/>
  <c r="F7" i="5"/>
  <c r="C29" i="5"/>
  <c r="C28" i="5"/>
  <c r="C27" i="5"/>
  <c r="C26" i="5"/>
  <c r="C25" i="5"/>
  <c r="C24" i="5"/>
  <c r="C23" i="5"/>
  <c r="C22" i="5"/>
  <c r="C21" i="5"/>
  <c r="C20" i="5"/>
  <c r="C19" i="5"/>
  <c r="C18" i="5"/>
  <c r="C17" i="5"/>
  <c r="C16" i="5"/>
  <c r="C15" i="5"/>
  <c r="C14" i="5"/>
  <c r="C13" i="5"/>
  <c r="C12" i="5"/>
  <c r="C11" i="5"/>
  <c r="C10" i="5"/>
  <c r="C9" i="5"/>
  <c r="C8" i="5"/>
  <c r="C7" i="5"/>
  <c r="I5" i="5"/>
  <c r="B1" i="5"/>
  <c r="C5" i="5"/>
  <c r="K5" i="5"/>
  <c r="H5" i="5"/>
  <c r="J5" i="5"/>
  <c r="M5" i="5"/>
  <c r="L5" i="5"/>
  <c r="D29" i="4"/>
  <c r="D28" i="4"/>
  <c r="D27" i="4"/>
  <c r="D26" i="4"/>
  <c r="D25" i="4"/>
  <c r="D24" i="4"/>
  <c r="D23" i="4"/>
  <c r="D22" i="4"/>
  <c r="D21" i="4"/>
  <c r="D20" i="4"/>
  <c r="D19" i="4"/>
  <c r="D18" i="4"/>
  <c r="D17" i="4"/>
  <c r="D16" i="4"/>
  <c r="D15" i="4"/>
  <c r="D14" i="4"/>
  <c r="D13" i="4"/>
  <c r="D12" i="4"/>
  <c r="D11" i="4"/>
  <c r="D10" i="4"/>
  <c r="D9" i="4"/>
  <c r="D8" i="4"/>
  <c r="D7" i="4"/>
  <c r="D6" i="4"/>
  <c r="D5" i="4"/>
  <c r="E5" i="4"/>
  <c r="G29" i="4"/>
  <c r="G28" i="4"/>
  <c r="G27" i="4"/>
  <c r="G26" i="4"/>
  <c r="G25" i="4"/>
  <c r="G24" i="4"/>
  <c r="G23" i="4"/>
  <c r="G22" i="4"/>
  <c r="G21" i="4"/>
  <c r="G20" i="4"/>
  <c r="G19" i="4"/>
  <c r="G18" i="4"/>
  <c r="G17" i="4"/>
  <c r="G16" i="4"/>
  <c r="G15" i="4"/>
  <c r="G14" i="4"/>
  <c r="G13" i="4"/>
  <c r="G12" i="4"/>
  <c r="G11" i="4"/>
  <c r="G10" i="4"/>
  <c r="A9" i="4"/>
  <c r="B1" i="4"/>
  <c r="G9" i="4"/>
  <c r="A8" i="4"/>
  <c r="G8" i="4"/>
  <c r="C29" i="4"/>
  <c r="C28" i="4"/>
  <c r="C27" i="4"/>
  <c r="C26" i="4"/>
  <c r="C25" i="4"/>
  <c r="C24" i="4"/>
  <c r="C23" i="4"/>
  <c r="C22" i="4"/>
  <c r="C21" i="4"/>
  <c r="C20" i="4"/>
  <c r="C19" i="4"/>
  <c r="C18" i="4"/>
  <c r="C17" i="4"/>
  <c r="C16" i="4"/>
  <c r="C15" i="4"/>
  <c r="C14" i="4"/>
  <c r="C13" i="4"/>
  <c r="C12" i="4"/>
  <c r="C11" i="4"/>
  <c r="C10" i="4"/>
  <c r="C9" i="4"/>
  <c r="C8" i="4"/>
  <c r="C7" i="4"/>
  <c r="C6" i="4"/>
  <c r="E29" i="4"/>
  <c r="E28" i="4"/>
  <c r="E27" i="4"/>
  <c r="E26" i="4"/>
  <c r="E25" i="4"/>
  <c r="E24" i="4"/>
  <c r="E23" i="4"/>
  <c r="E22" i="4"/>
  <c r="E21" i="4"/>
  <c r="E20" i="4"/>
  <c r="E19" i="4"/>
  <c r="E18" i="4"/>
  <c r="E17" i="4"/>
  <c r="E16" i="4"/>
  <c r="E15" i="4"/>
  <c r="E14" i="4"/>
  <c r="E13" i="4"/>
  <c r="E12" i="4"/>
  <c r="E11" i="4"/>
  <c r="E10" i="4"/>
  <c r="E9" i="4"/>
  <c r="E8" i="4"/>
  <c r="E7" i="4"/>
  <c r="E6" i="4"/>
  <c r="C6" i="5"/>
  <c r="F6" i="5"/>
  <c r="F5" i="5"/>
  <c r="C5" i="4"/>
  <c r="A29" i="5"/>
  <c r="A28" i="5"/>
  <c r="A27" i="5"/>
  <c r="A26" i="5"/>
  <c r="A25" i="5"/>
  <c r="A24" i="5"/>
  <c r="A23" i="5"/>
  <c r="A22" i="5"/>
  <c r="A21" i="5"/>
  <c r="A20" i="5"/>
  <c r="A19" i="5"/>
  <c r="A18" i="5"/>
  <c r="A17" i="5"/>
  <c r="A16" i="5"/>
  <c r="A15" i="5"/>
  <c r="A14" i="5"/>
  <c r="A13" i="5"/>
  <c r="A12" i="5"/>
  <c r="A11" i="5"/>
  <c r="A10" i="5"/>
  <c r="A9" i="5"/>
  <c r="A8" i="5"/>
  <c r="A7" i="5"/>
  <c r="A6" i="5"/>
  <c r="G5" i="5"/>
  <c r="A5" i="5"/>
  <c r="E3" i="5"/>
  <c r="A3" i="5"/>
  <c r="A29" i="4"/>
  <c r="A28" i="4"/>
  <c r="A27" i="4"/>
  <c r="A26" i="4"/>
  <c r="A25" i="4"/>
  <c r="A24" i="4"/>
  <c r="A23" i="4"/>
  <c r="A22" i="4"/>
  <c r="A21" i="4"/>
  <c r="A20" i="4"/>
  <c r="A19" i="4"/>
  <c r="A18" i="4"/>
  <c r="A17" i="4"/>
  <c r="A16" i="4"/>
  <c r="A15" i="4"/>
  <c r="A14" i="4"/>
  <c r="A13" i="4"/>
  <c r="A12" i="4"/>
  <c r="A11" i="4"/>
  <c r="A10" i="4"/>
  <c r="A7" i="4"/>
  <c r="A6" i="4"/>
  <c r="A5" i="4"/>
  <c r="A3" i="4"/>
  <c r="G7" i="4"/>
  <c r="G6" i="4"/>
  <c r="H29" i="4"/>
  <c r="H25" i="4"/>
  <c r="H21" i="4"/>
  <c r="H17" i="4"/>
  <c r="H13" i="4"/>
  <c r="H9" i="4"/>
  <c r="H5" i="4"/>
  <c r="H24" i="4"/>
  <c r="H20" i="4"/>
  <c r="H12" i="4"/>
  <c r="H26" i="4"/>
  <c r="H14" i="4"/>
  <c r="H6" i="4"/>
  <c r="H28" i="4"/>
  <c r="H16" i="4"/>
  <c r="H8" i="4"/>
  <c r="H22" i="4"/>
  <c r="H10" i="4"/>
  <c r="H27" i="4"/>
  <c r="H23" i="4"/>
  <c r="H19" i="4"/>
  <c r="H15" i="4"/>
  <c r="H11" i="4"/>
  <c r="H7" i="4"/>
  <c r="H18" i="4"/>
  <c r="F28" i="4"/>
  <c r="F24" i="4"/>
  <c r="F20" i="4"/>
  <c r="F16" i="4"/>
  <c r="F12" i="4"/>
  <c r="F8" i="4"/>
  <c r="F26" i="4"/>
  <c r="F22" i="4"/>
  <c r="F18" i="4"/>
  <c r="F14" i="4"/>
  <c r="F10" i="4"/>
  <c r="F6" i="4"/>
  <c r="F25" i="4"/>
  <c r="F21" i="4"/>
  <c r="F13" i="4"/>
  <c r="F5" i="4"/>
  <c r="F27" i="4"/>
  <c r="F23" i="4"/>
  <c r="F19" i="4"/>
  <c r="F15" i="4"/>
  <c r="F11" i="4"/>
  <c r="F7" i="4"/>
  <c r="F29" i="4"/>
  <c r="F17" i="4"/>
  <c r="F9" i="4"/>
  <c r="I5" i="4"/>
  <c r="G5" i="4"/>
  <c r="I7" i="4"/>
  <c r="I11" i="4"/>
  <c r="I15" i="4"/>
  <c r="I19" i="4"/>
  <c r="I23" i="4"/>
  <c r="I27" i="4"/>
  <c r="I8" i="4"/>
  <c r="I12" i="4"/>
  <c r="I16" i="4"/>
  <c r="I20" i="4"/>
  <c r="I24" i="4"/>
  <c r="I28" i="4"/>
  <c r="I9" i="4"/>
  <c r="I13" i="4"/>
  <c r="I17" i="4"/>
  <c r="I21" i="4"/>
  <c r="I25" i="4"/>
  <c r="I29" i="4"/>
  <c r="I6" i="4"/>
  <c r="I10" i="4"/>
  <c r="I14" i="4"/>
  <c r="I18" i="4"/>
  <c r="I22" i="4"/>
  <c r="I26" i="4"/>
</calcChain>
</file>

<file path=xl/sharedStrings.xml><?xml version="1.0" encoding="utf-8"?>
<sst xmlns="http://schemas.openxmlformats.org/spreadsheetml/2006/main" count="31" uniqueCount="24">
  <si>
    <t>เลขที่เอกสาร</t>
  </si>
  <si>
    <t>ชื่อพนักงาน</t>
  </si>
  <si>
    <t>ID</t>
  </si>
  <si>
    <t>ผู้ส่งสินค้า</t>
  </si>
  <si>
    <t>วัน เวลา</t>
  </si>
  <si>
    <t>เส้นาทง</t>
  </si>
  <si>
    <t>รอบ</t>
  </si>
  <si>
    <t>เส้นทาง</t>
  </si>
  <si>
    <t>ผู้ออกเอกสารฝ่ายขาย</t>
  </si>
  <si>
    <t>เวลาออกเอกสาร</t>
  </si>
  <si>
    <t>ส่งเสร็จเวลา</t>
  </si>
  <si>
    <t>ชื่อขนส่ง</t>
  </si>
  <si>
    <t>เลขที่ขนส่ง</t>
  </si>
  <si>
    <t>ผู้ออกเอกสารขาย</t>
  </si>
  <si>
    <t>ออกส่งลูกค้าเวลา</t>
  </si>
  <si>
    <t>เวลาส่งสินค้ารวม</t>
  </si>
  <si>
    <t xml:space="preserve">ฝ่ายส่งสินค้า </t>
  </si>
  <si>
    <t>พระราม2</t>
  </si>
  <si>
    <t xml:space="preserve"> test</t>
  </si>
  <si>
    <t>IV4116</t>
  </si>
  <si>
    <t>IV4117</t>
  </si>
  <si>
    <t>IV4118</t>
  </si>
  <si>
    <t>IV4119</t>
  </si>
  <si>
    <t>IV4120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</si>
</sst>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\ h:mm:ss"/>
    <numFmt numFmtId="165" formatCode="[$-1000000]h:mm:ss;@"/>
    <numFmt numFmtId="166" formatCode="[$-F400]h:mm:ss\ AM/PM"/>
  </numFmts>
  <fonts count="1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36"/>
      <color theme="0"/>
      <name val="BrowalliaUPC"/>
      <family val="2"/>
    </font>
    <font>
      <b/>
      <sz val="12"/>
      <color theme="0"/>
      <name val="Calibri"/>
      <family val="2"/>
      <scheme val="minor"/>
    </font>
    <font>
      <b/>
      <sz val="28"/>
      <color theme="0"/>
      <name val="BrowalliaUPC"/>
      <family val="2"/>
    </font>
    <font>
      <sz val="18"/>
      <color theme="9" tint="-0.249977111117893"/>
      <name val="Calibri"/>
      <family val="2"/>
      <scheme val="minor"/>
    </font>
    <font>
      <sz val="12"/>
      <color theme="0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color theme="8"/>
      <name val="Calibri"/>
      <family val="2"/>
      <scheme val="minor"/>
    </font>
    <font>
      <b/>
      <sz val="20"/>
      <color theme="8"/>
      <name val="BrowalliaUPC"/>
      <family val="2"/>
    </font>
    <font>
      <sz val="22"/>
      <name val="Calibri"/>
      <family val="2"/>
      <scheme val="minor"/>
    </font>
    <font>
      <sz val="22"/>
      <color theme="0"/>
      <name val="Calibri"/>
      <family val="2"/>
      <scheme val="minor"/>
    </font>
    <font>
      <b/>
      <sz val="36"/>
      <color theme="9" tint="-0.499984740745262"/>
      <name val="BrowalliaUPC"/>
      <family val="2"/>
    </font>
  </fonts>
  <fills count="12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39997558519241921"/>
        <bgColor indexed="64"/>
      </patternFill>
    </fill>
  </fills>
  <borders count="23">
    <border>
      <left/>
      <right/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/>
      <bottom style="thin">
        <color theme="0" tint="-4.9989318521683403E-2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 tint="-4.9989318521683403E-2"/>
      </right>
      <top/>
      <bottom style="thin">
        <color theme="0" tint="-4.9989318521683403E-2"/>
      </bottom>
      <diagonal/>
    </border>
    <border>
      <left/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rgb="FFC00000"/>
      </left>
      <right style="thin">
        <color rgb="FFC00000"/>
      </right>
      <top style="thin">
        <color rgb="FFC00000"/>
      </top>
      <bottom style="thin">
        <color theme="0" tint="-4.9989318521683403E-2"/>
      </bottom>
      <diagonal/>
    </border>
    <border>
      <left style="thin">
        <color rgb="FFC00000"/>
      </left>
      <right style="thin">
        <color rgb="FFC00000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rgb="FFC00000"/>
      </left>
      <right style="thin">
        <color rgb="FFC00000"/>
      </right>
      <top style="thin">
        <color theme="0" tint="-4.9989318521683403E-2"/>
      </top>
      <bottom style="thin">
        <color rgb="FFC00000"/>
      </bottom>
      <diagonal/>
    </border>
    <border>
      <left style="thin">
        <color theme="0" tint="-4.9989318521683403E-2"/>
      </left>
      <right/>
      <top/>
      <bottom style="thin">
        <color theme="0" tint="-4.9989318521683403E-2"/>
      </bottom>
      <diagonal/>
    </border>
    <border>
      <left style="thin">
        <color theme="0" tint="-4.9989318521683403E-2"/>
      </left>
      <right/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rgb="FFC00000"/>
      </left>
      <right style="thin">
        <color theme="0" tint="-4.9989318521683403E-2"/>
      </right>
      <top style="thin">
        <color rgb="FFC00000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rgb="FFC00000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rgb="FFC00000"/>
      </right>
      <top style="thin">
        <color rgb="FFC00000"/>
      </top>
      <bottom style="thin">
        <color theme="0" tint="-4.9989318521683403E-2"/>
      </bottom>
      <diagonal/>
    </border>
    <border>
      <left style="thin">
        <color rgb="FFC00000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rgb="FFC00000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rgb="FFC00000"/>
      </left>
      <right style="thin">
        <color theme="0" tint="-4.9989318521683403E-2"/>
      </right>
      <top style="thin">
        <color theme="0" tint="-4.9989318521683403E-2"/>
      </top>
      <bottom style="thin">
        <color rgb="FFC00000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rgb="FFC00000"/>
      </bottom>
      <diagonal/>
    </border>
    <border>
      <left style="thin">
        <color theme="0" tint="-4.9989318521683403E-2"/>
      </left>
      <right style="thin">
        <color rgb="FFC00000"/>
      </right>
      <top style="thin">
        <color theme="0" tint="-4.9989318521683403E-2"/>
      </top>
      <bottom style="thin">
        <color rgb="FFC00000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0" fillId="2" borderId="0" xfId="0" applyFill="1" applyProtection="1"/>
    <xf numFmtId="0" fontId="0" fillId="0" borderId="0" xfId="0" applyProtection="1"/>
    <xf numFmtId="22" fontId="6" fillId="2" borderId="0" xfId="0" applyNumberFormat="1" applyFont="1" applyFill="1" applyAlignment="1" applyProtection="1">
      <alignment vertical="center"/>
    </xf>
    <xf numFmtId="0" fontId="7" fillId="2" borderId="0" xfId="0" applyFont="1" applyFill="1" applyAlignment="1" applyProtection="1">
      <alignment vertical="center"/>
    </xf>
    <xf numFmtId="0" fontId="1" fillId="2" borderId="3" xfId="0" applyFont="1" applyFill="1" applyBorder="1" applyAlignment="1" applyProtection="1">
      <alignment horizontal="center" vertical="center"/>
    </xf>
    <xf numFmtId="0" fontId="4" fillId="2" borderId="3" xfId="0" applyFont="1" applyFill="1" applyBorder="1" applyAlignment="1" applyProtection="1">
      <alignment horizontal="center" vertical="center"/>
    </xf>
    <xf numFmtId="22" fontId="0" fillId="2" borderId="0" xfId="0" applyNumberFormat="1" applyFill="1" applyProtection="1"/>
    <xf numFmtId="22" fontId="0" fillId="0" borderId="0" xfId="0" applyNumberFormat="1" applyProtection="1"/>
    <xf numFmtId="0" fontId="0" fillId="4" borderId="0" xfId="0" applyFill="1" applyProtection="1"/>
    <xf numFmtId="0" fontId="3" fillId="4" borderId="0" xfId="0" applyFont="1" applyFill="1" applyAlignment="1" applyProtection="1">
      <alignment vertical="center"/>
    </xf>
    <xf numFmtId="0" fontId="5" fillId="4" borderId="0" xfId="0" applyFont="1" applyFill="1" applyAlignment="1" applyProtection="1"/>
    <xf numFmtId="0" fontId="8" fillId="2" borderId="0" xfId="0" applyFont="1" applyFill="1" applyAlignment="1" applyProtection="1">
      <alignment horizontal="center" vertical="center"/>
    </xf>
    <xf numFmtId="0" fontId="8" fillId="2" borderId="0" xfId="0" applyFont="1" applyFill="1" applyProtection="1"/>
    <xf numFmtId="0" fontId="0" fillId="6" borderId="0" xfId="0" applyFill="1" applyProtection="1"/>
    <xf numFmtId="0" fontId="3" fillId="6" borderId="0" xfId="0" applyFont="1" applyFill="1" applyAlignment="1" applyProtection="1">
      <alignment vertical="center"/>
    </xf>
    <xf numFmtId="0" fontId="5" fillId="6" borderId="0" xfId="0" applyFont="1" applyFill="1" applyAlignment="1" applyProtection="1"/>
    <xf numFmtId="0" fontId="7" fillId="6" borderId="0" xfId="0" applyFont="1" applyFill="1" applyAlignment="1" applyProtection="1">
      <alignment vertical="center"/>
    </xf>
    <xf numFmtId="0" fontId="1" fillId="6" borderId="3" xfId="0" applyFont="1" applyFill="1" applyBorder="1" applyAlignment="1" applyProtection="1">
      <alignment horizontal="center" vertical="center"/>
    </xf>
    <xf numFmtId="0" fontId="9" fillId="6" borderId="0" xfId="0" applyFont="1" applyFill="1" applyAlignment="1" applyProtection="1">
      <alignment horizontal="center" vertical="center"/>
    </xf>
    <xf numFmtId="0" fontId="9" fillId="6" borderId="0" xfId="0" applyFont="1" applyFill="1" applyProtection="1"/>
    <xf numFmtId="22" fontId="0" fillId="6" borderId="0" xfId="0" applyNumberFormat="1" applyFill="1" applyProtection="1"/>
    <xf numFmtId="0" fontId="0" fillId="5" borderId="2" xfId="0" applyFill="1" applyBorder="1" applyAlignment="1" applyProtection="1">
      <alignment horizontal="center"/>
    </xf>
    <xf numFmtId="0" fontId="0" fillId="0" borderId="1" xfId="0" applyBorder="1" applyAlignment="1" applyProtection="1">
      <alignment horizontal="center"/>
    </xf>
    <xf numFmtId="0" fontId="0" fillId="0" borderId="1" xfId="0" applyFill="1" applyBorder="1" applyAlignment="1" applyProtection="1">
      <alignment horizontal="center"/>
    </xf>
    <xf numFmtId="0" fontId="0" fillId="5" borderId="1" xfId="0" applyFill="1" applyBorder="1" applyAlignment="1" applyProtection="1">
      <alignment horizontal="center"/>
    </xf>
    <xf numFmtId="22" fontId="10" fillId="6" borderId="0" xfId="0" applyNumberFormat="1" applyFont="1" applyFill="1" applyAlignment="1" applyProtection="1">
      <alignment vertical="center"/>
    </xf>
    <xf numFmtId="164" fontId="0" fillId="0" borderId="1" xfId="0" applyNumberFormat="1" applyFill="1" applyBorder="1" applyAlignment="1" applyProtection="1">
      <alignment horizontal="center"/>
    </xf>
    <xf numFmtId="164" fontId="0" fillId="5" borderId="1" xfId="0" applyNumberFormat="1" applyFill="1" applyBorder="1" applyAlignment="1" applyProtection="1">
      <alignment horizontal="center"/>
    </xf>
    <xf numFmtId="0" fontId="12" fillId="6" borderId="3" xfId="0" applyFont="1" applyFill="1" applyBorder="1" applyAlignment="1" applyProtection="1">
      <alignment horizontal="center" vertical="center"/>
    </xf>
    <xf numFmtId="0" fontId="11" fillId="7" borderId="3" xfId="0" applyFont="1" applyFill="1" applyBorder="1" applyAlignment="1" applyProtection="1">
      <alignment horizontal="center" vertical="center"/>
      <protection locked="0"/>
    </xf>
    <xf numFmtId="22" fontId="13" fillId="4" borderId="0" xfId="0" applyNumberFormat="1" applyFont="1" applyFill="1" applyAlignment="1" applyProtection="1">
      <alignment vertical="center"/>
    </xf>
    <xf numFmtId="0" fontId="2" fillId="2" borderId="0" xfId="0" applyFont="1" applyFill="1" applyAlignment="1" applyProtection="1">
      <alignment vertical="center"/>
    </xf>
    <xf numFmtId="0" fontId="0" fillId="3" borderId="2" xfId="0" applyFill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164" fontId="0" fillId="0" borderId="1" xfId="0" applyNumberFormat="1" applyFill="1" applyBorder="1" applyAlignment="1" applyProtection="1">
      <alignment horizontal="center" vertical="center"/>
    </xf>
    <xf numFmtId="0" fontId="0" fillId="0" borderId="1" xfId="0" applyFill="1" applyBorder="1" applyAlignment="1" applyProtection="1">
      <alignment horizontal="center" vertical="center"/>
    </xf>
    <xf numFmtId="0" fontId="0" fillId="3" borderId="1" xfId="0" applyFill="1" applyBorder="1" applyAlignment="1" applyProtection="1">
      <alignment horizontal="center" vertical="center"/>
    </xf>
    <xf numFmtId="164" fontId="0" fillId="3" borderId="1" xfId="0" applyNumberFormat="1" applyFill="1" applyBorder="1" applyAlignment="1" applyProtection="1">
      <alignment horizontal="center" vertical="center"/>
    </xf>
    <xf numFmtId="0" fontId="0" fillId="10" borderId="2" xfId="0" applyFill="1" applyBorder="1" applyAlignment="1" applyProtection="1">
      <alignment horizontal="center" vertical="center"/>
      <protection locked="0"/>
    </xf>
    <xf numFmtId="0" fontId="0" fillId="10" borderId="1" xfId="0" applyFill="1" applyBorder="1" applyAlignment="1" applyProtection="1">
      <alignment horizontal="center" vertical="center"/>
      <protection locked="0"/>
    </xf>
    <xf numFmtId="165" fontId="0" fillId="10" borderId="2" xfId="0" applyNumberFormat="1" applyFill="1" applyBorder="1" applyAlignment="1" applyProtection="1">
      <alignment horizontal="center" vertical="center"/>
    </xf>
    <xf numFmtId="0" fontId="1" fillId="9" borderId="3" xfId="0" applyFont="1" applyFill="1" applyBorder="1" applyAlignment="1" applyProtection="1">
      <alignment horizontal="center" vertical="center"/>
    </xf>
    <xf numFmtId="0" fontId="1" fillId="11" borderId="3" xfId="0" applyFont="1" applyFill="1" applyBorder="1" applyAlignment="1" applyProtection="1">
      <alignment horizontal="center" vertical="center"/>
    </xf>
    <xf numFmtId="0" fontId="4" fillId="11" borderId="3" xfId="0" applyFont="1" applyFill="1" applyBorder="1" applyAlignment="1" applyProtection="1">
      <alignment horizontal="center" vertical="center"/>
    </xf>
    <xf numFmtId="164" fontId="0" fillId="8" borderId="2" xfId="0" applyNumberFormat="1" applyFill="1" applyBorder="1" applyAlignment="1" applyProtection="1">
      <alignment horizontal="center" vertical="center"/>
    </xf>
    <xf numFmtId="0" fontId="0" fillId="8" borderId="1" xfId="0" applyFill="1" applyBorder="1" applyAlignment="1" applyProtection="1">
      <alignment horizontal="center" vertical="center"/>
    </xf>
    <xf numFmtId="164" fontId="0" fillId="10" borderId="1" xfId="0" applyNumberFormat="1" applyFill="1" applyBorder="1" applyAlignment="1" applyProtection="1">
      <alignment horizontal="center" vertical="center"/>
      <protection locked="0"/>
    </xf>
    <xf numFmtId="164" fontId="0" fillId="0" borderId="1" xfId="0" applyNumberFormat="1" applyFill="1" applyBorder="1" applyAlignment="1" applyProtection="1">
      <alignment horizontal="center" vertical="center"/>
      <protection locked="0"/>
    </xf>
    <xf numFmtId="166" fontId="0" fillId="0" borderId="1" xfId="0" applyNumberFormat="1" applyFill="1" applyBorder="1" applyAlignment="1" applyProtection="1">
      <alignment horizontal="center" vertical="center"/>
    </xf>
    <xf numFmtId="166" fontId="0" fillId="10" borderId="1" xfId="0" applyNumberFormat="1" applyFill="1" applyBorder="1" applyAlignment="1" applyProtection="1">
      <alignment horizontal="center" vertical="center"/>
    </xf>
    <xf numFmtId="1" fontId="0" fillId="0" borderId="1" xfId="0" applyNumberFormat="1" applyFill="1" applyBorder="1" applyAlignment="1" applyProtection="1">
      <alignment horizontal="center" vertical="center"/>
    </xf>
    <xf numFmtId="1" fontId="0" fillId="3" borderId="1" xfId="0" applyNumberFormat="1" applyFill="1" applyBorder="1" applyAlignment="1" applyProtection="1">
      <alignment horizontal="center" vertical="center"/>
    </xf>
    <xf numFmtId="22" fontId="0" fillId="0" borderId="1" xfId="0" applyNumberFormat="1" applyFill="1" applyBorder="1" applyAlignment="1" applyProtection="1">
      <alignment horizontal="center" vertical="center"/>
    </xf>
    <xf numFmtId="22" fontId="0" fillId="3" borderId="1" xfId="0" applyNumberFormat="1" applyFill="1" applyBorder="1" applyAlignment="1" applyProtection="1">
      <alignment horizontal="center" vertical="center"/>
    </xf>
    <xf numFmtId="22" fontId="0" fillId="0" borderId="1" xfId="0" applyNumberFormat="1" applyBorder="1" applyAlignment="1" applyProtection="1">
      <alignment horizontal="center" vertical="center"/>
    </xf>
    <xf numFmtId="22" fontId="0" fillId="10" borderId="1" xfId="0" applyNumberFormat="1" applyFill="1" applyBorder="1" applyAlignment="1" applyProtection="1">
      <alignment horizontal="center" vertical="center"/>
    </xf>
    <xf numFmtId="22" fontId="0" fillId="10" borderId="2" xfId="0" applyNumberFormat="1" applyFill="1" applyBorder="1" applyAlignment="1" applyProtection="1">
      <alignment horizontal="center" vertical="center"/>
    </xf>
    <xf numFmtId="22" fontId="0" fillId="3" borderId="2" xfId="0" applyNumberFormat="1" applyFill="1" applyBorder="1" applyAlignment="1" applyProtection="1">
      <alignment horizontal="center" vertical="center"/>
    </xf>
    <xf numFmtId="22" fontId="0" fillId="8" borderId="2" xfId="0" applyNumberFormat="1" applyFill="1" applyBorder="1" applyAlignment="1" applyProtection="1">
      <alignment horizontal="center" vertical="center"/>
    </xf>
    <xf numFmtId="22" fontId="0" fillId="8" borderId="1" xfId="0" applyNumberFormat="1" applyFill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left" vertical="center"/>
      <protection locked="0"/>
    </xf>
    <xf numFmtId="0" fontId="2" fillId="0" borderId="5" xfId="0" applyFont="1" applyBorder="1" applyAlignment="1" applyProtection="1">
      <alignment horizontal="left" vertical="center"/>
      <protection locked="0"/>
    </xf>
    <xf numFmtId="0" fontId="2" fillId="0" borderId="6" xfId="0" applyFont="1" applyBorder="1" applyAlignment="1" applyProtection="1">
      <alignment horizontal="left" vertical="center"/>
      <protection locked="0"/>
    </xf>
    <xf numFmtId="0" fontId="11" fillId="7" borderId="3" xfId="0" applyNumberFormat="1" applyFont="1" applyFill="1" applyBorder="1" applyAlignment="1" applyProtection="1">
      <alignment horizontal="center" vertical="center"/>
      <protection locked="0"/>
    </xf>
    <xf numFmtId="0" fontId="0" fillId="5" borderId="7" xfId="0" applyFill="1" applyBorder="1" applyAlignment="1" applyProtection="1">
      <alignment horizontal="center"/>
    </xf>
    <xf numFmtId="0" fontId="0" fillId="0" borderId="8" xfId="0" applyBorder="1" applyAlignment="1" applyProtection="1">
      <alignment horizontal="center"/>
    </xf>
    <xf numFmtId="0" fontId="0" fillId="5" borderId="8" xfId="0" applyFill="1" applyBorder="1" applyAlignment="1" applyProtection="1">
      <alignment horizontal="center"/>
    </xf>
    <xf numFmtId="0" fontId="1" fillId="6" borderId="9" xfId="0" applyFont="1" applyFill="1" applyBorder="1" applyAlignment="1" applyProtection="1">
      <alignment horizontal="center" vertical="center"/>
    </xf>
    <xf numFmtId="0" fontId="0" fillId="5" borderId="10" xfId="0" applyFill="1" applyBorder="1" applyProtection="1">
      <protection locked="0"/>
    </xf>
    <xf numFmtId="0" fontId="0" fillId="0" borderId="11" xfId="0" applyBorder="1" applyProtection="1">
      <protection locked="0"/>
    </xf>
    <xf numFmtId="0" fontId="0" fillId="5" borderId="11" xfId="0" applyFill="1" applyBorder="1" applyProtection="1">
      <protection locked="0"/>
    </xf>
    <xf numFmtId="0" fontId="0" fillId="5" borderId="12" xfId="0" applyFill="1" applyBorder="1" applyProtection="1">
      <protection locked="0"/>
    </xf>
    <xf numFmtId="164" fontId="0" fillId="5" borderId="13" xfId="0" applyNumberFormat="1" applyFill="1" applyBorder="1" applyAlignment="1" applyProtection="1">
      <alignment horizontal="center"/>
    </xf>
    <xf numFmtId="0" fontId="0" fillId="0" borderId="14" xfId="0" applyBorder="1" applyAlignment="1" applyProtection="1">
      <alignment horizontal="center"/>
    </xf>
    <xf numFmtId="0" fontId="0" fillId="5" borderId="14" xfId="0" applyFill="1" applyBorder="1" applyAlignment="1" applyProtection="1">
      <alignment horizontal="center"/>
    </xf>
    <xf numFmtId="0" fontId="4" fillId="6" borderId="9" xfId="0" applyFont="1" applyFill="1" applyBorder="1" applyAlignment="1" applyProtection="1">
      <alignment horizontal="center" vertical="center"/>
    </xf>
    <xf numFmtId="0" fontId="0" fillId="5" borderId="15" xfId="0" applyFill="1" applyBorder="1" applyAlignment="1" applyProtection="1">
      <alignment horizontal="center"/>
    </xf>
    <xf numFmtId="164" fontId="0" fillId="5" borderId="16" xfId="0" applyNumberFormat="1" applyFill="1" applyBorder="1" applyAlignment="1" applyProtection="1">
      <alignment horizontal="center"/>
    </xf>
    <xf numFmtId="0" fontId="0" fillId="5" borderId="16" xfId="0" applyFill="1" applyBorder="1" applyAlignment="1" applyProtection="1">
      <alignment horizontal="center"/>
    </xf>
    <xf numFmtId="0" fontId="0" fillId="5" borderId="17" xfId="0" applyFill="1" applyBorder="1" applyAlignment="1" applyProtection="1">
      <alignment horizontal="center"/>
    </xf>
    <xf numFmtId="0" fontId="0" fillId="0" borderId="18" xfId="0" applyFill="1" applyBorder="1" applyAlignment="1" applyProtection="1">
      <alignment horizontal="center"/>
    </xf>
    <xf numFmtId="0" fontId="0" fillId="0" borderId="19" xfId="0" applyFill="1" applyBorder="1" applyAlignment="1" applyProtection="1">
      <alignment horizontal="center"/>
    </xf>
    <xf numFmtId="0" fontId="0" fillId="5" borderId="18" xfId="0" applyFill="1" applyBorder="1" applyAlignment="1" applyProtection="1">
      <alignment horizontal="center"/>
    </xf>
    <xf numFmtId="0" fontId="0" fillId="5" borderId="19" xfId="0" applyFill="1" applyBorder="1" applyAlignment="1" applyProtection="1">
      <alignment horizontal="center"/>
    </xf>
    <xf numFmtId="0" fontId="0" fillId="5" borderId="20" xfId="0" applyFill="1" applyBorder="1" applyAlignment="1" applyProtection="1">
      <alignment horizontal="center"/>
    </xf>
    <xf numFmtId="164" fontId="0" fillId="5" borderId="21" xfId="0" applyNumberFormat="1" applyFill="1" applyBorder="1" applyAlignment="1" applyProtection="1">
      <alignment horizontal="center"/>
    </xf>
    <xf numFmtId="0" fontId="0" fillId="5" borderId="21" xfId="0" applyFill="1" applyBorder="1" applyAlignment="1" applyProtection="1">
      <alignment horizontal="center"/>
    </xf>
    <xf numFmtId="0" fontId="0" fillId="5" borderId="22" xfId="0" applyFill="1" applyBorder="1" applyAlignment="1" applyProtection="1">
      <alignment horizontal="center"/>
    </xf>
  </cellXfs>
  <cellStyles count="1">
    <cellStyle name="Normal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CC"/>
      <color rgb="FF0000FF"/>
      <color rgb="FFFFFF99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8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10584</xdr:colOff>
      <xdr:row>0</xdr:row>
      <xdr:rowOff>63498</xdr:rowOff>
    </xdr:from>
    <xdr:to>
      <xdr:col>1</xdr:col>
      <xdr:colOff>1185333</xdr:colOff>
      <xdr:row>1</xdr:row>
      <xdr:rowOff>148165</xdr:rowOff>
    </xdr:to>
    <xdr:sp macro="[0]!Sandto" textlink="">
      <xdr:nvSpPr>
        <xdr:cNvPr id="2" name="มนมุมสี่เหลี่ยมผืนผ้าด้านเดียวกัน 1"/>
        <xdr:cNvSpPr/>
      </xdr:nvSpPr>
      <xdr:spPr>
        <a:xfrm>
          <a:off x="190501" y="63498"/>
          <a:ext cx="1174749" cy="465667"/>
        </a:xfrm>
        <a:prstGeom prst="round2SameRect">
          <a:avLst>
            <a:gd name="adj1" fmla="val 25758"/>
            <a:gd name="adj2" fmla="val 0"/>
          </a:avLst>
        </a:prstGeom>
        <a:solidFill>
          <a:schemeClr val="accent5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/>
            <a:t>Save</a:t>
          </a:r>
          <a:endParaRPr lang="th-TH" sz="18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20109</xdr:colOff>
      <xdr:row>0</xdr:row>
      <xdr:rowOff>215898</xdr:rowOff>
    </xdr:from>
    <xdr:to>
      <xdr:col>1</xdr:col>
      <xdr:colOff>1194858</xdr:colOff>
      <xdr:row>1</xdr:row>
      <xdr:rowOff>300565</xdr:rowOff>
    </xdr:to>
    <xdr:sp macro="[0]!Sandto2" textlink="">
      <xdr:nvSpPr>
        <xdr:cNvPr id="2" name="มนมุมสี่เหลี่ยมผืนผ้าด้านเดียวกัน 1"/>
        <xdr:cNvSpPr/>
      </xdr:nvSpPr>
      <xdr:spPr>
        <a:xfrm>
          <a:off x="201084" y="215898"/>
          <a:ext cx="1174749" cy="465667"/>
        </a:xfrm>
        <a:prstGeom prst="round2SameRect">
          <a:avLst>
            <a:gd name="adj1" fmla="val 25758"/>
            <a:gd name="adj2" fmla="val 0"/>
          </a:avLst>
        </a:prstGeom>
        <a:solidFill>
          <a:srgbClr val="0070C0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/>
            <a:t>Save</a:t>
          </a:r>
          <a:endParaRPr lang="th-TH" sz="1800" b="1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3648;&#3626;&#3657;&#3609;&#3607;&#3634;&#3591;&#3648;&#3629;&#3585;&#3626;&#3634;&#361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เส้นทางเอกสาร"/>
    </sheetNames>
    <sheetDataSet>
      <sheetData sheetId="0">
        <row r="1">
          <cell r="A1" t="str">
            <v>id</v>
          </cell>
          <cell r="B1" t="str">
            <v>เลขที่เอกสาร</v>
          </cell>
          <cell r="C1" t="str">
            <v>ผู้ออกเอกสารขาย</v>
          </cell>
          <cell r="D1" t="str">
            <v>เวลาออกเอกสารขาย</v>
          </cell>
          <cell r="E1" t="str">
            <v>ผู้ส่งสินค้า</v>
          </cell>
          <cell r="F1" t="str">
            <v>เวลาส่งของ</v>
          </cell>
          <cell r="G1" t="str">
            <v>เส้นทาง</v>
          </cell>
          <cell r="H1" t="str">
            <v>รอบ</v>
          </cell>
        </row>
        <row r="2">
          <cell r="A2" t="str">
            <v>IV4116</v>
          </cell>
          <cell r="B2" t="str">
            <v>IV4116</v>
          </cell>
          <cell r="C2" t="str">
            <v>pron</v>
          </cell>
          <cell r="D2">
            <v>42098.350636574076</v>
          </cell>
          <cell r="E2" t="str">
            <v>TG</v>
          </cell>
          <cell r="F2">
            <v>42098.585395949071</v>
          </cell>
          <cell r="G2">
            <v>5</v>
          </cell>
          <cell r="H2">
            <v>2</v>
          </cell>
        </row>
        <row r="3">
          <cell r="A3" t="str">
            <v>IV4117</v>
          </cell>
          <cell r="B3" t="str">
            <v>IV4117</v>
          </cell>
          <cell r="C3" t="str">
            <v>SUDA</v>
          </cell>
          <cell r="D3">
            <v>42098.887974537036</v>
          </cell>
          <cell r="E3" t="str">
            <v>TON</v>
          </cell>
          <cell r="F3">
            <v>42098.891322916665</v>
          </cell>
          <cell r="G3" t="str">
            <v>บางบอน</v>
          </cell>
          <cell r="H3">
            <v>2</v>
          </cell>
        </row>
        <row r="4">
          <cell r="A4" t="str">
            <v>IV4118</v>
          </cell>
          <cell r="B4" t="str">
            <v>IV4118</v>
          </cell>
          <cell r="C4" t="str">
            <v>SUDA</v>
          </cell>
          <cell r="D4">
            <v>42098.887974537036</v>
          </cell>
          <cell r="E4" t="str">
            <v>NUT</v>
          </cell>
          <cell r="F4">
            <v>42098.896086689812</v>
          </cell>
          <cell r="G4" t="str">
            <v>คลองถม</v>
          </cell>
          <cell r="H4">
            <v>1</v>
          </cell>
        </row>
        <row r="5">
          <cell r="A5" t="str">
            <v>IV4119</v>
          </cell>
          <cell r="B5" t="str">
            <v>IV4119</v>
          </cell>
          <cell r="C5" t="str">
            <v>SUDA</v>
          </cell>
          <cell r="D5">
            <v>42098.887974537036</v>
          </cell>
          <cell r="E5" t="str">
            <v>TON</v>
          </cell>
          <cell r="F5">
            <v>42098.891323958334</v>
          </cell>
          <cell r="G5" t="str">
            <v>บางบอน</v>
          </cell>
          <cell r="H5">
            <v>2</v>
          </cell>
        </row>
        <row r="6">
          <cell r="A6" t="str">
            <v>IV4120</v>
          </cell>
          <cell r="B6" t="str">
            <v>IV4120</v>
          </cell>
          <cell r="C6" t="str">
            <v>SUDA</v>
          </cell>
          <cell r="D6">
            <v>42098.887974537036</v>
          </cell>
          <cell r="E6" t="str">
            <v>TON</v>
          </cell>
          <cell r="F6">
            <v>42098.891324189812</v>
          </cell>
          <cell r="G6" t="str">
            <v>บางบอน</v>
          </cell>
          <cell r="H6">
            <v>2</v>
          </cell>
        </row>
        <row r="7">
          <cell r="E7" t="str">
            <v/>
          </cell>
          <cell r="F7" t="str">
            <v/>
          </cell>
          <cell r="G7" t="str">
            <v/>
          </cell>
          <cell r="H7" t="str">
            <v/>
          </cell>
        </row>
        <row r="8">
          <cell r="E8" t="str">
            <v/>
          </cell>
        </row>
        <row r="9">
          <cell r="E9" t="str">
            <v/>
          </cell>
        </row>
        <row r="10">
          <cell r="E10" t="str">
            <v/>
          </cell>
        </row>
        <row r="11">
          <cell r="E11" t="str">
            <v/>
          </cell>
        </row>
        <row r="12">
          <cell r="E12" t="str">
            <v/>
          </cell>
        </row>
        <row r="13">
          <cell r="E13" t="str">
            <v/>
          </cell>
        </row>
        <row r="14">
          <cell r="E14" t="str">
            <v/>
          </cell>
        </row>
        <row r="15">
          <cell r="E15" t="str">
            <v/>
          </cell>
        </row>
        <row r="16">
          <cell r="E16" t="str">
            <v/>
          </cell>
        </row>
        <row r="17">
          <cell r="E17" t="str">
            <v/>
          </cell>
        </row>
        <row r="18">
          <cell r="E18" t="str">
            <v/>
          </cell>
        </row>
        <row r="19">
          <cell r="E19" t="str">
            <v/>
          </cell>
        </row>
        <row r="20">
          <cell r="E20" t="str">
            <v/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Relationship Id="rId2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Relationship Id="rId2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 enableFormatConditionsCalculation="0"/>
  <dimension ref="A1:J117"/>
  <sheetViews>
    <sheetView tabSelected="1" zoomScale="90" zoomScaleNormal="90" zoomScalePageLayoutView="90" workbookViewId="0">
      <selection activeCell="O14" sqref="O14"/>
    </sheetView>
  </sheetViews>
  <sheetFormatPr baseColWidth="10" defaultColWidth="8.83203125" defaultRowHeight="15" x14ac:dyDescent="0.2"/>
  <cols>
    <col min="1" max="1" width="2.33203125" style="2" customWidth="1"/>
    <col min="2" max="9" width="22.1640625" style="2" customWidth="1"/>
    <col min="10" max="10" width="2.83203125" style="2" customWidth="1"/>
    <col min="11" max="16384" width="8.83203125" style="2"/>
  </cols>
  <sheetData>
    <row r="1" spans="1:10" ht="30" customHeight="1" x14ac:dyDescent="0.2">
      <c r="A1" s="14"/>
      <c r="B1" s="26">
        <f ca="1">NOW()</f>
        <v>240646.88007291665</v>
      </c>
      <c r="C1" s="15"/>
      <c r="D1" s="15"/>
      <c r="E1" s="15"/>
      <c r="F1" s="15"/>
      <c r="G1" s="14"/>
      <c r="H1" s="14"/>
      <c r="I1" s="14"/>
      <c r="J1" s="14"/>
    </row>
    <row r="2" spans="1:10" ht="56.25" customHeight="1" x14ac:dyDescent="0.4">
      <c r="A2" s="14"/>
      <c r="B2" s="16" t="s">
        <v>1</v>
      </c>
      <c r="C2" s="16" t="s">
        <v>16</v>
      </c>
      <c r="D2" s="16"/>
      <c r="E2" s="15"/>
      <c r="F2" s="17"/>
      <c r="G2" s="14"/>
      <c r="H2" s="14"/>
      <c r="I2" s="14"/>
      <c r="J2" s="14"/>
    </row>
    <row r="3" spans="1:10" ht="49.5" customHeight="1" x14ac:dyDescent="0.2">
      <c r="A3" s="19">
        <f>COUNTA(B3)</f>
        <v>1</v>
      </c>
      <c r="B3" s="61" t="s">
        <v>18</v>
      </c>
      <c r="C3" s="62"/>
      <c r="D3" s="63"/>
      <c r="E3" s="29" t="s">
        <v>7</v>
      </c>
      <c r="F3" s="64" t="s">
        <v>17</v>
      </c>
      <c r="G3" s="64"/>
      <c r="H3" s="29" t="s">
        <v>6</v>
      </c>
      <c r="I3" s="30">
        <v>1</v>
      </c>
      <c r="J3" s="14"/>
    </row>
    <row r="4" spans="1:10" ht="25.5" customHeight="1" x14ac:dyDescent="0.2">
      <c r="A4" s="20"/>
      <c r="B4" s="68" t="s">
        <v>2</v>
      </c>
      <c r="C4" s="18" t="s">
        <v>0</v>
      </c>
      <c r="D4" s="18" t="s">
        <v>8</v>
      </c>
      <c r="E4" s="18" t="s">
        <v>9</v>
      </c>
      <c r="F4" s="68" t="s">
        <v>3</v>
      </c>
      <c r="G4" s="76" t="s">
        <v>4</v>
      </c>
      <c r="H4" s="76" t="s">
        <v>5</v>
      </c>
      <c r="I4" s="76" t="s">
        <v>6</v>
      </c>
      <c r="J4" s="14"/>
    </row>
    <row r="5" spans="1:10" ht="34.5" customHeight="1" x14ac:dyDescent="0.2">
      <c r="A5" s="20">
        <f>COUNTA(B5)</f>
        <v>1</v>
      </c>
      <c r="B5" s="69" t="s">
        <v>19</v>
      </c>
      <c r="C5" s="65" t="str">
        <f>IF(ISBLANK(B5),"",IF(ISERROR(VLOOKUP(B5,[1]เส้นทางเอกสาร!$A:$C,2,0)),"NO ID กรุณาติดต่อฝ่ายขาย",(VLOOKUP(B5,[1]เส้นทางเอกสาร!$A:$C,2,0))))</f>
        <v>IV4116</v>
      </c>
      <c r="D5" s="22" t="str">
        <f>IF(ISBLANK(B5),"",IF(ISERROR(VLOOKUP(B5,[1]เส้นทางเอกสาร!$A:$D,3,0)),"",(VLOOKUP(B5,[1]เส้นทางเอกสาร!$A:$D,3,0))))</f>
        <v>pron</v>
      </c>
      <c r="E5" s="73">
        <f>IF(ISBLANK(B5),"",IF(ISERROR(VLOOKUP(B5,[1]เส้นทางเอกสาร!$A:$D,4,0)),"",(VLOOKUP(B5,[1]เส้นทางเอกสาร!$A:$D,4,0))))</f>
        <v>42098.350636574076</v>
      </c>
      <c r="F5" s="77" t="str">
        <f>IF($B$3="","",IF(A5+$A$3&lt;2,"",$B$3))</f>
        <v xml:space="preserve"> test</v>
      </c>
      <c r="G5" s="78">
        <f ca="1">IF(B5="","",IF(A5+$A$3&lt;2,"",$B$1))</f>
        <v>240646.88007291665</v>
      </c>
      <c r="H5" s="79" t="str">
        <f>IF($F$3="","",IF(A5+$A$3&lt;2,"",$F$3))</f>
        <v>พระราม2</v>
      </c>
      <c r="I5" s="80">
        <f>IF($I$3="","",IF(A5+$A$3&lt;2,"",$I$3))</f>
        <v>1</v>
      </c>
      <c r="J5" s="14"/>
    </row>
    <row r="6" spans="1:10" ht="34.5" customHeight="1" x14ac:dyDescent="0.2">
      <c r="A6" s="20">
        <f t="shared" ref="A6:A29" si="0">COUNTA(B6)</f>
        <v>1</v>
      </c>
      <c r="B6" s="70" t="s">
        <v>20</v>
      </c>
      <c r="C6" s="66" t="str">
        <f>IF(ISBLANK(B6),"",IF(ISERROR(VLOOKUP(B6,[1]เส้นทางเอกสาร!$A:$C,2,0)),"NO ID กรุณาติดต่อฝ่ายขาย",(VLOOKUP(B6,[1]เส้นทางเอกสาร!$A:$C,2,0))))</f>
        <v>IV4117</v>
      </c>
      <c r="D6" s="23" t="str">
        <f>IF(ISBLANK(B6),"",IF(ISERROR(VLOOKUP(B6,[1]เส้นทางเอกสาร!$A:$D,3,0)),"",(VLOOKUP(B6,[1]เส้นทางเอกสาร!$A:$D,3,0))))</f>
        <v>SUDA</v>
      </c>
      <c r="E6" s="74">
        <f>IF(ISBLANK(B6),"",IF(ISERROR(VLOOKUP(B6,[1]เส้นทางเอกสาร!$A:$D,4,0)),"",(VLOOKUP(B6,[1]เส้นทางเอกสาร!$A:$D,4,0))))</f>
        <v>42098.887974537036</v>
      </c>
      <c r="F6" s="81" t="str">
        <f t="shared" ref="F6:F29" si="1">IF($B$3="","",IF(A6+$A$3&lt;2,"",$B$3))</f>
        <v xml:space="preserve"> test</v>
      </c>
      <c r="G6" s="27">
        <f t="shared" ref="G6:G29" ca="1" si="2">IF(B6="","",IF(A6+$A$3&lt;2,"",$B$1))</f>
        <v>240646.88007291665</v>
      </c>
      <c r="H6" s="24" t="str">
        <f t="shared" ref="H6:H29" si="3">IF($F$3="","",IF(A6+$A$3&lt;2,"",$F$3))</f>
        <v>พระราม2</v>
      </c>
      <c r="I6" s="82">
        <f t="shared" ref="I6:I29" si="4">IF($I$3="","",IF(A6+$A$3&lt;2,"",$I$3))</f>
        <v>1</v>
      </c>
      <c r="J6" s="14"/>
    </row>
    <row r="7" spans="1:10" ht="34.5" customHeight="1" x14ac:dyDescent="0.2">
      <c r="A7" s="20">
        <f t="shared" si="0"/>
        <v>1</v>
      </c>
      <c r="B7" s="71" t="s">
        <v>21</v>
      </c>
      <c r="C7" s="67" t="str">
        <f>IF(ISBLANK(B7),"",IF(ISERROR(VLOOKUP(B7,[1]เส้นทางเอกสาร!$A:$C,2,0)),"NO ID กรุณาติดต่อฝ่ายขาย",(VLOOKUP(B7,[1]เส้นทางเอกสาร!$A:$C,2,0))))</f>
        <v>IV4118</v>
      </c>
      <c r="D7" s="25" t="str">
        <f>IF(ISBLANK(B7),"",IF(ISERROR(VLOOKUP(B7,[1]เส้นทางเอกสาร!$A:$D,3,0)),"",(VLOOKUP(B7,[1]เส้นทางเอกสาร!$A:$D,3,0))))</f>
        <v>SUDA</v>
      </c>
      <c r="E7" s="75">
        <f>IF(ISBLANK(B7),"",IF(ISERROR(VLOOKUP(B7,[1]เส้นทางเอกสาร!$A:$D,4,0)),"",(VLOOKUP(B7,[1]เส้นทางเอกสาร!$A:$D,4,0))))</f>
        <v>42098.887974537036</v>
      </c>
      <c r="F7" s="83" t="str">
        <f t="shared" si="1"/>
        <v xml:space="preserve"> test</v>
      </c>
      <c r="G7" s="28">
        <f t="shared" ca="1" si="2"/>
        <v>240646.88007291665</v>
      </c>
      <c r="H7" s="25" t="str">
        <f t="shared" si="3"/>
        <v>พระราม2</v>
      </c>
      <c r="I7" s="84">
        <f t="shared" si="4"/>
        <v>1</v>
      </c>
      <c r="J7" s="14"/>
    </row>
    <row r="8" spans="1:10" ht="34.5" customHeight="1" x14ac:dyDescent="0.2">
      <c r="A8" s="20">
        <f t="shared" si="0"/>
        <v>1</v>
      </c>
      <c r="B8" s="70" t="s">
        <v>22</v>
      </c>
      <c r="C8" s="66" t="str">
        <f>IF(ISBLANK(B8),"",IF(ISERROR(VLOOKUP(B8,[1]เส้นทางเอกสาร!$A:$C,2,0)),"NO ID กรุณาติดต่อฝ่ายขาย",(VLOOKUP(B8,[1]เส้นทางเอกสาร!$A:$C,2,0))))</f>
        <v>IV4119</v>
      </c>
      <c r="D8" s="23" t="str">
        <f>IF(ISBLANK(B8),"",IF(ISERROR(VLOOKUP(B8,[1]เส้นทางเอกสาร!$A:$D,3,0)),"",(VLOOKUP(B8,[1]เส้นทางเอกสาร!$A:$D,3,0))))</f>
        <v>SUDA</v>
      </c>
      <c r="E8" s="74">
        <f>IF(ISBLANK(B8),"",IF(ISERROR(VLOOKUP(B8,[1]เส้นทางเอกสาร!$A:$D,4,0)),"",(VLOOKUP(B8,[1]เส้นทางเอกสาร!$A:$D,4,0))))</f>
        <v>42098.887974537036</v>
      </c>
      <c r="F8" s="81" t="str">
        <f t="shared" si="1"/>
        <v xml:space="preserve"> test</v>
      </c>
      <c r="G8" s="27">
        <f t="shared" ca="1" si="2"/>
        <v>240646.88007291665</v>
      </c>
      <c r="H8" s="24" t="str">
        <f t="shared" si="3"/>
        <v>พระราม2</v>
      </c>
      <c r="I8" s="82">
        <f t="shared" si="4"/>
        <v>1</v>
      </c>
      <c r="J8" s="14"/>
    </row>
    <row r="9" spans="1:10" ht="34.5" customHeight="1" x14ac:dyDescent="0.2">
      <c r="A9" s="20">
        <f t="shared" si="0"/>
        <v>1</v>
      </c>
      <c r="B9" s="71" t="s">
        <v>23</v>
      </c>
      <c r="C9" s="67" t="str">
        <f>IF(ISBLANK(B9),"",IF(ISERROR(VLOOKUP(B9,[1]เส้นทางเอกสาร!$A:$C,2,0)),"NO ID กรุณาติดต่อฝ่ายขาย",(VLOOKUP(B9,[1]เส้นทางเอกสาร!$A:$C,2,0))))</f>
        <v>IV4120</v>
      </c>
      <c r="D9" s="25" t="str">
        <f>IF(ISBLANK(B9),"",IF(ISERROR(VLOOKUP(B9,[1]เส้นทางเอกสาร!$A:$D,3,0)),"",(VLOOKUP(B9,[1]เส้นทางเอกสาร!$A:$D,3,0))))</f>
        <v>SUDA</v>
      </c>
      <c r="E9" s="75">
        <f>IF(ISBLANK(B9),"",IF(ISERROR(VLOOKUP(B9,[1]เส้นทางเอกสาร!$A:$D,4,0)),"",(VLOOKUP(B9,[1]เส้นทางเอกสาร!$A:$D,4,0))))</f>
        <v>42098.887974537036</v>
      </c>
      <c r="F9" s="83" t="str">
        <f t="shared" si="1"/>
        <v xml:space="preserve"> test</v>
      </c>
      <c r="G9" s="28">
        <f t="shared" ca="1" si="2"/>
        <v>240646.88007291665</v>
      </c>
      <c r="H9" s="25" t="str">
        <f t="shared" si="3"/>
        <v>พระราม2</v>
      </c>
      <c r="I9" s="84">
        <f t="shared" si="4"/>
        <v>1</v>
      </c>
      <c r="J9" s="14"/>
    </row>
    <row r="10" spans="1:10" ht="34.5" customHeight="1" x14ac:dyDescent="0.2">
      <c r="A10" s="20">
        <f t="shared" si="0"/>
        <v>0</v>
      </c>
      <c r="B10" s="70"/>
      <c r="C10" s="66" t="str">
        <f>IF(ISBLANK(B10),"",IF(ISERROR(VLOOKUP(B10,[1]เส้นทางเอกสาร!$A:$C,2,0)),"NO ID กรุณาติดต่อฝ่ายขาย",(VLOOKUP(B10,[1]เส้นทางเอกสาร!$A:$C,2,0))))</f>
        <v/>
      </c>
      <c r="D10" s="23" t="str">
        <f>IF(ISBLANK(B10),"",IF(ISERROR(VLOOKUP(B10,[1]เส้นทางเอกสาร!$A:$D,3,0)),"",(VLOOKUP(B10,[1]เส้นทางเอกสาร!$A:$D,3,0))))</f>
        <v/>
      </c>
      <c r="E10" s="74" t="str">
        <f>IF(ISBLANK(B10),"",IF(ISERROR(VLOOKUP(B10,[1]เส้นทางเอกสาร!$A:$D,4,0)),"",(VLOOKUP(B10,[1]เส้นทางเอกสาร!$A:$D,4,0))))</f>
        <v/>
      </c>
      <c r="F10" s="81" t="str">
        <f t="shared" si="1"/>
        <v/>
      </c>
      <c r="G10" s="27" t="str">
        <f t="shared" si="2"/>
        <v/>
      </c>
      <c r="H10" s="24" t="str">
        <f t="shared" si="3"/>
        <v/>
      </c>
      <c r="I10" s="82" t="str">
        <f t="shared" si="4"/>
        <v/>
      </c>
      <c r="J10" s="14"/>
    </row>
    <row r="11" spans="1:10" ht="34.5" customHeight="1" x14ac:dyDescent="0.2">
      <c r="A11" s="20">
        <f t="shared" si="0"/>
        <v>0</v>
      </c>
      <c r="B11" s="71"/>
      <c r="C11" s="67" t="str">
        <f>IF(ISBLANK(B11),"",IF(ISERROR(VLOOKUP(B11,[1]เส้นทางเอกสาร!$A:$C,2,0)),"NO ID กรุณาติดต่อฝ่ายขาย",(VLOOKUP(B11,[1]เส้นทางเอกสาร!$A:$C,2,0))))</f>
        <v/>
      </c>
      <c r="D11" s="25" t="str">
        <f>IF(ISBLANK(B11),"",IF(ISERROR(VLOOKUP(B11,[1]เส้นทางเอกสาร!$A:$D,3,0)),"",(VLOOKUP(B11,[1]เส้นทางเอกสาร!$A:$D,3,0))))</f>
        <v/>
      </c>
      <c r="E11" s="75" t="str">
        <f>IF(ISBLANK(B11),"",IF(ISERROR(VLOOKUP(B11,[1]เส้นทางเอกสาร!$A:$D,4,0)),"",(VLOOKUP(B11,[1]เส้นทางเอกสาร!$A:$D,4,0))))</f>
        <v/>
      </c>
      <c r="F11" s="83" t="str">
        <f t="shared" si="1"/>
        <v/>
      </c>
      <c r="G11" s="28" t="str">
        <f t="shared" si="2"/>
        <v/>
      </c>
      <c r="H11" s="25" t="str">
        <f t="shared" si="3"/>
        <v/>
      </c>
      <c r="I11" s="84" t="str">
        <f t="shared" si="4"/>
        <v/>
      </c>
      <c r="J11" s="14"/>
    </row>
    <row r="12" spans="1:10" ht="34.5" customHeight="1" x14ac:dyDescent="0.2">
      <c r="A12" s="20">
        <f t="shared" si="0"/>
        <v>0</v>
      </c>
      <c r="B12" s="70"/>
      <c r="C12" s="66" t="str">
        <f>IF(ISBLANK(B12),"",IF(ISERROR(VLOOKUP(B12,[1]เส้นทางเอกสาร!$A:$C,2,0)),"NO ID กรุณาติดต่อฝ่ายขาย",(VLOOKUP(B12,[1]เส้นทางเอกสาร!$A:$C,2,0))))</f>
        <v/>
      </c>
      <c r="D12" s="23" t="str">
        <f>IF(ISBLANK(B12),"",IF(ISERROR(VLOOKUP(B12,[1]เส้นทางเอกสาร!$A:$D,3,0)),"",(VLOOKUP(B12,[1]เส้นทางเอกสาร!$A:$D,3,0))))</f>
        <v/>
      </c>
      <c r="E12" s="74" t="str">
        <f>IF(ISBLANK(B12),"",IF(ISERROR(VLOOKUP(B12,[1]เส้นทางเอกสาร!$A:$D,4,0)),"",(VLOOKUP(B12,[1]เส้นทางเอกสาร!$A:$D,4,0))))</f>
        <v/>
      </c>
      <c r="F12" s="81" t="str">
        <f t="shared" si="1"/>
        <v/>
      </c>
      <c r="G12" s="27" t="str">
        <f t="shared" si="2"/>
        <v/>
      </c>
      <c r="H12" s="24" t="str">
        <f t="shared" si="3"/>
        <v/>
      </c>
      <c r="I12" s="82" t="str">
        <f t="shared" si="4"/>
        <v/>
      </c>
      <c r="J12" s="14"/>
    </row>
    <row r="13" spans="1:10" ht="34.5" customHeight="1" x14ac:dyDescent="0.2">
      <c r="A13" s="20">
        <f t="shared" si="0"/>
        <v>0</v>
      </c>
      <c r="B13" s="71"/>
      <c r="C13" s="67" t="str">
        <f>IF(ISBLANK(B13),"",IF(ISERROR(VLOOKUP(B13,[1]เส้นทางเอกสาร!$A:$C,2,0)),"NO ID กรุณาติดต่อฝ่ายขาย",(VLOOKUP(B13,[1]เส้นทางเอกสาร!$A:$C,2,0))))</f>
        <v/>
      </c>
      <c r="D13" s="25" t="str">
        <f>IF(ISBLANK(B13),"",IF(ISERROR(VLOOKUP(B13,[1]เส้นทางเอกสาร!$A:$D,3,0)),"",(VLOOKUP(B13,[1]เส้นทางเอกสาร!$A:$D,3,0))))</f>
        <v/>
      </c>
      <c r="E13" s="75" t="str">
        <f>IF(ISBLANK(B13),"",IF(ISERROR(VLOOKUP(B13,[1]เส้นทางเอกสาร!$A:$D,4,0)),"",(VLOOKUP(B13,[1]เส้นทางเอกสาร!$A:$D,4,0))))</f>
        <v/>
      </c>
      <c r="F13" s="83" t="str">
        <f t="shared" si="1"/>
        <v/>
      </c>
      <c r="G13" s="28" t="str">
        <f t="shared" si="2"/>
        <v/>
      </c>
      <c r="H13" s="25" t="str">
        <f t="shared" si="3"/>
        <v/>
      </c>
      <c r="I13" s="84" t="str">
        <f t="shared" si="4"/>
        <v/>
      </c>
      <c r="J13" s="14"/>
    </row>
    <row r="14" spans="1:10" ht="34.5" customHeight="1" x14ac:dyDescent="0.2">
      <c r="A14" s="20">
        <f t="shared" si="0"/>
        <v>0</v>
      </c>
      <c r="B14" s="70"/>
      <c r="C14" s="66" t="str">
        <f>IF(ISBLANK(B14),"",IF(ISERROR(VLOOKUP(B14,[1]เส้นทางเอกสาร!$A:$C,2,0)),"NO ID กรุณาติดต่อฝ่ายขาย",(VLOOKUP(B14,[1]เส้นทางเอกสาร!$A:$C,2,0))))</f>
        <v/>
      </c>
      <c r="D14" s="23" t="str">
        <f>IF(ISBLANK(B14),"",IF(ISERROR(VLOOKUP(B14,[1]เส้นทางเอกสาร!$A:$D,3,0)),"",(VLOOKUP(B14,[1]เส้นทางเอกสาร!$A:$D,3,0))))</f>
        <v/>
      </c>
      <c r="E14" s="74" t="str">
        <f>IF(ISBLANK(B14),"",IF(ISERROR(VLOOKUP(B14,[1]เส้นทางเอกสาร!$A:$D,4,0)),"",(VLOOKUP(B14,[1]เส้นทางเอกสาร!$A:$D,4,0))))</f>
        <v/>
      </c>
      <c r="F14" s="81" t="str">
        <f t="shared" si="1"/>
        <v/>
      </c>
      <c r="G14" s="27" t="str">
        <f t="shared" si="2"/>
        <v/>
      </c>
      <c r="H14" s="24" t="str">
        <f t="shared" si="3"/>
        <v/>
      </c>
      <c r="I14" s="82" t="str">
        <f t="shared" si="4"/>
        <v/>
      </c>
      <c r="J14" s="14"/>
    </row>
    <row r="15" spans="1:10" ht="34.5" customHeight="1" x14ac:dyDescent="0.2">
      <c r="A15" s="20">
        <f t="shared" si="0"/>
        <v>0</v>
      </c>
      <c r="B15" s="71"/>
      <c r="C15" s="67" t="str">
        <f>IF(ISBLANK(B15),"",IF(ISERROR(VLOOKUP(B15,[1]เส้นทางเอกสาร!$A:$C,2,0)),"NO ID กรุณาติดต่อฝ่ายขาย",(VLOOKUP(B15,[1]เส้นทางเอกสาร!$A:$C,2,0))))</f>
        <v/>
      </c>
      <c r="D15" s="25" t="str">
        <f>IF(ISBLANK(B15),"",IF(ISERROR(VLOOKUP(B15,[1]เส้นทางเอกสาร!$A:$D,3,0)),"",(VLOOKUP(B15,[1]เส้นทางเอกสาร!$A:$D,3,0))))</f>
        <v/>
      </c>
      <c r="E15" s="75" t="str">
        <f>IF(ISBLANK(B15),"",IF(ISERROR(VLOOKUP(B15,[1]เส้นทางเอกสาร!$A:$D,4,0)),"",(VLOOKUP(B15,[1]เส้นทางเอกสาร!$A:$D,4,0))))</f>
        <v/>
      </c>
      <c r="F15" s="83" t="str">
        <f t="shared" si="1"/>
        <v/>
      </c>
      <c r="G15" s="28" t="str">
        <f t="shared" si="2"/>
        <v/>
      </c>
      <c r="H15" s="25" t="str">
        <f t="shared" si="3"/>
        <v/>
      </c>
      <c r="I15" s="84" t="str">
        <f t="shared" si="4"/>
        <v/>
      </c>
      <c r="J15" s="14"/>
    </row>
    <row r="16" spans="1:10" ht="34.5" customHeight="1" x14ac:dyDescent="0.2">
      <c r="A16" s="20">
        <f t="shared" si="0"/>
        <v>0</v>
      </c>
      <c r="B16" s="70"/>
      <c r="C16" s="66" t="str">
        <f>IF(ISBLANK(B16),"",IF(ISERROR(VLOOKUP(B16,[1]เส้นทางเอกสาร!$A:$C,2,0)),"NO ID กรุณาติดต่อฝ่ายขาย",(VLOOKUP(B16,[1]เส้นทางเอกสาร!$A:$C,2,0))))</f>
        <v/>
      </c>
      <c r="D16" s="23" t="str">
        <f>IF(ISBLANK(B16),"",IF(ISERROR(VLOOKUP(B16,[1]เส้นทางเอกสาร!$A:$D,3,0)),"",(VLOOKUP(B16,[1]เส้นทางเอกสาร!$A:$D,3,0))))</f>
        <v/>
      </c>
      <c r="E16" s="74" t="str">
        <f>IF(ISBLANK(B16),"",IF(ISERROR(VLOOKUP(B16,[1]เส้นทางเอกสาร!$A:$D,4,0)),"",(VLOOKUP(B16,[1]เส้นทางเอกสาร!$A:$D,4,0))))</f>
        <v/>
      </c>
      <c r="F16" s="81" t="str">
        <f t="shared" si="1"/>
        <v/>
      </c>
      <c r="G16" s="27" t="str">
        <f t="shared" si="2"/>
        <v/>
      </c>
      <c r="H16" s="24" t="str">
        <f t="shared" si="3"/>
        <v/>
      </c>
      <c r="I16" s="82" t="str">
        <f t="shared" si="4"/>
        <v/>
      </c>
      <c r="J16" s="14"/>
    </row>
    <row r="17" spans="1:10" ht="34.5" customHeight="1" x14ac:dyDescent="0.2">
      <c r="A17" s="20">
        <f t="shared" si="0"/>
        <v>0</v>
      </c>
      <c r="B17" s="71"/>
      <c r="C17" s="67" t="str">
        <f>IF(ISBLANK(B17),"",IF(ISERROR(VLOOKUP(B17,[1]เส้นทางเอกสาร!$A:$C,2,0)),"NO ID กรุณาติดต่อฝ่ายขาย",(VLOOKUP(B17,[1]เส้นทางเอกสาร!$A:$C,2,0))))</f>
        <v/>
      </c>
      <c r="D17" s="25" t="str">
        <f>IF(ISBLANK(B17),"",IF(ISERROR(VLOOKUP(B17,[1]เส้นทางเอกสาร!$A:$D,3,0)),"",(VLOOKUP(B17,[1]เส้นทางเอกสาร!$A:$D,3,0))))</f>
        <v/>
      </c>
      <c r="E17" s="75" t="str">
        <f>IF(ISBLANK(B17),"",IF(ISERROR(VLOOKUP(B17,[1]เส้นทางเอกสาร!$A:$D,4,0)),"",(VLOOKUP(B17,[1]เส้นทางเอกสาร!$A:$D,4,0))))</f>
        <v/>
      </c>
      <c r="F17" s="83" t="str">
        <f t="shared" si="1"/>
        <v/>
      </c>
      <c r="G17" s="28" t="str">
        <f t="shared" si="2"/>
        <v/>
      </c>
      <c r="H17" s="25" t="str">
        <f t="shared" si="3"/>
        <v/>
      </c>
      <c r="I17" s="84" t="str">
        <f t="shared" si="4"/>
        <v/>
      </c>
      <c r="J17" s="14"/>
    </row>
    <row r="18" spans="1:10" ht="34.5" customHeight="1" x14ac:dyDescent="0.2">
      <c r="A18" s="20">
        <f t="shared" si="0"/>
        <v>0</v>
      </c>
      <c r="B18" s="70"/>
      <c r="C18" s="66" t="str">
        <f>IF(ISBLANK(B18),"",IF(ISERROR(VLOOKUP(B18,[1]เส้นทางเอกสาร!$A:$C,2,0)),"NO ID กรุณาติดต่อฝ่ายขาย",(VLOOKUP(B18,[1]เส้นทางเอกสาร!$A:$C,2,0))))</f>
        <v/>
      </c>
      <c r="D18" s="23" t="str">
        <f>IF(ISBLANK(B18),"",IF(ISERROR(VLOOKUP(B18,[1]เส้นทางเอกสาร!$A:$D,3,0)),"",(VLOOKUP(B18,[1]เส้นทางเอกสาร!$A:$D,3,0))))</f>
        <v/>
      </c>
      <c r="E18" s="74" t="str">
        <f>IF(ISBLANK(B18),"",IF(ISERROR(VLOOKUP(B18,[1]เส้นทางเอกสาร!$A:$D,4,0)),"",(VLOOKUP(B18,[1]เส้นทางเอกสาร!$A:$D,4,0))))</f>
        <v/>
      </c>
      <c r="F18" s="81" t="str">
        <f t="shared" si="1"/>
        <v/>
      </c>
      <c r="G18" s="27" t="str">
        <f t="shared" si="2"/>
        <v/>
      </c>
      <c r="H18" s="24" t="str">
        <f t="shared" si="3"/>
        <v/>
      </c>
      <c r="I18" s="82" t="str">
        <f t="shared" si="4"/>
        <v/>
      </c>
      <c r="J18" s="14"/>
    </row>
    <row r="19" spans="1:10" ht="34.5" customHeight="1" x14ac:dyDescent="0.2">
      <c r="A19" s="20">
        <f t="shared" si="0"/>
        <v>0</v>
      </c>
      <c r="B19" s="71"/>
      <c r="C19" s="67" t="str">
        <f>IF(ISBLANK(B19),"",IF(ISERROR(VLOOKUP(B19,[1]เส้นทางเอกสาร!$A:$C,2,0)),"NO ID กรุณาติดต่อฝ่ายขาย",(VLOOKUP(B19,[1]เส้นทางเอกสาร!$A:$C,2,0))))</f>
        <v/>
      </c>
      <c r="D19" s="25" t="str">
        <f>IF(ISBLANK(B19),"",IF(ISERROR(VLOOKUP(B19,[1]เส้นทางเอกสาร!$A:$D,3,0)),"",(VLOOKUP(B19,[1]เส้นทางเอกสาร!$A:$D,3,0))))</f>
        <v/>
      </c>
      <c r="E19" s="75" t="str">
        <f>IF(ISBLANK(B19),"",IF(ISERROR(VLOOKUP(B19,[1]เส้นทางเอกสาร!$A:$D,4,0)),"",(VLOOKUP(B19,[1]เส้นทางเอกสาร!$A:$D,4,0))))</f>
        <v/>
      </c>
      <c r="F19" s="83" t="str">
        <f t="shared" si="1"/>
        <v/>
      </c>
      <c r="G19" s="28" t="str">
        <f t="shared" si="2"/>
        <v/>
      </c>
      <c r="H19" s="25" t="str">
        <f t="shared" si="3"/>
        <v/>
      </c>
      <c r="I19" s="84" t="str">
        <f t="shared" si="4"/>
        <v/>
      </c>
      <c r="J19" s="14"/>
    </row>
    <row r="20" spans="1:10" ht="34.5" customHeight="1" x14ac:dyDescent="0.2">
      <c r="A20" s="20">
        <f t="shared" si="0"/>
        <v>0</v>
      </c>
      <c r="B20" s="70"/>
      <c r="C20" s="66" t="str">
        <f>IF(ISBLANK(B20),"",IF(ISERROR(VLOOKUP(B20,[1]เส้นทางเอกสาร!$A:$C,2,0)),"NO ID กรุณาติดต่อฝ่ายขาย",(VLOOKUP(B20,[1]เส้นทางเอกสาร!$A:$C,2,0))))</f>
        <v/>
      </c>
      <c r="D20" s="23" t="str">
        <f>IF(ISBLANK(B20),"",IF(ISERROR(VLOOKUP(B20,[1]เส้นทางเอกสาร!$A:$D,3,0)),"",(VLOOKUP(B20,[1]เส้นทางเอกสาร!$A:$D,3,0))))</f>
        <v/>
      </c>
      <c r="E20" s="74" t="str">
        <f>IF(ISBLANK(B20),"",IF(ISERROR(VLOOKUP(B20,[1]เส้นทางเอกสาร!$A:$D,4,0)),"",(VLOOKUP(B20,[1]เส้นทางเอกสาร!$A:$D,4,0))))</f>
        <v/>
      </c>
      <c r="F20" s="81" t="str">
        <f t="shared" si="1"/>
        <v/>
      </c>
      <c r="G20" s="27" t="str">
        <f t="shared" si="2"/>
        <v/>
      </c>
      <c r="H20" s="24" t="str">
        <f t="shared" si="3"/>
        <v/>
      </c>
      <c r="I20" s="82" t="str">
        <f t="shared" si="4"/>
        <v/>
      </c>
      <c r="J20" s="14"/>
    </row>
    <row r="21" spans="1:10" ht="34.5" customHeight="1" x14ac:dyDescent="0.2">
      <c r="A21" s="20">
        <f t="shared" si="0"/>
        <v>0</v>
      </c>
      <c r="B21" s="71"/>
      <c r="C21" s="67" t="str">
        <f>IF(ISBLANK(B21),"",IF(ISERROR(VLOOKUP(B21,[1]เส้นทางเอกสาร!$A:$C,2,0)),"NO ID กรุณาติดต่อฝ่ายขาย",(VLOOKUP(B21,[1]เส้นทางเอกสาร!$A:$C,2,0))))</f>
        <v/>
      </c>
      <c r="D21" s="25" t="str">
        <f>IF(ISBLANK(B21),"",IF(ISERROR(VLOOKUP(B21,[1]เส้นทางเอกสาร!$A:$D,3,0)),"",(VLOOKUP(B21,[1]เส้นทางเอกสาร!$A:$D,3,0))))</f>
        <v/>
      </c>
      <c r="E21" s="75" t="str">
        <f>IF(ISBLANK(B21),"",IF(ISERROR(VLOOKUP(B21,[1]เส้นทางเอกสาร!$A:$D,4,0)),"",(VLOOKUP(B21,[1]เส้นทางเอกสาร!$A:$D,4,0))))</f>
        <v/>
      </c>
      <c r="F21" s="83" t="str">
        <f t="shared" si="1"/>
        <v/>
      </c>
      <c r="G21" s="28" t="str">
        <f t="shared" si="2"/>
        <v/>
      </c>
      <c r="H21" s="25" t="str">
        <f t="shared" si="3"/>
        <v/>
      </c>
      <c r="I21" s="84" t="str">
        <f t="shared" si="4"/>
        <v/>
      </c>
      <c r="J21" s="14"/>
    </row>
    <row r="22" spans="1:10" ht="34.5" customHeight="1" x14ac:dyDescent="0.2">
      <c r="A22" s="20">
        <f t="shared" si="0"/>
        <v>0</v>
      </c>
      <c r="B22" s="70"/>
      <c r="C22" s="66" t="str">
        <f>IF(ISBLANK(B22),"",IF(ISERROR(VLOOKUP(B22,[1]เส้นทางเอกสาร!$A:$C,2,0)),"NO ID กรุณาติดต่อฝ่ายขาย",(VLOOKUP(B22,[1]เส้นทางเอกสาร!$A:$C,2,0))))</f>
        <v/>
      </c>
      <c r="D22" s="23" t="str">
        <f>IF(ISBLANK(B22),"",IF(ISERROR(VLOOKUP(B22,[1]เส้นทางเอกสาร!$A:$D,3,0)),"",(VLOOKUP(B22,[1]เส้นทางเอกสาร!$A:$D,3,0))))</f>
        <v/>
      </c>
      <c r="E22" s="74" t="str">
        <f>IF(ISBLANK(B22),"",IF(ISERROR(VLOOKUP(B22,[1]เส้นทางเอกสาร!$A:$D,4,0)),"",(VLOOKUP(B22,[1]เส้นทางเอกสาร!$A:$D,4,0))))</f>
        <v/>
      </c>
      <c r="F22" s="81" t="str">
        <f t="shared" si="1"/>
        <v/>
      </c>
      <c r="G22" s="27" t="str">
        <f t="shared" si="2"/>
        <v/>
      </c>
      <c r="H22" s="24" t="str">
        <f t="shared" si="3"/>
        <v/>
      </c>
      <c r="I22" s="82" t="str">
        <f t="shared" si="4"/>
        <v/>
      </c>
      <c r="J22" s="14"/>
    </row>
    <row r="23" spans="1:10" ht="34.5" customHeight="1" x14ac:dyDescent="0.2">
      <c r="A23" s="20">
        <f t="shared" si="0"/>
        <v>0</v>
      </c>
      <c r="B23" s="71"/>
      <c r="C23" s="67" t="str">
        <f>IF(ISBLANK(B23),"",IF(ISERROR(VLOOKUP(B23,[1]เส้นทางเอกสาร!$A:$C,2,0)),"NO ID กรุณาติดต่อฝ่ายขาย",(VLOOKUP(B23,[1]เส้นทางเอกสาร!$A:$C,2,0))))</f>
        <v/>
      </c>
      <c r="D23" s="25" t="str">
        <f>IF(ISBLANK(B23),"",IF(ISERROR(VLOOKUP(B23,[1]เส้นทางเอกสาร!$A:$D,3,0)),"",(VLOOKUP(B23,[1]เส้นทางเอกสาร!$A:$D,3,0))))</f>
        <v/>
      </c>
      <c r="E23" s="75" t="str">
        <f>IF(ISBLANK(B23),"",IF(ISERROR(VLOOKUP(B23,[1]เส้นทางเอกสาร!$A:$D,4,0)),"",(VLOOKUP(B23,[1]เส้นทางเอกสาร!$A:$D,4,0))))</f>
        <v/>
      </c>
      <c r="F23" s="83" t="str">
        <f t="shared" si="1"/>
        <v/>
      </c>
      <c r="G23" s="28" t="str">
        <f t="shared" si="2"/>
        <v/>
      </c>
      <c r="H23" s="25" t="str">
        <f t="shared" si="3"/>
        <v/>
      </c>
      <c r="I23" s="84" t="str">
        <f t="shared" si="4"/>
        <v/>
      </c>
      <c r="J23" s="14"/>
    </row>
    <row r="24" spans="1:10" ht="34.5" customHeight="1" x14ac:dyDescent="0.2">
      <c r="A24" s="20">
        <f t="shared" si="0"/>
        <v>0</v>
      </c>
      <c r="B24" s="70"/>
      <c r="C24" s="66" t="str">
        <f>IF(ISBLANK(B24),"",IF(ISERROR(VLOOKUP(B24,[1]เส้นทางเอกสาร!$A:$C,2,0)),"NO ID กรุณาติดต่อฝ่ายขาย",(VLOOKUP(B24,[1]เส้นทางเอกสาร!$A:$C,2,0))))</f>
        <v/>
      </c>
      <c r="D24" s="23" t="str">
        <f>IF(ISBLANK(B24),"",IF(ISERROR(VLOOKUP(B24,[1]เส้นทางเอกสาร!$A:$D,3,0)),"",(VLOOKUP(B24,[1]เส้นทางเอกสาร!$A:$D,3,0))))</f>
        <v/>
      </c>
      <c r="E24" s="74" t="str">
        <f>IF(ISBLANK(B24),"",IF(ISERROR(VLOOKUP(B24,[1]เส้นทางเอกสาร!$A:$D,4,0)),"",(VLOOKUP(B24,[1]เส้นทางเอกสาร!$A:$D,4,0))))</f>
        <v/>
      </c>
      <c r="F24" s="81" t="str">
        <f t="shared" si="1"/>
        <v/>
      </c>
      <c r="G24" s="27" t="str">
        <f t="shared" si="2"/>
        <v/>
      </c>
      <c r="H24" s="24" t="str">
        <f t="shared" si="3"/>
        <v/>
      </c>
      <c r="I24" s="82" t="str">
        <f t="shared" si="4"/>
        <v/>
      </c>
      <c r="J24" s="14"/>
    </row>
    <row r="25" spans="1:10" ht="34.5" customHeight="1" x14ac:dyDescent="0.2">
      <c r="A25" s="20">
        <f t="shared" si="0"/>
        <v>0</v>
      </c>
      <c r="B25" s="71"/>
      <c r="C25" s="67" t="str">
        <f>IF(ISBLANK(B25),"",IF(ISERROR(VLOOKUP(B25,[1]เส้นทางเอกสาร!$A:$C,2,0)),"NO ID กรุณาติดต่อฝ่ายขาย",(VLOOKUP(B25,[1]เส้นทางเอกสาร!$A:$C,2,0))))</f>
        <v/>
      </c>
      <c r="D25" s="25" t="str">
        <f>IF(ISBLANK(B25),"",IF(ISERROR(VLOOKUP(B25,[1]เส้นทางเอกสาร!$A:$D,3,0)),"",(VLOOKUP(B25,[1]เส้นทางเอกสาร!$A:$D,3,0))))</f>
        <v/>
      </c>
      <c r="E25" s="75" t="str">
        <f>IF(ISBLANK(B25),"",IF(ISERROR(VLOOKUP(B25,[1]เส้นทางเอกสาร!$A:$D,4,0)),"",(VLOOKUP(B25,[1]เส้นทางเอกสาร!$A:$D,4,0))))</f>
        <v/>
      </c>
      <c r="F25" s="83" t="str">
        <f t="shared" si="1"/>
        <v/>
      </c>
      <c r="G25" s="28" t="str">
        <f t="shared" si="2"/>
        <v/>
      </c>
      <c r="H25" s="25" t="str">
        <f t="shared" si="3"/>
        <v/>
      </c>
      <c r="I25" s="84" t="str">
        <f t="shared" si="4"/>
        <v/>
      </c>
      <c r="J25" s="14"/>
    </row>
    <row r="26" spans="1:10" ht="34.5" customHeight="1" x14ac:dyDescent="0.2">
      <c r="A26" s="20">
        <f t="shared" si="0"/>
        <v>0</v>
      </c>
      <c r="B26" s="70"/>
      <c r="C26" s="66" t="str">
        <f>IF(ISBLANK(B26),"",IF(ISERROR(VLOOKUP(B26,[1]เส้นทางเอกสาร!$A:$C,2,0)),"NO ID กรุณาติดต่อฝ่ายขาย",(VLOOKUP(B26,[1]เส้นทางเอกสาร!$A:$C,2,0))))</f>
        <v/>
      </c>
      <c r="D26" s="23" t="str">
        <f>IF(ISBLANK(B26),"",IF(ISERROR(VLOOKUP(B26,[1]เส้นทางเอกสาร!$A:$D,3,0)),"",(VLOOKUP(B26,[1]เส้นทางเอกสาร!$A:$D,3,0))))</f>
        <v/>
      </c>
      <c r="E26" s="74" t="str">
        <f>IF(ISBLANK(B26),"",IF(ISERROR(VLOOKUP(B26,[1]เส้นทางเอกสาร!$A:$D,4,0)),"",(VLOOKUP(B26,[1]เส้นทางเอกสาร!$A:$D,4,0))))</f>
        <v/>
      </c>
      <c r="F26" s="81" t="str">
        <f t="shared" si="1"/>
        <v/>
      </c>
      <c r="G26" s="27" t="str">
        <f t="shared" si="2"/>
        <v/>
      </c>
      <c r="H26" s="24" t="str">
        <f t="shared" si="3"/>
        <v/>
      </c>
      <c r="I26" s="82" t="str">
        <f t="shared" si="4"/>
        <v/>
      </c>
      <c r="J26" s="14"/>
    </row>
    <row r="27" spans="1:10" ht="34.5" customHeight="1" x14ac:dyDescent="0.2">
      <c r="A27" s="20">
        <f t="shared" si="0"/>
        <v>0</v>
      </c>
      <c r="B27" s="71"/>
      <c r="C27" s="67" t="str">
        <f>IF(ISBLANK(B27),"",IF(ISERROR(VLOOKUP(B27,[1]เส้นทางเอกสาร!$A:$C,2,0)),"NO ID กรุณาติดต่อฝ่ายขาย",(VLOOKUP(B27,[1]เส้นทางเอกสาร!$A:$C,2,0))))</f>
        <v/>
      </c>
      <c r="D27" s="25" t="str">
        <f>IF(ISBLANK(B27),"",IF(ISERROR(VLOOKUP(B27,[1]เส้นทางเอกสาร!$A:$D,3,0)),"",(VLOOKUP(B27,[1]เส้นทางเอกสาร!$A:$D,3,0))))</f>
        <v/>
      </c>
      <c r="E27" s="75" t="str">
        <f>IF(ISBLANK(B27),"",IF(ISERROR(VLOOKUP(B27,[1]เส้นทางเอกสาร!$A:$D,4,0)),"",(VLOOKUP(B27,[1]เส้นทางเอกสาร!$A:$D,4,0))))</f>
        <v/>
      </c>
      <c r="F27" s="83" t="str">
        <f t="shared" si="1"/>
        <v/>
      </c>
      <c r="G27" s="28" t="str">
        <f t="shared" si="2"/>
        <v/>
      </c>
      <c r="H27" s="25" t="str">
        <f t="shared" si="3"/>
        <v/>
      </c>
      <c r="I27" s="84" t="str">
        <f t="shared" si="4"/>
        <v/>
      </c>
      <c r="J27" s="14"/>
    </row>
    <row r="28" spans="1:10" ht="34.5" customHeight="1" x14ac:dyDescent="0.2">
      <c r="A28" s="20">
        <f t="shared" si="0"/>
        <v>0</v>
      </c>
      <c r="B28" s="70"/>
      <c r="C28" s="66" t="str">
        <f>IF(ISBLANK(B28),"",IF(ISERROR(VLOOKUP(B28,[1]เส้นทางเอกสาร!$A:$C,2,0)),"NO ID กรุณาติดต่อฝ่ายขาย",(VLOOKUP(B28,[1]เส้นทางเอกสาร!$A:$C,2,0))))</f>
        <v/>
      </c>
      <c r="D28" s="23" t="str">
        <f>IF(ISBLANK(B28),"",IF(ISERROR(VLOOKUP(B28,[1]เส้นทางเอกสาร!$A:$D,3,0)),"",(VLOOKUP(B28,[1]เส้นทางเอกสาร!$A:$D,3,0))))</f>
        <v/>
      </c>
      <c r="E28" s="74" t="str">
        <f>IF(ISBLANK(B28),"",IF(ISERROR(VLOOKUP(B28,[1]เส้นทางเอกสาร!$A:$D,4,0)),"",(VLOOKUP(B28,[1]เส้นทางเอกสาร!$A:$D,4,0))))</f>
        <v/>
      </c>
      <c r="F28" s="81" t="str">
        <f t="shared" si="1"/>
        <v/>
      </c>
      <c r="G28" s="27" t="str">
        <f t="shared" si="2"/>
        <v/>
      </c>
      <c r="H28" s="24" t="str">
        <f t="shared" si="3"/>
        <v/>
      </c>
      <c r="I28" s="82" t="str">
        <f t="shared" si="4"/>
        <v/>
      </c>
      <c r="J28" s="14"/>
    </row>
    <row r="29" spans="1:10" ht="34.5" customHeight="1" x14ac:dyDescent="0.2">
      <c r="A29" s="20">
        <f t="shared" si="0"/>
        <v>0</v>
      </c>
      <c r="B29" s="72"/>
      <c r="C29" s="67" t="str">
        <f>IF(ISBLANK(B29),"",IF(ISERROR(VLOOKUP(B29,[1]เส้นทางเอกสาร!$A:$C,2,0)),"NO ID กรุณาติดต่อฝ่ายขาย",(VLOOKUP(B29,[1]เส้นทางเอกสาร!$A:$C,2,0))))</f>
        <v/>
      </c>
      <c r="D29" s="25" t="str">
        <f>IF(ISBLANK(B29),"",IF(ISERROR(VLOOKUP(B29,[1]เส้นทางเอกสาร!$A:$D,3,0)),"",(VLOOKUP(B29,[1]เส้นทางเอกสาร!$A:$D,3,0))))</f>
        <v/>
      </c>
      <c r="E29" s="75" t="str">
        <f>IF(ISBLANK(B29),"",IF(ISERROR(VLOOKUP(B29,[1]เส้นทางเอกสาร!$A:$D,4,0)),"",(VLOOKUP(B29,[1]เส้นทางเอกสาร!$A:$D,4,0))))</f>
        <v/>
      </c>
      <c r="F29" s="85" t="str">
        <f t="shared" si="1"/>
        <v/>
      </c>
      <c r="G29" s="86" t="str">
        <f t="shared" si="2"/>
        <v/>
      </c>
      <c r="H29" s="87" t="str">
        <f t="shared" si="3"/>
        <v/>
      </c>
      <c r="I29" s="88" t="str">
        <f t="shared" si="4"/>
        <v/>
      </c>
      <c r="J29" s="14"/>
    </row>
    <row r="30" spans="1:10" ht="78" customHeight="1" x14ac:dyDescent="0.2">
      <c r="A30" s="20"/>
      <c r="B30" s="14"/>
      <c r="C30" s="14"/>
      <c r="D30" s="14"/>
      <c r="E30" s="21"/>
      <c r="F30" s="14"/>
      <c r="G30" s="14"/>
      <c r="H30" s="14"/>
      <c r="I30" s="14"/>
      <c r="J30" s="14"/>
    </row>
    <row r="31" spans="1:10" x14ac:dyDescent="0.2">
      <c r="E31" s="8"/>
    </row>
    <row r="32" spans="1:10" x14ac:dyDescent="0.2">
      <c r="E32" s="8"/>
    </row>
    <row r="33" spans="5:5" x14ac:dyDescent="0.2">
      <c r="E33" s="8"/>
    </row>
    <row r="34" spans="5:5" x14ac:dyDescent="0.2">
      <c r="E34" s="8"/>
    </row>
    <row r="35" spans="5:5" x14ac:dyDescent="0.2">
      <c r="E35" s="8"/>
    </row>
    <row r="36" spans="5:5" x14ac:dyDescent="0.2">
      <c r="E36" s="8"/>
    </row>
    <row r="37" spans="5:5" x14ac:dyDescent="0.2">
      <c r="E37" s="8"/>
    </row>
    <row r="38" spans="5:5" x14ac:dyDescent="0.2">
      <c r="E38" s="8"/>
    </row>
    <row r="39" spans="5:5" x14ac:dyDescent="0.2">
      <c r="E39" s="8"/>
    </row>
    <row r="40" spans="5:5" x14ac:dyDescent="0.2">
      <c r="E40" s="8"/>
    </row>
    <row r="41" spans="5:5" x14ac:dyDescent="0.2">
      <c r="E41" s="8"/>
    </row>
    <row r="42" spans="5:5" x14ac:dyDescent="0.2">
      <c r="E42" s="8"/>
    </row>
    <row r="43" spans="5:5" x14ac:dyDescent="0.2">
      <c r="E43" s="8"/>
    </row>
    <row r="44" spans="5:5" x14ac:dyDescent="0.2">
      <c r="E44" s="8"/>
    </row>
    <row r="45" spans="5:5" x14ac:dyDescent="0.2">
      <c r="E45" s="8"/>
    </row>
    <row r="46" spans="5:5" x14ac:dyDescent="0.2">
      <c r="E46" s="8"/>
    </row>
    <row r="47" spans="5:5" x14ac:dyDescent="0.2">
      <c r="E47" s="8"/>
    </row>
    <row r="48" spans="5:5" x14ac:dyDescent="0.2">
      <c r="E48" s="8"/>
    </row>
    <row r="49" spans="5:5" x14ac:dyDescent="0.2">
      <c r="E49" s="8"/>
    </row>
    <row r="50" spans="5:5" x14ac:dyDescent="0.2">
      <c r="E50" s="8"/>
    </row>
    <row r="51" spans="5:5" x14ac:dyDescent="0.2">
      <c r="E51" s="8"/>
    </row>
    <row r="52" spans="5:5" x14ac:dyDescent="0.2">
      <c r="E52" s="8"/>
    </row>
    <row r="53" spans="5:5" x14ac:dyDescent="0.2">
      <c r="E53" s="8"/>
    </row>
    <row r="54" spans="5:5" x14ac:dyDescent="0.2">
      <c r="E54" s="8"/>
    </row>
    <row r="55" spans="5:5" x14ac:dyDescent="0.2">
      <c r="E55" s="8"/>
    </row>
    <row r="56" spans="5:5" x14ac:dyDescent="0.2">
      <c r="E56" s="8"/>
    </row>
    <row r="57" spans="5:5" x14ac:dyDescent="0.2">
      <c r="E57" s="8"/>
    </row>
    <row r="58" spans="5:5" x14ac:dyDescent="0.2">
      <c r="E58" s="8"/>
    </row>
    <row r="59" spans="5:5" x14ac:dyDescent="0.2">
      <c r="E59" s="8"/>
    </row>
    <row r="60" spans="5:5" x14ac:dyDescent="0.2">
      <c r="E60" s="8"/>
    </row>
    <row r="61" spans="5:5" x14ac:dyDescent="0.2">
      <c r="E61" s="8"/>
    </row>
    <row r="62" spans="5:5" x14ac:dyDescent="0.2">
      <c r="E62" s="8"/>
    </row>
    <row r="63" spans="5:5" x14ac:dyDescent="0.2">
      <c r="E63" s="8"/>
    </row>
    <row r="64" spans="5:5" x14ac:dyDescent="0.2">
      <c r="E64" s="8"/>
    </row>
    <row r="65" spans="5:5" x14ac:dyDescent="0.2">
      <c r="E65" s="8"/>
    </row>
    <row r="66" spans="5:5" x14ac:dyDescent="0.2">
      <c r="E66" s="8"/>
    </row>
    <row r="67" spans="5:5" x14ac:dyDescent="0.2">
      <c r="E67" s="8"/>
    </row>
    <row r="68" spans="5:5" x14ac:dyDescent="0.2">
      <c r="E68" s="8"/>
    </row>
    <row r="69" spans="5:5" x14ac:dyDescent="0.2">
      <c r="E69" s="8"/>
    </row>
    <row r="70" spans="5:5" x14ac:dyDescent="0.2">
      <c r="E70" s="8"/>
    </row>
    <row r="71" spans="5:5" x14ac:dyDescent="0.2">
      <c r="E71" s="8"/>
    </row>
    <row r="72" spans="5:5" x14ac:dyDescent="0.2">
      <c r="E72" s="8"/>
    </row>
    <row r="73" spans="5:5" x14ac:dyDescent="0.2">
      <c r="E73" s="8"/>
    </row>
    <row r="74" spans="5:5" x14ac:dyDescent="0.2">
      <c r="E74" s="8"/>
    </row>
    <row r="75" spans="5:5" x14ac:dyDescent="0.2">
      <c r="E75" s="8"/>
    </row>
    <row r="76" spans="5:5" x14ac:dyDescent="0.2">
      <c r="E76" s="8"/>
    </row>
    <row r="77" spans="5:5" x14ac:dyDescent="0.2">
      <c r="E77" s="8"/>
    </row>
    <row r="78" spans="5:5" x14ac:dyDescent="0.2">
      <c r="E78" s="8"/>
    </row>
    <row r="79" spans="5:5" x14ac:dyDescent="0.2">
      <c r="E79" s="8"/>
    </row>
    <row r="80" spans="5:5" x14ac:dyDescent="0.2">
      <c r="E80" s="8"/>
    </row>
    <row r="81" spans="5:5" x14ac:dyDescent="0.2">
      <c r="E81" s="8"/>
    </row>
    <row r="82" spans="5:5" x14ac:dyDescent="0.2">
      <c r="E82" s="8"/>
    </row>
    <row r="83" spans="5:5" x14ac:dyDescent="0.2">
      <c r="E83" s="8"/>
    </row>
    <row r="84" spans="5:5" x14ac:dyDescent="0.2">
      <c r="E84" s="8"/>
    </row>
    <row r="85" spans="5:5" x14ac:dyDescent="0.2">
      <c r="E85" s="8"/>
    </row>
    <row r="86" spans="5:5" x14ac:dyDescent="0.2">
      <c r="E86" s="8"/>
    </row>
    <row r="87" spans="5:5" x14ac:dyDescent="0.2">
      <c r="E87" s="8"/>
    </row>
    <row r="88" spans="5:5" x14ac:dyDescent="0.2">
      <c r="E88" s="8"/>
    </row>
    <row r="89" spans="5:5" x14ac:dyDescent="0.2">
      <c r="E89" s="8"/>
    </row>
    <row r="90" spans="5:5" x14ac:dyDescent="0.2">
      <c r="E90" s="8"/>
    </row>
    <row r="91" spans="5:5" x14ac:dyDescent="0.2">
      <c r="E91" s="8"/>
    </row>
    <row r="92" spans="5:5" x14ac:dyDescent="0.2">
      <c r="E92" s="8"/>
    </row>
    <row r="93" spans="5:5" x14ac:dyDescent="0.2">
      <c r="E93" s="8"/>
    </row>
    <row r="94" spans="5:5" x14ac:dyDescent="0.2">
      <c r="E94" s="8"/>
    </row>
    <row r="95" spans="5:5" x14ac:dyDescent="0.2">
      <c r="E95" s="8"/>
    </row>
    <row r="96" spans="5:5" x14ac:dyDescent="0.2">
      <c r="E96" s="8"/>
    </row>
    <row r="97" spans="5:5" x14ac:dyDescent="0.2">
      <c r="E97" s="8"/>
    </row>
    <row r="98" spans="5:5" x14ac:dyDescent="0.2">
      <c r="E98" s="8"/>
    </row>
    <row r="99" spans="5:5" x14ac:dyDescent="0.2">
      <c r="E99" s="8"/>
    </row>
    <row r="100" spans="5:5" x14ac:dyDescent="0.2">
      <c r="E100" s="8"/>
    </row>
    <row r="101" spans="5:5" x14ac:dyDescent="0.2">
      <c r="E101" s="8"/>
    </row>
    <row r="102" spans="5:5" x14ac:dyDescent="0.2">
      <c r="E102" s="8"/>
    </row>
    <row r="103" spans="5:5" x14ac:dyDescent="0.2">
      <c r="E103" s="8"/>
    </row>
    <row r="104" spans="5:5" x14ac:dyDescent="0.2">
      <c r="E104" s="8"/>
    </row>
    <row r="105" spans="5:5" x14ac:dyDescent="0.2">
      <c r="E105" s="8"/>
    </row>
    <row r="106" spans="5:5" x14ac:dyDescent="0.2">
      <c r="E106" s="8"/>
    </row>
    <row r="107" spans="5:5" x14ac:dyDescent="0.2">
      <c r="E107" s="8"/>
    </row>
    <row r="108" spans="5:5" x14ac:dyDescent="0.2">
      <c r="E108" s="8"/>
    </row>
    <row r="109" spans="5:5" x14ac:dyDescent="0.2">
      <c r="E109" s="8"/>
    </row>
    <row r="110" spans="5:5" x14ac:dyDescent="0.2">
      <c r="E110" s="8"/>
    </row>
    <row r="111" spans="5:5" x14ac:dyDescent="0.2">
      <c r="E111" s="8"/>
    </row>
    <row r="112" spans="5:5" x14ac:dyDescent="0.2">
      <c r="E112" s="8"/>
    </row>
    <row r="113" spans="5:5" x14ac:dyDescent="0.2">
      <c r="E113" s="8"/>
    </row>
    <row r="114" spans="5:5" x14ac:dyDescent="0.2">
      <c r="E114" s="8"/>
    </row>
    <row r="115" spans="5:5" x14ac:dyDescent="0.2">
      <c r="E115" s="8"/>
    </row>
    <row r="116" spans="5:5" x14ac:dyDescent="0.2">
      <c r="E116" s="8"/>
    </row>
    <row r="117" spans="5:5" x14ac:dyDescent="0.2">
      <c r="E117" s="8"/>
    </row>
  </sheetData>
  <sheetProtection selectLockedCells="1"/>
  <mergeCells count="2">
    <mergeCell ref="B3:D3"/>
    <mergeCell ref="F3:G3"/>
  </mergeCells>
  <conditionalFormatting sqref="C5:D29">
    <cfRule type="containsText" dxfId="5" priority="7" operator="containsText" text="NO">
      <formula>NOT(ISERROR(SEARCH("NO",C5)))</formula>
    </cfRule>
  </conditionalFormatting>
  <conditionalFormatting sqref="B5:B29">
    <cfRule type="duplicateValues" dxfId="4" priority="6"/>
  </conditionalFormatting>
  <conditionalFormatting sqref="B3:D3">
    <cfRule type="cellIs" dxfId="3" priority="3" operator="lessThan">
      <formula>1</formula>
    </cfRule>
  </conditionalFormatting>
  <conditionalFormatting sqref="F3:G3">
    <cfRule type="cellIs" dxfId="2" priority="2" operator="lessThan">
      <formula>1</formula>
    </cfRule>
  </conditionalFormatting>
  <conditionalFormatting sqref="I3">
    <cfRule type="cellIs" dxfId="1" priority="1" operator="lessThan">
      <formula>1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 enableFormatConditionsCalculation="0"/>
  <dimension ref="A1:N117"/>
  <sheetViews>
    <sheetView showGridLines="0" showRowColHeaders="0" workbookViewId="0">
      <selection activeCell="E6" sqref="E6"/>
    </sheetView>
  </sheetViews>
  <sheetFormatPr baseColWidth="10" defaultColWidth="8.83203125" defaultRowHeight="15" x14ac:dyDescent="0.2"/>
  <cols>
    <col min="1" max="1" width="2.33203125" style="2" customWidth="1"/>
    <col min="2" max="2" width="17.33203125" style="2" customWidth="1"/>
    <col min="3" max="3" width="16.6640625" style="2" customWidth="1"/>
    <col min="4" max="4" width="9" style="2" bestFit="1" customWidth="1"/>
    <col min="5" max="5" width="11.6640625" style="2" customWidth="1"/>
    <col min="6" max="6" width="15.6640625" style="2" customWidth="1"/>
    <col min="7" max="7" width="13.1640625" style="2" customWidth="1"/>
    <col min="8" max="8" width="13" style="2" customWidth="1"/>
    <col min="9" max="9" width="17.1640625" style="2" customWidth="1"/>
    <col min="10" max="10" width="8.1640625" style="2" customWidth="1"/>
    <col min="11" max="11" width="4.83203125" style="2" customWidth="1"/>
    <col min="12" max="13" width="15.83203125" style="2" customWidth="1"/>
    <col min="14" max="14" width="2.1640625" style="2" customWidth="1"/>
    <col min="15" max="16384" width="8.83203125" style="2"/>
  </cols>
  <sheetData>
    <row r="1" spans="1:14" ht="30" customHeight="1" x14ac:dyDescent="0.2">
      <c r="A1" s="9"/>
      <c r="B1" s="31">
        <f ca="1">NOW()</f>
        <v>240646.88007291665</v>
      </c>
      <c r="C1" s="10"/>
      <c r="D1" s="10"/>
      <c r="E1" s="10"/>
      <c r="F1" s="10"/>
      <c r="G1" s="9"/>
      <c r="H1" s="9"/>
      <c r="I1" s="9"/>
      <c r="J1" s="9"/>
      <c r="K1" s="9"/>
      <c r="L1" s="9"/>
      <c r="M1" s="9"/>
      <c r="N1" s="9"/>
    </row>
    <row r="2" spans="1:14" ht="56.25" customHeight="1" x14ac:dyDescent="0.4">
      <c r="A2" s="9"/>
      <c r="B2" s="11"/>
      <c r="C2" s="11"/>
      <c r="D2" s="10"/>
      <c r="E2" s="10"/>
      <c r="F2" s="10"/>
      <c r="G2" s="9"/>
      <c r="H2" s="9"/>
      <c r="I2" s="9"/>
      <c r="J2" s="9"/>
      <c r="K2" s="9"/>
      <c r="L2" s="9"/>
      <c r="M2" s="9"/>
      <c r="N2" s="9"/>
    </row>
    <row r="3" spans="1:14" ht="10.5" customHeight="1" x14ac:dyDescent="0.2">
      <c r="A3" s="12">
        <f>COUNTA(B3)</f>
        <v>0</v>
      </c>
      <c r="B3" s="32"/>
      <c r="C3" s="32"/>
      <c r="D3" s="32"/>
      <c r="E3" s="3">
        <f ca="1">NOW()</f>
        <v>240646.88007291665</v>
      </c>
      <c r="F3" s="3"/>
      <c r="G3" s="4"/>
      <c r="H3" s="1"/>
      <c r="I3" s="1"/>
      <c r="J3" s="1"/>
      <c r="K3" s="1"/>
      <c r="L3" s="1"/>
      <c r="M3" s="1"/>
      <c r="N3" s="1"/>
    </row>
    <row r="4" spans="1:14" ht="25.5" customHeight="1" x14ac:dyDescent="0.2">
      <c r="A4" s="13"/>
      <c r="B4" s="43" t="s">
        <v>2</v>
      </c>
      <c r="C4" s="44" t="s">
        <v>10</v>
      </c>
      <c r="D4" s="44" t="s">
        <v>11</v>
      </c>
      <c r="E4" s="44" t="s">
        <v>12</v>
      </c>
      <c r="F4" s="44" t="s">
        <v>15</v>
      </c>
      <c r="G4" s="5" t="s">
        <v>0</v>
      </c>
      <c r="H4" s="6" t="s">
        <v>3</v>
      </c>
      <c r="I4" s="6" t="s">
        <v>14</v>
      </c>
      <c r="J4" s="6" t="s">
        <v>5</v>
      </c>
      <c r="K4" s="6" t="s">
        <v>6</v>
      </c>
      <c r="L4" s="42" t="s">
        <v>13</v>
      </c>
      <c r="M4" s="42" t="s">
        <v>9</v>
      </c>
      <c r="N4" s="1"/>
    </row>
    <row r="5" spans="1:14" ht="34.5" customHeight="1" x14ac:dyDescent="0.2">
      <c r="A5" s="13">
        <f>COUNTA(B5)</f>
        <v>0</v>
      </c>
      <c r="B5" s="39"/>
      <c r="C5" s="57" t="str">
        <f>IF(B5="","",$B$1)</f>
        <v/>
      </c>
      <c r="D5" s="47"/>
      <c r="E5" s="47"/>
      <c r="F5" s="41" t="str">
        <f>IF(B5="","",C5-I5)</f>
        <v/>
      </c>
      <c r="G5" s="33" t="str">
        <f>IF(ISBLANK(B5),"",IF(ISERROR(VLOOKUP(B5,[1]เส้นทางเอกสาร!$A:$C,2,0)),"",(VLOOKUP(B5,[1]เส้นทางเอกสาร!$A:$C,2,0))))</f>
        <v/>
      </c>
      <c r="H5" s="33" t="str">
        <f>IF(ISBLANK(B5),"",IF(ISERROR(VLOOKUP(B5,[1]เส้นทางเอกสาร!$A:$F,5,0)),"",(VLOOKUP(B5,[1]เส้นทางเอกสาร!$A:$F,5,0))))</f>
        <v/>
      </c>
      <c r="I5" s="58" t="str">
        <f>IF(ISBLANK(B5),"",IF(ISERROR(VLOOKUP(B5,[1]เส้นทางเอกสาร!$A:$F,6,0)),"",(VLOOKUP(B5,[1]เส้นทางเอกสาร!$A:$F,6,0))))</f>
        <v/>
      </c>
      <c r="J5" s="33" t="str">
        <f>IF(ISBLANK(B5),"",IF(ISERROR(VLOOKUP(B5,[1]เส้นทางเอกสาร!$A:$G,7,0)),"",(VLOOKUP(B5,[1]เส้นทางเอกสาร!$A:$G,7,0))))</f>
        <v/>
      </c>
      <c r="K5" s="33" t="str">
        <f>IF(ISBLANK(B5),"",IF(ISERROR(VLOOKUP(B5,[1]เส้นทางเอกสาร!$A:$H,8,0)),"",(VLOOKUP(B5,[1]เส้นทางเอกสาร!$A:$H,8,0))))</f>
        <v/>
      </c>
      <c r="L5" s="45" t="str">
        <f>IF(ISBLANK(B5),"",IF(ISERROR(VLOOKUP(B5,[1]เส้นทางเอกสาร!$A:$D,3,0)),"",(VLOOKUP(B5,[1]เส้นทางเอกสาร!$A:$D,3,0))))</f>
        <v/>
      </c>
      <c r="M5" s="59" t="str">
        <f>IF(ISBLANK(B5),"",IF(ISERROR(VLOOKUP(B5,[1]เส้นทางเอกสาร!$A:$E,4,0)),"",(VLOOKUP(B5,[1]เส้นทางเอกสาร!$A:$E,4,0))))</f>
        <v/>
      </c>
      <c r="N5" s="1"/>
    </row>
    <row r="6" spans="1:14" ht="34.5" customHeight="1" x14ac:dyDescent="0.2">
      <c r="A6" s="13">
        <f t="shared" ref="A6:A29" si="0">COUNTA(B6)</f>
        <v>0</v>
      </c>
      <c r="B6" s="34"/>
      <c r="C6" s="55" t="str">
        <f t="shared" ref="C6:C29" si="1">IF(B6="","",$B$1)</f>
        <v/>
      </c>
      <c r="D6" s="34"/>
      <c r="E6" s="48"/>
      <c r="F6" s="49" t="str">
        <f t="shared" ref="F6:F29" si="2">IF(B6="","",C6-I6)</f>
        <v/>
      </c>
      <c r="G6" s="36" t="str">
        <f>IF(ISBLANK(B6),"",IF(ISERROR(VLOOKUP(B6,[1]เส้นทางเอกสาร!$A:$C,2,0)),"",(VLOOKUP(B6,[1]เส้นทางเอกสาร!$A:$C,2,0))))</f>
        <v/>
      </c>
      <c r="H6" s="35" t="str">
        <f>IF(ISBLANK(B6),"",IF(ISERROR(VLOOKUP(B6,[1]เส้นทางเอกสาร!$A:$F,5,0)),"",(VLOOKUP(B6,[1]เส้นทางเอกสาร!$A:$F,5,0))))</f>
        <v/>
      </c>
      <c r="I6" s="53" t="str">
        <f>IF(ISBLANK(B6),"",IF(ISERROR(VLOOKUP(B6,[1]เส้นทางเอกสาร!$A:$F,6,0)),"",(VLOOKUP(B6,[1]เส้นทางเอกสาร!$A:$F,6,0))))</f>
        <v/>
      </c>
      <c r="J6" s="36" t="str">
        <f>IF(ISBLANK(B6),"",IF(ISERROR(VLOOKUP(B6,[1]เส้นทางเอกสาร!$A:$G,7,0)),"",(VLOOKUP(B6,[1]เส้นทางเอกสาร!$A:$G,7,0))))</f>
        <v/>
      </c>
      <c r="K6" s="51" t="str">
        <f>IF(ISBLANK(B6),"",IF(ISERROR(VLOOKUP(B6,[1]เส้นทางเอกสาร!$A:$H,8,0)),"",(VLOOKUP(B6,[1]เส้นทางเอกสาร!$A:$H,8,0))))</f>
        <v/>
      </c>
      <c r="L6" s="36" t="str">
        <f>IF(ISBLANK(B6),"",IF(ISERROR(VLOOKUP(B6,[1]เส้นทางเอกสาร!$A:$D,3,0)),"",(VLOOKUP(B6,[1]เส้นทางเอกสาร!$A:$D,3,0))))</f>
        <v/>
      </c>
      <c r="M6" s="53" t="str">
        <f>IF(ISBLANK(B6),"",IF(ISERROR(VLOOKUP(B6,[1]เส้นทางเอกสาร!$A:$E,4,0)),"",(VLOOKUP(B6,[1]เส้นทางเอกสาร!$A:$E,4,0))))</f>
        <v/>
      </c>
      <c r="N6" s="1"/>
    </row>
    <row r="7" spans="1:14" ht="34.5" customHeight="1" x14ac:dyDescent="0.2">
      <c r="A7" s="13">
        <f t="shared" si="0"/>
        <v>0</v>
      </c>
      <c r="B7" s="40"/>
      <c r="C7" s="56" t="str">
        <f t="shared" si="1"/>
        <v/>
      </c>
      <c r="D7" s="40"/>
      <c r="E7" s="47"/>
      <c r="F7" s="50" t="str">
        <f t="shared" si="2"/>
        <v/>
      </c>
      <c r="G7" s="37" t="str">
        <f>IF(ISBLANK(B7),"",IF(ISERROR(VLOOKUP(B7,[1]เส้นทางเอกสาร!$A:$C,2,0)),"",(VLOOKUP(B7,[1]เส้นทางเอกสาร!$A:$C,2,0))))</f>
        <v/>
      </c>
      <c r="H7" s="38" t="str">
        <f>IF(ISBLANK(B7),"",IF(ISERROR(VLOOKUP(B7,[1]เส้นทางเอกสาร!$A:$F,5,0)),"",(VLOOKUP(B7,[1]เส้นทางเอกสาร!$A:$F,5,0))))</f>
        <v/>
      </c>
      <c r="I7" s="54" t="str">
        <f>IF(ISBLANK(B7),"",IF(ISERROR(VLOOKUP(B7,[1]เส้นทางเอกสาร!$A:$F,6,0)),"",(VLOOKUP(B7,[1]เส้นทางเอกสาร!$A:$F,6,0))))</f>
        <v/>
      </c>
      <c r="J7" s="37" t="str">
        <f>IF(ISBLANK(B7),"",IF(ISERROR(VLOOKUP(B7,[1]เส้นทางเอกสาร!$A:$G,7,0)),"",(VLOOKUP(B7,[1]เส้นทางเอกสาร!$A:$G,7,0))))</f>
        <v/>
      </c>
      <c r="K7" s="52" t="str">
        <f>IF(ISBLANK(B7),"",IF(ISERROR(VLOOKUP(B7,[1]เส้นทางเอกสาร!$A:$H,8,0)),"",(VLOOKUP(B7,[1]เส้นทางเอกสาร!$A:$H,8,0))))</f>
        <v/>
      </c>
      <c r="L7" s="46" t="str">
        <f>IF(ISBLANK(B7),"",IF(ISERROR(VLOOKUP(B7,[1]เส้นทางเอกสาร!$A:$D,3,0)),"",(VLOOKUP(B7,[1]เส้นทางเอกสาร!$A:$D,3,0))))</f>
        <v/>
      </c>
      <c r="M7" s="60" t="str">
        <f>IF(ISBLANK(B7),"",IF(ISERROR(VLOOKUP(B7,[1]เส้นทางเอกสาร!$A:$E,4,0)),"",(VLOOKUP(B7,[1]เส้นทางเอกสาร!$A:$E,4,0))))</f>
        <v/>
      </c>
      <c r="N7" s="1"/>
    </row>
    <row r="8" spans="1:14" ht="34.5" customHeight="1" x14ac:dyDescent="0.2">
      <c r="A8" s="13">
        <f t="shared" si="0"/>
        <v>0</v>
      </c>
      <c r="B8" s="34"/>
      <c r="C8" s="55" t="str">
        <f t="shared" si="1"/>
        <v/>
      </c>
      <c r="D8" s="34"/>
      <c r="E8" s="48"/>
      <c r="F8" s="49" t="str">
        <f t="shared" si="2"/>
        <v/>
      </c>
      <c r="G8" s="36" t="str">
        <f>IF(ISBLANK(B8),"",IF(ISERROR(VLOOKUP(B8,[1]เส้นทางเอกสาร!$A:$C,2,0)),"",(VLOOKUP(B8,[1]เส้นทางเอกสาร!$A:$C,2,0))))</f>
        <v/>
      </c>
      <c r="H8" s="35" t="str">
        <f>IF(ISBLANK(B8),"",IF(ISERROR(VLOOKUP(B8,[1]เส้นทางเอกสาร!$A:$F,5,0)),"",(VLOOKUP(B8,[1]เส้นทางเอกสาร!$A:$F,5,0))))</f>
        <v/>
      </c>
      <c r="I8" s="53" t="str">
        <f>IF(ISBLANK(B8),"",IF(ISERROR(VLOOKUP(B8,[1]เส้นทางเอกสาร!$A:$F,6,0)),"",(VLOOKUP(B8,[1]เส้นทางเอกสาร!$A:$F,6,0))))</f>
        <v/>
      </c>
      <c r="J8" s="36" t="str">
        <f>IF(ISBLANK(B8),"",IF(ISERROR(VLOOKUP(B8,[1]เส้นทางเอกสาร!$A:$G,7,0)),"",(VLOOKUP(B8,[1]เส้นทางเอกสาร!$A:$G,7,0))))</f>
        <v/>
      </c>
      <c r="K8" s="51" t="str">
        <f>IF(ISBLANK(B8),"",IF(ISERROR(VLOOKUP(B8,[1]เส้นทางเอกสาร!$A:$H,8,0)),"",(VLOOKUP(B8,[1]เส้นทางเอกสาร!$A:$H,8,0))))</f>
        <v/>
      </c>
      <c r="L8" s="36" t="str">
        <f>IF(ISBLANK(B8),"",IF(ISERROR(VLOOKUP(B8,[1]เส้นทางเอกสาร!$A:$D,3,0)),"",(VLOOKUP(B8,[1]เส้นทางเอกสาร!$A:$D,3,0))))</f>
        <v/>
      </c>
      <c r="M8" s="53" t="str">
        <f>IF(ISBLANK(B8),"",IF(ISERROR(VLOOKUP(B8,[1]เส้นทางเอกสาร!$A:$E,4,0)),"",(VLOOKUP(B8,[1]เส้นทางเอกสาร!$A:$E,4,0))))</f>
        <v/>
      </c>
      <c r="N8" s="1"/>
    </row>
    <row r="9" spans="1:14" ht="34.5" customHeight="1" x14ac:dyDescent="0.2">
      <c r="A9" s="13">
        <f t="shared" si="0"/>
        <v>0</v>
      </c>
      <c r="B9" s="40"/>
      <c r="C9" s="56" t="str">
        <f t="shared" si="1"/>
        <v/>
      </c>
      <c r="D9" s="40"/>
      <c r="E9" s="47"/>
      <c r="F9" s="50" t="str">
        <f t="shared" si="2"/>
        <v/>
      </c>
      <c r="G9" s="37" t="str">
        <f>IF(ISBLANK(B9),"",IF(ISERROR(VLOOKUP(B9,[1]เส้นทางเอกสาร!$A:$C,2,0)),"",(VLOOKUP(B9,[1]เส้นทางเอกสาร!$A:$C,2,0))))</f>
        <v/>
      </c>
      <c r="H9" s="38" t="str">
        <f>IF(ISBLANK(B9),"",IF(ISERROR(VLOOKUP(B9,[1]เส้นทางเอกสาร!$A:$F,5,0)),"",(VLOOKUP(B9,[1]เส้นทางเอกสาร!$A:$F,5,0))))</f>
        <v/>
      </c>
      <c r="I9" s="54" t="str">
        <f>IF(ISBLANK(B9),"",IF(ISERROR(VLOOKUP(B9,[1]เส้นทางเอกสาร!$A:$F,6,0)),"",(VLOOKUP(B9,[1]เส้นทางเอกสาร!$A:$F,6,0))))</f>
        <v/>
      </c>
      <c r="J9" s="37" t="str">
        <f>IF(ISBLANK(B9),"",IF(ISERROR(VLOOKUP(B9,[1]เส้นทางเอกสาร!$A:$G,7,0)),"",(VLOOKUP(B9,[1]เส้นทางเอกสาร!$A:$G,7,0))))</f>
        <v/>
      </c>
      <c r="K9" s="52" t="str">
        <f>IF(ISBLANK(B9),"",IF(ISERROR(VLOOKUP(B9,[1]เส้นทางเอกสาร!$A:$H,8,0)),"",(VLOOKUP(B9,[1]เส้นทางเอกสาร!$A:$H,8,0))))</f>
        <v/>
      </c>
      <c r="L9" s="46" t="str">
        <f>IF(ISBLANK(B9),"",IF(ISERROR(VLOOKUP(B9,[1]เส้นทางเอกสาร!$A:$D,3,0)),"",(VLOOKUP(B9,[1]เส้นทางเอกสาร!$A:$D,3,0))))</f>
        <v/>
      </c>
      <c r="M9" s="60" t="str">
        <f>IF(ISBLANK(B9),"",IF(ISERROR(VLOOKUP(B9,[1]เส้นทางเอกสาร!$A:$E,4,0)),"",(VLOOKUP(B9,[1]เส้นทางเอกสาร!$A:$E,4,0))))</f>
        <v/>
      </c>
      <c r="N9" s="1"/>
    </row>
    <row r="10" spans="1:14" ht="34.5" customHeight="1" x14ac:dyDescent="0.2">
      <c r="A10" s="13">
        <f t="shared" si="0"/>
        <v>0</v>
      </c>
      <c r="B10" s="34"/>
      <c r="C10" s="55" t="str">
        <f t="shared" si="1"/>
        <v/>
      </c>
      <c r="D10" s="34"/>
      <c r="E10" s="48"/>
      <c r="F10" s="49" t="str">
        <f t="shared" si="2"/>
        <v/>
      </c>
      <c r="G10" s="36" t="str">
        <f>IF(ISBLANK(B10),"",IF(ISERROR(VLOOKUP(B10,[1]เส้นทางเอกสาร!$A:$C,2,0)),"",(VLOOKUP(B10,[1]เส้นทางเอกสาร!$A:$C,2,0))))</f>
        <v/>
      </c>
      <c r="H10" s="35" t="str">
        <f>IF(ISBLANK(B10),"",IF(ISERROR(VLOOKUP(B10,[1]เส้นทางเอกสาร!$A:$F,5,0)),"",(VLOOKUP(B10,[1]เส้นทางเอกสาร!$A:$F,5,0))))</f>
        <v/>
      </c>
      <c r="I10" s="53" t="str">
        <f>IF(ISBLANK(B10),"",IF(ISERROR(VLOOKUP(B10,[1]เส้นทางเอกสาร!$A:$F,6,0)),"",(VLOOKUP(B10,[1]เส้นทางเอกสาร!$A:$F,6,0))))</f>
        <v/>
      </c>
      <c r="J10" s="36" t="str">
        <f>IF(ISBLANK(B10),"",IF(ISERROR(VLOOKUP(B10,[1]เส้นทางเอกสาร!$A:$G,7,0)),"",(VLOOKUP(B10,[1]เส้นทางเอกสาร!$A:$G,7,0))))</f>
        <v/>
      </c>
      <c r="K10" s="51" t="str">
        <f>IF(ISBLANK(B10),"",IF(ISERROR(VLOOKUP(B10,[1]เส้นทางเอกสาร!$A:$H,8,0)),"",(VLOOKUP(B10,[1]เส้นทางเอกสาร!$A:$H,8,0))))</f>
        <v/>
      </c>
      <c r="L10" s="36" t="str">
        <f>IF(ISBLANK(B10),"",IF(ISERROR(VLOOKUP(B10,[1]เส้นทางเอกสาร!$A:$D,3,0)),"",(VLOOKUP(B10,[1]เส้นทางเอกสาร!$A:$D,3,0))))</f>
        <v/>
      </c>
      <c r="M10" s="53" t="str">
        <f>IF(ISBLANK(B10),"",IF(ISERROR(VLOOKUP(B10,[1]เส้นทางเอกสาร!$A:$E,4,0)),"",(VLOOKUP(B10,[1]เส้นทางเอกสาร!$A:$E,4,0))))</f>
        <v/>
      </c>
      <c r="N10" s="1"/>
    </row>
    <row r="11" spans="1:14" ht="34.5" customHeight="1" x14ac:dyDescent="0.2">
      <c r="A11" s="13">
        <f t="shared" si="0"/>
        <v>0</v>
      </c>
      <c r="B11" s="40"/>
      <c r="C11" s="56" t="str">
        <f t="shared" si="1"/>
        <v/>
      </c>
      <c r="D11" s="40"/>
      <c r="E11" s="47"/>
      <c r="F11" s="50" t="str">
        <f t="shared" si="2"/>
        <v/>
      </c>
      <c r="G11" s="37" t="str">
        <f>IF(ISBLANK(B11),"",IF(ISERROR(VLOOKUP(B11,[1]เส้นทางเอกสาร!$A:$C,2,0)),"",(VLOOKUP(B11,[1]เส้นทางเอกสาร!$A:$C,2,0))))</f>
        <v/>
      </c>
      <c r="H11" s="38" t="str">
        <f>IF(ISBLANK(B11),"",IF(ISERROR(VLOOKUP(B11,[1]เส้นทางเอกสาร!$A:$F,5,0)),"",(VLOOKUP(B11,[1]เส้นทางเอกสาร!$A:$F,5,0))))</f>
        <v/>
      </c>
      <c r="I11" s="54" t="str">
        <f>IF(ISBLANK(B11),"",IF(ISERROR(VLOOKUP(B11,[1]เส้นทางเอกสาร!$A:$F,6,0)),"",(VLOOKUP(B11,[1]เส้นทางเอกสาร!$A:$F,6,0))))</f>
        <v/>
      </c>
      <c r="J11" s="37" t="str">
        <f>IF(ISBLANK(B11),"",IF(ISERROR(VLOOKUP(B11,[1]เส้นทางเอกสาร!$A:$G,7,0)),"",(VLOOKUP(B11,[1]เส้นทางเอกสาร!$A:$G,7,0))))</f>
        <v/>
      </c>
      <c r="K11" s="52" t="str">
        <f>IF(ISBLANK(B11),"",IF(ISERROR(VLOOKUP(B11,[1]เส้นทางเอกสาร!$A:$H,8,0)),"",(VLOOKUP(B11,[1]เส้นทางเอกสาร!$A:$H,8,0))))</f>
        <v/>
      </c>
      <c r="L11" s="46" t="str">
        <f>IF(ISBLANK(B11),"",IF(ISERROR(VLOOKUP(B11,[1]เส้นทางเอกสาร!$A:$D,3,0)),"",(VLOOKUP(B11,[1]เส้นทางเอกสาร!$A:$D,3,0))))</f>
        <v/>
      </c>
      <c r="M11" s="60" t="str">
        <f>IF(ISBLANK(B11),"",IF(ISERROR(VLOOKUP(B11,[1]เส้นทางเอกสาร!$A:$E,4,0)),"",(VLOOKUP(B11,[1]เส้นทางเอกสาร!$A:$E,4,0))))</f>
        <v/>
      </c>
      <c r="N11" s="1"/>
    </row>
    <row r="12" spans="1:14" ht="34.5" customHeight="1" x14ac:dyDescent="0.2">
      <c r="A12" s="13">
        <f t="shared" si="0"/>
        <v>0</v>
      </c>
      <c r="B12" s="34"/>
      <c r="C12" s="55" t="str">
        <f t="shared" si="1"/>
        <v/>
      </c>
      <c r="D12" s="34"/>
      <c r="E12" s="48"/>
      <c r="F12" s="49" t="str">
        <f t="shared" si="2"/>
        <v/>
      </c>
      <c r="G12" s="36" t="str">
        <f>IF(ISBLANK(B12),"",IF(ISERROR(VLOOKUP(B12,[1]เส้นทางเอกสาร!$A:$C,2,0)),"",(VLOOKUP(B12,[1]เส้นทางเอกสาร!$A:$C,2,0))))</f>
        <v/>
      </c>
      <c r="H12" s="35" t="str">
        <f>IF(ISBLANK(B12),"",IF(ISERROR(VLOOKUP(B12,[1]เส้นทางเอกสาร!$A:$F,5,0)),"",(VLOOKUP(B12,[1]เส้นทางเอกสาร!$A:$F,5,0))))</f>
        <v/>
      </c>
      <c r="I12" s="53" t="str">
        <f>IF(ISBLANK(B12),"",IF(ISERROR(VLOOKUP(B12,[1]เส้นทางเอกสาร!$A:$F,6,0)),"",(VLOOKUP(B12,[1]เส้นทางเอกสาร!$A:$F,6,0))))</f>
        <v/>
      </c>
      <c r="J12" s="36" t="str">
        <f>IF(ISBLANK(B12),"",IF(ISERROR(VLOOKUP(B12,[1]เส้นทางเอกสาร!$A:$G,7,0)),"",(VLOOKUP(B12,[1]เส้นทางเอกสาร!$A:$G,7,0))))</f>
        <v/>
      </c>
      <c r="K12" s="51" t="str">
        <f>IF(ISBLANK(B12),"",IF(ISERROR(VLOOKUP(B12,[1]เส้นทางเอกสาร!$A:$H,8,0)),"",(VLOOKUP(B12,[1]เส้นทางเอกสาร!$A:$H,8,0))))</f>
        <v/>
      </c>
      <c r="L12" s="36" t="str">
        <f>IF(ISBLANK(B12),"",IF(ISERROR(VLOOKUP(B12,[1]เส้นทางเอกสาร!$A:$D,3,0)),"",(VLOOKUP(B12,[1]เส้นทางเอกสาร!$A:$D,3,0))))</f>
        <v/>
      </c>
      <c r="M12" s="53" t="str">
        <f>IF(ISBLANK(B12),"",IF(ISERROR(VLOOKUP(B12,[1]เส้นทางเอกสาร!$A:$E,4,0)),"",(VLOOKUP(B12,[1]เส้นทางเอกสาร!$A:$E,4,0))))</f>
        <v/>
      </c>
      <c r="N12" s="1"/>
    </row>
    <row r="13" spans="1:14" ht="34.5" customHeight="1" x14ac:dyDescent="0.2">
      <c r="A13" s="13">
        <f t="shared" si="0"/>
        <v>0</v>
      </c>
      <c r="B13" s="40"/>
      <c r="C13" s="56" t="str">
        <f t="shared" si="1"/>
        <v/>
      </c>
      <c r="D13" s="40"/>
      <c r="E13" s="47"/>
      <c r="F13" s="50" t="str">
        <f t="shared" si="2"/>
        <v/>
      </c>
      <c r="G13" s="37" t="str">
        <f>IF(ISBLANK(B13),"",IF(ISERROR(VLOOKUP(B13,[1]เส้นทางเอกสาร!$A:$C,2,0)),"",(VLOOKUP(B13,[1]เส้นทางเอกสาร!$A:$C,2,0))))</f>
        <v/>
      </c>
      <c r="H13" s="38" t="str">
        <f>IF(ISBLANK(B13),"",IF(ISERROR(VLOOKUP(B13,[1]เส้นทางเอกสาร!$A:$F,5,0)),"",(VLOOKUP(B13,[1]เส้นทางเอกสาร!$A:$F,5,0))))</f>
        <v/>
      </c>
      <c r="I13" s="54" t="str">
        <f>IF(ISBLANK(B13),"",IF(ISERROR(VLOOKUP(B13,[1]เส้นทางเอกสาร!$A:$F,6,0)),"",(VLOOKUP(B13,[1]เส้นทางเอกสาร!$A:$F,6,0))))</f>
        <v/>
      </c>
      <c r="J13" s="37" t="str">
        <f>IF(ISBLANK(B13),"",IF(ISERROR(VLOOKUP(B13,[1]เส้นทางเอกสาร!$A:$G,7,0)),"",(VLOOKUP(B13,[1]เส้นทางเอกสาร!$A:$G,7,0))))</f>
        <v/>
      </c>
      <c r="K13" s="52" t="str">
        <f>IF(ISBLANK(B13),"",IF(ISERROR(VLOOKUP(B13,[1]เส้นทางเอกสาร!$A:$H,8,0)),"",(VLOOKUP(B13,[1]เส้นทางเอกสาร!$A:$H,8,0))))</f>
        <v/>
      </c>
      <c r="L13" s="46" t="str">
        <f>IF(ISBLANK(B13),"",IF(ISERROR(VLOOKUP(B13,[1]เส้นทางเอกสาร!$A:$D,3,0)),"",(VLOOKUP(B13,[1]เส้นทางเอกสาร!$A:$D,3,0))))</f>
        <v/>
      </c>
      <c r="M13" s="60" t="str">
        <f>IF(ISBLANK(B13),"",IF(ISERROR(VLOOKUP(B13,[1]เส้นทางเอกสาร!$A:$E,4,0)),"",(VLOOKUP(B13,[1]เส้นทางเอกสาร!$A:$E,4,0))))</f>
        <v/>
      </c>
      <c r="N13" s="1"/>
    </row>
    <row r="14" spans="1:14" ht="34.5" customHeight="1" x14ac:dyDescent="0.2">
      <c r="A14" s="13">
        <f t="shared" si="0"/>
        <v>0</v>
      </c>
      <c r="B14" s="34"/>
      <c r="C14" s="55" t="str">
        <f t="shared" si="1"/>
        <v/>
      </c>
      <c r="D14" s="34"/>
      <c r="E14" s="48"/>
      <c r="F14" s="49" t="str">
        <f t="shared" si="2"/>
        <v/>
      </c>
      <c r="G14" s="36" t="str">
        <f>IF(ISBLANK(B14),"",IF(ISERROR(VLOOKUP(B14,[1]เส้นทางเอกสาร!$A:$C,2,0)),"",(VLOOKUP(B14,[1]เส้นทางเอกสาร!$A:$C,2,0))))</f>
        <v/>
      </c>
      <c r="H14" s="35" t="str">
        <f>IF(ISBLANK(B14),"",IF(ISERROR(VLOOKUP(B14,[1]เส้นทางเอกสาร!$A:$F,5,0)),"",(VLOOKUP(B14,[1]เส้นทางเอกสาร!$A:$F,5,0))))</f>
        <v/>
      </c>
      <c r="I14" s="53" t="str">
        <f>IF(ISBLANK(B14),"",IF(ISERROR(VLOOKUP(B14,[1]เส้นทางเอกสาร!$A:$F,6,0)),"",(VLOOKUP(B14,[1]เส้นทางเอกสาร!$A:$F,6,0))))</f>
        <v/>
      </c>
      <c r="J14" s="36" t="str">
        <f>IF(ISBLANK(B14),"",IF(ISERROR(VLOOKUP(B14,[1]เส้นทางเอกสาร!$A:$G,7,0)),"",(VLOOKUP(B14,[1]เส้นทางเอกสาร!$A:$G,7,0))))</f>
        <v/>
      </c>
      <c r="K14" s="51" t="str">
        <f>IF(ISBLANK(B14),"",IF(ISERROR(VLOOKUP(B14,[1]เส้นทางเอกสาร!$A:$H,8,0)),"",(VLOOKUP(B14,[1]เส้นทางเอกสาร!$A:$H,8,0))))</f>
        <v/>
      </c>
      <c r="L14" s="36" t="str">
        <f>IF(ISBLANK(B14),"",IF(ISERROR(VLOOKUP(B14,[1]เส้นทางเอกสาร!$A:$D,3,0)),"",(VLOOKUP(B14,[1]เส้นทางเอกสาร!$A:$D,3,0))))</f>
        <v/>
      </c>
      <c r="M14" s="53" t="str">
        <f>IF(ISBLANK(B14),"",IF(ISERROR(VLOOKUP(B14,[1]เส้นทางเอกสาร!$A:$E,4,0)),"",(VLOOKUP(B14,[1]เส้นทางเอกสาร!$A:$E,4,0))))</f>
        <v/>
      </c>
      <c r="N14" s="1"/>
    </row>
    <row r="15" spans="1:14" ht="34.5" customHeight="1" x14ac:dyDescent="0.2">
      <c r="A15" s="13">
        <f t="shared" si="0"/>
        <v>0</v>
      </c>
      <c r="B15" s="40"/>
      <c r="C15" s="56" t="str">
        <f t="shared" si="1"/>
        <v/>
      </c>
      <c r="D15" s="40"/>
      <c r="E15" s="47"/>
      <c r="F15" s="50" t="str">
        <f t="shared" si="2"/>
        <v/>
      </c>
      <c r="G15" s="37" t="str">
        <f>IF(ISBLANK(B15),"",IF(ISERROR(VLOOKUP(B15,[1]เส้นทางเอกสาร!$A:$C,2,0)),"",(VLOOKUP(B15,[1]เส้นทางเอกสาร!$A:$C,2,0))))</f>
        <v/>
      </c>
      <c r="H15" s="38" t="str">
        <f>IF(ISBLANK(B15),"",IF(ISERROR(VLOOKUP(B15,[1]เส้นทางเอกสาร!$A:$F,5,0)),"",(VLOOKUP(B15,[1]เส้นทางเอกสาร!$A:$F,5,0))))</f>
        <v/>
      </c>
      <c r="I15" s="54" t="str">
        <f>IF(ISBLANK(B15),"",IF(ISERROR(VLOOKUP(B15,[1]เส้นทางเอกสาร!$A:$F,6,0)),"",(VLOOKUP(B15,[1]เส้นทางเอกสาร!$A:$F,6,0))))</f>
        <v/>
      </c>
      <c r="J15" s="37" t="str">
        <f>IF(ISBLANK(B15),"",IF(ISERROR(VLOOKUP(B15,[1]เส้นทางเอกสาร!$A:$G,7,0)),"",(VLOOKUP(B15,[1]เส้นทางเอกสาร!$A:$G,7,0))))</f>
        <v/>
      </c>
      <c r="K15" s="52" t="str">
        <f>IF(ISBLANK(B15),"",IF(ISERROR(VLOOKUP(B15,[1]เส้นทางเอกสาร!$A:$H,8,0)),"",(VLOOKUP(B15,[1]เส้นทางเอกสาร!$A:$H,8,0))))</f>
        <v/>
      </c>
      <c r="L15" s="46" t="str">
        <f>IF(ISBLANK(B15),"",IF(ISERROR(VLOOKUP(B15,[1]เส้นทางเอกสาร!$A:$D,3,0)),"",(VLOOKUP(B15,[1]เส้นทางเอกสาร!$A:$D,3,0))))</f>
        <v/>
      </c>
      <c r="M15" s="60" t="str">
        <f>IF(ISBLANK(B15),"",IF(ISERROR(VLOOKUP(B15,[1]เส้นทางเอกสาร!$A:$E,4,0)),"",(VLOOKUP(B15,[1]เส้นทางเอกสาร!$A:$E,4,0))))</f>
        <v/>
      </c>
      <c r="N15" s="1"/>
    </row>
    <row r="16" spans="1:14" ht="34.5" customHeight="1" x14ac:dyDescent="0.2">
      <c r="A16" s="13">
        <f t="shared" si="0"/>
        <v>0</v>
      </c>
      <c r="B16" s="34"/>
      <c r="C16" s="55" t="str">
        <f t="shared" si="1"/>
        <v/>
      </c>
      <c r="D16" s="34"/>
      <c r="E16" s="48"/>
      <c r="F16" s="49" t="str">
        <f t="shared" si="2"/>
        <v/>
      </c>
      <c r="G16" s="36" t="str">
        <f>IF(ISBLANK(B16),"",IF(ISERROR(VLOOKUP(B16,[1]เส้นทางเอกสาร!$A:$C,2,0)),"",(VLOOKUP(B16,[1]เส้นทางเอกสาร!$A:$C,2,0))))</f>
        <v/>
      </c>
      <c r="H16" s="35" t="str">
        <f>IF(ISBLANK(B16),"",IF(ISERROR(VLOOKUP(B16,[1]เส้นทางเอกสาร!$A:$F,5,0)),"",(VLOOKUP(B16,[1]เส้นทางเอกสาร!$A:$F,5,0))))</f>
        <v/>
      </c>
      <c r="I16" s="53" t="str">
        <f>IF(ISBLANK(B16),"",IF(ISERROR(VLOOKUP(B16,[1]เส้นทางเอกสาร!$A:$F,6,0)),"",(VLOOKUP(B16,[1]เส้นทางเอกสาร!$A:$F,6,0))))</f>
        <v/>
      </c>
      <c r="J16" s="36" t="str">
        <f>IF(ISBLANK(B16),"",IF(ISERROR(VLOOKUP(B16,[1]เส้นทางเอกสาร!$A:$G,7,0)),"",(VLOOKUP(B16,[1]เส้นทางเอกสาร!$A:$G,7,0))))</f>
        <v/>
      </c>
      <c r="K16" s="51" t="str">
        <f>IF(ISBLANK(B16),"",IF(ISERROR(VLOOKUP(B16,[1]เส้นทางเอกสาร!$A:$H,8,0)),"",(VLOOKUP(B16,[1]เส้นทางเอกสาร!$A:$H,8,0))))</f>
        <v/>
      </c>
      <c r="L16" s="36" t="str">
        <f>IF(ISBLANK(B16),"",IF(ISERROR(VLOOKUP(B16,[1]เส้นทางเอกสาร!$A:$D,3,0)),"",(VLOOKUP(B16,[1]เส้นทางเอกสาร!$A:$D,3,0))))</f>
        <v/>
      </c>
      <c r="M16" s="53" t="str">
        <f>IF(ISBLANK(B16),"",IF(ISERROR(VLOOKUP(B16,[1]เส้นทางเอกสาร!$A:$E,4,0)),"",(VLOOKUP(B16,[1]เส้นทางเอกสาร!$A:$E,4,0))))</f>
        <v/>
      </c>
      <c r="N16" s="1"/>
    </row>
    <row r="17" spans="1:14" ht="34.5" customHeight="1" x14ac:dyDescent="0.2">
      <c r="A17" s="13">
        <f t="shared" si="0"/>
        <v>0</v>
      </c>
      <c r="B17" s="40"/>
      <c r="C17" s="56" t="str">
        <f t="shared" si="1"/>
        <v/>
      </c>
      <c r="D17" s="40"/>
      <c r="E17" s="47"/>
      <c r="F17" s="50" t="str">
        <f t="shared" si="2"/>
        <v/>
      </c>
      <c r="G17" s="37" t="str">
        <f>IF(ISBLANK(B17),"",IF(ISERROR(VLOOKUP(B17,[1]เส้นทางเอกสาร!$A:$C,2,0)),"",(VLOOKUP(B17,[1]เส้นทางเอกสาร!$A:$C,2,0))))</f>
        <v/>
      </c>
      <c r="H17" s="38" t="str">
        <f>IF(ISBLANK(B17),"",IF(ISERROR(VLOOKUP(B17,[1]เส้นทางเอกสาร!$A:$F,5,0)),"",(VLOOKUP(B17,[1]เส้นทางเอกสาร!$A:$F,5,0))))</f>
        <v/>
      </c>
      <c r="I17" s="54" t="str">
        <f>IF(ISBLANK(B17),"",IF(ISERROR(VLOOKUP(B17,[1]เส้นทางเอกสาร!$A:$F,6,0)),"",(VLOOKUP(B17,[1]เส้นทางเอกสาร!$A:$F,6,0))))</f>
        <v/>
      </c>
      <c r="J17" s="37" t="str">
        <f>IF(ISBLANK(B17),"",IF(ISERROR(VLOOKUP(B17,[1]เส้นทางเอกสาร!$A:$G,7,0)),"",(VLOOKUP(B17,[1]เส้นทางเอกสาร!$A:$G,7,0))))</f>
        <v/>
      </c>
      <c r="K17" s="52" t="str">
        <f>IF(ISBLANK(B17),"",IF(ISERROR(VLOOKUP(B17,[1]เส้นทางเอกสาร!$A:$H,8,0)),"",(VLOOKUP(B17,[1]เส้นทางเอกสาร!$A:$H,8,0))))</f>
        <v/>
      </c>
      <c r="L17" s="46" t="str">
        <f>IF(ISBLANK(B17),"",IF(ISERROR(VLOOKUP(B17,[1]เส้นทางเอกสาร!$A:$D,3,0)),"",(VLOOKUP(B17,[1]เส้นทางเอกสาร!$A:$D,3,0))))</f>
        <v/>
      </c>
      <c r="M17" s="60" t="str">
        <f>IF(ISBLANK(B17),"",IF(ISERROR(VLOOKUP(B17,[1]เส้นทางเอกสาร!$A:$E,4,0)),"",(VLOOKUP(B17,[1]เส้นทางเอกสาร!$A:$E,4,0))))</f>
        <v/>
      </c>
      <c r="N17" s="1"/>
    </row>
    <row r="18" spans="1:14" ht="34.5" customHeight="1" x14ac:dyDescent="0.2">
      <c r="A18" s="13">
        <f t="shared" si="0"/>
        <v>0</v>
      </c>
      <c r="B18" s="34"/>
      <c r="C18" s="55" t="str">
        <f t="shared" si="1"/>
        <v/>
      </c>
      <c r="D18" s="34"/>
      <c r="E18" s="48"/>
      <c r="F18" s="49" t="str">
        <f t="shared" si="2"/>
        <v/>
      </c>
      <c r="G18" s="36" t="str">
        <f>IF(ISBLANK(B18),"",IF(ISERROR(VLOOKUP(B18,[1]เส้นทางเอกสาร!$A:$C,2,0)),"",(VLOOKUP(B18,[1]เส้นทางเอกสาร!$A:$C,2,0))))</f>
        <v/>
      </c>
      <c r="H18" s="35" t="str">
        <f>IF(ISBLANK(B18),"",IF(ISERROR(VLOOKUP(B18,[1]เส้นทางเอกสาร!$A:$F,5,0)),"",(VLOOKUP(B18,[1]เส้นทางเอกสาร!$A:$F,5,0))))</f>
        <v/>
      </c>
      <c r="I18" s="53" t="str">
        <f>IF(ISBLANK(B18),"",IF(ISERROR(VLOOKUP(B18,[1]เส้นทางเอกสาร!$A:$F,6,0)),"",(VLOOKUP(B18,[1]เส้นทางเอกสาร!$A:$F,6,0))))</f>
        <v/>
      </c>
      <c r="J18" s="36" t="str">
        <f>IF(ISBLANK(B18),"",IF(ISERROR(VLOOKUP(B18,[1]เส้นทางเอกสาร!$A:$G,7,0)),"",(VLOOKUP(B18,[1]เส้นทางเอกสาร!$A:$G,7,0))))</f>
        <v/>
      </c>
      <c r="K18" s="51" t="str">
        <f>IF(ISBLANK(B18),"",IF(ISERROR(VLOOKUP(B18,[1]เส้นทางเอกสาร!$A:$H,8,0)),"",(VLOOKUP(B18,[1]เส้นทางเอกสาร!$A:$H,8,0))))</f>
        <v/>
      </c>
      <c r="L18" s="36" t="str">
        <f>IF(ISBLANK(B18),"",IF(ISERROR(VLOOKUP(B18,[1]เส้นทางเอกสาร!$A:$D,3,0)),"",(VLOOKUP(B18,[1]เส้นทางเอกสาร!$A:$D,3,0))))</f>
        <v/>
      </c>
      <c r="M18" s="53" t="str">
        <f>IF(ISBLANK(B18),"",IF(ISERROR(VLOOKUP(B18,[1]เส้นทางเอกสาร!$A:$E,4,0)),"",(VLOOKUP(B18,[1]เส้นทางเอกสาร!$A:$E,4,0))))</f>
        <v/>
      </c>
      <c r="N18" s="1"/>
    </row>
    <row r="19" spans="1:14" ht="34.5" customHeight="1" x14ac:dyDescent="0.2">
      <c r="A19" s="13">
        <f t="shared" si="0"/>
        <v>0</v>
      </c>
      <c r="B19" s="40"/>
      <c r="C19" s="56" t="str">
        <f t="shared" si="1"/>
        <v/>
      </c>
      <c r="D19" s="40"/>
      <c r="E19" s="47"/>
      <c r="F19" s="50" t="str">
        <f t="shared" si="2"/>
        <v/>
      </c>
      <c r="G19" s="37" t="str">
        <f>IF(ISBLANK(B19),"",IF(ISERROR(VLOOKUP(B19,[1]เส้นทางเอกสาร!$A:$C,2,0)),"",(VLOOKUP(B19,[1]เส้นทางเอกสาร!$A:$C,2,0))))</f>
        <v/>
      </c>
      <c r="H19" s="38" t="str">
        <f>IF(ISBLANK(B19),"",IF(ISERROR(VLOOKUP(B19,[1]เส้นทางเอกสาร!$A:$F,5,0)),"",(VLOOKUP(B19,[1]เส้นทางเอกสาร!$A:$F,5,0))))</f>
        <v/>
      </c>
      <c r="I19" s="54" t="str">
        <f>IF(ISBLANK(B19),"",IF(ISERROR(VLOOKUP(B19,[1]เส้นทางเอกสาร!$A:$F,6,0)),"",(VLOOKUP(B19,[1]เส้นทางเอกสาร!$A:$F,6,0))))</f>
        <v/>
      </c>
      <c r="J19" s="37" t="str">
        <f>IF(ISBLANK(B19),"",IF(ISERROR(VLOOKUP(B19,[1]เส้นทางเอกสาร!$A:$G,7,0)),"",(VLOOKUP(B19,[1]เส้นทางเอกสาร!$A:$G,7,0))))</f>
        <v/>
      </c>
      <c r="K19" s="52" t="str">
        <f>IF(ISBLANK(B19),"",IF(ISERROR(VLOOKUP(B19,[1]เส้นทางเอกสาร!$A:$H,8,0)),"",(VLOOKUP(B19,[1]เส้นทางเอกสาร!$A:$H,8,0))))</f>
        <v/>
      </c>
      <c r="L19" s="46" t="str">
        <f>IF(ISBLANK(B19),"",IF(ISERROR(VLOOKUP(B19,[1]เส้นทางเอกสาร!$A:$D,3,0)),"",(VLOOKUP(B19,[1]เส้นทางเอกสาร!$A:$D,3,0))))</f>
        <v/>
      </c>
      <c r="M19" s="60" t="str">
        <f>IF(ISBLANK(B19),"",IF(ISERROR(VLOOKUP(B19,[1]เส้นทางเอกสาร!$A:$E,4,0)),"",(VLOOKUP(B19,[1]เส้นทางเอกสาร!$A:$E,4,0))))</f>
        <v/>
      </c>
      <c r="N19" s="1"/>
    </row>
    <row r="20" spans="1:14" ht="34.5" customHeight="1" x14ac:dyDescent="0.2">
      <c r="A20" s="13">
        <f t="shared" si="0"/>
        <v>0</v>
      </c>
      <c r="B20" s="34"/>
      <c r="C20" s="55" t="str">
        <f t="shared" si="1"/>
        <v/>
      </c>
      <c r="D20" s="34"/>
      <c r="E20" s="48"/>
      <c r="F20" s="49" t="str">
        <f t="shared" si="2"/>
        <v/>
      </c>
      <c r="G20" s="36" t="str">
        <f>IF(ISBLANK(B20),"",IF(ISERROR(VLOOKUP(B20,[1]เส้นทางเอกสาร!$A:$C,2,0)),"",(VLOOKUP(B20,[1]เส้นทางเอกสาร!$A:$C,2,0))))</f>
        <v/>
      </c>
      <c r="H20" s="35" t="str">
        <f>IF(ISBLANK(B20),"",IF(ISERROR(VLOOKUP(B20,[1]เส้นทางเอกสาร!$A:$F,5,0)),"",(VLOOKUP(B20,[1]เส้นทางเอกสาร!$A:$F,5,0))))</f>
        <v/>
      </c>
      <c r="I20" s="53" t="str">
        <f>IF(ISBLANK(B20),"",IF(ISERROR(VLOOKUP(B20,[1]เส้นทางเอกสาร!$A:$F,6,0)),"",(VLOOKUP(B20,[1]เส้นทางเอกสาร!$A:$F,6,0))))</f>
        <v/>
      </c>
      <c r="J20" s="36" t="str">
        <f>IF(ISBLANK(B20),"",IF(ISERROR(VLOOKUP(B20,[1]เส้นทางเอกสาร!$A:$G,7,0)),"",(VLOOKUP(B20,[1]เส้นทางเอกสาร!$A:$G,7,0))))</f>
        <v/>
      </c>
      <c r="K20" s="51" t="str">
        <f>IF(ISBLANK(B20),"",IF(ISERROR(VLOOKUP(B20,[1]เส้นทางเอกสาร!$A:$H,8,0)),"",(VLOOKUP(B20,[1]เส้นทางเอกสาร!$A:$H,8,0))))</f>
        <v/>
      </c>
      <c r="L20" s="36" t="str">
        <f>IF(ISBLANK(B20),"",IF(ISERROR(VLOOKUP(B20,[1]เส้นทางเอกสาร!$A:$D,3,0)),"",(VLOOKUP(B20,[1]เส้นทางเอกสาร!$A:$D,3,0))))</f>
        <v/>
      </c>
      <c r="M20" s="53" t="str">
        <f>IF(ISBLANK(B20),"",IF(ISERROR(VLOOKUP(B20,[1]เส้นทางเอกสาร!$A:$E,4,0)),"",(VLOOKUP(B20,[1]เส้นทางเอกสาร!$A:$E,4,0))))</f>
        <v/>
      </c>
      <c r="N20" s="1"/>
    </row>
    <row r="21" spans="1:14" ht="34.5" customHeight="1" x14ac:dyDescent="0.2">
      <c r="A21" s="13">
        <f t="shared" si="0"/>
        <v>0</v>
      </c>
      <c r="B21" s="40"/>
      <c r="C21" s="56" t="str">
        <f t="shared" si="1"/>
        <v/>
      </c>
      <c r="D21" s="40"/>
      <c r="E21" s="47"/>
      <c r="F21" s="50" t="str">
        <f t="shared" si="2"/>
        <v/>
      </c>
      <c r="G21" s="37" t="str">
        <f>IF(ISBLANK(B21),"",IF(ISERROR(VLOOKUP(B21,[1]เส้นทางเอกสาร!$A:$C,2,0)),"",(VLOOKUP(B21,[1]เส้นทางเอกสาร!$A:$C,2,0))))</f>
        <v/>
      </c>
      <c r="H21" s="38" t="str">
        <f>IF(ISBLANK(B21),"",IF(ISERROR(VLOOKUP(B21,[1]เส้นทางเอกสาร!$A:$F,5,0)),"",(VLOOKUP(B21,[1]เส้นทางเอกสาร!$A:$F,5,0))))</f>
        <v/>
      </c>
      <c r="I21" s="54" t="str">
        <f>IF(ISBLANK(B21),"",IF(ISERROR(VLOOKUP(B21,[1]เส้นทางเอกสาร!$A:$F,6,0)),"",(VLOOKUP(B21,[1]เส้นทางเอกสาร!$A:$F,6,0))))</f>
        <v/>
      </c>
      <c r="J21" s="37" t="str">
        <f>IF(ISBLANK(B21),"",IF(ISERROR(VLOOKUP(B21,[1]เส้นทางเอกสาร!$A:$G,7,0)),"",(VLOOKUP(B21,[1]เส้นทางเอกสาร!$A:$G,7,0))))</f>
        <v/>
      </c>
      <c r="K21" s="52" t="str">
        <f>IF(ISBLANK(B21),"",IF(ISERROR(VLOOKUP(B21,[1]เส้นทางเอกสาร!$A:$H,8,0)),"",(VLOOKUP(B21,[1]เส้นทางเอกสาร!$A:$H,8,0))))</f>
        <v/>
      </c>
      <c r="L21" s="46" t="str">
        <f>IF(ISBLANK(B21),"",IF(ISERROR(VLOOKUP(B21,[1]เส้นทางเอกสาร!$A:$D,3,0)),"",(VLOOKUP(B21,[1]เส้นทางเอกสาร!$A:$D,3,0))))</f>
        <v/>
      </c>
      <c r="M21" s="60" t="str">
        <f>IF(ISBLANK(B21),"",IF(ISERROR(VLOOKUP(B21,[1]เส้นทางเอกสาร!$A:$E,4,0)),"",(VLOOKUP(B21,[1]เส้นทางเอกสาร!$A:$E,4,0))))</f>
        <v/>
      </c>
      <c r="N21" s="1"/>
    </row>
    <row r="22" spans="1:14" ht="34.5" customHeight="1" x14ac:dyDescent="0.2">
      <c r="A22" s="13">
        <f t="shared" si="0"/>
        <v>0</v>
      </c>
      <c r="B22" s="34"/>
      <c r="C22" s="55" t="str">
        <f t="shared" si="1"/>
        <v/>
      </c>
      <c r="D22" s="34"/>
      <c r="E22" s="48"/>
      <c r="F22" s="49" t="str">
        <f t="shared" si="2"/>
        <v/>
      </c>
      <c r="G22" s="36" t="str">
        <f>IF(ISBLANK(B22),"",IF(ISERROR(VLOOKUP(B22,[1]เส้นทางเอกสาร!$A:$C,2,0)),"",(VLOOKUP(B22,[1]เส้นทางเอกสาร!$A:$C,2,0))))</f>
        <v/>
      </c>
      <c r="H22" s="35" t="str">
        <f>IF(ISBLANK(B22),"",IF(ISERROR(VLOOKUP(B22,[1]เส้นทางเอกสาร!$A:$F,5,0)),"",(VLOOKUP(B22,[1]เส้นทางเอกสาร!$A:$F,5,0))))</f>
        <v/>
      </c>
      <c r="I22" s="53" t="str">
        <f>IF(ISBLANK(B22),"",IF(ISERROR(VLOOKUP(B22,[1]เส้นทางเอกสาร!$A:$F,6,0)),"",(VLOOKUP(B22,[1]เส้นทางเอกสาร!$A:$F,6,0))))</f>
        <v/>
      </c>
      <c r="J22" s="36" t="str">
        <f>IF(ISBLANK(B22),"",IF(ISERROR(VLOOKUP(B22,[1]เส้นทางเอกสาร!$A:$G,7,0)),"",(VLOOKUP(B22,[1]เส้นทางเอกสาร!$A:$G,7,0))))</f>
        <v/>
      </c>
      <c r="K22" s="51" t="str">
        <f>IF(ISBLANK(B22),"",IF(ISERROR(VLOOKUP(B22,[1]เส้นทางเอกสาร!$A:$H,8,0)),"",(VLOOKUP(B22,[1]เส้นทางเอกสาร!$A:$H,8,0))))</f>
        <v/>
      </c>
      <c r="L22" s="36" t="str">
        <f>IF(ISBLANK(B22),"",IF(ISERROR(VLOOKUP(B22,[1]เส้นทางเอกสาร!$A:$D,3,0)),"",(VLOOKUP(B22,[1]เส้นทางเอกสาร!$A:$D,3,0))))</f>
        <v/>
      </c>
      <c r="M22" s="53" t="str">
        <f>IF(ISBLANK(B22),"",IF(ISERROR(VLOOKUP(B22,[1]เส้นทางเอกสาร!$A:$E,4,0)),"",(VLOOKUP(B22,[1]เส้นทางเอกสาร!$A:$E,4,0))))</f>
        <v/>
      </c>
      <c r="N22" s="1"/>
    </row>
    <row r="23" spans="1:14" ht="34.5" customHeight="1" x14ac:dyDescent="0.2">
      <c r="A23" s="13">
        <f t="shared" si="0"/>
        <v>0</v>
      </c>
      <c r="B23" s="40"/>
      <c r="C23" s="56" t="str">
        <f t="shared" si="1"/>
        <v/>
      </c>
      <c r="D23" s="40"/>
      <c r="E23" s="47"/>
      <c r="F23" s="50" t="str">
        <f t="shared" si="2"/>
        <v/>
      </c>
      <c r="G23" s="37" t="str">
        <f>IF(ISBLANK(B23),"",IF(ISERROR(VLOOKUP(B23,[1]เส้นทางเอกสาร!$A:$C,2,0)),"",(VLOOKUP(B23,[1]เส้นทางเอกสาร!$A:$C,2,0))))</f>
        <v/>
      </c>
      <c r="H23" s="38" t="str">
        <f>IF(ISBLANK(B23),"",IF(ISERROR(VLOOKUP(B23,[1]เส้นทางเอกสาร!$A:$F,5,0)),"",(VLOOKUP(B23,[1]เส้นทางเอกสาร!$A:$F,5,0))))</f>
        <v/>
      </c>
      <c r="I23" s="54" t="str">
        <f>IF(ISBLANK(B23),"",IF(ISERROR(VLOOKUP(B23,[1]เส้นทางเอกสาร!$A:$F,6,0)),"",(VLOOKUP(B23,[1]เส้นทางเอกสาร!$A:$F,6,0))))</f>
        <v/>
      </c>
      <c r="J23" s="37" t="str">
        <f>IF(ISBLANK(B23),"",IF(ISERROR(VLOOKUP(B23,[1]เส้นทางเอกสาร!$A:$G,7,0)),"",(VLOOKUP(B23,[1]เส้นทางเอกสาร!$A:$G,7,0))))</f>
        <v/>
      </c>
      <c r="K23" s="52" t="str">
        <f>IF(ISBLANK(B23),"",IF(ISERROR(VLOOKUP(B23,[1]เส้นทางเอกสาร!$A:$H,8,0)),"",(VLOOKUP(B23,[1]เส้นทางเอกสาร!$A:$H,8,0))))</f>
        <v/>
      </c>
      <c r="L23" s="46" t="str">
        <f>IF(ISBLANK(B23),"",IF(ISERROR(VLOOKUP(B23,[1]เส้นทางเอกสาร!$A:$D,3,0)),"",(VLOOKUP(B23,[1]เส้นทางเอกสาร!$A:$D,3,0))))</f>
        <v/>
      </c>
      <c r="M23" s="60" t="str">
        <f>IF(ISBLANK(B23),"",IF(ISERROR(VLOOKUP(B23,[1]เส้นทางเอกสาร!$A:$E,4,0)),"",(VLOOKUP(B23,[1]เส้นทางเอกสาร!$A:$E,4,0))))</f>
        <v/>
      </c>
      <c r="N23" s="1"/>
    </row>
    <row r="24" spans="1:14" ht="34.5" customHeight="1" x14ac:dyDescent="0.2">
      <c r="A24" s="13">
        <f t="shared" si="0"/>
        <v>0</v>
      </c>
      <c r="B24" s="34"/>
      <c r="C24" s="55" t="str">
        <f t="shared" si="1"/>
        <v/>
      </c>
      <c r="D24" s="34"/>
      <c r="E24" s="48"/>
      <c r="F24" s="49" t="str">
        <f t="shared" si="2"/>
        <v/>
      </c>
      <c r="G24" s="36" t="str">
        <f>IF(ISBLANK(B24),"",IF(ISERROR(VLOOKUP(B24,[1]เส้นทางเอกสาร!$A:$C,2,0)),"",(VLOOKUP(B24,[1]เส้นทางเอกสาร!$A:$C,2,0))))</f>
        <v/>
      </c>
      <c r="H24" s="35" t="str">
        <f>IF(ISBLANK(B24),"",IF(ISERROR(VLOOKUP(B24,[1]เส้นทางเอกสาร!$A:$F,5,0)),"",(VLOOKUP(B24,[1]เส้นทางเอกสาร!$A:$F,5,0))))</f>
        <v/>
      </c>
      <c r="I24" s="53" t="str">
        <f>IF(ISBLANK(B24),"",IF(ISERROR(VLOOKUP(B24,[1]เส้นทางเอกสาร!$A:$F,6,0)),"",(VLOOKUP(B24,[1]เส้นทางเอกสาร!$A:$F,6,0))))</f>
        <v/>
      </c>
      <c r="J24" s="36" t="str">
        <f>IF(ISBLANK(B24),"",IF(ISERROR(VLOOKUP(B24,[1]เส้นทางเอกสาร!$A:$G,7,0)),"",(VLOOKUP(B24,[1]เส้นทางเอกสาร!$A:$G,7,0))))</f>
        <v/>
      </c>
      <c r="K24" s="51" t="str">
        <f>IF(ISBLANK(B24),"",IF(ISERROR(VLOOKUP(B24,[1]เส้นทางเอกสาร!$A:$H,8,0)),"",(VLOOKUP(B24,[1]เส้นทางเอกสาร!$A:$H,8,0))))</f>
        <v/>
      </c>
      <c r="L24" s="36" t="str">
        <f>IF(ISBLANK(B24),"",IF(ISERROR(VLOOKUP(B24,[1]เส้นทางเอกสาร!$A:$D,3,0)),"",(VLOOKUP(B24,[1]เส้นทางเอกสาร!$A:$D,3,0))))</f>
        <v/>
      </c>
      <c r="M24" s="53" t="str">
        <f>IF(ISBLANK(B24),"",IF(ISERROR(VLOOKUP(B24,[1]เส้นทางเอกสาร!$A:$E,4,0)),"",(VLOOKUP(B24,[1]เส้นทางเอกสาร!$A:$E,4,0))))</f>
        <v/>
      </c>
      <c r="N24" s="1"/>
    </row>
    <row r="25" spans="1:14" ht="34.5" customHeight="1" x14ac:dyDescent="0.2">
      <c r="A25" s="13">
        <f t="shared" si="0"/>
        <v>0</v>
      </c>
      <c r="B25" s="40"/>
      <c r="C25" s="56" t="str">
        <f t="shared" si="1"/>
        <v/>
      </c>
      <c r="D25" s="40"/>
      <c r="E25" s="47"/>
      <c r="F25" s="50" t="str">
        <f t="shared" si="2"/>
        <v/>
      </c>
      <c r="G25" s="37" t="str">
        <f>IF(ISBLANK(B25),"",IF(ISERROR(VLOOKUP(B25,[1]เส้นทางเอกสาร!$A:$C,2,0)),"",(VLOOKUP(B25,[1]เส้นทางเอกสาร!$A:$C,2,0))))</f>
        <v/>
      </c>
      <c r="H25" s="38" t="str">
        <f>IF(ISBLANK(B25),"",IF(ISERROR(VLOOKUP(B25,[1]เส้นทางเอกสาร!$A:$F,5,0)),"",(VLOOKUP(B25,[1]เส้นทางเอกสาร!$A:$F,5,0))))</f>
        <v/>
      </c>
      <c r="I25" s="54" t="str">
        <f>IF(ISBLANK(B25),"",IF(ISERROR(VLOOKUP(B25,[1]เส้นทางเอกสาร!$A:$F,6,0)),"",(VLOOKUP(B25,[1]เส้นทางเอกสาร!$A:$F,6,0))))</f>
        <v/>
      </c>
      <c r="J25" s="37" t="str">
        <f>IF(ISBLANK(B25),"",IF(ISERROR(VLOOKUP(B25,[1]เส้นทางเอกสาร!$A:$G,7,0)),"",(VLOOKUP(B25,[1]เส้นทางเอกสาร!$A:$G,7,0))))</f>
        <v/>
      </c>
      <c r="K25" s="52" t="str">
        <f>IF(ISBLANK(B25),"",IF(ISERROR(VLOOKUP(B25,[1]เส้นทางเอกสาร!$A:$H,8,0)),"",(VLOOKUP(B25,[1]เส้นทางเอกสาร!$A:$H,8,0))))</f>
        <v/>
      </c>
      <c r="L25" s="46" t="str">
        <f>IF(ISBLANK(B25),"",IF(ISERROR(VLOOKUP(B25,[1]เส้นทางเอกสาร!$A:$D,3,0)),"",(VLOOKUP(B25,[1]เส้นทางเอกสาร!$A:$D,3,0))))</f>
        <v/>
      </c>
      <c r="M25" s="60" t="str">
        <f>IF(ISBLANK(B25),"",IF(ISERROR(VLOOKUP(B25,[1]เส้นทางเอกสาร!$A:$E,4,0)),"",(VLOOKUP(B25,[1]เส้นทางเอกสาร!$A:$E,4,0))))</f>
        <v/>
      </c>
      <c r="N25" s="1"/>
    </row>
    <row r="26" spans="1:14" ht="34.5" customHeight="1" x14ac:dyDescent="0.2">
      <c r="A26" s="13">
        <f t="shared" si="0"/>
        <v>0</v>
      </c>
      <c r="B26" s="34"/>
      <c r="C26" s="55" t="str">
        <f t="shared" si="1"/>
        <v/>
      </c>
      <c r="D26" s="34"/>
      <c r="E26" s="48"/>
      <c r="F26" s="49" t="str">
        <f t="shared" si="2"/>
        <v/>
      </c>
      <c r="G26" s="36" t="str">
        <f>IF(ISBLANK(B26),"",IF(ISERROR(VLOOKUP(B26,[1]เส้นทางเอกสาร!$A:$C,2,0)),"",(VLOOKUP(B26,[1]เส้นทางเอกสาร!$A:$C,2,0))))</f>
        <v/>
      </c>
      <c r="H26" s="35" t="str">
        <f>IF(ISBLANK(B26),"",IF(ISERROR(VLOOKUP(B26,[1]เส้นทางเอกสาร!$A:$F,5,0)),"",(VLOOKUP(B26,[1]เส้นทางเอกสาร!$A:$F,5,0))))</f>
        <v/>
      </c>
      <c r="I26" s="53" t="str">
        <f>IF(ISBLANK(B26),"",IF(ISERROR(VLOOKUP(B26,[1]เส้นทางเอกสาร!$A:$F,6,0)),"",(VLOOKUP(B26,[1]เส้นทางเอกสาร!$A:$F,6,0))))</f>
        <v/>
      </c>
      <c r="J26" s="36" t="str">
        <f>IF(ISBLANK(B26),"",IF(ISERROR(VLOOKUP(B26,[1]เส้นทางเอกสาร!$A:$G,7,0)),"",(VLOOKUP(B26,[1]เส้นทางเอกสาร!$A:$G,7,0))))</f>
        <v/>
      </c>
      <c r="K26" s="51" t="str">
        <f>IF(ISBLANK(B26),"",IF(ISERROR(VLOOKUP(B26,[1]เส้นทางเอกสาร!$A:$H,8,0)),"",(VLOOKUP(B26,[1]เส้นทางเอกสาร!$A:$H,8,0))))</f>
        <v/>
      </c>
      <c r="L26" s="36" t="str">
        <f>IF(ISBLANK(B26),"",IF(ISERROR(VLOOKUP(B26,[1]เส้นทางเอกสาร!$A:$D,3,0)),"",(VLOOKUP(B26,[1]เส้นทางเอกสาร!$A:$D,3,0))))</f>
        <v/>
      </c>
      <c r="M26" s="53" t="str">
        <f>IF(ISBLANK(B26),"",IF(ISERROR(VLOOKUP(B26,[1]เส้นทางเอกสาร!$A:$E,4,0)),"",(VLOOKUP(B26,[1]เส้นทางเอกสาร!$A:$E,4,0))))</f>
        <v/>
      </c>
      <c r="N26" s="1"/>
    </row>
    <row r="27" spans="1:14" ht="34.5" customHeight="1" x14ac:dyDescent="0.2">
      <c r="A27" s="13">
        <f t="shared" si="0"/>
        <v>0</v>
      </c>
      <c r="B27" s="40"/>
      <c r="C27" s="56" t="str">
        <f t="shared" si="1"/>
        <v/>
      </c>
      <c r="D27" s="40"/>
      <c r="E27" s="47"/>
      <c r="F27" s="50" t="str">
        <f t="shared" si="2"/>
        <v/>
      </c>
      <c r="G27" s="37" t="str">
        <f>IF(ISBLANK(B27),"",IF(ISERROR(VLOOKUP(B27,[1]เส้นทางเอกสาร!$A:$C,2,0)),"",(VLOOKUP(B27,[1]เส้นทางเอกสาร!$A:$C,2,0))))</f>
        <v/>
      </c>
      <c r="H27" s="38" t="str">
        <f>IF(ISBLANK(B27),"",IF(ISERROR(VLOOKUP(B27,[1]เส้นทางเอกสาร!$A:$F,5,0)),"",(VLOOKUP(B27,[1]เส้นทางเอกสาร!$A:$F,5,0))))</f>
        <v/>
      </c>
      <c r="I27" s="54" t="str">
        <f>IF(ISBLANK(B27),"",IF(ISERROR(VLOOKUP(B27,[1]เส้นทางเอกสาร!$A:$F,6,0)),"",(VLOOKUP(B27,[1]เส้นทางเอกสาร!$A:$F,6,0))))</f>
        <v/>
      </c>
      <c r="J27" s="37" t="str">
        <f>IF(ISBLANK(B27),"",IF(ISERROR(VLOOKUP(B27,[1]เส้นทางเอกสาร!$A:$G,7,0)),"",(VLOOKUP(B27,[1]เส้นทางเอกสาร!$A:$G,7,0))))</f>
        <v/>
      </c>
      <c r="K27" s="52" t="str">
        <f>IF(ISBLANK(B27),"",IF(ISERROR(VLOOKUP(B27,[1]เส้นทางเอกสาร!$A:$H,8,0)),"",(VLOOKUP(B27,[1]เส้นทางเอกสาร!$A:$H,8,0))))</f>
        <v/>
      </c>
      <c r="L27" s="46" t="str">
        <f>IF(ISBLANK(B27),"",IF(ISERROR(VLOOKUP(B27,[1]เส้นทางเอกสาร!$A:$D,3,0)),"",(VLOOKUP(B27,[1]เส้นทางเอกสาร!$A:$D,3,0))))</f>
        <v/>
      </c>
      <c r="M27" s="60" t="str">
        <f>IF(ISBLANK(B27),"",IF(ISERROR(VLOOKUP(B27,[1]เส้นทางเอกสาร!$A:$E,4,0)),"",(VLOOKUP(B27,[1]เส้นทางเอกสาร!$A:$E,4,0))))</f>
        <v/>
      </c>
      <c r="N27" s="1"/>
    </row>
    <row r="28" spans="1:14" ht="34.5" customHeight="1" x14ac:dyDescent="0.2">
      <c r="A28" s="13">
        <f t="shared" si="0"/>
        <v>0</v>
      </c>
      <c r="B28" s="34"/>
      <c r="C28" s="55" t="str">
        <f t="shared" si="1"/>
        <v/>
      </c>
      <c r="D28" s="34"/>
      <c r="E28" s="48"/>
      <c r="F28" s="49" t="str">
        <f t="shared" si="2"/>
        <v/>
      </c>
      <c r="G28" s="36" t="str">
        <f>IF(ISBLANK(B28),"",IF(ISERROR(VLOOKUP(B28,[1]เส้นทางเอกสาร!$A:$C,2,0)),"",(VLOOKUP(B28,[1]เส้นทางเอกสาร!$A:$C,2,0))))</f>
        <v/>
      </c>
      <c r="H28" s="35" t="str">
        <f>IF(ISBLANK(B28),"",IF(ISERROR(VLOOKUP(B28,[1]เส้นทางเอกสาร!$A:$F,5,0)),"",(VLOOKUP(B28,[1]เส้นทางเอกสาร!$A:$F,5,0))))</f>
        <v/>
      </c>
      <c r="I28" s="53" t="str">
        <f>IF(ISBLANK(B28),"",IF(ISERROR(VLOOKUP(B28,[1]เส้นทางเอกสาร!$A:$F,6,0)),"",(VLOOKUP(B28,[1]เส้นทางเอกสาร!$A:$F,6,0))))</f>
        <v/>
      </c>
      <c r="J28" s="36" t="str">
        <f>IF(ISBLANK(B28),"",IF(ISERROR(VLOOKUP(B28,[1]เส้นทางเอกสาร!$A:$G,7,0)),"",(VLOOKUP(B28,[1]เส้นทางเอกสาร!$A:$G,7,0))))</f>
        <v/>
      </c>
      <c r="K28" s="51" t="str">
        <f>IF(ISBLANK(B28),"",IF(ISERROR(VLOOKUP(B28,[1]เส้นทางเอกสาร!$A:$H,8,0)),"",(VLOOKUP(B28,[1]เส้นทางเอกสาร!$A:$H,8,0))))</f>
        <v/>
      </c>
      <c r="L28" s="36" t="str">
        <f>IF(ISBLANK(B28),"",IF(ISERROR(VLOOKUP(B28,[1]เส้นทางเอกสาร!$A:$D,3,0)),"",(VLOOKUP(B28,[1]เส้นทางเอกสาร!$A:$D,3,0))))</f>
        <v/>
      </c>
      <c r="M28" s="53" t="str">
        <f>IF(ISBLANK(B28),"",IF(ISERROR(VLOOKUP(B28,[1]เส้นทางเอกสาร!$A:$E,4,0)),"",(VLOOKUP(B28,[1]เส้นทางเอกสาร!$A:$E,4,0))))</f>
        <v/>
      </c>
      <c r="N28" s="1"/>
    </row>
    <row r="29" spans="1:14" ht="34.5" customHeight="1" x14ac:dyDescent="0.2">
      <c r="A29" s="13">
        <f t="shared" si="0"/>
        <v>0</v>
      </c>
      <c r="B29" s="40"/>
      <c r="C29" s="56" t="str">
        <f t="shared" si="1"/>
        <v/>
      </c>
      <c r="D29" s="40"/>
      <c r="E29" s="47"/>
      <c r="F29" s="50" t="str">
        <f t="shared" si="2"/>
        <v/>
      </c>
      <c r="G29" s="37" t="str">
        <f>IF(ISBLANK(B29),"",IF(ISERROR(VLOOKUP(B29,[1]เส้นทางเอกสาร!$A:$C,2,0)),"",(VLOOKUP(B29,[1]เส้นทางเอกสาร!$A:$C,2,0))))</f>
        <v/>
      </c>
      <c r="H29" s="38" t="str">
        <f>IF(ISBLANK(B29),"",IF(ISERROR(VLOOKUP(B29,[1]เส้นทางเอกสาร!$A:$F,5,0)),"",(VLOOKUP(B29,[1]เส้นทางเอกสาร!$A:$F,5,0))))</f>
        <v/>
      </c>
      <c r="I29" s="54" t="str">
        <f>IF(ISBLANK(B29),"",IF(ISERROR(VLOOKUP(B29,[1]เส้นทางเอกสาร!$A:$F,6,0)),"",(VLOOKUP(B29,[1]เส้นทางเอกสาร!$A:$F,6,0))))</f>
        <v/>
      </c>
      <c r="J29" s="37" t="str">
        <f>IF(ISBLANK(B29),"",IF(ISERROR(VLOOKUP(B29,[1]เส้นทางเอกสาร!$A:$G,7,0)),"",(VLOOKUP(B29,[1]เส้นทางเอกสาร!$A:$G,7,0))))</f>
        <v/>
      </c>
      <c r="K29" s="52" t="str">
        <f>IF(ISBLANK(B29),"",IF(ISERROR(VLOOKUP(B29,[1]เส้นทางเอกสาร!$A:$H,8,0)),"",(VLOOKUP(B29,[1]เส้นทางเอกสาร!$A:$H,8,0))))</f>
        <v/>
      </c>
      <c r="L29" s="46" t="str">
        <f>IF(ISBLANK(B29),"",IF(ISERROR(VLOOKUP(B29,[1]เส้นทางเอกสาร!$A:$D,3,0)),"",(VLOOKUP(B29,[1]เส้นทางเอกสาร!$A:$D,3,0))))</f>
        <v/>
      </c>
      <c r="M29" s="60" t="str">
        <f>IF(ISBLANK(B29),"",IF(ISERROR(VLOOKUP(B29,[1]เส้นทางเอกสาร!$A:$E,4,0)),"",(VLOOKUP(B29,[1]เส้นทางเอกสาร!$A:$E,4,0))))</f>
        <v/>
      </c>
      <c r="N29" s="1"/>
    </row>
    <row r="30" spans="1:14" ht="78" customHeight="1" x14ac:dyDescent="0.2">
      <c r="A30" s="1"/>
      <c r="B30" s="1"/>
      <c r="C30" s="1"/>
      <c r="D30" s="7"/>
      <c r="E30" s="1"/>
      <c r="F30" s="1"/>
      <c r="G30" s="1"/>
      <c r="H30" s="1"/>
      <c r="I30" s="1"/>
      <c r="J30" s="1"/>
      <c r="K30" s="1"/>
      <c r="L30" s="1"/>
      <c r="M30" s="1"/>
      <c r="N30" s="1"/>
    </row>
    <row r="31" spans="1:14" x14ac:dyDescent="0.2">
      <c r="D31" s="8"/>
    </row>
    <row r="32" spans="1:14" x14ac:dyDescent="0.2">
      <c r="D32" s="8"/>
    </row>
    <row r="33" spans="4:4" x14ac:dyDescent="0.2">
      <c r="D33" s="8"/>
    </row>
    <row r="34" spans="4:4" x14ac:dyDescent="0.2">
      <c r="D34" s="8"/>
    </row>
    <row r="35" spans="4:4" x14ac:dyDescent="0.2">
      <c r="D35" s="8"/>
    </row>
    <row r="36" spans="4:4" x14ac:dyDescent="0.2">
      <c r="D36" s="8"/>
    </row>
    <row r="37" spans="4:4" x14ac:dyDescent="0.2">
      <c r="D37" s="8"/>
    </row>
    <row r="38" spans="4:4" x14ac:dyDescent="0.2">
      <c r="D38" s="8"/>
    </row>
    <row r="39" spans="4:4" x14ac:dyDescent="0.2">
      <c r="D39" s="8"/>
    </row>
    <row r="40" spans="4:4" x14ac:dyDescent="0.2">
      <c r="D40" s="8"/>
    </row>
    <row r="41" spans="4:4" x14ac:dyDescent="0.2">
      <c r="D41" s="8"/>
    </row>
    <row r="42" spans="4:4" x14ac:dyDescent="0.2">
      <c r="D42" s="8"/>
    </row>
    <row r="43" spans="4:4" x14ac:dyDescent="0.2">
      <c r="D43" s="8"/>
    </row>
    <row r="44" spans="4:4" x14ac:dyDescent="0.2">
      <c r="D44" s="8"/>
    </row>
    <row r="45" spans="4:4" x14ac:dyDescent="0.2">
      <c r="D45" s="8"/>
    </row>
    <row r="46" spans="4:4" x14ac:dyDescent="0.2">
      <c r="D46" s="8"/>
    </row>
    <row r="47" spans="4:4" x14ac:dyDescent="0.2">
      <c r="D47" s="8"/>
    </row>
    <row r="48" spans="4:4" x14ac:dyDescent="0.2">
      <c r="D48" s="8"/>
    </row>
    <row r="49" spans="4:4" x14ac:dyDescent="0.2">
      <c r="D49" s="8"/>
    </row>
    <row r="50" spans="4:4" x14ac:dyDescent="0.2">
      <c r="D50" s="8"/>
    </row>
    <row r="51" spans="4:4" x14ac:dyDescent="0.2">
      <c r="D51" s="8"/>
    </row>
    <row r="52" spans="4:4" x14ac:dyDescent="0.2">
      <c r="D52" s="8"/>
    </row>
    <row r="53" spans="4:4" x14ac:dyDescent="0.2">
      <c r="D53" s="8"/>
    </row>
    <row r="54" spans="4:4" x14ac:dyDescent="0.2">
      <c r="D54" s="8"/>
    </row>
    <row r="55" spans="4:4" x14ac:dyDescent="0.2">
      <c r="D55" s="8"/>
    </row>
    <row r="56" spans="4:4" x14ac:dyDescent="0.2">
      <c r="D56" s="8"/>
    </row>
    <row r="57" spans="4:4" x14ac:dyDescent="0.2">
      <c r="D57" s="8"/>
    </row>
    <row r="58" spans="4:4" x14ac:dyDescent="0.2">
      <c r="D58" s="8"/>
    </row>
    <row r="59" spans="4:4" x14ac:dyDescent="0.2">
      <c r="D59" s="8"/>
    </row>
    <row r="60" spans="4:4" x14ac:dyDescent="0.2">
      <c r="D60" s="8"/>
    </row>
    <row r="61" spans="4:4" x14ac:dyDescent="0.2">
      <c r="D61" s="8"/>
    </row>
    <row r="62" spans="4:4" x14ac:dyDescent="0.2">
      <c r="D62" s="8"/>
    </row>
    <row r="63" spans="4:4" x14ac:dyDescent="0.2">
      <c r="D63" s="8"/>
    </row>
    <row r="64" spans="4:4" x14ac:dyDescent="0.2">
      <c r="D64" s="8"/>
    </row>
    <row r="65" spans="4:4" x14ac:dyDescent="0.2">
      <c r="D65" s="8"/>
    </row>
    <row r="66" spans="4:4" x14ac:dyDescent="0.2">
      <c r="D66" s="8"/>
    </row>
    <row r="67" spans="4:4" x14ac:dyDescent="0.2">
      <c r="D67" s="8"/>
    </row>
    <row r="68" spans="4:4" x14ac:dyDescent="0.2">
      <c r="D68" s="8"/>
    </row>
    <row r="69" spans="4:4" x14ac:dyDescent="0.2">
      <c r="D69" s="8"/>
    </row>
    <row r="70" spans="4:4" x14ac:dyDescent="0.2">
      <c r="D70" s="8"/>
    </row>
    <row r="71" spans="4:4" x14ac:dyDescent="0.2">
      <c r="D71" s="8"/>
    </row>
    <row r="72" spans="4:4" x14ac:dyDescent="0.2">
      <c r="D72" s="8"/>
    </row>
    <row r="73" spans="4:4" x14ac:dyDescent="0.2">
      <c r="D73" s="8"/>
    </row>
    <row r="74" spans="4:4" x14ac:dyDescent="0.2">
      <c r="D74" s="8"/>
    </row>
    <row r="75" spans="4:4" x14ac:dyDescent="0.2">
      <c r="D75" s="8"/>
    </row>
    <row r="76" spans="4:4" x14ac:dyDescent="0.2">
      <c r="D76" s="8"/>
    </row>
    <row r="77" spans="4:4" x14ac:dyDescent="0.2">
      <c r="D77" s="8"/>
    </row>
    <row r="78" spans="4:4" x14ac:dyDescent="0.2">
      <c r="D78" s="8"/>
    </row>
    <row r="79" spans="4:4" x14ac:dyDescent="0.2">
      <c r="D79" s="8"/>
    </row>
    <row r="80" spans="4:4" x14ac:dyDescent="0.2">
      <c r="D80" s="8"/>
    </row>
    <row r="81" spans="4:4" x14ac:dyDescent="0.2">
      <c r="D81" s="8"/>
    </row>
    <row r="82" spans="4:4" x14ac:dyDescent="0.2">
      <c r="D82" s="8"/>
    </row>
    <row r="83" spans="4:4" x14ac:dyDescent="0.2">
      <c r="D83" s="8"/>
    </row>
    <row r="84" spans="4:4" x14ac:dyDescent="0.2">
      <c r="D84" s="8"/>
    </row>
    <row r="85" spans="4:4" x14ac:dyDescent="0.2">
      <c r="D85" s="8"/>
    </row>
    <row r="86" spans="4:4" x14ac:dyDescent="0.2">
      <c r="D86" s="8"/>
    </row>
    <row r="87" spans="4:4" x14ac:dyDescent="0.2">
      <c r="D87" s="8"/>
    </row>
    <row r="88" spans="4:4" x14ac:dyDescent="0.2">
      <c r="D88" s="8"/>
    </row>
    <row r="89" spans="4:4" x14ac:dyDescent="0.2">
      <c r="D89" s="8"/>
    </row>
    <row r="90" spans="4:4" x14ac:dyDescent="0.2">
      <c r="D90" s="8"/>
    </row>
    <row r="91" spans="4:4" x14ac:dyDescent="0.2">
      <c r="D91" s="8"/>
    </row>
    <row r="92" spans="4:4" x14ac:dyDescent="0.2">
      <c r="D92" s="8"/>
    </row>
    <row r="93" spans="4:4" x14ac:dyDescent="0.2">
      <c r="D93" s="8"/>
    </row>
    <row r="94" spans="4:4" x14ac:dyDescent="0.2">
      <c r="D94" s="8"/>
    </row>
    <row r="95" spans="4:4" x14ac:dyDescent="0.2">
      <c r="D95" s="8"/>
    </row>
    <row r="96" spans="4:4" x14ac:dyDescent="0.2">
      <c r="D96" s="8"/>
    </row>
    <row r="97" spans="4:4" x14ac:dyDescent="0.2">
      <c r="D97" s="8"/>
    </row>
    <row r="98" spans="4:4" x14ac:dyDescent="0.2">
      <c r="D98" s="8"/>
    </row>
    <row r="99" spans="4:4" x14ac:dyDescent="0.2">
      <c r="D99" s="8"/>
    </row>
    <row r="100" spans="4:4" x14ac:dyDescent="0.2">
      <c r="D100" s="8"/>
    </row>
    <row r="101" spans="4:4" x14ac:dyDescent="0.2">
      <c r="D101" s="8"/>
    </row>
    <row r="102" spans="4:4" x14ac:dyDescent="0.2">
      <c r="D102" s="8"/>
    </row>
    <row r="103" spans="4:4" x14ac:dyDescent="0.2">
      <c r="D103" s="8"/>
    </row>
    <row r="104" spans="4:4" x14ac:dyDescent="0.2">
      <c r="D104" s="8"/>
    </row>
    <row r="105" spans="4:4" x14ac:dyDescent="0.2">
      <c r="D105" s="8"/>
    </row>
    <row r="106" spans="4:4" x14ac:dyDescent="0.2">
      <c r="D106" s="8"/>
    </row>
    <row r="107" spans="4:4" x14ac:dyDescent="0.2">
      <c r="D107" s="8"/>
    </row>
    <row r="108" spans="4:4" x14ac:dyDescent="0.2">
      <c r="D108" s="8"/>
    </row>
    <row r="109" spans="4:4" x14ac:dyDescent="0.2">
      <c r="D109" s="8"/>
    </row>
    <row r="110" spans="4:4" x14ac:dyDescent="0.2">
      <c r="D110" s="8"/>
    </row>
    <row r="111" spans="4:4" x14ac:dyDescent="0.2">
      <c r="D111" s="8"/>
    </row>
    <row r="112" spans="4:4" x14ac:dyDescent="0.2">
      <c r="D112" s="8"/>
    </row>
    <row r="113" spans="4:4" x14ac:dyDescent="0.2">
      <c r="D113" s="8"/>
    </row>
    <row r="114" spans="4:4" x14ac:dyDescent="0.2">
      <c r="D114" s="8"/>
    </row>
    <row r="115" spans="4:4" x14ac:dyDescent="0.2">
      <c r="D115" s="8"/>
    </row>
    <row r="116" spans="4:4" x14ac:dyDescent="0.2">
      <c r="D116" s="8"/>
    </row>
    <row r="117" spans="4:4" x14ac:dyDescent="0.2">
      <c r="D117" s="8"/>
    </row>
  </sheetData>
  <sheetProtection algorithmName="SHA-512" hashValue="tY3z6TMW+LQWaV4+GgBOTsxruLxSs0+nG1MWWFLrgYh7yzW8XxnlJjO+0jIBvc2ojFHz5vVWqIXurzG7kP220w==" saltValue="nldV3nF0ChhTu+X1mMYa5g==" spinCount="100000" sheet="1" objects="1" scenarios="1" selectLockedCells="1"/>
  <conditionalFormatting sqref="B5:B29">
    <cfRule type="duplicateValues" dxfId="0" priority="1"/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ออกไปส่งลูกค้า</vt:lpstr>
      <vt:lpstr>กลับจากส่งลูกค้า</vt:lpstr>
    </vt:vector>
  </TitlesOfParts>
  <Company>Office Black Edition - tum0r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kugchang</dc:creator>
  <cp:lastModifiedBy>Microsoft Office User</cp:lastModifiedBy>
  <cp:lastPrinted>2015-03-21T04:57:41Z</cp:lastPrinted>
  <dcterms:created xsi:type="dcterms:W3CDTF">2015-02-25T13:22:52Z</dcterms:created>
  <dcterms:modified xsi:type="dcterms:W3CDTF">2015-11-11T14:08:16Z</dcterms:modified>
</cp:coreProperties>
</file>