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" windowWidth="18975" windowHeight="9660"/>
  </bookViews>
  <sheets>
    <sheet name="Database" sheetId="1" r:id="rId1"/>
  </sheets>
  <calcPr calcId="124519" calcMode="manual"/>
</workbook>
</file>

<file path=xl/calcChain.xml><?xml version="1.0" encoding="utf-8"?>
<calcChain xmlns="http://schemas.openxmlformats.org/spreadsheetml/2006/main">
  <c r="AN1" i="1"/>
  <c r="AM1"/>
  <c r="AK1"/>
  <c r="AJ1" a="1"/>
  <c r="AJ1" s="1"/>
  <c r="AI1"/>
  <c r="AH1" a="1"/>
  <c r="AH1" s="1"/>
  <c r="AG1"/>
</calcChain>
</file>

<file path=xl/sharedStrings.xml><?xml version="1.0" encoding="utf-8"?>
<sst xmlns="http://schemas.openxmlformats.org/spreadsheetml/2006/main" count="122" uniqueCount="53">
  <si>
    <t>วันที่บันทึก</t>
  </si>
  <si>
    <t>Date</t>
  </si>
  <si>
    <t>รหัสที่สร้างใหม่</t>
  </si>
  <si>
    <t>กลุ่มเอกสาร</t>
  </si>
  <si>
    <t>ลำดับ</t>
  </si>
  <si>
    <t>PO. No.</t>
  </si>
  <si>
    <t>No.</t>
  </si>
  <si>
    <t>Supplier ID</t>
  </si>
  <si>
    <t>Company Name</t>
  </si>
  <si>
    <t xml:space="preserve"> Payment </t>
  </si>
  <si>
    <t>Store</t>
  </si>
  <si>
    <t>Group</t>
  </si>
  <si>
    <t>SubGroup</t>
  </si>
  <si>
    <t>Transaction</t>
  </si>
  <si>
    <t>Description</t>
  </si>
  <si>
    <t>Qty</t>
  </si>
  <si>
    <t>Unit</t>
  </si>
  <si>
    <t>Pack/Subpack</t>
  </si>
  <si>
    <t>SubQty</t>
  </si>
  <si>
    <t>SubUnit</t>
  </si>
  <si>
    <t>Unit Price</t>
  </si>
  <si>
    <t>Discount</t>
  </si>
  <si>
    <t>Special</t>
  </si>
  <si>
    <t>Amount</t>
  </si>
  <si>
    <t>Total</t>
  </si>
  <si>
    <t>ผู้บันทึก</t>
  </si>
  <si>
    <t>Note</t>
  </si>
  <si>
    <t>Month</t>
  </si>
  <si>
    <t>Year</t>
  </si>
  <si>
    <t>P=
จ่าย</t>
  </si>
  <si>
    <t>B=
วางบิล</t>
  </si>
  <si>
    <t>ย0051ใบส่งสินค้าชั่วคราว</t>
  </si>
  <si>
    <t>ใบส่งสินค้าชั่วคราว</t>
  </si>
  <si>
    <t>ย005</t>
  </si>
  <si>
    <t>เงินสด</t>
  </si>
  <si>
    <t>โกดัง.1</t>
  </si>
  <si>
    <t>E001</t>
  </si>
  <si>
    <t>ขาย</t>
  </si>
  <si>
    <t>ตัว</t>
  </si>
  <si>
    <t>ย0052ใบส่งสินค้าชั่วคราว</t>
  </si>
  <si>
    <t>E002</t>
  </si>
  <si>
    <t>ย0053ใบส่งสินค้าชั่วคราว</t>
  </si>
  <si>
    <t>E003</t>
  </si>
  <si>
    <t>ย0054ใบส่งสินค้าชั่วคราว</t>
  </si>
  <si>
    <t>E004</t>
  </si>
  <si>
    <t>ย0055ใบส่งสินค้าชั่วคราว</t>
  </si>
  <si>
    <t>E005</t>
  </si>
  <si>
    <t>ย0056ใบส่งสินค้าชั่วคราว</t>
  </si>
  <si>
    <t>E006</t>
  </si>
  <si>
    <t>ย0057ใบส่งสินค้าชั่วคราว</t>
  </si>
  <si>
    <t>E007</t>
  </si>
  <si>
    <t>ยู ซัพพลาย</t>
  </si>
  <si>
    <t>nn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</si>
</sst>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8" formatCode="m"/>
  </numFmts>
  <fonts count="10">
    <font>
      <sz val="11"/>
      <color theme="1"/>
      <name val="Tahoma"/>
      <family val="2"/>
      <charset val="222"/>
      <scheme val="minor"/>
    </font>
    <font>
      <sz val="10"/>
      <color rgb="FFFF0000"/>
      <name val="AngsanaUPC"/>
      <family val="1"/>
      <charset val="222"/>
    </font>
    <font>
      <sz val="12"/>
      <color rgb="FFFF0000"/>
      <name val="AngsanaUPC"/>
      <family val="1"/>
      <charset val="222"/>
    </font>
    <font>
      <b/>
      <sz val="9"/>
      <color rgb="FFFF0000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  <font>
      <sz val="14"/>
      <color indexed="14"/>
      <name val="AngsanaUPC"/>
      <family val="2"/>
      <charset val="222"/>
    </font>
    <font>
      <sz val="14"/>
      <color theme="9" tint="-0.24994659260841701"/>
      <name val="AngsanaUPC"/>
      <family val="2"/>
      <charset val="222"/>
    </font>
    <font>
      <sz val="14"/>
      <color indexed="17"/>
      <name val="AngsanaUPC"/>
      <family val="2"/>
      <charset val="222"/>
    </font>
    <font>
      <sz val="14"/>
      <color rgb="FFFF00FF"/>
      <name val="AngsanaUPC"/>
      <family val="2"/>
      <charset val="222"/>
    </font>
    <font>
      <sz val="11"/>
      <color rgb="FF00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87" fontId="1" fillId="2" borderId="0" xfId="0" applyNumberFormat="1" applyFont="1" applyFill="1" applyBorder="1" applyAlignment="1">
      <alignment horizontal="center" vertical="top"/>
    </xf>
    <xf numFmtId="187" fontId="0" fillId="0" borderId="0" xfId="0" applyNumberFormat="1" applyBorder="1" applyAlignment="1">
      <alignment horizontal="center" vertical="top"/>
    </xf>
    <xf numFmtId="187" fontId="2" fillId="0" borderId="0" xfId="0" applyNumberFormat="1" applyFon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40" fontId="0" fillId="0" borderId="0" xfId="0" applyNumberFormat="1" applyBorder="1" applyAlignment="1">
      <alignment horizontal="center" vertical="top"/>
    </xf>
    <xf numFmtId="9" fontId="0" fillId="0" borderId="0" xfId="0" applyNumberFormat="1" applyBorder="1" applyAlignment="1">
      <alignment horizontal="center" vertical="top"/>
    </xf>
    <xf numFmtId="188" fontId="3" fillId="0" borderId="0" xfId="0" applyNumberFormat="1" applyFont="1" applyBorder="1" applyAlignment="1">
      <alignment horizontal="center" vertical="top" wrapText="1"/>
    </xf>
    <xf numFmtId="188" fontId="4" fillId="0" borderId="0" xfId="0" applyNumberFormat="1" applyFont="1" applyBorder="1" applyAlignment="1">
      <alignment horizontal="center" vertical="top" wrapText="1"/>
    </xf>
    <xf numFmtId="40" fontId="5" fillId="0" borderId="0" xfId="0" applyNumberFormat="1" applyFont="1" applyAlignment="1">
      <alignment horizontal="center" vertical="top"/>
    </xf>
    <xf numFmtId="40" fontId="6" fillId="0" borderId="0" xfId="0" applyNumberFormat="1" applyFont="1" applyAlignment="1">
      <alignment horizontal="center" vertical="top"/>
    </xf>
    <xf numFmtId="40" fontId="7" fillId="0" borderId="0" xfId="0" applyNumberFormat="1" applyFont="1" applyAlignment="1">
      <alignment horizontal="center" vertical="top"/>
    </xf>
    <xf numFmtId="40" fontId="8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/>
    <xf numFmtId="187" fontId="0" fillId="0" borderId="0" xfId="0" applyNumberFormat="1" applyBorder="1"/>
    <xf numFmtId="0" fontId="2" fillId="0" borderId="0" xfId="0" applyNumberFormat="1" applyFont="1" applyBorder="1" applyAlignment="1"/>
    <xf numFmtId="0" fontId="0" fillId="0" borderId="0" xfId="0" applyNumberFormat="1" applyBorder="1" applyAlignment="1"/>
    <xf numFmtId="1" fontId="0" fillId="0" borderId="0" xfId="0" applyNumberFormat="1" applyBorder="1" applyAlignment="1"/>
    <xf numFmtId="0" fontId="0" fillId="0" borderId="0" xfId="0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N8"/>
  <sheetViews>
    <sheetView tabSelected="1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F17" sqref="F16:F17"/>
    </sheetView>
  </sheetViews>
  <sheetFormatPr defaultRowHeight="14.25"/>
  <cols>
    <col min="1" max="2" width="9.625" bestFit="1" customWidth="1"/>
    <col min="3" max="3" width="6.25" customWidth="1"/>
    <col min="5" max="5" width="5.125" bestFit="1" customWidth="1"/>
    <col min="7" max="7" width="3.75" bestFit="1" customWidth="1"/>
  </cols>
  <sheetData>
    <row r="1" spans="1:40" ht="39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6" t="s">
        <v>23</v>
      </c>
      <c r="Y1" s="7">
        <v>7.0000000000000007E-2</v>
      </c>
      <c r="Z1" s="6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8" t="s">
        <v>29</v>
      </c>
      <c r="AF1" s="9" t="s">
        <v>30</v>
      </c>
      <c r="AG1" s="10">
        <f>SUBTOTAL(9,X2:X1048576)</f>
        <v>22183</v>
      </c>
      <c r="AH1" s="11">
        <f t="array" aca="1" ref="AH1" ca="1">SUM(IF(ISNUMBER($Y$2:$Y$99871),SUBTOTAL(9,OFFSET($Y$2,ROW($Y$2:$Y$99871)-ROW($Y$2),0))*($G$2:$G$99871=INDEX($G$2:$G$99871,MATCH(1,SUBTOTAL(3,OFFSET($Y$2,ROW($Y$2:$Y$99871)-ROW($Y$2),0)),0)))))</f>
        <v>0</v>
      </c>
      <c r="AI1" s="12">
        <f>SUMIF($G$2:$G$99808,1,$Y$2:$Y$99808)</f>
        <v>0</v>
      </c>
      <c r="AJ1" s="11">
        <f t="array" aca="1" ref="AJ1" ca="1">SUM(IF(ISNUMBER($Z$2:$Z$99871),SUBTOTAL(9,OFFSET($Z$2,ROW($Z$2:$Z$99871)-ROW($Z$2),0))*($G$2:$G$99871=INDEX($G$2:$G$99871,MATCH(1,SUBTOTAL(3,OFFSET($Z$2,ROW($Z$2:$Z$99871)-ROW($Z$2),0)),0)))))</f>
        <v>22183</v>
      </c>
      <c r="AK1" s="13">
        <f>SUMIF($G$2:$G$99808,1,$Z$2:$Z$99808)</f>
        <v>22183</v>
      </c>
      <c r="AL1" s="14"/>
      <c r="AM1" s="15" t="str">
        <f>IFERROR(($F1+0),$F1)</f>
        <v>PO. No.</v>
      </c>
      <c r="AN1" s="16">
        <f>COUNT(A2:A126)</f>
        <v>7</v>
      </c>
    </row>
    <row r="2" spans="1:40" ht="18">
      <c r="A2" s="17">
        <v>42630</v>
      </c>
      <c r="B2" s="17">
        <v>42630</v>
      </c>
      <c r="C2" s="18" t="s">
        <v>31</v>
      </c>
      <c r="D2" s="19" t="s">
        <v>32</v>
      </c>
      <c r="E2" s="19">
        <v>2</v>
      </c>
      <c r="F2" s="20">
        <v>59010106</v>
      </c>
      <c r="G2" s="21">
        <v>1</v>
      </c>
      <c r="H2" s="21" t="s">
        <v>33</v>
      </c>
      <c r="I2" s="21" t="s">
        <v>51</v>
      </c>
      <c r="J2" s="21" t="s">
        <v>34</v>
      </c>
      <c r="K2" s="21" t="s">
        <v>35</v>
      </c>
      <c r="L2" s="21" t="s">
        <v>51</v>
      </c>
      <c r="M2" s="21" t="s">
        <v>36</v>
      </c>
      <c r="N2" s="21" t="s">
        <v>37</v>
      </c>
      <c r="O2" s="21" t="s">
        <v>36</v>
      </c>
      <c r="P2" s="21">
        <v>300</v>
      </c>
      <c r="Q2" s="21" t="s">
        <v>38</v>
      </c>
      <c r="R2" s="21">
        <v>1</v>
      </c>
      <c r="S2" s="21">
        <v>300</v>
      </c>
      <c r="T2" s="21" t="s">
        <v>38</v>
      </c>
      <c r="U2" s="21">
        <v>9</v>
      </c>
      <c r="V2" s="21">
        <v>0.3</v>
      </c>
      <c r="W2" s="21">
        <v>0</v>
      </c>
      <c r="X2" s="21">
        <v>1889.9999999999998</v>
      </c>
      <c r="Y2" s="21">
        <v>0</v>
      </c>
      <c r="Z2" s="21">
        <v>22183</v>
      </c>
      <c r="AA2" s="21" t="s">
        <v>52</v>
      </c>
      <c r="AB2" s="21">
        <v>0</v>
      </c>
      <c r="AC2" s="21">
        <v>9</v>
      </c>
      <c r="AD2" s="21">
        <v>2016</v>
      </c>
      <c r="AE2" s="21"/>
      <c r="AF2" s="21"/>
    </row>
    <row r="3" spans="1:40">
      <c r="A3" s="17">
        <v>42630</v>
      </c>
      <c r="B3" s="17">
        <v>42630</v>
      </c>
      <c r="C3" s="21" t="s">
        <v>39</v>
      </c>
      <c r="D3" s="21" t="s">
        <v>32</v>
      </c>
      <c r="E3" s="21">
        <v>2</v>
      </c>
      <c r="F3" s="21">
        <v>59010106</v>
      </c>
      <c r="G3" s="21">
        <v>2</v>
      </c>
      <c r="H3" s="21" t="s">
        <v>33</v>
      </c>
      <c r="I3" s="21" t="s">
        <v>51</v>
      </c>
      <c r="J3" s="21" t="s">
        <v>34</v>
      </c>
      <c r="K3" s="21" t="s">
        <v>35</v>
      </c>
      <c r="L3" s="21" t="s">
        <v>51</v>
      </c>
      <c r="M3" s="21" t="s">
        <v>40</v>
      </c>
      <c r="N3" s="21" t="s">
        <v>37</v>
      </c>
      <c r="O3" s="21" t="s">
        <v>40</v>
      </c>
      <c r="P3" s="21">
        <v>400</v>
      </c>
      <c r="Q3" s="21" t="s">
        <v>38</v>
      </c>
      <c r="R3" s="21">
        <v>1</v>
      </c>
      <c r="S3" s="21">
        <v>400</v>
      </c>
      <c r="T3" s="21" t="s">
        <v>38</v>
      </c>
      <c r="U3" s="21">
        <v>11</v>
      </c>
      <c r="V3" s="21">
        <v>0.3</v>
      </c>
      <c r="W3" s="21">
        <v>0</v>
      </c>
      <c r="X3" s="21">
        <v>3080</v>
      </c>
      <c r="Y3" s="21">
        <v>0</v>
      </c>
      <c r="Z3" s="21">
        <v>22183</v>
      </c>
      <c r="AA3" s="21" t="s">
        <v>52</v>
      </c>
      <c r="AB3" s="21">
        <v>0</v>
      </c>
      <c r="AC3" s="21">
        <v>9</v>
      </c>
      <c r="AD3" s="21">
        <v>2016</v>
      </c>
      <c r="AE3" s="21"/>
      <c r="AF3" s="21"/>
    </row>
    <row r="4" spans="1:40">
      <c r="A4" s="17">
        <v>42630</v>
      </c>
      <c r="B4" s="17">
        <v>42630</v>
      </c>
      <c r="C4" s="21" t="s">
        <v>41</v>
      </c>
      <c r="D4" s="21" t="s">
        <v>32</v>
      </c>
      <c r="E4" s="21">
        <v>2</v>
      </c>
      <c r="F4" s="21">
        <v>59010106</v>
      </c>
      <c r="G4" s="21">
        <v>3</v>
      </c>
      <c r="H4" s="21" t="s">
        <v>33</v>
      </c>
      <c r="I4" s="21" t="s">
        <v>51</v>
      </c>
      <c r="J4" s="21" t="s">
        <v>34</v>
      </c>
      <c r="K4" s="21" t="s">
        <v>35</v>
      </c>
      <c r="L4" s="21" t="s">
        <v>51</v>
      </c>
      <c r="M4" s="21" t="s">
        <v>42</v>
      </c>
      <c r="N4" s="21" t="s">
        <v>37</v>
      </c>
      <c r="O4" s="21" t="s">
        <v>42</v>
      </c>
      <c r="P4" s="21">
        <v>200</v>
      </c>
      <c r="Q4" s="21" t="s">
        <v>38</v>
      </c>
      <c r="R4" s="21">
        <v>1</v>
      </c>
      <c r="S4" s="21">
        <v>200</v>
      </c>
      <c r="T4" s="21" t="s">
        <v>38</v>
      </c>
      <c r="U4" s="21">
        <v>14</v>
      </c>
      <c r="V4" s="21">
        <v>0.3</v>
      </c>
      <c r="W4" s="21">
        <v>0</v>
      </c>
      <c r="X4" s="21">
        <v>1959.9999999999998</v>
      </c>
      <c r="Y4" s="21">
        <v>0</v>
      </c>
      <c r="Z4" s="21">
        <v>22183</v>
      </c>
      <c r="AA4" s="21" t="s">
        <v>52</v>
      </c>
      <c r="AB4" s="21">
        <v>0</v>
      </c>
      <c r="AC4" s="21">
        <v>9</v>
      </c>
      <c r="AD4" s="21">
        <v>2016</v>
      </c>
      <c r="AE4" s="21"/>
      <c r="AF4" s="21"/>
    </row>
    <row r="5" spans="1:40">
      <c r="A5" s="17">
        <v>42630</v>
      </c>
      <c r="B5" s="17">
        <v>42630</v>
      </c>
      <c r="C5" s="21" t="s">
        <v>43</v>
      </c>
      <c r="D5" s="21" t="s">
        <v>32</v>
      </c>
      <c r="E5" s="21">
        <v>2</v>
      </c>
      <c r="F5" s="21">
        <v>59010106</v>
      </c>
      <c r="G5" s="21">
        <v>4</v>
      </c>
      <c r="H5" s="21" t="s">
        <v>33</v>
      </c>
      <c r="I5" s="21" t="s">
        <v>51</v>
      </c>
      <c r="J5" s="21" t="s">
        <v>34</v>
      </c>
      <c r="K5" s="21" t="s">
        <v>35</v>
      </c>
      <c r="L5" s="21" t="s">
        <v>51</v>
      </c>
      <c r="M5" s="21" t="s">
        <v>44</v>
      </c>
      <c r="N5" s="21" t="s">
        <v>37</v>
      </c>
      <c r="O5" s="21" t="s">
        <v>44</v>
      </c>
      <c r="P5" s="21">
        <v>100</v>
      </c>
      <c r="Q5" s="21" t="s">
        <v>38</v>
      </c>
      <c r="R5" s="21">
        <v>1</v>
      </c>
      <c r="S5" s="21">
        <v>100</v>
      </c>
      <c r="T5" s="21" t="s">
        <v>38</v>
      </c>
      <c r="U5" s="21">
        <v>25</v>
      </c>
      <c r="V5" s="21">
        <v>0.3</v>
      </c>
      <c r="W5" s="21">
        <v>0</v>
      </c>
      <c r="X5" s="21">
        <v>1750</v>
      </c>
      <c r="Y5" s="21">
        <v>0</v>
      </c>
      <c r="Z5" s="21">
        <v>22183</v>
      </c>
      <c r="AA5" s="21" t="s">
        <v>52</v>
      </c>
      <c r="AB5" s="21">
        <v>0</v>
      </c>
      <c r="AC5" s="21">
        <v>9</v>
      </c>
      <c r="AD5" s="21">
        <v>2016</v>
      </c>
      <c r="AE5" s="21"/>
      <c r="AF5" s="21"/>
    </row>
    <row r="6" spans="1:40">
      <c r="A6" s="17">
        <v>42630</v>
      </c>
      <c r="B6" s="17">
        <v>42630</v>
      </c>
      <c r="C6" s="21" t="s">
        <v>45</v>
      </c>
      <c r="D6" s="21" t="s">
        <v>32</v>
      </c>
      <c r="E6" s="21">
        <v>2</v>
      </c>
      <c r="F6" s="21">
        <v>59010106</v>
      </c>
      <c r="G6" s="21">
        <v>5</v>
      </c>
      <c r="H6" s="21" t="s">
        <v>33</v>
      </c>
      <c r="I6" s="21" t="s">
        <v>51</v>
      </c>
      <c r="J6" s="21" t="s">
        <v>34</v>
      </c>
      <c r="K6" s="21" t="s">
        <v>35</v>
      </c>
      <c r="L6" s="21" t="s">
        <v>51</v>
      </c>
      <c r="M6" s="21" t="s">
        <v>46</v>
      </c>
      <c r="N6" s="21" t="s">
        <v>37</v>
      </c>
      <c r="O6" s="21" t="s">
        <v>46</v>
      </c>
      <c r="P6" s="21">
        <v>100</v>
      </c>
      <c r="Q6" s="21" t="s">
        <v>38</v>
      </c>
      <c r="R6" s="21">
        <v>1</v>
      </c>
      <c r="S6" s="21">
        <v>100</v>
      </c>
      <c r="T6" s="21" t="s">
        <v>38</v>
      </c>
      <c r="U6" s="21">
        <v>42</v>
      </c>
      <c r="V6" s="21">
        <v>0.3</v>
      </c>
      <c r="W6" s="21">
        <v>0</v>
      </c>
      <c r="X6" s="21">
        <v>2940</v>
      </c>
      <c r="Y6" s="21">
        <v>0</v>
      </c>
      <c r="Z6" s="21">
        <v>22183</v>
      </c>
      <c r="AA6" s="21" t="s">
        <v>52</v>
      </c>
      <c r="AB6" s="21">
        <v>0</v>
      </c>
      <c r="AC6" s="21">
        <v>9</v>
      </c>
      <c r="AD6" s="21">
        <v>2016</v>
      </c>
      <c r="AE6" s="21"/>
      <c r="AF6" s="21"/>
    </row>
    <row r="7" spans="1:40">
      <c r="A7" s="17">
        <v>42630</v>
      </c>
      <c r="B7" s="17">
        <v>42630</v>
      </c>
      <c r="C7" s="21" t="s">
        <v>47</v>
      </c>
      <c r="D7" s="21" t="s">
        <v>32</v>
      </c>
      <c r="E7" s="21">
        <v>2</v>
      </c>
      <c r="F7" s="21">
        <v>59010106</v>
      </c>
      <c r="G7" s="21">
        <v>6</v>
      </c>
      <c r="H7" s="21" t="s">
        <v>33</v>
      </c>
      <c r="I7" s="21" t="s">
        <v>51</v>
      </c>
      <c r="J7" s="21" t="s">
        <v>34</v>
      </c>
      <c r="K7" s="21" t="s">
        <v>35</v>
      </c>
      <c r="L7" s="21" t="s">
        <v>51</v>
      </c>
      <c r="M7" s="21" t="s">
        <v>48</v>
      </c>
      <c r="N7" s="21" t="s">
        <v>37</v>
      </c>
      <c r="O7" s="21" t="s">
        <v>48</v>
      </c>
      <c r="P7" s="21">
        <v>50</v>
      </c>
      <c r="Q7" s="21" t="s">
        <v>38</v>
      </c>
      <c r="R7" s="21">
        <v>1</v>
      </c>
      <c r="S7" s="21">
        <v>50</v>
      </c>
      <c r="T7" s="21" t="s">
        <v>38</v>
      </c>
      <c r="U7" s="21">
        <v>65</v>
      </c>
      <c r="V7" s="21">
        <v>0.3</v>
      </c>
      <c r="W7" s="21">
        <v>0</v>
      </c>
      <c r="X7" s="21">
        <v>2275</v>
      </c>
      <c r="Y7" s="21">
        <v>0</v>
      </c>
      <c r="Z7" s="21">
        <v>22183</v>
      </c>
      <c r="AA7" s="21" t="s">
        <v>52</v>
      </c>
      <c r="AB7" s="21">
        <v>0</v>
      </c>
      <c r="AC7" s="21">
        <v>9</v>
      </c>
      <c r="AD7" s="21">
        <v>2016</v>
      </c>
      <c r="AE7" s="21"/>
      <c r="AF7" s="21"/>
    </row>
    <row r="8" spans="1:40">
      <c r="A8" s="17">
        <v>42630</v>
      </c>
      <c r="B8" s="17">
        <v>42630</v>
      </c>
      <c r="C8" s="21" t="s">
        <v>49</v>
      </c>
      <c r="D8" s="21" t="s">
        <v>32</v>
      </c>
      <c r="E8" s="21">
        <v>2</v>
      </c>
      <c r="F8" s="21">
        <v>59010106</v>
      </c>
      <c r="G8" s="21">
        <v>7</v>
      </c>
      <c r="H8" s="21" t="s">
        <v>33</v>
      </c>
      <c r="I8" s="21" t="s">
        <v>51</v>
      </c>
      <c r="J8" s="21" t="s">
        <v>34</v>
      </c>
      <c r="K8" s="21" t="s">
        <v>35</v>
      </c>
      <c r="L8" s="21" t="s">
        <v>51</v>
      </c>
      <c r="M8" s="21" t="s">
        <v>50</v>
      </c>
      <c r="N8" s="21" t="s">
        <v>37</v>
      </c>
      <c r="O8" s="21" t="s">
        <v>50</v>
      </c>
      <c r="P8" s="21">
        <v>80</v>
      </c>
      <c r="Q8" s="21" t="s">
        <v>38</v>
      </c>
      <c r="R8" s="21">
        <v>1</v>
      </c>
      <c r="S8" s="21">
        <v>80</v>
      </c>
      <c r="T8" s="21" t="s">
        <v>38</v>
      </c>
      <c r="U8" s="21">
        <v>148</v>
      </c>
      <c r="V8" s="21">
        <v>0.3</v>
      </c>
      <c r="W8" s="21">
        <v>0</v>
      </c>
      <c r="X8" s="21">
        <v>8288</v>
      </c>
      <c r="Y8" s="21">
        <v>0</v>
      </c>
      <c r="Z8" s="21">
        <v>22183</v>
      </c>
      <c r="AA8" s="21" t="s">
        <v>52</v>
      </c>
      <c r="AB8" s="21">
        <v>0</v>
      </c>
      <c r="AC8" s="21">
        <v>9</v>
      </c>
      <c r="AD8" s="21">
        <v>2016</v>
      </c>
      <c r="AE8" s="21"/>
      <c r="AF8" s="2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2016-09-23T03:28:38Z</dcterms:created>
  <dcterms:modified xsi:type="dcterms:W3CDTF">2016-09-23T03:59:13Z</dcterms:modified>
</cp:coreProperties>
</file>