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5" yWindow="-15" windowWidth="19260" windowHeight="9690" tabRatio="923" activeTab="1"/>
  </bookViews>
  <sheets>
    <sheet name="Template" sheetId="3" r:id="rId1"/>
    <sheet name="Form" sheetId="4" r:id="rId2"/>
    <sheet name="Database" sheetId="10" r:id="rId3"/>
    <sheet name="MovementCopy" sheetId="12" r:id="rId4"/>
    <sheet name="Suppliers" sheetId="5" r:id="rId5"/>
    <sheet name="Group" sheetId="6" r:id="rId6"/>
    <sheet name="Products" sheetId="7" r:id="rId7"/>
  </sheets>
  <definedNames>
    <definedName name="Group">OFFSET(Group!$F$2,0,0,Group!$F$1)</definedName>
    <definedName name="Product_Name">OFFSET(Products!$C$2,MATCH(Form!$B1,Products!$A$2:$A$4,0)-1,0,COUNTIF(Products!$A$2:$A$4,Form!$B1))</definedName>
    <definedName name="ProductName">OFFSET(Products!$C$2,MATCH(Form!$B1048568,Products!$A$2:$A$4,0)-1,0,COUNTIF(Products!$A$2:$A$4,Form!$B1048568))</definedName>
    <definedName name="SubGroup">OFFSET(Products!$B$2,MATCH(Form!$B1,Products!$A$2:$A$4,0)-1,0,COUNTIF(Products!$A$2:$A$4,Form!$B1))</definedName>
    <definedName name="SupName">Suppliers!$C$2:$C$10</definedName>
    <definedName name="Supplier_ID">Suppliers!$A$2:$A$10</definedName>
    <definedName name="กลุ่มเอกสาร">Group!$I$2:$I$7</definedName>
    <definedName name="รับเข้าจ่ายออก">Group!$K$2:$K$7</definedName>
    <definedName name="ลำดับ">Group!$H$2:$H$7</definedName>
    <definedName name="สลับกัน">Group!$Q$2:$Q$7</definedName>
    <definedName name="สลับสถานที่">Group!$P$2:$P$7</definedName>
  </definedNames>
  <calcPr calcId="124519" calcOnSave="0"/>
</workbook>
</file>

<file path=xl/calcChain.xml><?xml version="1.0" encoding="utf-8"?>
<calcChain xmlns="http://schemas.openxmlformats.org/spreadsheetml/2006/main">
  <c r="S24" i="3"/>
  <c r="T24"/>
  <c r="U24"/>
  <c r="V24"/>
  <c r="W24"/>
  <c r="X24"/>
  <c r="Y24"/>
  <c r="S25"/>
  <c r="T25"/>
  <c r="U25"/>
  <c r="V25"/>
  <c r="W25"/>
  <c r="X25"/>
  <c r="Y25"/>
  <c r="S26"/>
  <c r="T26"/>
  <c r="U26"/>
  <c r="V26"/>
  <c r="W26"/>
  <c r="X26"/>
  <c r="Y26"/>
  <c r="S27"/>
  <c r="T27"/>
  <c r="U27"/>
  <c r="V27"/>
  <c r="W27"/>
  <c r="X27"/>
  <c r="Y27"/>
  <c r="S28"/>
  <c r="T28"/>
  <c r="U28"/>
  <c r="V28"/>
  <c r="W28"/>
  <c r="X28"/>
  <c r="Y28"/>
  <c r="S29"/>
  <c r="T29"/>
  <c r="U29"/>
  <c r="V29"/>
  <c r="W29"/>
  <c r="X29"/>
  <c r="Y29"/>
  <c r="S30"/>
  <c r="T30"/>
  <c r="U30"/>
  <c r="V30"/>
  <c r="W30"/>
  <c r="X30"/>
  <c r="Y30"/>
  <c r="S31"/>
  <c r="T31"/>
  <c r="U31"/>
  <c r="V31"/>
  <c r="W31"/>
  <c r="X31"/>
  <c r="Y31"/>
  <c r="S32"/>
  <c r="T32"/>
  <c r="U32"/>
  <c r="V32"/>
  <c r="W32"/>
  <c r="X32"/>
  <c r="Y32"/>
  <c r="S33"/>
  <c r="T33"/>
  <c r="U33"/>
  <c r="V33"/>
  <c r="W33"/>
  <c r="X33"/>
  <c r="Y33"/>
  <c r="S34"/>
  <c r="T34"/>
  <c r="U34"/>
  <c r="V34"/>
  <c r="W34"/>
  <c r="X34"/>
  <c r="Y34"/>
  <c r="S35"/>
  <c r="T35"/>
  <c r="U35"/>
  <c r="V35"/>
  <c r="W35"/>
  <c r="X35"/>
  <c r="Y35"/>
  <c r="S36"/>
  <c r="T36"/>
  <c r="U36"/>
  <c r="V36"/>
  <c r="W36"/>
  <c r="X36"/>
  <c r="Y36"/>
  <c r="S37"/>
  <c r="T37"/>
  <c r="U37"/>
  <c r="V37"/>
  <c r="W37"/>
  <c r="X37"/>
  <c r="Y37"/>
  <c r="S38"/>
  <c r="T38"/>
  <c r="U38"/>
  <c r="V38"/>
  <c r="W38"/>
  <c r="X38"/>
  <c r="Y38"/>
  <c r="S39"/>
  <c r="T39"/>
  <c r="U39"/>
  <c r="V39"/>
  <c r="W39"/>
  <c r="X39"/>
  <c r="Y39"/>
  <c r="S40"/>
  <c r="T40"/>
  <c r="U40"/>
  <c r="V40"/>
  <c r="W40"/>
  <c r="X40"/>
  <c r="Y40"/>
  <c r="S41"/>
  <c r="T41"/>
  <c r="U41"/>
  <c r="V41"/>
  <c r="W41"/>
  <c r="X41"/>
  <c r="Y41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C2" i="4"/>
  <c r="J2" i="6" l="1"/>
  <c r="J3"/>
  <c r="J4"/>
  <c r="J5"/>
  <c r="J6"/>
  <c r="J7"/>
  <c r="C22" i="3" l="1"/>
  <c r="C2"/>
  <c r="B65"/>
  <c r="B45"/>
  <c r="W23" l="1"/>
  <c r="P2"/>
  <c r="O2"/>
  <c r="J45"/>
  <c r="N2"/>
  <c r="C45"/>
  <c r="Q2" i="4" l="1"/>
  <c r="E22" i="3" l="1"/>
  <c r="C65"/>
  <c r="F2" i="4"/>
  <c r="G2"/>
  <c r="N2"/>
  <c r="M2"/>
  <c r="L2"/>
  <c r="C12" i="5"/>
  <c r="X22" i="3" l="1"/>
  <c r="Y22"/>
  <c r="N65"/>
  <c r="O65"/>
  <c r="H45"/>
  <c r="G45"/>
  <c r="J65"/>
  <c r="N22"/>
  <c r="N45"/>
  <c r="O45"/>
  <c r="X2"/>
  <c r="Y2"/>
  <c r="F45"/>
  <c r="H2"/>
  <c r="I2" i="4"/>
  <c r="A65" i="3" l="1"/>
  <c r="A45"/>
  <c r="Q1" i="4"/>
  <c r="R2"/>
  <c r="R1" l="1"/>
  <c r="G65" i="3"/>
  <c r="P2" i="4"/>
  <c r="O2" s="1"/>
  <c r="F22" i="3" l="1"/>
  <c r="D65"/>
  <c r="T2" i="4"/>
  <c r="F65" i="3"/>
  <c r="H65" l="1"/>
  <c r="J4" i="4"/>
  <c r="M65" i="3" l="1"/>
  <c r="U22"/>
  <c r="M45"/>
  <c r="U2"/>
  <c r="W2" l="1"/>
  <c r="W22"/>
  <c r="L2" l="1"/>
  <c r="V2" l="1"/>
  <c r="K2"/>
  <c r="I2"/>
  <c r="D2" l="1"/>
  <c r="B2" l="1"/>
  <c r="A4" i="4"/>
  <c r="G22" i="3" l="1"/>
  <c r="E65"/>
  <c r="P65" s="1"/>
  <c r="E45"/>
  <c r="P45" s="1"/>
  <c r="G2"/>
  <c r="C4" i="4"/>
  <c r="I65" i="3" s="1"/>
  <c r="G4" i="4"/>
  <c r="Q2" i="3" l="1"/>
  <c r="K45"/>
  <c r="M22"/>
  <c r="M2"/>
  <c r="I45"/>
  <c r="M4" i="4"/>
  <c r="T4"/>
  <c r="H4"/>
  <c r="R2" i="3" l="1"/>
  <c r="K65"/>
  <c r="A2" l="1"/>
  <c r="Q44" l="1"/>
  <c r="Z1"/>
  <c r="E2" l="1"/>
  <c r="E1" i="4"/>
  <c r="I4"/>
  <c r="T2" i="3" l="1"/>
  <c r="L45"/>
  <c r="L4" i="4"/>
  <c r="S2" i="3" s="1"/>
  <c r="J2"/>
  <c r="AD2" s="1"/>
  <c r="Y23" l="1"/>
  <c r="X23"/>
  <c r="P66"/>
  <c r="L22"/>
  <c r="R22"/>
  <c r="O22"/>
  <c r="U23"/>
  <c r="V23"/>
  <c r="J22"/>
  <c r="AD22" s="1"/>
  <c r="O4" i="4"/>
  <c r="Q4"/>
  <c r="B22" i="3"/>
  <c r="Q22"/>
  <c r="V22"/>
  <c r="P22"/>
  <c r="A22"/>
  <c r="D22"/>
  <c r="I22" l="1"/>
  <c r="S23" l="1"/>
  <c r="P4" i="4"/>
  <c r="K22" i="3"/>
  <c r="H22"/>
  <c r="T23" l="1"/>
  <c r="T22"/>
  <c r="L65"/>
  <c r="S4" i="4"/>
  <c r="S22" i="3" s="1"/>
  <c r="H2" i="4" l="1"/>
  <c r="F2" i="3" l="1"/>
  <c r="D45"/>
</calcChain>
</file>

<file path=xl/sharedStrings.xml><?xml version="1.0" encoding="utf-8"?>
<sst xmlns="http://schemas.openxmlformats.org/spreadsheetml/2006/main" count="190" uniqueCount="75">
  <si>
    <t>รหัส</t>
  </si>
  <si>
    <t>ชื่อ</t>
  </si>
  <si>
    <t>จำนวน</t>
  </si>
  <si>
    <t>จำนวนที่มี</t>
  </si>
  <si>
    <t>Supplier ID</t>
  </si>
  <si>
    <t>Type</t>
  </si>
  <si>
    <t>Company Name</t>
  </si>
  <si>
    <t>อ001</t>
  </si>
  <si>
    <t>ผลิต</t>
  </si>
  <si>
    <t>ส001</t>
  </si>
  <si>
    <t>ประกอบ</t>
  </si>
  <si>
    <t>บ001</t>
  </si>
  <si>
    <t>ซื้อ</t>
  </si>
  <si>
    <t>Group</t>
  </si>
  <si>
    <t>SubGroup</t>
  </si>
  <si>
    <t>#</t>
  </si>
  <si>
    <t>Product Name</t>
  </si>
  <si>
    <t>Unit Price</t>
  </si>
  <si>
    <t>โหล</t>
  </si>
  <si>
    <t>KAT001</t>
  </si>
  <si>
    <t>วันที่บันทึก</t>
  </si>
  <si>
    <t>เลขที่บันทึก</t>
  </si>
  <si>
    <t>หน่วย</t>
  </si>
  <si>
    <t>บรรจุ</t>
  </si>
  <si>
    <t>รวมจำนวน</t>
  </si>
  <si>
    <t>กลุ่มสินค้า</t>
  </si>
  <si>
    <t>รหัสสินค้า</t>
  </si>
  <si>
    <t>รายการ</t>
  </si>
  <si>
    <t>ลำดับที่</t>
  </si>
  <si>
    <t>ลำดับ</t>
  </si>
  <si>
    <t>เลขที่</t>
  </si>
  <si>
    <t>Place</t>
  </si>
  <si>
    <t>ยอดยกมา</t>
  </si>
  <si>
    <t>รับเข้า</t>
  </si>
  <si>
    <t>จ่ายออก</t>
  </si>
  <si>
    <t>วันที่</t>
  </si>
  <si>
    <t>กลุ่มเอกสาร</t>
  </si>
  <si>
    <t>สถานที่เก็บ</t>
  </si>
  <si>
    <t>ผู้บันทึก</t>
  </si>
  <si>
    <t>Note</t>
  </si>
  <si>
    <t>เดือน</t>
  </si>
  <si>
    <t>ปี</t>
  </si>
  <si>
    <t>รับ +, จ่าย -</t>
  </si>
  <si>
    <t>ชื่อสินค้า</t>
  </si>
  <si>
    <t>จำนวนหลัก</t>
  </si>
  <si>
    <t>หน่วยหลัก</t>
  </si>
  <si>
    <t>หน่วยนับ</t>
  </si>
  <si>
    <t>#บันทึก</t>
  </si>
  <si>
    <t>รหัสร้าน</t>
  </si>
  <si>
    <t>ชื่อร้าน</t>
  </si>
  <si>
    <t>วัน</t>
  </si>
  <si>
    <t>เก็บที่</t>
  </si>
  <si>
    <t>เครื่องหมาย</t>
  </si>
  <si>
    <t>ยอดคงเหลือ</t>
  </si>
  <si>
    <t>สลับกัน</t>
  </si>
  <si>
    <t>สลับสถานที่</t>
  </si>
  <si>
    <t>เบิกสินค้า</t>
  </si>
  <si>
    <t>โอนสินค้า</t>
  </si>
  <si>
    <t>รับ-จ่าย</t>
  </si>
  <si>
    <t>จำนวนคงเหลือ</t>
  </si>
  <si>
    <t>ไปวางที่ไฟล์ DataMovement_K14_K97.xlsx</t>
  </si>
  <si>
    <t xml:space="preserve">ไฟล์ Stock.xlsx ชีท Movement </t>
  </si>
  <si>
    <t>วันที่ = &gt;&gt;</t>
  </si>
  <si>
    <t>อ้างถึง</t>
  </si>
  <si>
    <t>A2:Y</t>
  </si>
  <si>
    <t>A22:Y22</t>
  </si>
  <si>
    <t>A45:P45</t>
  </si>
  <si>
    <t>A65:P65</t>
  </si>
  <si>
    <t>ออออ</t>
  </si>
  <si>
    <t>สสสส</t>
  </si>
  <si>
    <t>บบบบ</t>
  </si>
  <si>
    <t>ตัดสแตนเลส</t>
  </si>
  <si>
    <t xml:space="preserve"> Copy  ชีท Sheet1 ไฟล์ ProductionData.xlsx มาวางที่ชืท Database ไฟล์ Form.xlsm</t>
  </si>
  <si>
    <t>และ Copy  ชีท Movement ไฟล์ Stock.xlsx มาวางที่ชืท MovementCopy ไฟล์ Form.xlsm</t>
  </si>
  <si>
    <t xml:space="preserve">ต้องการปรับ MainCode 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</si>
</sst>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87" formatCode="[$-101041E]d\ mmm\ yy;@"/>
    <numFmt numFmtId="188" formatCode="[$-107041E]d\ mmm\ yy;@"/>
    <numFmt numFmtId="189" formatCode="dd\-mm\-bb"/>
  </numFmts>
  <fonts count="44"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  <font>
      <sz val="14"/>
      <color indexed="15"/>
      <name val="AngsanaUPC"/>
      <family val="1"/>
      <charset val="222"/>
    </font>
    <font>
      <sz val="12"/>
      <name val="Angsana New"/>
      <family val="1"/>
    </font>
    <font>
      <sz val="14"/>
      <name val="AngsanaUPC"/>
      <family val="1"/>
      <charset val="222"/>
    </font>
    <font>
      <sz val="14"/>
      <color indexed="8"/>
      <name val="AngsanaUPC"/>
      <family val="2"/>
      <charset val="222"/>
    </font>
    <font>
      <sz val="14"/>
      <color indexed="16"/>
      <name val="AngsanaUPC"/>
      <family val="2"/>
      <charset val="222"/>
    </font>
    <font>
      <sz val="16"/>
      <color theme="1"/>
      <name val="AngsanaUPC"/>
      <family val="1"/>
      <charset val="222"/>
    </font>
    <font>
      <b/>
      <sz val="16"/>
      <color indexed="12"/>
      <name val="AngsanaUPC"/>
      <family val="1"/>
      <charset val="222"/>
    </font>
    <font>
      <b/>
      <sz val="14"/>
      <color rgb="FF0000FF"/>
      <name val="AngsanaUPC"/>
      <family val="2"/>
      <charset val="222"/>
    </font>
    <font>
      <b/>
      <sz val="16"/>
      <color rgb="FF7030A0"/>
      <name val="AngsanaUPC"/>
      <family val="1"/>
      <charset val="222"/>
    </font>
    <font>
      <b/>
      <sz val="12"/>
      <color rgb="FF7030A0"/>
      <name val="AngsanaUPC"/>
      <family val="1"/>
      <charset val="222"/>
    </font>
    <font>
      <b/>
      <sz val="14"/>
      <color indexed="15"/>
      <name val="AngsanaUPC"/>
      <family val="1"/>
      <charset val="222"/>
    </font>
    <font>
      <sz val="10"/>
      <color theme="1"/>
      <name val="Tahoma"/>
      <family val="2"/>
      <charset val="222"/>
      <scheme val="minor"/>
    </font>
    <font>
      <sz val="14"/>
      <color rgb="FF7030A0"/>
      <name val="Angsana New"/>
      <family val="1"/>
    </font>
    <font>
      <sz val="14"/>
      <color indexed="9"/>
      <name val="AngsanaUPC"/>
      <family val="2"/>
      <charset val="222"/>
    </font>
    <font>
      <sz val="10"/>
      <color theme="1"/>
      <name val="Tahoma"/>
      <family val="2"/>
      <scheme val="major"/>
    </font>
    <font>
      <sz val="11"/>
      <color theme="9" tint="-0.249977111117893"/>
      <name val="Tahoma"/>
      <family val="2"/>
      <charset val="222"/>
      <scheme val="minor"/>
    </font>
    <font>
      <b/>
      <sz val="12"/>
      <color indexed="12"/>
      <name val="AngsanaUPC"/>
      <family val="1"/>
      <charset val="222"/>
    </font>
    <font>
      <sz val="11"/>
      <name val="Tahoma"/>
      <family val="2"/>
      <charset val="222"/>
      <scheme val="minor"/>
    </font>
    <font>
      <b/>
      <sz val="8"/>
      <color indexed="12"/>
      <name val="AngsanaUPC"/>
      <family val="1"/>
      <charset val="222"/>
    </font>
    <font>
      <b/>
      <sz val="12"/>
      <color rgb="FF0000FF"/>
      <name val="AngsanaUPC"/>
      <family val="2"/>
      <charset val="222"/>
    </font>
    <font>
      <b/>
      <sz val="14"/>
      <color rgb="FF0000FF"/>
      <name val="AngsanaUPC"/>
      <family val="1"/>
      <charset val="222"/>
    </font>
    <font>
      <sz val="10"/>
      <color rgb="FFFF0000"/>
      <name val="Tahoma"/>
      <family val="2"/>
      <scheme val="major"/>
    </font>
    <font>
      <sz val="11"/>
      <color rgb="FF0000FF"/>
      <name val="Tahoma"/>
      <family val="2"/>
      <charset val="222"/>
      <scheme val="minor"/>
    </font>
    <font>
      <sz val="8"/>
      <color rgb="FFFF0000"/>
      <name val="Tahoma"/>
      <family val="2"/>
      <scheme val="minor"/>
    </font>
    <font>
      <sz val="11"/>
      <color theme="1"/>
      <name val="Tahoma"/>
      <family val="2"/>
      <scheme val="minor"/>
    </font>
    <font>
      <sz val="10"/>
      <color rgb="FFFF0000"/>
      <name val="Tahoma"/>
      <family val="2"/>
      <scheme val="minor"/>
    </font>
    <font>
      <sz val="8"/>
      <color rgb="FFFF0000"/>
      <name val="Tahoma"/>
      <family val="2"/>
      <charset val="222"/>
      <scheme val="minor"/>
    </font>
    <font>
      <sz val="12"/>
      <color rgb="FFFF0000"/>
      <name val="AngsanaUPC"/>
      <family val="1"/>
      <charset val="222"/>
    </font>
    <font>
      <sz val="8"/>
      <color theme="1"/>
      <name val="AngsanaUPC"/>
      <family val="2"/>
      <charset val="222"/>
    </font>
    <font>
      <b/>
      <sz val="14"/>
      <color rgb="FF7030A0"/>
      <name val="AngsanaUPC"/>
      <family val="2"/>
      <charset val="222"/>
    </font>
    <font>
      <sz val="11"/>
      <color theme="1"/>
      <name val="Tahoma"/>
      <family val="2"/>
      <charset val="222"/>
      <scheme val="minor"/>
    </font>
    <font>
      <b/>
      <sz val="10"/>
      <color theme="1"/>
      <name val="Tahoma"/>
      <family val="2"/>
    </font>
    <font>
      <sz val="11"/>
      <color theme="9" tint="-0.24994659260841701"/>
      <name val="Tahoma"/>
      <family val="2"/>
      <charset val="222"/>
      <scheme val="minor"/>
    </font>
    <font>
      <b/>
      <sz val="14"/>
      <color rgb="FF7030A0"/>
      <name val="AngsanaUPC"/>
      <family val="1"/>
      <charset val="222"/>
    </font>
    <font>
      <b/>
      <sz val="10"/>
      <color rgb="FF0000FF"/>
      <name val="Tahoma"/>
      <family val="2"/>
      <charset val="222"/>
      <scheme val="minor"/>
    </font>
    <font>
      <sz val="11"/>
      <color rgb="FF7030A0"/>
      <name val="Tahoma"/>
      <family val="2"/>
      <charset val="222"/>
      <scheme val="minor"/>
    </font>
    <font>
      <b/>
      <sz val="11"/>
      <color rgb="FF0000FF"/>
      <name val="Tahoma"/>
      <family val="2"/>
      <charset val="222"/>
      <scheme val="minor"/>
    </font>
    <font>
      <b/>
      <sz val="14"/>
      <color rgb="FF006600"/>
      <name val="AngsanaUPC"/>
      <family val="1"/>
      <charset val="222"/>
    </font>
    <font>
      <b/>
      <sz val="11"/>
      <color rgb="FF006600"/>
      <name val="Tahoma"/>
      <family val="2"/>
      <charset val="222"/>
      <scheme val="minor"/>
    </font>
    <font>
      <sz val="11"/>
      <name val="Tahoma"/>
      <family val="2"/>
      <scheme val="major"/>
    </font>
    <font>
      <sz val="11"/>
      <name val="Tahoma"/>
      <family val="2"/>
      <scheme val="minor"/>
    </font>
    <font>
      <b/>
      <sz val="11"/>
      <color indexed="17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gradientFill degree="90">
        <stop position="0">
          <color theme="0"/>
        </stop>
        <stop position="1">
          <color theme="5" tint="0.59999389629810485"/>
        </stop>
      </gradientFill>
    </fill>
    <fill>
      <gradientFill degree="90">
        <stop position="0">
          <color theme="0"/>
        </stop>
        <stop position="1">
          <color rgb="FFFFFF66"/>
        </stop>
      </gradientFill>
    </fill>
    <fill>
      <gradientFill degree="90">
        <stop position="0">
          <color theme="0"/>
        </stop>
        <stop position="1">
          <color theme="5" tint="-0.25098422193060094"/>
        </stop>
      </gradientFill>
    </fill>
    <fill>
      <patternFill patternType="solid">
        <fgColor rgb="FFFFFF66"/>
        <bgColor indexed="64"/>
      </patternFill>
    </fill>
    <fill>
      <gradientFill degree="90">
        <stop position="0">
          <color theme="0"/>
        </stop>
        <stop position="1">
          <color theme="3"/>
        </stop>
      </gradientFill>
    </fill>
    <fill>
      <gradientFill degree="90">
        <stop position="0">
          <color theme="0"/>
        </stop>
        <stop position="1">
          <color theme="3" tint="0.59999389629810485"/>
        </stop>
      </gradientFill>
    </fill>
    <fill>
      <patternFill patternType="solid">
        <fgColor indexed="52"/>
        <bgColor indexed="64"/>
      </patternFill>
    </fill>
    <fill>
      <patternFill patternType="solid">
        <fgColor indexed="12"/>
        <bgColor indexed="64"/>
      </patternFill>
    </fill>
    <fill>
      <gradientFill degree="90">
        <stop position="0">
          <color theme="0"/>
        </stop>
        <stop position="1">
          <color rgb="FFFFFF99"/>
        </stop>
      </gradientFill>
    </fill>
    <fill>
      <patternFill patternType="solid">
        <fgColor indexed="41"/>
        <bgColor indexed="64"/>
      </patternFill>
    </fill>
    <fill>
      <gradientFill degree="90">
        <stop position="0">
          <color theme="0"/>
        </stop>
        <stop position="1">
          <color theme="8" tint="0.59999389629810485"/>
        </stop>
      </gradientFill>
    </fill>
    <fill>
      <gradientFill degree="90">
        <stop position="0">
          <color theme="0"/>
        </stop>
        <stop position="1">
          <color rgb="FFFFC000"/>
        </stop>
      </gradientFill>
    </fill>
    <fill>
      <gradientFill>
        <stop position="0">
          <color theme="0"/>
        </stop>
        <stop position="1">
          <color rgb="FFFFC000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gradientFill>
        <stop position="0">
          <color theme="0"/>
        </stop>
        <stop position="1">
          <color theme="4"/>
        </stop>
      </gradientFill>
    </fill>
    <fill>
      <gradientFill degree="90">
        <stop position="0">
          <color theme="0"/>
        </stop>
        <stop position="1">
          <color rgb="FFFFFF00"/>
        </stop>
      </gradient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/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thin">
        <color rgb="FF0000FF"/>
      </left>
      <right/>
      <top style="thin">
        <color rgb="FF0000FF"/>
      </top>
      <bottom/>
      <diagonal/>
    </border>
    <border>
      <left/>
      <right/>
      <top style="thin">
        <color rgb="FF0000FF"/>
      </top>
      <bottom/>
      <diagonal/>
    </border>
    <border>
      <left style="thin">
        <color indexed="64"/>
      </left>
      <right style="thin">
        <color indexed="64"/>
      </right>
      <top style="thin">
        <color rgb="FF0000FF"/>
      </top>
      <bottom/>
      <diagonal/>
    </border>
    <border>
      <left style="thin">
        <color rgb="FF0000FF"/>
      </left>
      <right/>
      <top style="thin">
        <color indexed="64"/>
      </top>
      <bottom style="thin">
        <color indexed="64"/>
      </bottom>
      <diagonal/>
    </border>
    <border>
      <left style="thin">
        <color rgb="FF0000FF"/>
      </left>
      <right/>
      <top style="thin">
        <color indexed="64"/>
      </top>
      <bottom style="dashed">
        <color indexed="64"/>
      </bottom>
      <diagonal/>
    </border>
    <border>
      <left style="thin">
        <color rgb="FF0000FF"/>
      </left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0000FF"/>
      </right>
      <top/>
      <bottom style="thin">
        <color indexed="64"/>
      </bottom>
      <diagonal/>
    </border>
    <border>
      <left/>
      <right style="double">
        <color rgb="FF0000FF"/>
      </right>
      <top style="thin">
        <color indexed="64"/>
      </top>
      <bottom/>
      <diagonal/>
    </border>
    <border>
      <left/>
      <right style="double">
        <color rgb="FF0000FF"/>
      </right>
      <top style="thin">
        <color indexed="64"/>
      </top>
      <bottom style="dashed">
        <color indexed="64"/>
      </bottom>
      <diagonal/>
    </border>
    <border>
      <left/>
      <right style="double">
        <color rgb="FF0000FF"/>
      </right>
      <top style="thin">
        <color rgb="FF0000FF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rgb="FF0000FF"/>
      </right>
      <top/>
      <bottom style="thin">
        <color auto="1"/>
      </bottom>
      <diagonal/>
    </border>
    <border>
      <left/>
      <right style="double">
        <color rgb="FF0000FF"/>
      </right>
      <top style="thin">
        <color auto="1"/>
      </top>
      <bottom style="thin">
        <color auto="1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ouble">
        <color rgb="FF0000FF"/>
      </bottom>
      <diagonal/>
    </border>
    <border>
      <left style="thin">
        <color rgb="FF0000FF"/>
      </left>
      <right/>
      <top style="dashed">
        <color indexed="64"/>
      </top>
      <bottom style="double">
        <color rgb="FF0000FF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FF"/>
      </top>
      <bottom style="thin">
        <color indexed="64"/>
      </bottom>
      <diagonal/>
    </border>
    <border>
      <left/>
      <right style="thin">
        <color indexed="64"/>
      </right>
      <top style="thin">
        <color rgb="FF0000FF"/>
      </top>
      <bottom style="thin">
        <color indexed="64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double">
        <color rgb="FF0000FF"/>
      </right>
      <top style="dashed">
        <color auto="1"/>
      </top>
      <bottom style="dashed">
        <color auto="1"/>
      </bottom>
      <diagonal/>
    </border>
    <border>
      <left/>
      <right style="dashed">
        <color indexed="64"/>
      </right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ouble">
        <color rgb="FF0000FF"/>
      </bottom>
      <diagonal/>
    </border>
    <border>
      <left/>
      <right style="double">
        <color rgb="FF0000FF"/>
      </right>
      <top style="dashed">
        <color auto="1"/>
      </top>
      <bottom style="double">
        <color rgb="FF0000FF"/>
      </bottom>
      <diagonal/>
    </border>
    <border>
      <left/>
      <right style="dashed">
        <color indexed="64"/>
      </right>
      <top style="dashed">
        <color auto="1"/>
      </top>
      <bottom style="double">
        <color rgb="FF0000FF"/>
      </bottom>
      <diagonal/>
    </border>
  </borders>
  <cellStyleXfs count="2">
    <xf numFmtId="0" fontId="0" fillId="0" borderId="0"/>
    <xf numFmtId="43" fontId="32" fillId="0" borderId="0" applyFont="0" applyFill="0" applyBorder="0" applyAlignment="0" applyProtection="0"/>
  </cellStyleXfs>
  <cellXfs count="208">
    <xf numFmtId="0" fontId="0" fillId="0" borderId="0" xfId="0"/>
    <xf numFmtId="14" fontId="0" fillId="0" borderId="0" xfId="0" applyNumberFormat="1"/>
    <xf numFmtId="0" fontId="2" fillId="4" borderId="1" xfId="0" applyNumberFormat="1" applyFont="1" applyFill="1" applyBorder="1" applyAlignment="1"/>
    <xf numFmtId="0" fontId="0" fillId="5" borderId="1" xfId="0" applyNumberFormat="1" applyFill="1" applyBorder="1" applyAlignment="1"/>
    <xf numFmtId="0" fontId="3" fillId="0" borderId="0" xfId="0" applyNumberFormat="1" applyFont="1" applyBorder="1" applyAlignment="1">
      <alignment vertical="top"/>
    </xf>
    <xf numFmtId="0" fontId="0" fillId="0" borderId="0" xfId="0" applyNumberFormat="1" applyAlignment="1"/>
    <xf numFmtId="0" fontId="0" fillId="0" borderId="1" xfId="0" applyNumberFormat="1" applyBorder="1" applyAlignment="1"/>
    <xf numFmtId="0" fontId="5" fillId="0" borderId="1" xfId="0" applyNumberFormat="1" applyFont="1" applyBorder="1" applyAlignment="1"/>
    <xf numFmtId="0" fontId="6" fillId="6" borderId="1" xfId="0" applyNumberFormat="1" applyFont="1" applyFill="1" applyBorder="1" applyAlignment="1">
      <alignment horizontal="left"/>
    </xf>
    <xf numFmtId="0" fontId="7" fillId="0" borderId="0" xfId="0" applyNumberFormat="1" applyFont="1" applyAlignment="1"/>
    <xf numFmtId="0" fontId="0" fillId="0" borderId="0" xfId="0" applyNumberFormat="1" applyBorder="1" applyAlignment="1"/>
    <xf numFmtId="0" fontId="6" fillId="0" borderId="1" xfId="0" applyNumberFormat="1" applyFont="1" applyBorder="1" applyAlignment="1"/>
    <xf numFmtId="0" fontId="2" fillId="4" borderId="11" xfId="0" applyNumberFormat="1" applyFont="1" applyFill="1" applyBorder="1" applyAlignment="1"/>
    <xf numFmtId="0" fontId="4" fillId="5" borderId="11" xfId="0" applyNumberFormat="1" applyFont="1" applyFill="1" applyBorder="1" applyAlignment="1"/>
    <xf numFmtId="187" fontId="2" fillId="4" borderId="11" xfId="0" applyNumberFormat="1" applyFont="1" applyFill="1" applyBorder="1" applyAlignment="1"/>
    <xf numFmtId="0" fontId="6" fillId="0" borderId="6" xfId="0" applyNumberFormat="1" applyFont="1" applyBorder="1" applyAlignment="1"/>
    <xf numFmtId="0" fontId="6" fillId="0" borderId="7" xfId="0" applyNumberFormat="1" applyFont="1" applyBorder="1" applyAlignment="1"/>
    <xf numFmtId="0" fontId="0" fillId="0" borderId="6" xfId="0" applyNumberFormat="1" applyBorder="1" applyAlignment="1"/>
    <xf numFmtId="0" fontId="4" fillId="6" borderId="1" xfId="0" applyNumberFormat="1" applyFont="1" applyFill="1" applyBorder="1" applyAlignment="1">
      <alignment horizontal="left"/>
    </xf>
    <xf numFmtId="0" fontId="0" fillId="0" borderId="7" xfId="0" applyNumberFormat="1" applyBorder="1" applyAlignment="1"/>
    <xf numFmtId="43" fontId="0" fillId="0" borderId="1" xfId="0" applyNumberFormat="1" applyBorder="1" applyAlignment="1">
      <alignment horizontal="center"/>
    </xf>
    <xf numFmtId="9" fontId="0" fillId="0" borderId="1" xfId="0" applyNumberFormat="1" applyBorder="1" applyAlignment="1"/>
    <xf numFmtId="0" fontId="0" fillId="9" borderId="9" xfId="0" applyFill="1" applyBorder="1"/>
    <xf numFmtId="0" fontId="0" fillId="9" borderId="10" xfId="0" applyFill="1" applyBorder="1"/>
    <xf numFmtId="0" fontId="0" fillId="8" borderId="0" xfId="0" applyFill="1"/>
    <xf numFmtId="0" fontId="0" fillId="0" borderId="0" xfId="0" applyNumberFormat="1"/>
    <xf numFmtId="0" fontId="0" fillId="15" borderId="1" xfId="0" applyNumberFormat="1" applyFill="1" applyBorder="1" applyAlignment="1">
      <alignment horizontal="center"/>
    </xf>
    <xf numFmtId="0" fontId="0" fillId="0" borderId="1" xfId="0" applyNumberFormat="1" applyFill="1" applyBorder="1" applyAlignment="1" applyProtection="1"/>
    <xf numFmtId="187" fontId="0" fillId="0" borderId="0" xfId="0" applyNumberFormat="1" applyAlignment="1"/>
    <xf numFmtId="187" fontId="10" fillId="9" borderId="8" xfId="0" applyNumberFormat="1" applyFont="1" applyFill="1" applyBorder="1" applyAlignment="1">
      <alignment horizontal="center" vertical="center"/>
    </xf>
    <xf numFmtId="0" fontId="15" fillId="16" borderId="1" xfId="0" applyNumberFormat="1" applyFont="1" applyFill="1" applyBorder="1" applyAlignment="1" applyProtection="1"/>
    <xf numFmtId="40" fontId="0" fillId="0" borderId="0" xfId="0" applyNumberFormat="1"/>
    <xf numFmtId="1" fontId="0" fillId="15" borderId="1" xfId="0" applyNumberFormat="1" applyFill="1" applyBorder="1" applyAlignment="1">
      <alignment horizontal="center"/>
    </xf>
    <xf numFmtId="0" fontId="0" fillId="15" borderId="1" xfId="0" applyFill="1" applyBorder="1" applyAlignment="1" applyProtection="1">
      <alignment horizontal="center"/>
    </xf>
    <xf numFmtId="187" fontId="10" fillId="9" borderId="13" xfId="0" applyNumberFormat="1" applyFont="1" applyFill="1" applyBorder="1" applyAlignment="1">
      <alignment horizontal="center" vertical="center"/>
    </xf>
    <xf numFmtId="0" fontId="8" fillId="9" borderId="13" xfId="0" applyNumberFormat="1" applyFont="1" applyFill="1" applyBorder="1" applyAlignment="1">
      <alignment horizontal="center" vertical="center"/>
    </xf>
    <xf numFmtId="38" fontId="0" fillId="0" borderId="0" xfId="0" applyNumberFormat="1"/>
    <xf numFmtId="187" fontId="10" fillId="9" borderId="14" xfId="0" applyNumberFormat="1" applyFont="1" applyFill="1" applyBorder="1" applyAlignment="1">
      <alignment horizontal="center" vertical="center"/>
    </xf>
    <xf numFmtId="187" fontId="11" fillId="9" borderId="14" xfId="0" applyNumberFormat="1" applyFont="1" applyFill="1" applyBorder="1" applyAlignment="1">
      <alignment horizontal="center" vertical="center"/>
    </xf>
    <xf numFmtId="187" fontId="10" fillId="13" borderId="14" xfId="0" applyNumberFormat="1" applyFont="1" applyFill="1" applyBorder="1" applyAlignment="1">
      <alignment horizontal="center" vertical="center"/>
    </xf>
    <xf numFmtId="14" fontId="9" fillId="17" borderId="5" xfId="0" applyNumberFormat="1" applyFont="1" applyFill="1" applyBorder="1" applyAlignment="1" applyProtection="1">
      <alignment horizontal="center" vertical="center"/>
      <protection locked="0"/>
    </xf>
    <xf numFmtId="14" fontId="17" fillId="0" borderId="0" xfId="0" applyNumberFormat="1" applyFont="1"/>
    <xf numFmtId="0" fontId="17" fillId="0" borderId="0" xfId="0" applyNumberFormat="1" applyFont="1"/>
    <xf numFmtId="38" fontId="17" fillId="0" borderId="0" xfId="0" applyNumberFormat="1" applyFont="1"/>
    <xf numFmtId="0" fontId="19" fillId="0" borderId="0" xfId="0" applyNumberFormat="1" applyFont="1"/>
    <xf numFmtId="187" fontId="10" fillId="19" borderId="14" xfId="0" applyNumberFormat="1" applyFont="1" applyFill="1" applyBorder="1" applyAlignment="1">
      <alignment horizontal="center" vertical="center"/>
    </xf>
    <xf numFmtId="187" fontId="10" fillId="9" borderId="5" xfId="0" applyNumberFormat="1" applyFont="1" applyFill="1" applyBorder="1" applyAlignment="1">
      <alignment horizontal="center" vertical="center"/>
    </xf>
    <xf numFmtId="187" fontId="8" fillId="11" borderId="8" xfId="0" applyNumberFormat="1" applyFont="1" applyFill="1" applyBorder="1" applyAlignment="1">
      <alignment horizontal="left" vertical="center"/>
    </xf>
    <xf numFmtId="14" fontId="9" fillId="17" borderId="13" xfId="0" applyNumberFormat="1" applyFont="1" applyFill="1" applyBorder="1" applyAlignment="1" applyProtection="1">
      <alignment horizontal="center" vertical="center"/>
      <protection locked="0"/>
    </xf>
    <xf numFmtId="187" fontId="8" fillId="9" borderId="19" xfId="0" applyNumberFormat="1" applyFont="1" applyFill="1" applyBorder="1" applyAlignment="1">
      <alignment horizontal="center" vertical="center"/>
    </xf>
    <xf numFmtId="0" fontId="14" fillId="2" borderId="1" xfId="0" applyNumberFormat="1" applyFont="1" applyFill="1" applyBorder="1" applyAlignment="1">
      <alignment horizontal="left"/>
    </xf>
    <xf numFmtId="0" fontId="9" fillId="10" borderId="8" xfId="0" applyNumberFormat="1" applyFont="1" applyFill="1" applyBorder="1" applyAlignment="1" applyProtection="1">
      <alignment vertical="center"/>
      <protection locked="0"/>
    </xf>
    <xf numFmtId="0" fontId="1" fillId="0" borderId="1" xfId="0" applyNumberFormat="1" applyFont="1" applyBorder="1" applyAlignment="1">
      <alignment horizontal="center"/>
    </xf>
    <xf numFmtId="0" fontId="14" fillId="2" borderId="1" xfId="0" applyNumberFormat="1" applyFont="1" applyFill="1" applyBorder="1" applyAlignment="1"/>
    <xf numFmtId="0" fontId="0" fillId="0" borderId="0" xfId="0" applyBorder="1"/>
    <xf numFmtId="0" fontId="24" fillId="0" borderId="0" xfId="0" applyFont="1"/>
    <xf numFmtId="188" fontId="25" fillId="0" borderId="0" xfId="0" applyNumberFormat="1" applyFont="1" applyAlignment="1"/>
    <xf numFmtId="0" fontId="26" fillId="0" borderId="0" xfId="0" applyNumberFormat="1" applyFont="1" applyAlignment="1"/>
    <xf numFmtId="0" fontId="0" fillId="0" borderId="0" xfId="0" applyBorder="1" applyAlignment="1"/>
    <xf numFmtId="0" fontId="0" fillId="0" borderId="0" xfId="0" applyAlignment="1"/>
    <xf numFmtId="188" fontId="23" fillId="0" borderId="0" xfId="0" applyNumberFormat="1" applyFont="1" applyBorder="1" applyAlignment="1"/>
    <xf numFmtId="0" fontId="16" fillId="0" borderId="0" xfId="0" applyNumberFormat="1" applyFont="1" applyBorder="1" applyAlignment="1"/>
    <xf numFmtId="188" fontId="16" fillId="0" borderId="0" xfId="0" applyNumberFormat="1" applyFont="1" applyBorder="1" applyAlignment="1"/>
    <xf numFmtId="188" fontId="23" fillId="0" borderId="0" xfId="0" applyNumberFormat="1" applyFont="1" applyAlignment="1"/>
    <xf numFmtId="0" fontId="16" fillId="0" borderId="0" xfId="0" applyNumberFormat="1" applyFont="1" applyAlignment="1"/>
    <xf numFmtId="188" fontId="16" fillId="0" borderId="0" xfId="0" applyNumberFormat="1" applyFont="1" applyAlignment="1"/>
    <xf numFmtId="188" fontId="28" fillId="0" borderId="0" xfId="0" applyNumberFormat="1" applyFont="1" applyAlignment="1"/>
    <xf numFmtId="188" fontId="0" fillId="0" borderId="0" xfId="0" applyNumberFormat="1" applyAlignment="1"/>
    <xf numFmtId="188" fontId="29" fillId="0" borderId="0" xfId="0" applyNumberFormat="1" applyFont="1" applyBorder="1" applyAlignment="1"/>
    <xf numFmtId="188" fontId="0" fillId="0" borderId="0" xfId="0" applyNumberFormat="1" applyBorder="1" applyAlignment="1"/>
    <xf numFmtId="0" fontId="29" fillId="0" borderId="0" xfId="0" applyFont="1" applyBorder="1" applyAlignment="1"/>
    <xf numFmtId="0" fontId="25" fillId="0" borderId="0" xfId="0" applyFont="1" applyAlignment="1"/>
    <xf numFmtId="0" fontId="30" fillId="0" borderId="0" xfId="0" applyNumberFormat="1" applyFont="1" applyAlignment="1"/>
    <xf numFmtId="188" fontId="30" fillId="0" borderId="0" xfId="0" applyNumberFormat="1" applyFont="1" applyAlignment="1"/>
    <xf numFmtId="14" fontId="31" fillId="9" borderId="8" xfId="0" applyNumberFormat="1" applyFont="1" applyFill="1" applyBorder="1" applyAlignment="1" applyProtection="1">
      <alignment vertical="center"/>
      <protection locked="0"/>
    </xf>
    <xf numFmtId="0" fontId="9" fillId="10" borderId="8" xfId="0" applyNumberFormat="1" applyFont="1" applyFill="1" applyBorder="1" applyAlignment="1" applyProtection="1">
      <alignment vertical="top"/>
      <protection locked="0"/>
    </xf>
    <xf numFmtId="14" fontId="0" fillId="12" borderId="0" xfId="0" applyNumberFormat="1" applyFill="1"/>
    <xf numFmtId="187" fontId="8" fillId="11" borderId="21" xfId="0" applyNumberFormat="1" applyFont="1" applyFill="1" applyBorder="1" applyAlignment="1">
      <alignment horizontal="center" vertical="center"/>
    </xf>
    <xf numFmtId="187" fontId="8" fillId="11" borderId="22" xfId="0" applyNumberFormat="1" applyFont="1" applyFill="1" applyBorder="1" applyAlignment="1">
      <alignment horizontal="center" vertical="center"/>
    </xf>
    <xf numFmtId="0" fontId="8" fillId="9" borderId="23" xfId="0" applyNumberFormat="1" applyFont="1" applyFill="1" applyBorder="1" applyAlignment="1">
      <alignment horizontal="center" vertical="center"/>
    </xf>
    <xf numFmtId="0" fontId="8" fillId="11" borderId="22" xfId="0" applyFont="1" applyFill="1" applyBorder="1" applyAlignment="1">
      <alignment horizontal="center" vertical="center"/>
    </xf>
    <xf numFmtId="187" fontId="8" fillId="11" borderId="22" xfId="0" applyNumberFormat="1" applyFont="1" applyFill="1" applyBorder="1" applyAlignment="1">
      <alignment horizontal="left" vertical="center"/>
    </xf>
    <xf numFmtId="14" fontId="21" fillId="11" borderId="22" xfId="0" applyNumberFormat="1" applyFont="1" applyFill="1" applyBorder="1" applyAlignment="1" applyProtection="1">
      <alignment horizontal="center" vertical="center"/>
      <protection locked="0"/>
    </xf>
    <xf numFmtId="187" fontId="8" fillId="9" borderId="24" xfId="0" applyNumberFormat="1" applyFont="1" applyFill="1" applyBorder="1" applyAlignment="1">
      <alignment horizontal="center" vertical="center"/>
    </xf>
    <xf numFmtId="187" fontId="8" fillId="9" borderId="1" xfId="0" applyNumberFormat="1" applyFont="1" applyFill="1" applyBorder="1" applyAlignment="1">
      <alignment horizontal="center" vertical="center"/>
    </xf>
    <xf numFmtId="14" fontId="9" fillId="10" borderId="18" xfId="0" applyNumberFormat="1" applyFont="1" applyFill="1" applyBorder="1" applyAlignment="1" applyProtection="1">
      <alignment vertical="center"/>
      <protection locked="0"/>
    </xf>
    <xf numFmtId="187" fontId="10" fillId="9" borderId="24" xfId="0" applyNumberFormat="1" applyFont="1" applyFill="1" applyBorder="1" applyAlignment="1">
      <alignment horizontal="center" vertical="center"/>
    </xf>
    <xf numFmtId="0" fontId="13" fillId="9" borderId="25" xfId="0" applyFont="1" applyFill="1" applyBorder="1"/>
    <xf numFmtId="0" fontId="13" fillId="9" borderId="26" xfId="0" applyFont="1" applyFill="1" applyBorder="1"/>
    <xf numFmtId="187" fontId="8" fillId="19" borderId="13" xfId="0" applyNumberFormat="1" applyFont="1" applyFill="1" applyBorder="1" applyAlignment="1">
      <alignment horizontal="center" vertical="center"/>
    </xf>
    <xf numFmtId="187" fontId="10" fillId="19" borderId="27" xfId="0" applyNumberFormat="1" applyFont="1" applyFill="1" applyBorder="1" applyAlignment="1">
      <alignment horizontal="center" vertical="center"/>
    </xf>
    <xf numFmtId="14" fontId="9" fillId="17" borderId="28" xfId="0" applyNumberFormat="1" applyFont="1" applyFill="1" applyBorder="1" applyAlignment="1" applyProtection="1">
      <alignment horizontal="center" vertical="center"/>
      <protection locked="0"/>
    </xf>
    <xf numFmtId="14" fontId="21" fillId="11" borderId="31" xfId="0" applyNumberFormat="1" applyFont="1" applyFill="1" applyBorder="1" applyAlignment="1" applyProtection="1">
      <alignment horizontal="center" vertical="center"/>
      <protection locked="0"/>
    </xf>
    <xf numFmtId="0" fontId="20" fillId="18" borderId="14" xfId="0" applyFont="1" applyFill="1" applyBorder="1" applyAlignment="1">
      <alignment horizontal="center" vertical="center"/>
    </xf>
    <xf numFmtId="188" fontId="33" fillId="20" borderId="18" xfId="0" applyNumberFormat="1" applyFont="1" applyFill="1" applyBorder="1" applyAlignment="1">
      <alignment horizontal="center" vertical="center"/>
    </xf>
    <xf numFmtId="1" fontId="33" fillId="20" borderId="32" xfId="0" applyNumberFormat="1" applyFont="1" applyFill="1" applyBorder="1" applyAlignment="1">
      <alignment horizontal="center" vertical="center"/>
    </xf>
    <xf numFmtId="0" fontId="33" fillId="20" borderId="32" xfId="0" applyFont="1" applyFill="1" applyBorder="1" applyAlignment="1">
      <alignment horizontal="center" vertical="center"/>
    </xf>
    <xf numFmtId="0" fontId="33" fillId="20" borderId="32" xfId="1" applyNumberFormat="1" applyFont="1" applyFill="1" applyBorder="1" applyAlignment="1">
      <alignment horizontal="center" vertical="center"/>
    </xf>
    <xf numFmtId="0" fontId="0" fillId="0" borderId="0" xfId="1" applyNumberFormat="1" applyFont="1"/>
    <xf numFmtId="189" fontId="0" fillId="0" borderId="0" xfId="0" applyNumberFormat="1" applyAlignment="1">
      <alignment horizontal="center"/>
    </xf>
    <xf numFmtId="187" fontId="8" fillId="11" borderId="31" xfId="0" applyNumberFormat="1" applyFont="1" applyFill="1" applyBorder="1" applyAlignment="1">
      <alignment horizontal="center" vertical="center"/>
    </xf>
    <xf numFmtId="0" fontId="18" fillId="18" borderId="34" xfId="0" applyFont="1" applyFill="1" applyBorder="1" applyAlignment="1">
      <alignment horizontal="center" vertical="center"/>
    </xf>
    <xf numFmtId="0" fontId="0" fillId="9" borderId="35" xfId="0" applyFill="1" applyBorder="1"/>
    <xf numFmtId="0" fontId="0" fillId="10" borderId="35" xfId="0" applyFill="1" applyBorder="1" applyAlignment="1">
      <alignment horizontal="center"/>
    </xf>
    <xf numFmtId="0" fontId="13" fillId="9" borderId="36" xfId="0" applyFont="1" applyFill="1" applyBorder="1"/>
    <xf numFmtId="38" fontId="0" fillId="7" borderId="0" xfId="1" applyNumberFormat="1" applyFont="1" applyFill="1"/>
    <xf numFmtId="14" fontId="34" fillId="0" borderId="0" xfId="0" applyNumberFormat="1" applyFont="1"/>
    <xf numFmtId="0" fontId="34" fillId="0" borderId="0" xfId="0" applyNumberFormat="1" applyFont="1"/>
    <xf numFmtId="0" fontId="34" fillId="0" borderId="0" xfId="1" applyNumberFormat="1" applyFont="1"/>
    <xf numFmtId="38" fontId="0" fillId="7" borderId="0" xfId="0" applyNumberFormat="1" applyFill="1"/>
    <xf numFmtId="38" fontId="17" fillId="7" borderId="0" xfId="0" applyNumberFormat="1" applyFont="1" applyFill="1"/>
    <xf numFmtId="0" fontId="0" fillId="21" borderId="2" xfId="0" applyFill="1" applyBorder="1"/>
    <xf numFmtId="0" fontId="34" fillId="21" borderId="2" xfId="0" applyFont="1" applyFill="1" applyBorder="1"/>
    <xf numFmtId="0" fontId="0" fillId="20" borderId="3" xfId="0" applyFill="1" applyBorder="1"/>
    <xf numFmtId="0" fontId="0" fillId="20" borderId="4" xfId="0" applyFill="1" applyBorder="1"/>
    <xf numFmtId="0" fontId="0" fillId="22" borderId="3" xfId="0" applyFill="1" applyBorder="1"/>
    <xf numFmtId="0" fontId="0" fillId="23" borderId="2" xfId="0" applyFill="1" applyBorder="1"/>
    <xf numFmtId="0" fontId="0" fillId="23" borderId="4" xfId="0" applyFill="1" applyBorder="1"/>
    <xf numFmtId="0" fontId="33" fillId="24" borderId="16" xfId="0" applyFont="1" applyFill="1" applyBorder="1" applyAlignment="1">
      <alignment horizontal="center" vertical="center"/>
    </xf>
    <xf numFmtId="14" fontId="0" fillId="24" borderId="2" xfId="0" applyNumberFormat="1" applyFill="1" applyBorder="1"/>
    <xf numFmtId="14" fontId="8" fillId="9" borderId="37" xfId="0" applyNumberFormat="1" applyFont="1" applyFill="1" applyBorder="1" applyAlignment="1">
      <alignment horizontal="center" vertical="center"/>
    </xf>
    <xf numFmtId="0" fontId="9" fillId="0" borderId="0" xfId="0" applyFont="1" applyAlignment="1"/>
    <xf numFmtId="188" fontId="29" fillId="22" borderId="3" xfId="0" applyNumberFormat="1" applyFont="1" applyFill="1" applyBorder="1" applyAlignment="1"/>
    <xf numFmtId="0" fontId="0" fillId="22" borderId="3" xfId="0" applyNumberFormat="1" applyFill="1" applyBorder="1" applyAlignment="1"/>
    <xf numFmtId="188" fontId="0" fillId="22" borderId="3" xfId="0" applyNumberFormat="1" applyFill="1" applyBorder="1" applyAlignment="1"/>
    <xf numFmtId="0" fontId="24" fillId="22" borderId="3" xfId="0" applyFont="1" applyFill="1" applyBorder="1"/>
    <xf numFmtId="40" fontId="0" fillId="22" borderId="3" xfId="0" applyNumberFormat="1" applyFill="1" applyBorder="1"/>
    <xf numFmtId="0" fontId="25" fillId="0" borderId="0" xfId="0" applyNumberFormat="1" applyFont="1" applyAlignment="1"/>
    <xf numFmtId="0" fontId="27" fillId="0" borderId="0" xfId="0" applyNumberFormat="1" applyFont="1" applyAlignment="1"/>
    <xf numFmtId="0" fontId="17" fillId="0" borderId="0" xfId="0" applyNumberFormat="1" applyFont="1" applyBorder="1" applyAlignment="1"/>
    <xf numFmtId="188" fontId="33" fillId="20" borderId="0" xfId="0" applyNumberFormat="1" applyFont="1" applyFill="1" applyBorder="1" applyAlignment="1">
      <alignment horizontal="center" vertical="center"/>
    </xf>
    <xf numFmtId="0" fontId="33" fillId="20" borderId="0" xfId="0" applyFont="1" applyFill="1" applyBorder="1" applyAlignment="1">
      <alignment horizontal="center" vertical="center"/>
    </xf>
    <xf numFmtId="1" fontId="33" fillId="20" borderId="0" xfId="0" applyNumberFormat="1" applyFont="1" applyFill="1" applyBorder="1" applyAlignment="1">
      <alignment horizontal="center" vertical="center"/>
    </xf>
    <xf numFmtId="0" fontId="33" fillId="20" borderId="0" xfId="1" applyNumberFormat="1" applyFont="1" applyFill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0" fillId="10" borderId="9" xfId="0" applyFill="1" applyBorder="1" applyProtection="1">
      <protection locked="0"/>
    </xf>
    <xf numFmtId="0" fontId="0" fillId="10" borderId="10" xfId="0" applyFill="1" applyBorder="1" applyProtection="1">
      <protection locked="0"/>
    </xf>
    <xf numFmtId="0" fontId="0" fillId="10" borderId="35" xfId="0" applyFill="1" applyBorder="1" applyProtection="1">
      <protection locked="0"/>
    </xf>
    <xf numFmtId="0" fontId="0" fillId="10" borderId="9" xfId="0" applyFill="1" applyBorder="1" applyAlignment="1" applyProtection="1">
      <alignment horizontal="center"/>
      <protection locked="0"/>
    </xf>
    <xf numFmtId="0" fontId="0" fillId="10" borderId="10" xfId="0" applyFill="1" applyBorder="1" applyAlignment="1" applyProtection="1">
      <alignment horizontal="center"/>
      <protection locked="0"/>
    </xf>
    <xf numFmtId="0" fontId="33" fillId="20" borderId="19" xfId="0" applyFont="1" applyFill="1" applyBorder="1" applyAlignment="1">
      <alignment horizontal="center" vertical="center"/>
    </xf>
    <xf numFmtId="187" fontId="8" fillId="10" borderId="38" xfId="0" applyNumberFormat="1" applyFont="1" applyFill="1" applyBorder="1" applyAlignment="1">
      <alignment horizontal="center" vertical="center"/>
    </xf>
    <xf numFmtId="188" fontId="33" fillId="20" borderId="32" xfId="0" applyNumberFormat="1" applyFont="1" applyFill="1" applyBorder="1" applyAlignment="1">
      <alignment horizontal="center" vertical="center"/>
    </xf>
    <xf numFmtId="0" fontId="0" fillId="22" borderId="0" xfId="0" applyFill="1"/>
    <xf numFmtId="188" fontId="33" fillId="22" borderId="32" xfId="0" applyNumberFormat="1" applyFont="1" applyFill="1" applyBorder="1" applyAlignment="1">
      <alignment horizontal="center" vertical="center"/>
    </xf>
    <xf numFmtId="1" fontId="0" fillId="22" borderId="0" xfId="0" applyNumberFormat="1" applyFill="1"/>
    <xf numFmtId="0" fontId="0" fillId="22" borderId="1" xfId="0" applyNumberFormat="1" applyFill="1" applyBorder="1" applyAlignment="1">
      <alignment horizontal="center"/>
    </xf>
    <xf numFmtId="49" fontId="0" fillId="22" borderId="0" xfId="0" applyNumberFormat="1" applyFill="1"/>
    <xf numFmtId="0" fontId="0" fillId="22" borderId="0" xfId="0" applyFill="1" applyAlignment="1"/>
    <xf numFmtId="0" fontId="0" fillId="12" borderId="16" xfId="0" applyFill="1" applyBorder="1"/>
    <xf numFmtId="187" fontId="35" fillId="9" borderId="14" xfId="0" applyNumberFormat="1" applyFont="1" applyFill="1" applyBorder="1" applyAlignment="1">
      <alignment horizontal="center" vertical="center"/>
    </xf>
    <xf numFmtId="40" fontId="36" fillId="9" borderId="9" xfId="0" applyNumberFormat="1" applyFont="1" applyFill="1" applyBorder="1"/>
    <xf numFmtId="40" fontId="36" fillId="9" borderId="10" xfId="0" applyNumberFormat="1" applyFont="1" applyFill="1" applyBorder="1"/>
    <xf numFmtId="40" fontId="36" fillId="9" borderId="35" xfId="0" applyNumberFormat="1" applyFont="1" applyFill="1" applyBorder="1"/>
    <xf numFmtId="0" fontId="37" fillId="9" borderId="9" xfId="0" applyFont="1" applyFill="1" applyBorder="1"/>
    <xf numFmtId="0" fontId="37" fillId="9" borderId="10" xfId="0" applyFont="1" applyFill="1" applyBorder="1"/>
    <xf numFmtId="0" fontId="37" fillId="9" borderId="35" xfId="0" applyFont="1" applyFill="1" applyBorder="1"/>
    <xf numFmtId="0" fontId="38" fillId="9" borderId="9" xfId="0" applyFont="1" applyFill="1" applyBorder="1"/>
    <xf numFmtId="0" fontId="38" fillId="9" borderId="10" xfId="0" applyFont="1" applyFill="1" applyBorder="1"/>
    <xf numFmtId="0" fontId="38" fillId="9" borderId="35" xfId="0" applyFont="1" applyFill="1" applyBorder="1"/>
    <xf numFmtId="40" fontId="36" fillId="19" borderId="15" xfId="0" applyNumberFormat="1" applyFont="1" applyFill="1" applyBorder="1"/>
    <xf numFmtId="0" fontId="20" fillId="9" borderId="9" xfId="0" applyFont="1" applyFill="1" applyBorder="1" applyAlignment="1">
      <alignment horizontal="center" vertical="center"/>
    </xf>
    <xf numFmtId="0" fontId="20" fillId="19" borderId="9" xfId="0" applyFont="1" applyFill="1" applyBorder="1" applyAlignment="1">
      <alignment horizontal="center" vertical="center"/>
    </xf>
    <xf numFmtId="38" fontId="22" fillId="19" borderId="30" xfId="0" applyNumberFormat="1" applyFont="1" applyFill="1" applyBorder="1" applyAlignment="1">
      <alignment vertical="center"/>
    </xf>
    <xf numFmtId="0" fontId="20" fillId="9" borderId="10" xfId="0" applyFont="1" applyFill="1" applyBorder="1" applyAlignment="1">
      <alignment horizontal="center" vertical="center"/>
    </xf>
    <xf numFmtId="40" fontId="36" fillId="19" borderId="42" xfId="0" applyNumberFormat="1" applyFont="1" applyFill="1" applyBorder="1"/>
    <xf numFmtId="0" fontId="20" fillId="19" borderId="10" xfId="0" applyFont="1" applyFill="1" applyBorder="1" applyAlignment="1">
      <alignment horizontal="center" vertical="center"/>
    </xf>
    <xf numFmtId="38" fontId="22" fillId="19" borderId="41" xfId="0" applyNumberFormat="1" applyFont="1" applyFill="1" applyBorder="1" applyAlignment="1">
      <alignment vertical="center"/>
    </xf>
    <xf numFmtId="0" fontId="0" fillId="10" borderId="35" xfId="0" applyFill="1" applyBorder="1"/>
    <xf numFmtId="0" fontId="20" fillId="9" borderId="35" xfId="0" applyFont="1" applyFill="1" applyBorder="1" applyAlignment="1">
      <alignment horizontal="center" vertical="center"/>
    </xf>
    <xf numFmtId="40" fontId="36" fillId="19" borderId="45" xfId="0" applyNumberFormat="1" applyFont="1" applyFill="1" applyBorder="1"/>
    <xf numFmtId="0" fontId="20" fillId="19" borderId="35" xfId="0" applyFont="1" applyFill="1" applyBorder="1" applyAlignment="1">
      <alignment horizontal="center" vertical="center"/>
    </xf>
    <xf numFmtId="38" fontId="22" fillId="19" borderId="44" xfId="0" applyNumberFormat="1" applyFont="1" applyFill="1" applyBorder="1" applyAlignment="1">
      <alignment vertical="center"/>
    </xf>
    <xf numFmtId="0" fontId="38" fillId="19" borderId="9" xfId="0" applyFont="1" applyFill="1" applyBorder="1"/>
    <xf numFmtId="0" fontId="38" fillId="19" borderId="10" xfId="0" applyFont="1" applyFill="1" applyBorder="1"/>
    <xf numFmtId="0" fontId="38" fillId="19" borderId="35" xfId="0" applyFont="1" applyFill="1" applyBorder="1"/>
    <xf numFmtId="38" fontId="39" fillId="14" borderId="9" xfId="0" applyNumberFormat="1" applyFont="1" applyFill="1" applyBorder="1"/>
    <xf numFmtId="38" fontId="39" fillId="14" borderId="10" xfId="0" applyNumberFormat="1" applyFont="1" applyFill="1" applyBorder="1"/>
    <xf numFmtId="38" fontId="39" fillId="14" borderId="35" xfId="0" applyNumberFormat="1" applyFont="1" applyFill="1" applyBorder="1"/>
    <xf numFmtId="38" fontId="40" fillId="19" borderId="9" xfId="0" applyNumberFormat="1" applyFont="1" applyFill="1" applyBorder="1" applyAlignment="1">
      <alignment vertical="center"/>
    </xf>
    <xf numFmtId="38" fontId="40" fillId="19" borderId="10" xfId="0" applyNumberFormat="1" applyFont="1" applyFill="1" applyBorder="1" applyAlignment="1">
      <alignment vertical="center"/>
    </xf>
    <xf numFmtId="38" fontId="40" fillId="19" borderId="35" xfId="0" applyNumberFormat="1" applyFont="1" applyFill="1" applyBorder="1" applyAlignment="1">
      <alignment vertical="center"/>
    </xf>
    <xf numFmtId="0" fontId="41" fillId="0" borderId="0" xfId="0" applyNumberFormat="1" applyFont="1" applyBorder="1" applyAlignment="1"/>
    <xf numFmtId="0" fontId="0" fillId="23" borderId="0" xfId="0" applyFill="1" applyBorder="1"/>
    <xf numFmtId="0" fontId="42" fillId="0" borderId="0" xfId="0" applyNumberFormat="1" applyFont="1" applyBorder="1" applyAlignment="1"/>
    <xf numFmtId="0" fontId="42" fillId="0" borderId="0" xfId="0" applyNumberFormat="1" applyFont="1" applyAlignment="1"/>
    <xf numFmtId="0" fontId="41" fillId="0" borderId="0" xfId="0" applyNumberFormat="1" applyFont="1" applyAlignment="1"/>
    <xf numFmtId="0" fontId="42" fillId="22" borderId="3" xfId="0" applyNumberFormat="1" applyFont="1" applyFill="1" applyBorder="1" applyAlignment="1"/>
    <xf numFmtId="0" fontId="0" fillId="22" borderId="0" xfId="0" applyFill="1" applyBorder="1"/>
    <xf numFmtId="1" fontId="0" fillId="22" borderId="0" xfId="0" applyNumberFormat="1" applyFill="1" applyBorder="1"/>
    <xf numFmtId="0" fontId="0" fillId="22" borderId="0" xfId="0" applyNumberFormat="1" applyFill="1" applyBorder="1" applyAlignment="1">
      <alignment horizontal="center"/>
    </xf>
    <xf numFmtId="49" fontId="0" fillId="22" borderId="0" xfId="0" applyNumberFormat="1" applyFill="1" applyBorder="1"/>
    <xf numFmtId="0" fontId="0" fillId="22" borderId="0" xfId="0" applyFill="1" applyBorder="1" applyAlignment="1"/>
    <xf numFmtId="0" fontId="8" fillId="9" borderId="8" xfId="0" applyNumberFormat="1" applyFont="1" applyFill="1" applyBorder="1" applyAlignment="1" applyProtection="1">
      <alignment horizontal="center" vertical="center"/>
      <protection locked="0"/>
    </xf>
    <xf numFmtId="0" fontId="33" fillId="22" borderId="0" xfId="0" applyNumberFormat="1" applyFont="1" applyFill="1" applyBorder="1" applyAlignment="1">
      <alignment horizontal="center" vertical="center"/>
    </xf>
    <xf numFmtId="188" fontId="0" fillId="22" borderId="0" xfId="0" applyNumberFormat="1" applyFill="1" applyBorder="1"/>
    <xf numFmtId="0" fontId="8" fillId="10" borderId="39" xfId="0" applyNumberFormat="1" applyFont="1" applyFill="1" applyBorder="1" applyAlignment="1" applyProtection="1">
      <alignment horizontal="center" vertical="center"/>
      <protection locked="0"/>
    </xf>
    <xf numFmtId="0" fontId="10" fillId="9" borderId="5" xfId="0" applyNumberFormat="1" applyFont="1" applyFill="1" applyBorder="1" applyAlignment="1">
      <alignment horizontal="center" vertical="center"/>
    </xf>
    <xf numFmtId="0" fontId="10" fillId="9" borderId="33" xfId="0" applyNumberFormat="1" applyFont="1" applyFill="1" applyBorder="1" applyAlignment="1">
      <alignment horizontal="center" vertical="center"/>
    </xf>
    <xf numFmtId="0" fontId="12" fillId="3" borderId="12" xfId="0" applyNumberFormat="1" applyFont="1" applyFill="1" applyBorder="1" applyAlignment="1">
      <alignment horizontal="center"/>
    </xf>
    <xf numFmtId="38" fontId="22" fillId="9" borderId="43" xfId="0" applyNumberFormat="1" applyFont="1" applyFill="1" applyBorder="1" applyAlignment="1">
      <alignment vertical="center"/>
    </xf>
    <xf numFmtId="38" fontId="22" fillId="9" borderId="44" xfId="0" applyNumberFormat="1" applyFont="1" applyFill="1" applyBorder="1" applyAlignment="1">
      <alignment vertical="center"/>
    </xf>
    <xf numFmtId="38" fontId="22" fillId="9" borderId="20" xfId="0" applyNumberFormat="1" applyFont="1" applyFill="1" applyBorder="1" applyAlignment="1">
      <alignment vertical="center"/>
    </xf>
    <xf numFmtId="38" fontId="22" fillId="9" borderId="30" xfId="0" applyNumberFormat="1" applyFont="1" applyFill="1" applyBorder="1" applyAlignment="1">
      <alignment vertical="center"/>
    </xf>
    <xf numFmtId="38" fontId="22" fillId="9" borderId="40" xfId="0" applyNumberFormat="1" applyFont="1" applyFill="1" applyBorder="1" applyAlignment="1">
      <alignment vertical="center"/>
    </xf>
    <xf numFmtId="38" fontId="22" fillId="9" borderId="41" xfId="0" applyNumberFormat="1" applyFont="1" applyFill="1" applyBorder="1" applyAlignment="1">
      <alignment vertical="center"/>
    </xf>
    <xf numFmtId="0" fontId="18" fillId="18" borderId="17" xfId="0" applyFont="1" applyFill="1" applyBorder="1" applyAlignment="1">
      <alignment horizontal="center" vertical="center"/>
    </xf>
    <xf numFmtId="0" fontId="18" fillId="18" borderId="29" xfId="0" applyFont="1" applyFill="1" applyBorder="1" applyAlignment="1">
      <alignment horizontal="center" vertic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  <colors>
    <mruColors>
      <color rgb="FF006600"/>
      <color rgb="FF0000FF"/>
      <color rgb="FF33CC33"/>
      <color rgb="FFFFFF66"/>
      <color rgb="FFFF0000"/>
      <color rgb="FF000099"/>
      <color rgb="FFFFCCFF"/>
      <color rgb="FFFF9900"/>
      <color rgb="FFFFFF99"/>
      <color rgb="FFFF00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/><Relationship Id="rId1" Type="http://schemas.openxmlformats.org/officeDocument/2006/relationships/hyperlink" Target="http://www.snasui.com/viewtopic.php?p=44093&amp;sid=fb6b690fd46d7f114123a92952dd15b6#p44093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25</xdr:row>
      <xdr:rowOff>0</xdr:rowOff>
    </xdr:from>
    <xdr:to>
      <xdr:col>0</xdr:col>
      <xdr:colOff>104775</xdr:colOff>
      <xdr:row>25</xdr:row>
      <xdr:rowOff>85725</xdr:rowOff>
    </xdr:to>
    <xdr:pic>
      <xdr:nvPicPr>
        <xdr:cNvPr id="2" name="Picture 1" descr="โพสต์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266700"/>
          <a:ext cx="104775" cy="857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>
    <tabColor rgb="FF00B050"/>
  </sheetPr>
  <dimension ref="A1:AD85"/>
  <sheetViews>
    <sheetView workbookViewId="0">
      <pane xSplit="17" ySplit="1" topLeftCell="Y2" activePane="bottomRight" state="frozen"/>
      <selection pane="topRight" activeCell="R1" sqref="R1"/>
      <selection pane="bottomLeft" activeCell="A2" sqref="A2"/>
      <selection pane="bottomRight" activeCell="F26" sqref="F26"/>
    </sheetView>
  </sheetViews>
  <sheetFormatPr defaultRowHeight="14.25"/>
  <cols>
    <col min="1" max="1" width="10.375" bestFit="1" customWidth="1"/>
    <col min="2" max="2" width="9.875" bestFit="1" customWidth="1"/>
    <col min="3" max="3" width="9.5" bestFit="1" customWidth="1"/>
    <col min="4" max="4" width="10.875" customWidth="1"/>
    <col min="5" max="5" width="7.25" customWidth="1"/>
    <col min="6" max="6" width="10.25" customWidth="1"/>
    <col min="7" max="7" width="4.625" customWidth="1"/>
    <col min="8" max="8" width="9" customWidth="1"/>
    <col min="9" max="9" width="9.375" customWidth="1"/>
    <col min="10" max="10" width="7.25" customWidth="1"/>
    <col min="11" max="11" width="6" customWidth="1"/>
    <col min="12" max="12" width="3.625" customWidth="1"/>
    <col min="13" max="13" width="13.875" customWidth="1"/>
    <col min="15" max="15" width="10.25" customWidth="1"/>
    <col min="16" max="16" width="6.25" customWidth="1"/>
    <col min="17" max="17" width="4.625" customWidth="1"/>
    <col min="18" max="18" width="9.375" customWidth="1"/>
    <col min="19" max="19" width="10.375" bestFit="1" customWidth="1"/>
    <col min="20" max="20" width="11.875" bestFit="1" customWidth="1"/>
    <col min="21" max="21" width="6.75" customWidth="1"/>
    <col min="22" max="22" width="10.75" customWidth="1"/>
    <col min="23" max="23" width="5.625" bestFit="1" customWidth="1"/>
    <col min="24" max="24" width="5" bestFit="1" customWidth="1"/>
    <col min="26" max="26" width="18.125" customWidth="1"/>
    <col min="27" max="29" width="1.625" customWidth="1"/>
  </cols>
  <sheetData>
    <row r="1" spans="1:30">
      <c r="A1" s="143" t="s">
        <v>20</v>
      </c>
      <c r="B1" s="143" t="s">
        <v>21</v>
      </c>
      <c r="C1" s="144" t="s">
        <v>63</v>
      </c>
      <c r="D1" s="143" t="s">
        <v>35</v>
      </c>
      <c r="E1" s="145" t="s">
        <v>36</v>
      </c>
      <c r="F1" s="143" t="s">
        <v>30</v>
      </c>
      <c r="G1" s="143" t="s">
        <v>28</v>
      </c>
      <c r="H1" s="143" t="s">
        <v>0</v>
      </c>
      <c r="I1" s="143" t="s">
        <v>1</v>
      </c>
      <c r="J1" s="146" t="s">
        <v>42</v>
      </c>
      <c r="K1" s="145" t="s">
        <v>37</v>
      </c>
      <c r="L1" s="147" t="s">
        <v>25</v>
      </c>
      <c r="M1" s="143" t="s">
        <v>26</v>
      </c>
      <c r="N1" s="143" t="s">
        <v>43</v>
      </c>
      <c r="O1" s="143" t="s">
        <v>44</v>
      </c>
      <c r="P1" s="143" t="s">
        <v>45</v>
      </c>
      <c r="Q1" s="143" t="s">
        <v>23</v>
      </c>
      <c r="R1" s="146" t="s">
        <v>2</v>
      </c>
      <c r="S1" s="148" t="s">
        <v>52</v>
      </c>
      <c r="T1" s="148" t="s">
        <v>53</v>
      </c>
      <c r="U1" s="143" t="s">
        <v>46</v>
      </c>
      <c r="V1" s="143" t="s">
        <v>38</v>
      </c>
      <c r="W1" s="143" t="s">
        <v>39</v>
      </c>
      <c r="X1" s="143" t="s">
        <v>40</v>
      </c>
      <c r="Y1" s="143" t="s">
        <v>41</v>
      </c>
      <c r="Z1" s="149">
        <f>COUNT(Form!$A$4:$A$27)</f>
        <v>1</v>
      </c>
      <c r="AA1" s="116"/>
    </row>
    <row r="2" spans="1:30">
      <c r="A2" s="1">
        <f ca="1">TODAY()</f>
        <v>42907</v>
      </c>
      <c r="B2" s="25">
        <f>Form!$J$2</f>
        <v>600065</v>
      </c>
      <c r="C2" s="25">
        <f>Form!$G$1</f>
        <v>1111</v>
      </c>
      <c r="D2" s="1">
        <f ca="1">Form!$I$2</f>
        <v>42907</v>
      </c>
      <c r="E2" s="1" t="str">
        <f>Form!$E$2</f>
        <v>โอนสินค้า</v>
      </c>
      <c r="F2" s="25">
        <f>IFERROR(Form!$H$2+0,"")</f>
        <v>300003</v>
      </c>
      <c r="G2" s="25">
        <f>Form!$A4</f>
        <v>1</v>
      </c>
      <c r="H2" s="1" t="str">
        <f>Form!$C$2</f>
        <v>อ001</v>
      </c>
      <c r="I2" s="1" t="str">
        <f>Form!$D$2</f>
        <v>ออออ</v>
      </c>
      <c r="J2" s="1" t="str">
        <f>Form!$F$2</f>
        <v>จ่ายออก</v>
      </c>
      <c r="K2" s="1">
        <f>Form!$G$2</f>
        <v>97</v>
      </c>
      <c r="L2" s="25" t="str">
        <f>Form!B$4</f>
        <v>ผลิต</v>
      </c>
      <c r="M2" s="25" t="str">
        <f ca="1">Form!$C4</f>
        <v>KAT001</v>
      </c>
      <c r="N2" s="25" t="str">
        <f>Form!$D4</f>
        <v>ตัดสแตนเลส</v>
      </c>
      <c r="O2" s="25">
        <f>Form!$E4</f>
        <v>1</v>
      </c>
      <c r="P2" s="25" t="str">
        <f>Form!$F4</f>
        <v>โหล</v>
      </c>
      <c r="Q2" s="25">
        <f>Form!$G4</f>
        <v>1</v>
      </c>
      <c r="R2" s="36">
        <f>Form!$H4</f>
        <v>1</v>
      </c>
      <c r="S2" s="44" t="str">
        <f ca="1">Form!$L4</f>
        <v>process</v>
      </c>
      <c r="T2" s="109">
        <f ca="1">Form!$I4</f>
        <v>-1</v>
      </c>
      <c r="U2" s="25" t="str">
        <f>Form!$J4</f>
        <v>โหล</v>
      </c>
      <c r="V2" s="1">
        <f>Form!$B$2</f>
        <v>0</v>
      </c>
      <c r="W2" s="42" t="str">
        <f>IF(Form!$K4&lt;&gt;"",Form!$K4,"")</f>
        <v/>
      </c>
      <c r="X2" s="10">
        <f ca="1">Form!$M$2+0</f>
        <v>6</v>
      </c>
      <c r="Y2" s="10">
        <f ca="1">Form!$N$2+0</f>
        <v>2017</v>
      </c>
      <c r="Z2" t="s">
        <v>64</v>
      </c>
      <c r="AA2" s="116"/>
      <c r="AD2">
        <f>IFERROR(Form!H4*IF(J2="จ่ายออก",-1,1),"")</f>
        <v>-1</v>
      </c>
    </row>
    <row r="3" spans="1:30">
      <c r="A3" s="1"/>
      <c r="B3" s="25"/>
      <c r="C3" s="25"/>
      <c r="D3" s="1"/>
      <c r="E3" s="1"/>
      <c r="F3" s="25"/>
      <c r="G3" s="25"/>
      <c r="H3" s="1"/>
      <c r="I3" s="1"/>
      <c r="J3" s="1"/>
      <c r="K3" s="1"/>
      <c r="L3" s="25"/>
      <c r="M3" s="25"/>
      <c r="N3" s="25"/>
      <c r="O3" s="25"/>
      <c r="P3" s="25"/>
      <c r="Q3" s="25"/>
      <c r="R3" s="36"/>
      <c r="S3" s="44"/>
      <c r="T3" s="109"/>
      <c r="U3" s="25"/>
      <c r="V3" s="1"/>
      <c r="W3" s="42"/>
      <c r="X3" s="10"/>
      <c r="Y3" s="10"/>
      <c r="Z3" t="s">
        <v>60</v>
      </c>
      <c r="AA3" s="116"/>
    </row>
    <row r="4" spans="1:30">
      <c r="A4" s="1"/>
      <c r="B4" s="25"/>
      <c r="C4" s="25"/>
      <c r="D4" s="1"/>
      <c r="E4" s="1"/>
      <c r="F4" s="25"/>
      <c r="G4" s="25"/>
      <c r="H4" s="1"/>
      <c r="I4" s="1"/>
      <c r="J4" s="1"/>
      <c r="K4" s="1"/>
      <c r="L4" s="25"/>
      <c r="M4" s="25"/>
      <c r="N4" s="25"/>
      <c r="O4" s="25"/>
      <c r="P4" s="25"/>
      <c r="Q4" s="25"/>
      <c r="R4" s="36"/>
      <c r="S4" s="44"/>
      <c r="T4" s="109"/>
      <c r="U4" s="25"/>
      <c r="V4" s="1"/>
      <c r="W4" s="42"/>
      <c r="X4" s="10"/>
      <c r="Y4" s="10"/>
      <c r="AA4" s="116"/>
    </row>
    <row r="5" spans="1:30">
      <c r="A5" s="1"/>
      <c r="B5" s="25"/>
      <c r="C5" s="25"/>
      <c r="D5" s="1"/>
      <c r="E5" s="1"/>
      <c r="F5" s="25"/>
      <c r="G5" s="25"/>
      <c r="H5" s="1"/>
      <c r="I5" s="1"/>
      <c r="J5" s="1"/>
      <c r="K5" s="1"/>
      <c r="L5" s="25"/>
      <c r="M5" s="25"/>
      <c r="N5" s="25"/>
      <c r="O5" s="25"/>
      <c r="P5" s="25"/>
      <c r="Q5" s="25"/>
      <c r="R5" s="36"/>
      <c r="S5" s="44"/>
      <c r="T5" s="109"/>
      <c r="U5" s="25"/>
      <c r="V5" s="1"/>
      <c r="W5" s="42"/>
      <c r="X5" s="10"/>
      <c r="Y5" s="10"/>
      <c r="AA5" s="116"/>
    </row>
    <row r="6" spans="1:30">
      <c r="A6" s="1"/>
      <c r="B6" s="25"/>
      <c r="C6" s="25"/>
      <c r="D6" s="1"/>
      <c r="E6" s="1"/>
      <c r="F6" s="25"/>
      <c r="G6" s="25"/>
      <c r="H6" s="1"/>
      <c r="I6" s="1"/>
      <c r="J6" s="1"/>
      <c r="K6" s="1"/>
      <c r="L6" s="25"/>
      <c r="M6" s="25"/>
      <c r="N6" s="25"/>
      <c r="O6" s="25"/>
      <c r="P6" s="25"/>
      <c r="Q6" s="25"/>
      <c r="R6" s="36"/>
      <c r="S6" s="44"/>
      <c r="T6" s="109"/>
      <c r="U6" s="25"/>
      <c r="V6" s="1"/>
      <c r="W6" s="42"/>
      <c r="X6" s="10"/>
      <c r="Y6" s="10"/>
      <c r="AA6" s="116"/>
    </row>
    <row r="7" spans="1:30">
      <c r="A7" s="1"/>
      <c r="B7" s="25"/>
      <c r="C7" s="25"/>
      <c r="D7" s="1"/>
      <c r="E7" s="1"/>
      <c r="F7" s="25"/>
      <c r="G7" s="25"/>
      <c r="H7" s="1"/>
      <c r="I7" s="1"/>
      <c r="J7" s="1"/>
      <c r="K7" s="1"/>
      <c r="L7" s="25"/>
      <c r="M7" s="25"/>
      <c r="N7" s="25"/>
      <c r="O7" s="25"/>
      <c r="P7" s="25"/>
      <c r="Q7" s="25"/>
      <c r="R7" s="36"/>
      <c r="S7" s="44"/>
      <c r="T7" s="109"/>
      <c r="U7" s="25"/>
      <c r="V7" s="1"/>
      <c r="W7" s="42"/>
      <c r="X7" s="10"/>
      <c r="Y7" s="10"/>
      <c r="AA7" s="116"/>
    </row>
    <row r="8" spans="1:30">
      <c r="A8" s="1"/>
      <c r="B8" s="25"/>
      <c r="C8" s="25"/>
      <c r="D8" s="1"/>
      <c r="E8" s="1"/>
      <c r="F8" s="25"/>
      <c r="G8" s="25"/>
      <c r="H8" s="1"/>
      <c r="I8" s="1"/>
      <c r="J8" s="1"/>
      <c r="K8" s="1"/>
      <c r="L8" s="25"/>
      <c r="M8" s="25"/>
      <c r="N8" s="25"/>
      <c r="O8" s="25"/>
      <c r="P8" s="25"/>
      <c r="Q8" s="25"/>
      <c r="R8" s="36"/>
      <c r="S8" s="44"/>
      <c r="T8" s="109"/>
      <c r="U8" s="25"/>
      <c r="V8" s="1"/>
      <c r="W8" s="42"/>
      <c r="X8" s="10"/>
      <c r="Y8" s="10"/>
      <c r="AA8" s="116"/>
    </row>
    <row r="9" spans="1:30">
      <c r="A9" s="1"/>
      <c r="B9" s="25"/>
      <c r="C9" s="25"/>
      <c r="D9" s="1"/>
      <c r="E9" s="1"/>
      <c r="F9" s="25"/>
      <c r="G9" s="25"/>
      <c r="H9" s="1"/>
      <c r="I9" s="1"/>
      <c r="J9" s="1"/>
      <c r="K9" s="1"/>
      <c r="L9" s="25"/>
      <c r="M9" s="25"/>
      <c r="N9" s="25"/>
      <c r="O9" s="25"/>
      <c r="P9" s="25"/>
      <c r="Q9" s="25"/>
      <c r="R9" s="36"/>
      <c r="S9" s="44"/>
      <c r="T9" s="109"/>
      <c r="U9" s="25"/>
      <c r="V9" s="1"/>
      <c r="W9" s="42"/>
      <c r="X9" s="10"/>
      <c r="Y9" s="10"/>
      <c r="AA9" s="116"/>
    </row>
    <row r="10" spans="1:30">
      <c r="A10" s="1"/>
      <c r="B10" s="25"/>
      <c r="C10" s="25"/>
      <c r="D10" s="1"/>
      <c r="E10" s="1"/>
      <c r="F10" s="25"/>
      <c r="G10" s="25"/>
      <c r="H10" s="1"/>
      <c r="I10" s="1"/>
      <c r="J10" s="1"/>
      <c r="K10" s="1"/>
      <c r="L10" s="25"/>
      <c r="M10" s="25"/>
      <c r="N10" s="25"/>
      <c r="O10" s="25"/>
      <c r="P10" s="25"/>
      <c r="Q10" s="25"/>
      <c r="R10" s="36"/>
      <c r="S10" s="44"/>
      <c r="T10" s="109"/>
      <c r="U10" s="25"/>
      <c r="V10" s="1"/>
      <c r="W10" s="42"/>
      <c r="X10" s="10"/>
      <c r="Y10" s="10"/>
      <c r="AA10" s="116"/>
    </row>
    <row r="11" spans="1:30">
      <c r="A11" s="1"/>
      <c r="B11" s="25"/>
      <c r="C11" s="25"/>
      <c r="D11" s="1"/>
      <c r="E11" s="1"/>
      <c r="F11" s="25"/>
      <c r="G11" s="25"/>
      <c r="H11" s="1"/>
      <c r="I11" s="1"/>
      <c r="J11" s="1"/>
      <c r="K11" s="1"/>
      <c r="L11" s="25"/>
      <c r="M11" s="25"/>
      <c r="N11" s="25"/>
      <c r="O11" s="25"/>
      <c r="P11" s="25"/>
      <c r="Q11" s="25"/>
      <c r="R11" s="36"/>
      <c r="S11" s="44"/>
      <c r="T11" s="109"/>
      <c r="U11" s="25"/>
      <c r="V11" s="1"/>
      <c r="W11" s="42"/>
      <c r="X11" s="10"/>
      <c r="Y11" s="10"/>
      <c r="AA11" s="116"/>
    </row>
    <row r="12" spans="1:30">
      <c r="A12" s="1"/>
      <c r="B12" s="25"/>
      <c r="C12" s="25"/>
      <c r="D12" s="1"/>
      <c r="E12" s="1"/>
      <c r="F12" s="25"/>
      <c r="G12" s="25"/>
      <c r="H12" s="1"/>
      <c r="I12" s="1"/>
      <c r="J12" s="1"/>
      <c r="K12" s="1"/>
      <c r="L12" s="25"/>
      <c r="M12" s="25"/>
      <c r="N12" s="25"/>
      <c r="O12" s="25"/>
      <c r="P12" s="25"/>
      <c r="Q12" s="25"/>
      <c r="R12" s="36"/>
      <c r="S12" s="44"/>
      <c r="T12" s="109"/>
      <c r="U12" s="25"/>
      <c r="V12" s="1"/>
      <c r="W12" s="42"/>
      <c r="X12" s="10"/>
      <c r="Y12" s="10"/>
      <c r="AA12" s="116"/>
    </row>
    <row r="13" spans="1:30">
      <c r="A13" s="1"/>
      <c r="B13" s="25"/>
      <c r="C13" s="25"/>
      <c r="D13" s="1"/>
      <c r="E13" s="1"/>
      <c r="F13" s="25"/>
      <c r="G13" s="25"/>
      <c r="H13" s="1"/>
      <c r="I13" s="1"/>
      <c r="J13" s="1"/>
      <c r="K13" s="1"/>
      <c r="L13" s="25"/>
      <c r="M13" s="25"/>
      <c r="N13" s="25"/>
      <c r="O13" s="25"/>
      <c r="P13" s="25"/>
      <c r="Q13" s="25"/>
      <c r="R13" s="36"/>
      <c r="S13" s="44"/>
      <c r="T13" s="109"/>
      <c r="U13" s="25"/>
      <c r="V13" s="1"/>
      <c r="W13" s="42"/>
      <c r="X13" s="10"/>
      <c r="Y13" s="10"/>
      <c r="AA13" s="116"/>
    </row>
    <row r="14" spans="1:30">
      <c r="A14" s="1"/>
      <c r="B14" s="25"/>
      <c r="C14" s="25"/>
      <c r="D14" s="1"/>
      <c r="E14" s="1"/>
      <c r="F14" s="25"/>
      <c r="G14" s="25"/>
      <c r="H14" s="1"/>
      <c r="I14" s="1"/>
      <c r="J14" s="1"/>
      <c r="K14" s="1"/>
      <c r="L14" s="25"/>
      <c r="M14" s="25"/>
      <c r="N14" s="25"/>
      <c r="O14" s="25"/>
      <c r="P14" s="25"/>
      <c r="Q14" s="25"/>
      <c r="R14" s="36"/>
      <c r="S14" s="44"/>
      <c r="T14" s="109"/>
      <c r="U14" s="25"/>
      <c r="V14" s="1"/>
      <c r="W14" s="42"/>
      <c r="X14" s="10"/>
      <c r="Y14" s="10"/>
      <c r="AA14" s="116"/>
    </row>
    <row r="15" spans="1:30">
      <c r="A15" s="1"/>
      <c r="B15" s="25"/>
      <c r="C15" s="25"/>
      <c r="D15" s="1"/>
      <c r="E15" s="1"/>
      <c r="F15" s="25"/>
      <c r="G15" s="25"/>
      <c r="H15" s="1"/>
      <c r="I15" s="1"/>
      <c r="J15" s="1"/>
      <c r="K15" s="1"/>
      <c r="L15" s="25"/>
      <c r="M15" s="25"/>
      <c r="N15" s="25"/>
      <c r="O15" s="25"/>
      <c r="P15" s="25"/>
      <c r="Q15" s="25"/>
      <c r="R15" s="36"/>
      <c r="S15" s="44"/>
      <c r="T15" s="109"/>
      <c r="U15" s="25"/>
      <c r="V15" s="1"/>
      <c r="W15" s="42"/>
      <c r="X15" s="10"/>
      <c r="Y15" s="10"/>
      <c r="AA15" s="116"/>
    </row>
    <row r="16" spans="1:30">
      <c r="A16" s="1"/>
      <c r="B16" s="25"/>
      <c r="C16" s="25"/>
      <c r="D16" s="1"/>
      <c r="E16" s="1"/>
      <c r="F16" s="25"/>
      <c r="G16" s="25"/>
      <c r="H16" s="1"/>
      <c r="I16" s="1"/>
      <c r="J16" s="1"/>
      <c r="K16" s="1"/>
      <c r="L16" s="25"/>
      <c r="M16" s="25"/>
      <c r="N16" s="25"/>
      <c r="O16" s="25"/>
      <c r="P16" s="25"/>
      <c r="Q16" s="25"/>
      <c r="R16" s="36"/>
      <c r="S16" s="44"/>
      <c r="T16" s="109"/>
      <c r="U16" s="25"/>
      <c r="V16" s="1"/>
      <c r="W16" s="42"/>
      <c r="X16" s="10"/>
      <c r="Y16" s="10"/>
      <c r="AA16" s="116"/>
    </row>
    <row r="17" spans="1:30">
      <c r="A17" s="1"/>
      <c r="B17" s="25"/>
      <c r="C17" s="25"/>
      <c r="D17" s="1"/>
      <c r="E17" s="1"/>
      <c r="F17" s="25"/>
      <c r="G17" s="25"/>
      <c r="H17" s="1"/>
      <c r="I17" s="1"/>
      <c r="J17" s="1"/>
      <c r="K17" s="1"/>
      <c r="L17" s="25"/>
      <c r="M17" s="25"/>
      <c r="N17" s="25"/>
      <c r="O17" s="25"/>
      <c r="P17" s="25"/>
      <c r="Q17" s="25"/>
      <c r="R17" s="36"/>
      <c r="S17" s="44"/>
      <c r="T17" s="109"/>
      <c r="U17" s="25"/>
      <c r="V17" s="1"/>
      <c r="W17" s="42"/>
      <c r="X17" s="10"/>
      <c r="Y17" s="10"/>
      <c r="AA17" s="116"/>
    </row>
    <row r="18" spans="1:30">
      <c r="A18" s="1"/>
      <c r="B18" s="25"/>
      <c r="C18" s="25"/>
      <c r="D18" s="1"/>
      <c r="E18" s="1"/>
      <c r="F18" s="25"/>
      <c r="G18" s="25"/>
      <c r="H18" s="1"/>
      <c r="I18" s="1"/>
      <c r="J18" s="1"/>
      <c r="K18" s="1"/>
      <c r="L18" s="25"/>
      <c r="M18" s="25"/>
      <c r="N18" s="25"/>
      <c r="O18" s="25"/>
      <c r="P18" s="25"/>
      <c r="Q18" s="25"/>
      <c r="R18" s="36"/>
      <c r="S18" s="44"/>
      <c r="T18" s="109"/>
      <c r="U18" s="25"/>
      <c r="V18" s="1"/>
      <c r="W18" s="42"/>
      <c r="X18" s="10"/>
      <c r="Y18" s="10"/>
      <c r="AA18" s="116"/>
    </row>
    <row r="19" spans="1:30">
      <c r="A19" s="1"/>
      <c r="B19" s="25"/>
      <c r="C19" s="25"/>
      <c r="D19" s="1"/>
      <c r="E19" s="1"/>
      <c r="F19" s="25"/>
      <c r="G19" s="25"/>
      <c r="H19" s="1"/>
      <c r="I19" s="1"/>
      <c r="J19" s="1"/>
      <c r="K19" s="1"/>
      <c r="L19" s="25"/>
      <c r="M19" s="25"/>
      <c r="N19" s="25"/>
      <c r="O19" s="25"/>
      <c r="P19" s="25"/>
      <c r="Q19" s="25"/>
      <c r="R19" s="36"/>
      <c r="S19" s="44"/>
      <c r="T19" s="109"/>
      <c r="U19" s="25"/>
      <c r="V19" s="1"/>
      <c r="W19" s="42"/>
      <c r="X19" s="10"/>
      <c r="Y19" s="10"/>
      <c r="AA19" s="116"/>
    </row>
    <row r="20" spans="1:30">
      <c r="A20" s="1"/>
      <c r="B20" s="25"/>
      <c r="C20" s="25"/>
      <c r="D20" s="1"/>
      <c r="E20" s="1"/>
      <c r="F20" s="25"/>
      <c r="G20" s="25"/>
      <c r="H20" s="1"/>
      <c r="I20" s="1"/>
      <c r="J20" s="1"/>
      <c r="K20" s="1"/>
      <c r="L20" s="25"/>
      <c r="M20" s="25"/>
      <c r="N20" s="25"/>
      <c r="O20" s="25"/>
      <c r="P20" s="25"/>
      <c r="Q20" s="25"/>
      <c r="R20" s="36"/>
      <c r="S20" s="44"/>
      <c r="T20" s="109"/>
      <c r="U20" s="25"/>
      <c r="V20" s="1"/>
      <c r="W20" s="42"/>
      <c r="X20" s="10"/>
      <c r="Y20" s="10"/>
      <c r="AA20" s="116"/>
    </row>
    <row r="21" spans="1:30">
      <c r="A21" s="1"/>
      <c r="B21" s="25"/>
      <c r="C21" s="25"/>
      <c r="D21" s="1"/>
      <c r="E21" s="1"/>
      <c r="F21" s="25"/>
      <c r="G21" s="25"/>
      <c r="H21" s="1"/>
      <c r="I21" s="1"/>
      <c r="J21" s="1"/>
      <c r="K21" s="1"/>
      <c r="L21" s="25"/>
      <c r="M21" s="25"/>
      <c r="N21" s="25"/>
      <c r="O21" s="25"/>
      <c r="P21" s="25"/>
      <c r="Q21" s="25"/>
      <c r="R21" s="36"/>
      <c r="S21" s="44"/>
      <c r="T21" s="109"/>
      <c r="U21" s="25"/>
      <c r="V21" s="1"/>
      <c r="W21" s="42"/>
      <c r="X21" s="10"/>
      <c r="Y21" s="10"/>
      <c r="AA21" s="116"/>
    </row>
    <row r="22" spans="1:30">
      <c r="A22" s="41">
        <f t="shared" ref="A22" ca="1" si="0">IF($E22="","",TODAY())</f>
        <v>42907</v>
      </c>
      <c r="B22" s="42">
        <f>IF($E22="","",Form!$J$2)</f>
        <v>600065</v>
      </c>
      <c r="C22" s="107">
        <f>Form!$G$1</f>
        <v>1111</v>
      </c>
      <c r="D22" s="41">
        <f ca="1">IF($E22="","",Form!$I$2)</f>
        <v>42907</v>
      </c>
      <c r="E22" s="41" t="str">
        <f>Form!$Q$2</f>
        <v>เบิกสินค้า</v>
      </c>
      <c r="F22" s="42">
        <f>IFERROR(Form!$R$1+0,"")</f>
        <v>400003</v>
      </c>
      <c r="G22" s="42">
        <f>IF($E22="","",Form!$A4)</f>
        <v>1</v>
      </c>
      <c r="H22" s="41" t="str">
        <f>Form!$O$2</f>
        <v>ส001</v>
      </c>
      <c r="I22" s="41" t="str">
        <f>Form!$P$2</f>
        <v>สสสส</v>
      </c>
      <c r="J22" s="41" t="str">
        <f>Form!$R$2</f>
        <v>รับเข้า</v>
      </c>
      <c r="K22" s="41">
        <f>Form!$T$2</f>
        <v>55</v>
      </c>
      <c r="L22" s="42" t="str">
        <f>IF($E22="","",Form!B4)</f>
        <v>ผลิต</v>
      </c>
      <c r="M22" s="42" t="str">
        <f ca="1">IF($E22="","",Form!C4)</f>
        <v>KAT001</v>
      </c>
      <c r="N22" s="42" t="str">
        <f>IF($E22="","",Form!D4)</f>
        <v>ตัดสแตนเลส</v>
      </c>
      <c r="O22" s="42">
        <f>IF($E22="","",Form!$E4)</f>
        <v>1</v>
      </c>
      <c r="P22" s="42" t="str">
        <f>IF($E22="","",Form!F4)</f>
        <v>โหล</v>
      </c>
      <c r="Q22" s="42">
        <f>IF($E22="","",Form!G4)</f>
        <v>1</v>
      </c>
      <c r="R22" s="43">
        <f>IFERROR(IF($E22="","",Form!$H4),"")</f>
        <v>1</v>
      </c>
      <c r="S22" s="42" t="str">
        <f ca="1">Form!S4</f>
        <v>process</v>
      </c>
      <c r="T22" s="110">
        <f ca="1">Form!$P4</f>
        <v>1</v>
      </c>
      <c r="U22" s="42" t="str">
        <f>IF($E$22="","",Form!$J4)</f>
        <v>โหล</v>
      </c>
      <c r="V22" s="41">
        <f>IF($E22="","",Form!$B$2)</f>
        <v>0</v>
      </c>
      <c r="W22" s="42" t="str">
        <f>IF(Form!$R4&lt;&gt;"",Form!$R4,"")</f>
        <v/>
      </c>
      <c r="X22" s="129">
        <f ca="1">IF($E22="","",Form!$M$2+0)</f>
        <v>6</v>
      </c>
      <c r="Y22" s="129">
        <f ca="1">IF($E22="","",Form!$N$2+0)</f>
        <v>2017</v>
      </c>
      <c r="Z22" s="76" t="s">
        <v>65</v>
      </c>
      <c r="AA22" s="116"/>
      <c r="AD22">
        <f>IFERROR(IF($E22="","",Form!H4*IF(J22="จ่ายออก",-1,1)),"")</f>
        <v>1</v>
      </c>
    </row>
    <row r="23" spans="1:30">
      <c r="A23" s="41"/>
      <c r="B23" s="42"/>
      <c r="C23" s="107"/>
      <c r="D23" s="41"/>
      <c r="E23" s="41"/>
      <c r="F23" s="42"/>
      <c r="G23" s="42"/>
      <c r="H23" s="41"/>
      <c r="I23" s="41"/>
      <c r="J23" s="41"/>
      <c r="K23" s="41"/>
      <c r="L23" s="42"/>
      <c r="M23" s="42"/>
      <c r="N23" s="42"/>
      <c r="O23" s="42"/>
      <c r="P23" s="42"/>
      <c r="Q23" s="42"/>
      <c r="R23" s="43"/>
      <c r="S23" s="42">
        <f>Form!S5</f>
        <v>0</v>
      </c>
      <c r="T23" s="110">
        <f>Form!P5</f>
        <v>0</v>
      </c>
      <c r="U23" s="42" t="str">
        <f>IF($E23="","",Form!J5)</f>
        <v/>
      </c>
      <c r="V23" s="41" t="str">
        <f>IF($E23="","",Form!$B$2)</f>
        <v/>
      </c>
      <c r="W23" s="42" t="str">
        <f>IF(Form!$R5&lt;&gt;"",Form!$R5,"")</f>
        <v/>
      </c>
      <c r="X23" s="129" t="str">
        <f>IF($E23="","",Form!$M$2+0)</f>
        <v/>
      </c>
      <c r="Y23" s="129" t="str">
        <f>IF($E23="","",Form!$N$2+0)</f>
        <v/>
      </c>
      <c r="Z23" s="1"/>
      <c r="AA23" s="116"/>
    </row>
    <row r="24" spans="1:30">
      <c r="A24" s="41"/>
      <c r="B24" s="42"/>
      <c r="C24" s="107"/>
      <c r="D24" s="41"/>
      <c r="E24" s="41"/>
      <c r="F24" s="42"/>
      <c r="G24" s="42"/>
      <c r="H24" s="41"/>
      <c r="I24" s="41"/>
      <c r="J24" s="41"/>
      <c r="K24" s="41"/>
      <c r="L24" s="42"/>
      <c r="M24" s="42"/>
      <c r="N24" s="42"/>
      <c r="O24" s="42"/>
      <c r="P24" s="42"/>
      <c r="Q24" s="42"/>
      <c r="R24" s="43"/>
      <c r="S24" s="42">
        <f>Form!S6</f>
        <v>0</v>
      </c>
      <c r="T24" s="110">
        <f>Form!P6</f>
        <v>0</v>
      </c>
      <c r="U24" s="42" t="str">
        <f>IF($E24="","",Form!J6)</f>
        <v/>
      </c>
      <c r="V24" s="41" t="str">
        <f>IF($E24="","",Form!$B$2)</f>
        <v/>
      </c>
      <c r="W24" s="42" t="str">
        <f>IF(Form!$R6&lt;&gt;"",Form!$R6,"")</f>
        <v/>
      </c>
      <c r="X24" s="129" t="str">
        <f>IF($E24="","",Form!$M$2+0)</f>
        <v/>
      </c>
      <c r="Y24" s="129" t="str">
        <f>IF($E24="","",Form!$N$2+0)</f>
        <v/>
      </c>
      <c r="AA24" s="116"/>
    </row>
    <row r="25" spans="1:30">
      <c r="A25" s="41"/>
      <c r="B25" s="42"/>
      <c r="C25" s="107"/>
      <c r="D25" s="41"/>
      <c r="E25" s="41"/>
      <c r="F25" s="42"/>
      <c r="G25" s="42"/>
      <c r="H25" s="41"/>
      <c r="I25" s="41"/>
      <c r="J25" s="41"/>
      <c r="K25" s="41"/>
      <c r="L25" s="42"/>
      <c r="M25" s="42"/>
      <c r="N25" s="42"/>
      <c r="O25" s="42"/>
      <c r="P25" s="42"/>
      <c r="Q25" s="42"/>
      <c r="R25" s="43"/>
      <c r="S25" s="42">
        <f>Form!S7</f>
        <v>0</v>
      </c>
      <c r="T25" s="110">
        <f>Form!P7</f>
        <v>0</v>
      </c>
      <c r="U25" s="42" t="str">
        <f>IF($E25="","",Form!J7)</f>
        <v/>
      </c>
      <c r="V25" s="41" t="str">
        <f>IF($E25="","",Form!$B$2)</f>
        <v/>
      </c>
      <c r="W25" s="42" t="str">
        <f>IF(Form!$R7&lt;&gt;"",Form!$R7,"")</f>
        <v/>
      </c>
      <c r="X25" s="129" t="str">
        <f>IF($E25="","",Form!$M$2+0)</f>
        <v/>
      </c>
      <c r="Y25" s="129" t="str">
        <f>IF($E25="","",Form!$N$2+0)</f>
        <v/>
      </c>
      <c r="AA25" s="116"/>
    </row>
    <row r="26" spans="1:30">
      <c r="A26" s="41"/>
      <c r="B26" s="42"/>
      <c r="C26" s="107"/>
      <c r="D26" s="41"/>
      <c r="E26" s="41"/>
      <c r="F26" s="42"/>
      <c r="G26" s="42"/>
      <c r="H26" s="41"/>
      <c r="I26" s="41"/>
      <c r="J26" s="41"/>
      <c r="K26" s="41"/>
      <c r="L26" s="42"/>
      <c r="M26" s="42"/>
      <c r="N26" s="42"/>
      <c r="O26" s="42"/>
      <c r="P26" s="42"/>
      <c r="Q26" s="42"/>
      <c r="R26" s="43"/>
      <c r="S26" s="42">
        <f>Form!S8</f>
        <v>0</v>
      </c>
      <c r="T26" s="110">
        <f>Form!P8</f>
        <v>0</v>
      </c>
      <c r="U26" s="42" t="str">
        <f>IF($E26="","",Form!J8)</f>
        <v/>
      </c>
      <c r="V26" s="41" t="str">
        <f>IF($E26="","",Form!$B$2)</f>
        <v/>
      </c>
      <c r="W26" s="42" t="str">
        <f>IF(Form!$R8&lt;&gt;"",Form!$R8,"")</f>
        <v/>
      </c>
      <c r="X26" s="129" t="str">
        <f>IF($E26="","",Form!$M$2+0)</f>
        <v/>
      </c>
      <c r="Y26" s="129" t="str">
        <f>IF($E26="","",Form!$N$2+0)</f>
        <v/>
      </c>
      <c r="AA26" s="116"/>
    </row>
    <row r="27" spans="1:30">
      <c r="A27" s="41"/>
      <c r="B27" s="42"/>
      <c r="C27" s="107"/>
      <c r="D27" s="41"/>
      <c r="E27" s="41"/>
      <c r="F27" s="42"/>
      <c r="G27" s="42"/>
      <c r="H27" s="41"/>
      <c r="I27" s="41"/>
      <c r="J27" s="41"/>
      <c r="K27" s="41"/>
      <c r="L27" s="42"/>
      <c r="M27" s="42"/>
      <c r="N27" s="42"/>
      <c r="O27" s="42"/>
      <c r="P27" s="42"/>
      <c r="Q27" s="42"/>
      <c r="R27" s="43"/>
      <c r="S27" s="42">
        <f>Form!S9</f>
        <v>0</v>
      </c>
      <c r="T27" s="110">
        <f>Form!P9</f>
        <v>0</v>
      </c>
      <c r="U27" s="42" t="str">
        <f>IF($E27="","",Form!J9)</f>
        <v/>
      </c>
      <c r="V27" s="41" t="str">
        <f>IF($E27="","",Form!$B$2)</f>
        <v/>
      </c>
      <c r="W27" s="42" t="str">
        <f>IF(Form!$R9&lt;&gt;"",Form!$R9,"")</f>
        <v/>
      </c>
      <c r="X27" s="129" t="str">
        <f>IF($E27="","",Form!$M$2+0)</f>
        <v/>
      </c>
      <c r="Y27" s="129" t="str">
        <f>IF($E27="","",Form!$N$2+0)</f>
        <v/>
      </c>
      <c r="AA27" s="116"/>
    </row>
    <row r="28" spans="1:30">
      <c r="A28" s="41"/>
      <c r="B28" s="42"/>
      <c r="C28" s="107"/>
      <c r="D28" s="41"/>
      <c r="E28" s="41"/>
      <c r="F28" s="42"/>
      <c r="G28" s="42"/>
      <c r="H28" s="41"/>
      <c r="I28" s="41"/>
      <c r="J28" s="41"/>
      <c r="K28" s="41"/>
      <c r="L28" s="42"/>
      <c r="M28" s="42"/>
      <c r="N28" s="42"/>
      <c r="O28" s="42"/>
      <c r="P28" s="42"/>
      <c r="Q28" s="42"/>
      <c r="R28" s="43"/>
      <c r="S28" s="42">
        <f>Form!S10</f>
        <v>0</v>
      </c>
      <c r="T28" s="110">
        <f>Form!P10</f>
        <v>0</v>
      </c>
      <c r="U28" s="42" t="str">
        <f>IF($E28="","",Form!J10)</f>
        <v/>
      </c>
      <c r="V28" s="41" t="str">
        <f>IF($E28="","",Form!$B$2)</f>
        <v/>
      </c>
      <c r="W28" s="42" t="str">
        <f>IF(Form!$R10&lt;&gt;"",Form!$R10,"")</f>
        <v/>
      </c>
      <c r="X28" s="129" t="str">
        <f>IF($E28="","",Form!$M$2+0)</f>
        <v/>
      </c>
      <c r="Y28" s="129" t="str">
        <f>IF($E28="","",Form!$N$2+0)</f>
        <v/>
      </c>
      <c r="AA28" s="116"/>
    </row>
    <row r="29" spans="1:30">
      <c r="A29" s="41"/>
      <c r="B29" s="42"/>
      <c r="C29" s="107"/>
      <c r="D29" s="41"/>
      <c r="E29" s="41"/>
      <c r="F29" s="42"/>
      <c r="G29" s="42"/>
      <c r="H29" s="41"/>
      <c r="I29" s="41"/>
      <c r="J29" s="41"/>
      <c r="K29" s="41"/>
      <c r="L29" s="42"/>
      <c r="M29" s="42"/>
      <c r="N29" s="42"/>
      <c r="O29" s="42"/>
      <c r="P29" s="42"/>
      <c r="Q29" s="42"/>
      <c r="R29" s="43"/>
      <c r="S29" s="42">
        <f>Form!S11</f>
        <v>0</v>
      </c>
      <c r="T29" s="110">
        <f>Form!P11</f>
        <v>0</v>
      </c>
      <c r="U29" s="42" t="str">
        <f>IF($E29="","",Form!J11)</f>
        <v/>
      </c>
      <c r="V29" s="41" t="str">
        <f>IF($E29="","",Form!$B$2)</f>
        <v/>
      </c>
      <c r="W29" s="42" t="str">
        <f>IF(Form!$R11&lt;&gt;"",Form!$R11,"")</f>
        <v/>
      </c>
      <c r="X29" s="129" t="str">
        <f>IF($E29="","",Form!$M$2+0)</f>
        <v/>
      </c>
      <c r="Y29" s="129" t="str">
        <f>IF($E29="","",Form!$N$2+0)</f>
        <v/>
      </c>
      <c r="AA29" s="116"/>
    </row>
    <row r="30" spans="1:30">
      <c r="A30" s="41"/>
      <c r="B30" s="42"/>
      <c r="C30" s="107"/>
      <c r="D30" s="41"/>
      <c r="E30" s="41"/>
      <c r="F30" s="42"/>
      <c r="G30" s="42"/>
      <c r="H30" s="41"/>
      <c r="I30" s="41"/>
      <c r="J30" s="41"/>
      <c r="K30" s="41"/>
      <c r="L30" s="42"/>
      <c r="M30" s="42"/>
      <c r="N30" s="42"/>
      <c r="O30" s="42"/>
      <c r="P30" s="42"/>
      <c r="Q30" s="42"/>
      <c r="R30" s="43"/>
      <c r="S30" s="42">
        <f>Form!S12</f>
        <v>0</v>
      </c>
      <c r="T30" s="110">
        <f>Form!P12</f>
        <v>0</v>
      </c>
      <c r="U30" s="42" t="str">
        <f>IF($E30="","",Form!J12)</f>
        <v/>
      </c>
      <c r="V30" s="41" t="str">
        <f>IF($E30="","",Form!$B$2)</f>
        <v/>
      </c>
      <c r="W30" s="42" t="str">
        <f>IF(Form!$R12&lt;&gt;"",Form!$R12,"")</f>
        <v/>
      </c>
      <c r="X30" s="129" t="str">
        <f>IF($E30="","",Form!$M$2+0)</f>
        <v/>
      </c>
      <c r="Y30" s="129" t="str">
        <f>IF($E30="","",Form!$N$2+0)</f>
        <v/>
      </c>
      <c r="AA30" s="116"/>
    </row>
    <row r="31" spans="1:30">
      <c r="A31" s="41"/>
      <c r="B31" s="42"/>
      <c r="C31" s="107"/>
      <c r="D31" s="41"/>
      <c r="E31" s="41"/>
      <c r="F31" s="42"/>
      <c r="G31" s="42"/>
      <c r="H31" s="41"/>
      <c r="I31" s="41"/>
      <c r="J31" s="41"/>
      <c r="K31" s="41"/>
      <c r="L31" s="42"/>
      <c r="M31" s="42"/>
      <c r="N31" s="42"/>
      <c r="O31" s="42"/>
      <c r="P31" s="42"/>
      <c r="Q31" s="42"/>
      <c r="R31" s="43"/>
      <c r="S31" s="42">
        <f>Form!S13</f>
        <v>0</v>
      </c>
      <c r="T31" s="110">
        <f>Form!P13</f>
        <v>0</v>
      </c>
      <c r="U31" s="42" t="str">
        <f>IF($E31="","",Form!J13)</f>
        <v/>
      </c>
      <c r="V31" s="41" t="str">
        <f>IF($E31="","",Form!$B$2)</f>
        <v/>
      </c>
      <c r="W31" s="42" t="str">
        <f>IF(Form!$R13&lt;&gt;"",Form!$R13,"")</f>
        <v/>
      </c>
      <c r="X31" s="129" t="str">
        <f>IF($E31="","",Form!$M$2+0)</f>
        <v/>
      </c>
      <c r="Y31" s="129" t="str">
        <f>IF($E31="","",Form!$N$2+0)</f>
        <v/>
      </c>
      <c r="AA31" s="116"/>
    </row>
    <row r="32" spans="1:30">
      <c r="A32" s="41"/>
      <c r="B32" s="42"/>
      <c r="C32" s="107"/>
      <c r="D32" s="41"/>
      <c r="E32" s="41"/>
      <c r="F32" s="42"/>
      <c r="G32" s="42"/>
      <c r="H32" s="41"/>
      <c r="I32" s="41"/>
      <c r="J32" s="41"/>
      <c r="K32" s="41"/>
      <c r="L32" s="42"/>
      <c r="M32" s="42"/>
      <c r="N32" s="42"/>
      <c r="O32" s="42"/>
      <c r="P32" s="42"/>
      <c r="Q32" s="42"/>
      <c r="R32" s="43"/>
      <c r="S32" s="42">
        <f>Form!S14</f>
        <v>0</v>
      </c>
      <c r="T32" s="110">
        <f>Form!P14</f>
        <v>0</v>
      </c>
      <c r="U32" s="42" t="str">
        <f>IF($E32="","",Form!J14)</f>
        <v/>
      </c>
      <c r="V32" s="41" t="str">
        <f>IF($E32="","",Form!$B$2)</f>
        <v/>
      </c>
      <c r="W32" s="42" t="str">
        <f>IF(Form!$R14&lt;&gt;"",Form!$R14,"")</f>
        <v/>
      </c>
      <c r="X32" s="129" t="str">
        <f>IF($E32="","",Form!$M$2+0)</f>
        <v/>
      </c>
      <c r="Y32" s="129" t="str">
        <f>IF($E32="","",Form!$N$2+0)</f>
        <v/>
      </c>
      <c r="AA32" s="116"/>
    </row>
    <row r="33" spans="1:27">
      <c r="A33" s="41"/>
      <c r="B33" s="42"/>
      <c r="C33" s="107"/>
      <c r="D33" s="41"/>
      <c r="E33" s="41"/>
      <c r="F33" s="42"/>
      <c r="G33" s="42"/>
      <c r="H33" s="41"/>
      <c r="I33" s="41"/>
      <c r="J33" s="41"/>
      <c r="K33" s="41"/>
      <c r="L33" s="42"/>
      <c r="M33" s="42"/>
      <c r="N33" s="42"/>
      <c r="O33" s="42"/>
      <c r="P33" s="42"/>
      <c r="Q33" s="42"/>
      <c r="R33" s="43"/>
      <c r="S33" s="42">
        <f>Form!S15</f>
        <v>0</v>
      </c>
      <c r="T33" s="110">
        <f>Form!P15</f>
        <v>0</v>
      </c>
      <c r="U33" s="42" t="str">
        <f>IF($E33="","",Form!J15)</f>
        <v/>
      </c>
      <c r="V33" s="41" t="str">
        <f>IF($E33="","",Form!$B$2)</f>
        <v/>
      </c>
      <c r="W33" s="42" t="str">
        <f>IF(Form!$R15&lt;&gt;"",Form!$R15,"")</f>
        <v/>
      </c>
      <c r="X33" s="129" t="str">
        <f>IF($E33="","",Form!$M$2+0)</f>
        <v/>
      </c>
      <c r="Y33" s="129" t="str">
        <f>IF($E33="","",Form!$N$2+0)</f>
        <v/>
      </c>
      <c r="AA33" s="116"/>
    </row>
    <row r="34" spans="1:27">
      <c r="A34" s="41"/>
      <c r="B34" s="42"/>
      <c r="C34" s="107"/>
      <c r="D34" s="41"/>
      <c r="E34" s="41"/>
      <c r="F34" s="42"/>
      <c r="G34" s="42"/>
      <c r="H34" s="41"/>
      <c r="I34" s="41"/>
      <c r="J34" s="41"/>
      <c r="K34" s="41"/>
      <c r="L34" s="42"/>
      <c r="M34" s="42"/>
      <c r="N34" s="42"/>
      <c r="O34" s="42"/>
      <c r="P34" s="42"/>
      <c r="Q34" s="42"/>
      <c r="R34" s="43"/>
      <c r="S34" s="42">
        <f>Form!S16</f>
        <v>0</v>
      </c>
      <c r="T34" s="110">
        <f>Form!P16</f>
        <v>0</v>
      </c>
      <c r="U34" s="42" t="str">
        <f>IF($E34="","",Form!J16)</f>
        <v/>
      </c>
      <c r="V34" s="41" t="str">
        <f>IF($E34="","",Form!$B$2)</f>
        <v/>
      </c>
      <c r="W34" s="42" t="str">
        <f>IF(Form!$R16&lt;&gt;"",Form!$R16,"")</f>
        <v/>
      </c>
      <c r="X34" s="129" t="str">
        <f>IF($E34="","",Form!$M$2+0)</f>
        <v/>
      </c>
      <c r="Y34" s="129" t="str">
        <f>IF($E34="","",Form!$N$2+0)</f>
        <v/>
      </c>
      <c r="AA34" s="116"/>
    </row>
    <row r="35" spans="1:27">
      <c r="A35" s="41"/>
      <c r="B35" s="42"/>
      <c r="C35" s="107"/>
      <c r="D35" s="41"/>
      <c r="E35" s="41"/>
      <c r="F35" s="42"/>
      <c r="G35" s="42"/>
      <c r="H35" s="41"/>
      <c r="I35" s="41"/>
      <c r="J35" s="41"/>
      <c r="K35" s="41"/>
      <c r="L35" s="42"/>
      <c r="M35" s="42"/>
      <c r="N35" s="42"/>
      <c r="O35" s="42"/>
      <c r="P35" s="42"/>
      <c r="Q35" s="42"/>
      <c r="R35" s="43"/>
      <c r="S35" s="42">
        <f>Form!S17</f>
        <v>0</v>
      </c>
      <c r="T35" s="110">
        <f>Form!P17</f>
        <v>0</v>
      </c>
      <c r="U35" s="42" t="str">
        <f>IF($E35="","",Form!J17)</f>
        <v/>
      </c>
      <c r="V35" s="41" t="str">
        <f>IF($E35="","",Form!$B$2)</f>
        <v/>
      </c>
      <c r="W35" s="42" t="str">
        <f>IF(Form!$R17&lt;&gt;"",Form!$R17,"")</f>
        <v/>
      </c>
      <c r="X35" s="129" t="str">
        <f>IF($E35="","",Form!$M$2+0)</f>
        <v/>
      </c>
      <c r="Y35" s="129" t="str">
        <f>IF($E35="","",Form!$N$2+0)</f>
        <v/>
      </c>
      <c r="AA35" s="116"/>
    </row>
    <row r="36" spans="1:27">
      <c r="A36" s="41"/>
      <c r="B36" s="42"/>
      <c r="C36" s="107"/>
      <c r="D36" s="41"/>
      <c r="E36" s="41"/>
      <c r="F36" s="42"/>
      <c r="G36" s="42"/>
      <c r="H36" s="41"/>
      <c r="I36" s="41"/>
      <c r="J36" s="41"/>
      <c r="K36" s="41"/>
      <c r="L36" s="42"/>
      <c r="M36" s="42"/>
      <c r="N36" s="42"/>
      <c r="O36" s="42"/>
      <c r="P36" s="42"/>
      <c r="Q36" s="42"/>
      <c r="R36" s="43"/>
      <c r="S36" s="42">
        <f>Form!S18</f>
        <v>0</v>
      </c>
      <c r="T36" s="110">
        <f>Form!P18</f>
        <v>0</v>
      </c>
      <c r="U36" s="42" t="str">
        <f>IF($E36="","",Form!J18)</f>
        <v/>
      </c>
      <c r="V36" s="41" t="str">
        <f>IF($E36="","",Form!$B$2)</f>
        <v/>
      </c>
      <c r="W36" s="42" t="str">
        <f>IF(Form!$R18&lt;&gt;"",Form!$R18,"")</f>
        <v/>
      </c>
      <c r="X36" s="129" t="str">
        <f>IF($E36="","",Form!$M$2+0)</f>
        <v/>
      </c>
      <c r="Y36" s="129" t="str">
        <f>IF($E36="","",Form!$N$2+0)</f>
        <v/>
      </c>
      <c r="AA36" s="116"/>
    </row>
    <row r="37" spans="1:27">
      <c r="A37" s="41"/>
      <c r="B37" s="42"/>
      <c r="C37" s="107"/>
      <c r="D37" s="41"/>
      <c r="E37" s="41"/>
      <c r="F37" s="42"/>
      <c r="G37" s="42"/>
      <c r="H37" s="41"/>
      <c r="I37" s="41"/>
      <c r="J37" s="41"/>
      <c r="K37" s="41"/>
      <c r="L37" s="42"/>
      <c r="M37" s="42"/>
      <c r="N37" s="42"/>
      <c r="O37" s="42"/>
      <c r="P37" s="42"/>
      <c r="Q37" s="42"/>
      <c r="R37" s="43"/>
      <c r="S37" s="42">
        <f>Form!S19</f>
        <v>0</v>
      </c>
      <c r="T37" s="110">
        <f>Form!P19</f>
        <v>0</v>
      </c>
      <c r="U37" s="42" t="str">
        <f>IF($E37="","",Form!J19)</f>
        <v/>
      </c>
      <c r="V37" s="41" t="str">
        <f>IF($E37="","",Form!$B$2)</f>
        <v/>
      </c>
      <c r="W37" s="42" t="str">
        <f>IF(Form!$R19&lt;&gt;"",Form!$R19,"")</f>
        <v/>
      </c>
      <c r="X37" s="129" t="str">
        <f>IF($E37="","",Form!$M$2+0)</f>
        <v/>
      </c>
      <c r="Y37" s="129" t="str">
        <f>IF($E37="","",Form!$N$2+0)</f>
        <v/>
      </c>
      <c r="AA37" s="116"/>
    </row>
    <row r="38" spans="1:27">
      <c r="A38" s="41"/>
      <c r="B38" s="42"/>
      <c r="C38" s="107"/>
      <c r="D38" s="41"/>
      <c r="E38" s="41"/>
      <c r="F38" s="42"/>
      <c r="G38" s="42"/>
      <c r="H38" s="41"/>
      <c r="I38" s="41"/>
      <c r="J38" s="41"/>
      <c r="K38" s="41"/>
      <c r="L38" s="42"/>
      <c r="M38" s="42"/>
      <c r="N38" s="42"/>
      <c r="O38" s="42"/>
      <c r="P38" s="42"/>
      <c r="Q38" s="42"/>
      <c r="R38" s="43"/>
      <c r="S38" s="42">
        <f>Form!S20</f>
        <v>0</v>
      </c>
      <c r="T38" s="110">
        <f>Form!P20</f>
        <v>0</v>
      </c>
      <c r="U38" s="42" t="str">
        <f>IF($E38="","",Form!J20)</f>
        <v/>
      </c>
      <c r="V38" s="41" t="str">
        <f>IF($E38="","",Form!$B$2)</f>
        <v/>
      </c>
      <c r="W38" s="42" t="str">
        <f>IF(Form!$R20&lt;&gt;"",Form!$R20,"")</f>
        <v/>
      </c>
      <c r="X38" s="129" t="str">
        <f>IF($E38="","",Form!$M$2+0)</f>
        <v/>
      </c>
      <c r="Y38" s="129" t="str">
        <f>IF($E38="","",Form!$N$2+0)</f>
        <v/>
      </c>
      <c r="AA38" s="116"/>
    </row>
    <row r="39" spans="1:27">
      <c r="A39" s="41"/>
      <c r="B39" s="42"/>
      <c r="C39" s="107"/>
      <c r="D39" s="41"/>
      <c r="E39" s="41"/>
      <c r="F39" s="42"/>
      <c r="G39" s="42"/>
      <c r="H39" s="41"/>
      <c r="I39" s="41"/>
      <c r="J39" s="41"/>
      <c r="K39" s="41"/>
      <c r="L39" s="42"/>
      <c r="M39" s="42"/>
      <c r="N39" s="42"/>
      <c r="O39" s="42"/>
      <c r="P39" s="42"/>
      <c r="Q39" s="42"/>
      <c r="R39" s="43"/>
      <c r="S39" s="42">
        <f>Form!S21</f>
        <v>0</v>
      </c>
      <c r="T39" s="110">
        <f>Form!P21</f>
        <v>0</v>
      </c>
      <c r="U39" s="42" t="str">
        <f>IF($E39="","",Form!J21)</f>
        <v/>
      </c>
      <c r="V39" s="41" t="str">
        <f>IF($E39="","",Form!$B$2)</f>
        <v/>
      </c>
      <c r="W39" s="42" t="str">
        <f>IF(Form!$R21&lt;&gt;"",Form!$R21,"")</f>
        <v/>
      </c>
      <c r="X39" s="129" t="str">
        <f>IF($E39="","",Form!$M$2+0)</f>
        <v/>
      </c>
      <c r="Y39" s="129" t="str">
        <f>IF($E39="","",Form!$N$2+0)</f>
        <v/>
      </c>
      <c r="AA39" s="116"/>
    </row>
    <row r="40" spans="1:27">
      <c r="A40" s="41"/>
      <c r="B40" s="42"/>
      <c r="C40" s="107"/>
      <c r="D40" s="41"/>
      <c r="E40" s="41"/>
      <c r="F40" s="42"/>
      <c r="G40" s="42"/>
      <c r="H40" s="41"/>
      <c r="I40" s="41"/>
      <c r="J40" s="41"/>
      <c r="K40" s="41"/>
      <c r="L40" s="42"/>
      <c r="M40" s="42"/>
      <c r="N40" s="42"/>
      <c r="O40" s="42"/>
      <c r="P40" s="42"/>
      <c r="Q40" s="42"/>
      <c r="R40" s="43"/>
      <c r="S40" s="42">
        <f>Form!S22</f>
        <v>0</v>
      </c>
      <c r="T40" s="110">
        <f>Form!P22</f>
        <v>0</v>
      </c>
      <c r="U40" s="42" t="str">
        <f>IF($E40="","",Form!J22)</f>
        <v/>
      </c>
      <c r="V40" s="41" t="str">
        <f>IF($E40="","",Form!$B$2)</f>
        <v/>
      </c>
      <c r="W40" s="42" t="str">
        <f>IF(Form!$R22&lt;&gt;"",Form!$R22,"")</f>
        <v/>
      </c>
      <c r="X40" s="129" t="str">
        <f>IF($E40="","",Form!$M$2+0)</f>
        <v/>
      </c>
      <c r="Y40" s="129" t="str">
        <f>IF($E40="","",Form!$N$2+0)</f>
        <v/>
      </c>
      <c r="AA40" s="116"/>
    </row>
    <row r="41" spans="1:27">
      <c r="A41" s="41"/>
      <c r="B41" s="42"/>
      <c r="C41" s="107"/>
      <c r="D41" s="41"/>
      <c r="E41" s="41"/>
      <c r="F41" s="42"/>
      <c r="G41" s="42"/>
      <c r="H41" s="41"/>
      <c r="I41" s="41"/>
      <c r="J41" s="41"/>
      <c r="K41" s="41"/>
      <c r="L41" s="42"/>
      <c r="M41" s="42"/>
      <c r="N41" s="42"/>
      <c r="O41" s="42"/>
      <c r="P41" s="42"/>
      <c r="Q41" s="42"/>
      <c r="R41" s="43"/>
      <c r="S41" s="42">
        <f>Form!S23</f>
        <v>0</v>
      </c>
      <c r="T41" s="110">
        <f>Form!P23</f>
        <v>0</v>
      </c>
      <c r="U41" s="42" t="str">
        <f>IF($E41="","",Form!J23)</f>
        <v/>
      </c>
      <c r="V41" s="41" t="str">
        <f>IF($E41="","",Form!$B$2)</f>
        <v/>
      </c>
      <c r="W41" s="42" t="str">
        <f>IF(Form!$R23&lt;&gt;"",Form!$R23,"")</f>
        <v/>
      </c>
      <c r="X41" s="129" t="str">
        <f>IF($E41="","",Form!$M$2+0)</f>
        <v/>
      </c>
      <c r="Y41" s="129" t="str">
        <f>IF($E41="","",Form!$N$2+0)</f>
        <v/>
      </c>
      <c r="AA41" s="116"/>
    </row>
    <row r="42" spans="1:27" ht="15" thickBot="1">
      <c r="A42" s="115"/>
      <c r="B42" s="115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7"/>
    </row>
    <row r="43" spans="1:27" ht="21">
      <c r="H43" s="121"/>
    </row>
    <row r="44" spans="1:27">
      <c r="A44" s="94" t="s">
        <v>35</v>
      </c>
      <c r="B44" s="142" t="s">
        <v>63</v>
      </c>
      <c r="C44" s="95" t="s">
        <v>36</v>
      </c>
      <c r="D44" s="96" t="s">
        <v>30</v>
      </c>
      <c r="E44" s="96" t="s">
        <v>29</v>
      </c>
      <c r="F44" s="96" t="s">
        <v>0</v>
      </c>
      <c r="G44" s="95" t="s">
        <v>37</v>
      </c>
      <c r="H44" s="96" t="s">
        <v>58</v>
      </c>
      <c r="I44" s="96" t="s">
        <v>26</v>
      </c>
      <c r="J44" s="96" t="s">
        <v>43</v>
      </c>
      <c r="K44" s="97" t="s">
        <v>2</v>
      </c>
      <c r="L44" s="97" t="s">
        <v>59</v>
      </c>
      <c r="M44" s="96" t="s">
        <v>46</v>
      </c>
      <c r="N44" s="96" t="s">
        <v>40</v>
      </c>
      <c r="O44" s="96" t="s">
        <v>41</v>
      </c>
      <c r="P44" s="140" t="s">
        <v>38</v>
      </c>
      <c r="Q44" s="118">
        <f>COUNT(Form!$A$4:$A$27)</f>
        <v>1</v>
      </c>
    </row>
    <row r="45" spans="1:27">
      <c r="A45" s="1">
        <f ca="1">Form!$I$2</f>
        <v>42907</v>
      </c>
      <c r="B45" s="25">
        <f>Form!$G$1</f>
        <v>1111</v>
      </c>
      <c r="C45" s="25" t="str">
        <f>Form!$E$2</f>
        <v>โอนสินค้า</v>
      </c>
      <c r="D45" s="25">
        <f>IFERROR(Form!$H$2+0,"")</f>
        <v>300003</v>
      </c>
      <c r="E45">
        <f>Form!$A4</f>
        <v>1</v>
      </c>
      <c r="F45" s="54" t="str">
        <f>Form!$C$2</f>
        <v>อ001</v>
      </c>
      <c r="G45" s="1" t="str">
        <f>Form!$F$2</f>
        <v>จ่ายออก</v>
      </c>
      <c r="H45" s="1">
        <f>Form!$G$2</f>
        <v>97</v>
      </c>
      <c r="I45" s="25" t="str">
        <f ca="1">Form!$C4</f>
        <v>KAT001</v>
      </c>
      <c r="J45" s="25" t="str">
        <f>Form!$D4</f>
        <v>ตัดสแตนเลส</v>
      </c>
      <c r="K45" s="98">
        <f>Form!$G4</f>
        <v>1</v>
      </c>
      <c r="L45" s="105">
        <f ca="1">Form!$I4</f>
        <v>-1</v>
      </c>
      <c r="M45" t="str">
        <f>Form!$J4</f>
        <v>โหล</v>
      </c>
      <c r="N45" s="10">
        <f ca="1">Form!$M$2+0</f>
        <v>6</v>
      </c>
      <c r="O45" s="10">
        <f ca="1">Form!$N$2+0</f>
        <v>2017</v>
      </c>
      <c r="P45">
        <f>IF($E45="","",Form!$B$2)</f>
        <v>0</v>
      </c>
      <c r="Q45" s="119" t="s">
        <v>66</v>
      </c>
    </row>
    <row r="46" spans="1:27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11" t="s">
        <v>61</v>
      </c>
    </row>
    <row r="47" spans="1:2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11"/>
    </row>
    <row r="48" spans="1:27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11"/>
    </row>
    <row r="49" spans="1:17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11"/>
    </row>
    <row r="50" spans="1:17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11"/>
    </row>
    <row r="51" spans="1:17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11"/>
    </row>
    <row r="52" spans="1:17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11"/>
    </row>
    <row r="53" spans="1:17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11"/>
    </row>
    <row r="54" spans="1:17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11"/>
    </row>
    <row r="55" spans="1:17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11"/>
    </row>
    <row r="56" spans="1:17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11"/>
    </row>
    <row r="57" spans="1:1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11"/>
    </row>
    <row r="58" spans="1:17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11"/>
    </row>
    <row r="59" spans="1:17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11"/>
    </row>
    <row r="60" spans="1:17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11"/>
    </row>
    <row r="61" spans="1:17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11"/>
    </row>
    <row r="62" spans="1:17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11"/>
    </row>
    <row r="63" spans="1:17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11"/>
    </row>
    <row r="64" spans="1:17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11"/>
    </row>
    <row r="65" spans="1:17">
      <c r="A65" s="106">
        <f ca="1">Form!$I$2</f>
        <v>42907</v>
      </c>
      <c r="B65" s="107">
        <f>Form!$G$1</f>
        <v>1111</v>
      </c>
      <c r="C65" s="107" t="str">
        <f>Form!$Q$2</f>
        <v>เบิกสินค้า</v>
      </c>
      <c r="D65" s="107">
        <f>IFERROR(Form!$R$1+0,"")</f>
        <v>400003</v>
      </c>
      <c r="E65" s="42">
        <f>IF($E22="","",Form!$A4)</f>
        <v>1</v>
      </c>
      <c r="F65" s="41" t="str">
        <f>Form!$O$2</f>
        <v>ส001</v>
      </c>
      <c r="G65" s="106" t="str">
        <f>Form!$R$2</f>
        <v>รับเข้า</v>
      </c>
      <c r="H65" s="106">
        <f>Form!$T$2</f>
        <v>55</v>
      </c>
      <c r="I65" s="107" t="str">
        <f ca="1">IF($E22="","",Form!$C4)</f>
        <v>KAT001</v>
      </c>
      <c r="J65" s="107" t="str">
        <f>IF($E22="","",Form!$D4)</f>
        <v>ตัดสแตนเลส</v>
      </c>
      <c r="K65" s="108">
        <f>IFERROR(IF($E22="","",Form!$H4),"")</f>
        <v>1</v>
      </c>
      <c r="L65" s="110">
        <f ca="1">Form!$P4</f>
        <v>1</v>
      </c>
      <c r="M65" s="42" t="str">
        <f>IF($E$22="","",Form!$J4)</f>
        <v>โหล</v>
      </c>
      <c r="N65" s="129">
        <f ca="1">IF($C65="","",Form!$M$2+0)</f>
        <v>6</v>
      </c>
      <c r="O65" s="129">
        <f ca="1">IF($C65="","",Form!$N$2+0)</f>
        <v>2017</v>
      </c>
      <c r="P65">
        <f>IF($E65="","",Form!$B$2)</f>
        <v>0</v>
      </c>
      <c r="Q65" s="119" t="s">
        <v>67</v>
      </c>
    </row>
    <row r="66" spans="1:17">
      <c r="A66" s="106"/>
      <c r="B66" s="107"/>
      <c r="C66" s="107"/>
      <c r="D66" s="107"/>
      <c r="E66" s="42"/>
      <c r="F66" s="41"/>
      <c r="G66" s="106"/>
      <c r="H66" s="106"/>
      <c r="I66" s="107"/>
      <c r="J66" s="107"/>
      <c r="K66" s="108"/>
      <c r="L66" s="110"/>
      <c r="M66" s="42"/>
      <c r="N66" s="129"/>
      <c r="O66" s="129"/>
      <c r="P66" t="str">
        <f>IF($E66="","",Form!$B$2)</f>
        <v/>
      </c>
      <c r="Q66" s="112"/>
    </row>
    <row r="67" spans="1:17">
      <c r="A67" s="106"/>
      <c r="B67" s="107"/>
      <c r="C67" s="107"/>
      <c r="D67" s="107"/>
      <c r="E67" s="42"/>
      <c r="F67" s="41"/>
      <c r="G67" s="106"/>
      <c r="H67" s="106"/>
      <c r="I67" s="107"/>
      <c r="J67" s="107"/>
      <c r="K67" s="108"/>
      <c r="L67" s="110"/>
      <c r="M67" s="42"/>
      <c r="N67" s="129"/>
      <c r="O67" s="129"/>
      <c r="P67" t="str">
        <f>IF($E67="","",Form!$B$2)</f>
        <v/>
      </c>
      <c r="Q67" s="112"/>
    </row>
    <row r="68" spans="1:17">
      <c r="A68" s="106"/>
      <c r="B68" s="107"/>
      <c r="C68" s="107"/>
      <c r="D68" s="107"/>
      <c r="E68" s="42"/>
      <c r="F68" s="41"/>
      <c r="G68" s="106"/>
      <c r="H68" s="106"/>
      <c r="I68" s="107"/>
      <c r="J68" s="107"/>
      <c r="K68" s="108"/>
      <c r="L68" s="110"/>
      <c r="M68" s="42"/>
      <c r="N68" s="129"/>
      <c r="O68" s="129"/>
      <c r="P68" t="str">
        <f>IF($E68="","",Form!$B$2)</f>
        <v/>
      </c>
      <c r="Q68" s="112"/>
    </row>
    <row r="69" spans="1:17">
      <c r="A69" s="106"/>
      <c r="B69" s="107"/>
      <c r="C69" s="107"/>
      <c r="D69" s="107"/>
      <c r="E69" s="42"/>
      <c r="F69" s="41"/>
      <c r="G69" s="106"/>
      <c r="H69" s="106"/>
      <c r="I69" s="107"/>
      <c r="J69" s="107"/>
      <c r="K69" s="108"/>
      <c r="L69" s="110"/>
      <c r="M69" s="42"/>
      <c r="N69" s="129"/>
      <c r="O69" s="129"/>
      <c r="P69" t="str">
        <f>IF($E69="","",Form!$B$2)</f>
        <v/>
      </c>
      <c r="Q69" s="112"/>
    </row>
    <row r="70" spans="1:17">
      <c r="A70" s="106"/>
      <c r="B70" s="107"/>
      <c r="C70" s="107"/>
      <c r="D70" s="107"/>
      <c r="E70" s="42"/>
      <c r="F70" s="41"/>
      <c r="G70" s="106"/>
      <c r="H70" s="106"/>
      <c r="I70" s="107"/>
      <c r="J70" s="107"/>
      <c r="K70" s="108"/>
      <c r="L70" s="110"/>
      <c r="M70" s="42"/>
      <c r="N70" s="129"/>
      <c r="O70" s="129"/>
      <c r="P70" t="str">
        <f>IF($E70="","",Form!$B$2)</f>
        <v/>
      </c>
      <c r="Q70" s="112"/>
    </row>
    <row r="71" spans="1:17">
      <c r="A71" s="106"/>
      <c r="B71" s="107"/>
      <c r="C71" s="107"/>
      <c r="D71" s="107"/>
      <c r="E71" s="42"/>
      <c r="F71" s="41"/>
      <c r="G71" s="106"/>
      <c r="H71" s="106"/>
      <c r="I71" s="107"/>
      <c r="J71" s="107"/>
      <c r="K71" s="108"/>
      <c r="L71" s="110"/>
      <c r="M71" s="42"/>
      <c r="N71" s="129"/>
      <c r="O71" s="129"/>
      <c r="P71" t="str">
        <f>IF($E71="","",Form!$B$2)</f>
        <v/>
      </c>
      <c r="Q71" s="112"/>
    </row>
    <row r="72" spans="1:17">
      <c r="A72" s="106"/>
      <c r="B72" s="107"/>
      <c r="C72" s="107"/>
      <c r="D72" s="107"/>
      <c r="E72" s="42"/>
      <c r="F72" s="41"/>
      <c r="G72" s="106"/>
      <c r="H72" s="106"/>
      <c r="I72" s="107"/>
      <c r="J72" s="107"/>
      <c r="K72" s="108"/>
      <c r="L72" s="110"/>
      <c r="M72" s="42"/>
      <c r="N72" s="129"/>
      <c r="O72" s="129"/>
      <c r="P72" t="str">
        <f>IF($E72="","",Form!$B$2)</f>
        <v/>
      </c>
      <c r="Q72" s="112"/>
    </row>
    <row r="73" spans="1:17">
      <c r="A73" s="106"/>
      <c r="B73" s="107"/>
      <c r="C73" s="107"/>
      <c r="D73" s="107"/>
      <c r="E73" s="42"/>
      <c r="F73" s="41"/>
      <c r="G73" s="106"/>
      <c r="H73" s="106"/>
      <c r="I73" s="107"/>
      <c r="J73" s="107"/>
      <c r="K73" s="108"/>
      <c r="L73" s="110"/>
      <c r="M73" s="42"/>
      <c r="N73" s="129"/>
      <c r="O73" s="129"/>
      <c r="P73" t="str">
        <f>IF($E73="","",Form!$B$2)</f>
        <v/>
      </c>
      <c r="Q73" s="112"/>
    </row>
    <row r="74" spans="1:17">
      <c r="A74" s="106"/>
      <c r="B74" s="107"/>
      <c r="C74" s="107"/>
      <c r="D74" s="107"/>
      <c r="E74" s="42"/>
      <c r="F74" s="41"/>
      <c r="G74" s="106"/>
      <c r="H74" s="106"/>
      <c r="I74" s="107"/>
      <c r="J74" s="107"/>
      <c r="K74" s="108"/>
      <c r="L74" s="110"/>
      <c r="M74" s="42"/>
      <c r="N74" s="129"/>
      <c r="O74" s="129"/>
      <c r="P74" t="str">
        <f>IF($E74="","",Form!$B$2)</f>
        <v/>
      </c>
      <c r="Q74" s="112"/>
    </row>
    <row r="75" spans="1:17">
      <c r="A75" s="106"/>
      <c r="B75" s="107"/>
      <c r="C75" s="107"/>
      <c r="D75" s="107"/>
      <c r="E75" s="42"/>
      <c r="F75" s="41"/>
      <c r="G75" s="106"/>
      <c r="H75" s="106"/>
      <c r="I75" s="107"/>
      <c r="J75" s="107"/>
      <c r="K75" s="108"/>
      <c r="L75" s="110"/>
      <c r="M75" s="42"/>
      <c r="N75" s="129"/>
      <c r="O75" s="129"/>
      <c r="P75" t="str">
        <f>IF($E75="","",Form!$B$2)</f>
        <v/>
      </c>
      <c r="Q75" s="112"/>
    </row>
    <row r="76" spans="1:17">
      <c r="A76" s="106"/>
      <c r="B76" s="107"/>
      <c r="C76" s="107"/>
      <c r="D76" s="107"/>
      <c r="E76" s="42"/>
      <c r="F76" s="41"/>
      <c r="G76" s="106"/>
      <c r="H76" s="106"/>
      <c r="I76" s="107"/>
      <c r="J76" s="107"/>
      <c r="K76" s="108"/>
      <c r="L76" s="110"/>
      <c r="M76" s="42"/>
      <c r="N76" s="129"/>
      <c r="O76" s="129"/>
      <c r="P76" t="str">
        <f>IF($E76="","",Form!$B$2)</f>
        <v/>
      </c>
      <c r="Q76" s="112"/>
    </row>
    <row r="77" spans="1:17">
      <c r="A77" s="106"/>
      <c r="B77" s="107"/>
      <c r="C77" s="107"/>
      <c r="D77" s="107"/>
      <c r="E77" s="42"/>
      <c r="F77" s="41"/>
      <c r="G77" s="106"/>
      <c r="H77" s="106"/>
      <c r="I77" s="107"/>
      <c r="J77" s="107"/>
      <c r="K77" s="108"/>
      <c r="L77" s="110"/>
      <c r="M77" s="42"/>
      <c r="N77" s="129"/>
      <c r="O77" s="129"/>
      <c r="P77" t="str">
        <f>IF($E77="","",Form!$B$2)</f>
        <v/>
      </c>
      <c r="Q77" s="112"/>
    </row>
    <row r="78" spans="1:17">
      <c r="A78" s="106"/>
      <c r="B78" s="107"/>
      <c r="C78" s="107"/>
      <c r="D78" s="107"/>
      <c r="E78" s="42"/>
      <c r="F78" s="41"/>
      <c r="G78" s="106"/>
      <c r="H78" s="106"/>
      <c r="I78" s="107"/>
      <c r="J78" s="107"/>
      <c r="K78" s="108"/>
      <c r="L78" s="110"/>
      <c r="M78" s="42"/>
      <c r="N78" s="129"/>
      <c r="O78" s="129"/>
      <c r="P78" t="str">
        <f>IF($E78="","",Form!$B$2)</f>
        <v/>
      </c>
      <c r="Q78" s="112"/>
    </row>
    <row r="79" spans="1:17">
      <c r="A79" s="106"/>
      <c r="B79" s="107"/>
      <c r="C79" s="107"/>
      <c r="D79" s="107"/>
      <c r="E79" s="42"/>
      <c r="F79" s="41"/>
      <c r="G79" s="106"/>
      <c r="H79" s="106"/>
      <c r="I79" s="107"/>
      <c r="J79" s="107"/>
      <c r="K79" s="108"/>
      <c r="L79" s="110"/>
      <c r="M79" s="42"/>
      <c r="N79" s="129"/>
      <c r="O79" s="129"/>
      <c r="P79" t="str">
        <f>IF($E79="","",Form!$B$2)</f>
        <v/>
      </c>
      <c r="Q79" s="112"/>
    </row>
    <row r="80" spans="1:17">
      <c r="A80" s="106"/>
      <c r="B80" s="107"/>
      <c r="C80" s="107"/>
      <c r="D80" s="107"/>
      <c r="E80" s="42"/>
      <c r="F80" s="41"/>
      <c r="G80" s="106"/>
      <c r="H80" s="106"/>
      <c r="I80" s="107"/>
      <c r="J80" s="107"/>
      <c r="K80" s="108"/>
      <c r="L80" s="110"/>
      <c r="M80" s="42"/>
      <c r="N80" s="129"/>
      <c r="O80" s="129"/>
      <c r="P80" t="str">
        <f>IF($E80="","",Form!$B$2)</f>
        <v/>
      </c>
      <c r="Q80" s="112"/>
    </row>
    <row r="81" spans="1:17">
      <c r="A81" s="106"/>
      <c r="B81" s="107"/>
      <c r="C81" s="107"/>
      <c r="D81" s="107"/>
      <c r="E81" s="42"/>
      <c r="F81" s="41"/>
      <c r="G81" s="106"/>
      <c r="H81" s="106"/>
      <c r="I81" s="107"/>
      <c r="J81" s="107"/>
      <c r="K81" s="108"/>
      <c r="L81" s="110"/>
      <c r="M81" s="42"/>
      <c r="N81" s="129"/>
      <c r="O81" s="129"/>
      <c r="P81" t="str">
        <f>IF($E81="","",Form!$B$2)</f>
        <v/>
      </c>
      <c r="Q81" s="112"/>
    </row>
    <row r="82" spans="1:17">
      <c r="A82" s="106"/>
      <c r="B82" s="107"/>
      <c r="C82" s="107"/>
      <c r="D82" s="107"/>
      <c r="E82" s="42"/>
      <c r="F82" s="41"/>
      <c r="G82" s="106"/>
      <c r="H82" s="106"/>
      <c r="I82" s="107"/>
      <c r="J82" s="107"/>
      <c r="K82" s="108"/>
      <c r="L82" s="110"/>
      <c r="M82" s="42"/>
      <c r="N82" s="129"/>
      <c r="O82" s="129"/>
      <c r="P82" t="str">
        <f>IF($E82="","",Form!$B$2)</f>
        <v/>
      </c>
      <c r="Q82" s="112"/>
    </row>
    <row r="83" spans="1:17">
      <c r="A83" s="106"/>
      <c r="B83" s="107"/>
      <c r="C83" s="107"/>
      <c r="D83" s="107"/>
      <c r="E83" s="42"/>
      <c r="F83" s="41"/>
      <c r="G83" s="106"/>
      <c r="H83" s="106"/>
      <c r="I83" s="107"/>
      <c r="J83" s="107"/>
      <c r="K83" s="108"/>
      <c r="L83" s="110"/>
      <c r="M83" s="42"/>
      <c r="N83" s="129"/>
      <c r="O83" s="129"/>
      <c r="P83" t="str">
        <f>IF($E83="","",Form!$B$2)</f>
        <v/>
      </c>
      <c r="Q83" s="112"/>
    </row>
    <row r="84" spans="1:17">
      <c r="A84" s="106"/>
      <c r="B84" s="107"/>
      <c r="C84" s="107"/>
      <c r="D84" s="107"/>
      <c r="E84" s="42"/>
      <c r="F84" s="41"/>
      <c r="G84" s="106"/>
      <c r="H84" s="106"/>
      <c r="I84" s="107"/>
      <c r="J84" s="107"/>
      <c r="K84" s="108"/>
      <c r="L84" s="110"/>
      <c r="M84" s="42"/>
      <c r="N84" s="129"/>
      <c r="O84" s="129"/>
      <c r="P84" t="str">
        <f>IF($E84="","",Form!$B$2)</f>
        <v/>
      </c>
      <c r="Q84" s="112"/>
    </row>
    <row r="85" spans="1:17" ht="15" thickBot="1">
      <c r="A85" s="113"/>
      <c r="B85" s="113"/>
      <c r="C85" s="113"/>
      <c r="D85" s="113"/>
      <c r="E85" s="113"/>
      <c r="F85" s="113"/>
      <c r="G85" s="113"/>
      <c r="H85" s="113"/>
      <c r="I85" s="113"/>
      <c r="J85" s="113"/>
      <c r="K85" s="113"/>
      <c r="L85" s="113"/>
      <c r="M85" s="113"/>
      <c r="N85" s="113"/>
      <c r="O85" s="113"/>
      <c r="P85" s="113"/>
      <c r="Q85" s="11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>
    <tabColor rgb="FFFF9900"/>
  </sheetPr>
  <dimension ref="A1:X31"/>
  <sheetViews>
    <sheetView tabSelected="1" zoomScale="90" zoomScaleNormal="90" workbookViewId="0">
      <selection activeCell="K16" sqref="K16"/>
    </sheetView>
  </sheetViews>
  <sheetFormatPr defaultRowHeight="14.25"/>
  <cols>
    <col min="1" max="1" width="2.375" customWidth="1"/>
    <col min="2" max="2" width="9.625" customWidth="1"/>
    <col min="3" max="3" width="8.875" bestFit="1" customWidth="1"/>
    <col min="4" max="4" width="28.875" customWidth="1"/>
    <col min="5" max="5" width="7.375" bestFit="1" customWidth="1"/>
    <col min="6" max="6" width="6.75" bestFit="1" customWidth="1"/>
    <col min="7" max="7" width="7.375" customWidth="1"/>
    <col min="8" max="8" width="9.125" customWidth="1"/>
    <col min="9" max="9" width="8.625" customWidth="1"/>
    <col min="10" max="10" width="6.375" bestFit="1" customWidth="1"/>
    <col min="11" max="11" width="8.375" customWidth="1"/>
    <col min="12" max="12" width="3.875" customWidth="1"/>
    <col min="13" max="13" width="3.375" customWidth="1"/>
    <col min="14" max="14" width="4.625" customWidth="1"/>
    <col min="15" max="15" width="9.125" customWidth="1"/>
    <col min="16" max="16" width="14" customWidth="1"/>
    <col min="17" max="17" width="9.625" customWidth="1"/>
    <col min="18" max="18" width="9" bestFit="1" customWidth="1"/>
    <col min="19" max="19" width="4" customWidth="1"/>
    <col min="20" max="20" width="7.625" customWidth="1"/>
  </cols>
  <sheetData>
    <row r="1" spans="1:24" ht="23.25">
      <c r="A1" s="77"/>
      <c r="B1" s="78" t="s">
        <v>38</v>
      </c>
      <c r="C1" s="78" t="s">
        <v>48</v>
      </c>
      <c r="D1" s="78" t="s">
        <v>49</v>
      </c>
      <c r="E1" s="79">
        <f>IF($E$2="","",INDEX(ลำดับ,MATCH($E$2,กลุ่มเอกสาร,0)))</f>
        <v>3</v>
      </c>
      <c r="F1" s="141" t="s">
        <v>63</v>
      </c>
      <c r="G1" s="196">
        <v>1111</v>
      </c>
      <c r="H1" s="80" t="s">
        <v>30</v>
      </c>
      <c r="I1" s="78" t="s">
        <v>35</v>
      </c>
      <c r="J1" s="78" t="s">
        <v>47</v>
      </c>
      <c r="K1" s="81"/>
      <c r="L1" s="82" t="s">
        <v>50</v>
      </c>
      <c r="M1" s="82" t="s">
        <v>40</v>
      </c>
      <c r="N1" s="92" t="s">
        <v>41</v>
      </c>
      <c r="O1" s="78" t="s">
        <v>48</v>
      </c>
      <c r="P1" s="78" t="s">
        <v>49</v>
      </c>
      <c r="Q1" s="79">
        <f>IF($Q$2="","",INDEX(ลำดับ,MATCH($Q$2,กลุ่มเอกสาร,0)))</f>
        <v>4</v>
      </c>
      <c r="R1" s="79">
        <f>IFERROR(IF($Q$1="","",LOOKUP(2,1/(กลุ่มเอกสาร=$Q$2),Group!$J$2:$J$7))+$C$29,"")</f>
        <v>400003</v>
      </c>
      <c r="S1" s="78"/>
      <c r="T1" s="100" t="s">
        <v>51</v>
      </c>
      <c r="U1" s="24"/>
      <c r="V1" s="24"/>
      <c r="W1" s="24"/>
      <c r="X1" s="24"/>
    </row>
    <row r="2" spans="1:24" ht="23.25">
      <c r="A2" s="83"/>
      <c r="B2" s="49"/>
      <c r="C2" s="84" t="str">
        <f>IF($D$2="","",INDEX(Supplier_ID,MATCH(D2,SupName,0)))</f>
        <v>อ001</v>
      </c>
      <c r="D2" s="85" t="s">
        <v>68</v>
      </c>
      <c r="E2" s="75" t="s">
        <v>57</v>
      </c>
      <c r="F2" s="34" t="str">
        <f>IF($E$2="","",INDEX(รับเข้าจ่ายออก,MATCH($E$2,กลุ่มเอกสาร,0)))</f>
        <v>จ่ายออก</v>
      </c>
      <c r="G2" s="197">
        <f>IF($D$2="","",INDEX(Group!$O$2:$O$7,MATCH($D$2,Group!$M$2:$M$7,0)))</f>
        <v>97</v>
      </c>
      <c r="H2" s="193">
        <f>LOOKUP(2,1/(กลุ่มเอกสาร=$E$2),Group!$J$2:$J$7+$C$29)</f>
        <v>300003</v>
      </c>
      <c r="I2" s="120">
        <f ca="1">DATE(N2,M2,L2)</f>
        <v>42907</v>
      </c>
      <c r="J2" s="35">
        <v>600065</v>
      </c>
      <c r="K2" s="47" t="s">
        <v>62</v>
      </c>
      <c r="L2" s="48" t="str">
        <f ca="1">TEXT(NOW(),"d;;")</f>
        <v>21</v>
      </c>
      <c r="M2" s="40" t="str">
        <f ca="1">TEXT(NOW(),"m;;")</f>
        <v>6</v>
      </c>
      <c r="N2" s="91" t="str">
        <f ca="1">TEXT(NOW(),"yyyy;;")</f>
        <v>2017</v>
      </c>
      <c r="O2" s="89" t="str">
        <f>IF(P2="","",INDEX(Supplier_ID,MATCH(P2,SupName,0)))</f>
        <v>ส001</v>
      </c>
      <c r="P2" s="51" t="str">
        <f>IFERROR(IF($R$2="","",INDEX(Group!$M$2:$M$7,MATCH($D$2,Group!$P$2:$P$7,0))),"")</f>
        <v>สสสส</v>
      </c>
      <c r="Q2" s="74" t="str">
        <f>IFERROR(IF($E$2="","",INDEX(Group!$N$2:$N$7,MATCH($E$2,Group!$Q$2:$Q$7,0))),"")</f>
        <v>เบิกสินค้า</v>
      </c>
      <c r="R2" s="29" t="str">
        <f>IF($Q$2="","",INDEX(รับเข้าจ่ายออก,MATCH($Q$2,กลุ่มเอกสาร,0)))</f>
        <v>รับเข้า</v>
      </c>
      <c r="S2" s="46"/>
      <c r="T2" s="198">
        <f>IF($P$2="","",INDEX(Group!$O$2:$O$7,MATCH($P$2,Group!$M$2:$M$7,0)))</f>
        <v>55</v>
      </c>
      <c r="U2" s="24"/>
      <c r="V2" s="24"/>
      <c r="W2" s="24"/>
      <c r="X2" s="24"/>
    </row>
    <row r="3" spans="1:24" ht="23.25">
      <c r="A3" s="86" t="s">
        <v>15</v>
      </c>
      <c r="B3" s="37" t="s">
        <v>25</v>
      </c>
      <c r="C3" s="37" t="s">
        <v>26</v>
      </c>
      <c r="D3" s="37" t="s">
        <v>27</v>
      </c>
      <c r="E3" s="37" t="s">
        <v>2</v>
      </c>
      <c r="F3" s="37" t="s">
        <v>22</v>
      </c>
      <c r="G3" s="38" t="s">
        <v>23</v>
      </c>
      <c r="H3" s="150" t="s">
        <v>24</v>
      </c>
      <c r="I3" s="39" t="s">
        <v>3</v>
      </c>
      <c r="J3" s="37" t="s">
        <v>22</v>
      </c>
      <c r="K3" s="37" t="s">
        <v>39</v>
      </c>
      <c r="L3" s="93" t="s">
        <v>52</v>
      </c>
      <c r="M3" s="206" t="s">
        <v>53</v>
      </c>
      <c r="N3" s="207"/>
      <c r="O3" s="90" t="s">
        <v>2</v>
      </c>
      <c r="P3" s="39" t="s">
        <v>3</v>
      </c>
      <c r="Q3" s="45" t="s">
        <v>22</v>
      </c>
      <c r="R3" s="37" t="s">
        <v>39</v>
      </c>
      <c r="S3" s="93" t="s">
        <v>52</v>
      </c>
      <c r="T3" s="101" t="s">
        <v>53</v>
      </c>
      <c r="U3" s="24"/>
      <c r="V3" s="24"/>
      <c r="W3" s="24"/>
      <c r="X3" s="24"/>
    </row>
    <row r="4" spans="1:24" ht="18" customHeight="1">
      <c r="A4" s="87">
        <f>IF(E4&lt;&gt;"",1,"")</f>
        <v>1</v>
      </c>
      <c r="B4" s="135" t="s">
        <v>8</v>
      </c>
      <c r="C4" s="22" t="str">
        <f ca="1">IF(D4="","",INDEX(SubGroup,MATCH(D4,Product_Name,0)))</f>
        <v>KAT001</v>
      </c>
      <c r="D4" s="135" t="s">
        <v>71</v>
      </c>
      <c r="E4" s="138">
        <v>1</v>
      </c>
      <c r="F4" s="138" t="s">
        <v>18</v>
      </c>
      <c r="G4" s="154">
        <f>IFERROR(INDEX(INDEX(Products!$I$2:$Z$4,0,MATCH($F4,Products!$I$1:$Z$1,0)),MATCH($D4,Products!$C$2:$C$4,0)),"")</f>
        <v>1</v>
      </c>
      <c r="H4" s="151">
        <f>IF($B4&lt;&gt;"",$E4*$G4,"")</f>
        <v>1</v>
      </c>
      <c r="I4" s="176">
        <f ca="1">IFERROR(IF(ISBLANK($C4)," ",LOOKUP(9.99999999999999E+307,CHOOSE({1,2},0,LOOKUP(2,1/(Database!$M$2:$M$99928=$C4)*(Database!$K$2:$K$99928=$G$2),Database!$T$2:$T$99928)))+$H4*IF($F$2="จ่ายออก",-1,1)),"")</f>
        <v>-1</v>
      </c>
      <c r="J4" s="157" t="str">
        <f>IF(ISBLANK($D4)," ",VLOOKUP($D4,Products!$C:$Z,24,FALSE))</f>
        <v>โหล</v>
      </c>
      <c r="K4" s="135"/>
      <c r="L4" s="161" t="str">
        <f ca="1">IF($C4="","",IF(I4=0,"Finish","process"))</f>
        <v>process</v>
      </c>
      <c r="M4" s="202">
        <f ca="1">SUMIFS(MovementCopy!$L$2:$L$1969,MovementCopy!$I$2:$I$1969,Form!$C4,MovementCopy!$G$2:$G$1969,Form!$G$2,MovementCopy!$H$2:$H$1969,Form!$F$2,MovementCopy!$H$2:$H$1969,"รับเข้า")-SUMIFS(MovementCopy!$L$2:$L$1969,MovementCopy!$I$2:$I$1969,Form!$C4,MovementCopy!$G$2:$G$1969,Form!$G$2,MovementCopy!$H$2:$H$1969,Form!$F$2,MovementCopy!$H$2:$H$1969,"จ่ายออก")</f>
        <v>0</v>
      </c>
      <c r="N4" s="203"/>
      <c r="O4" s="160">
        <f>IFERROR(IF($R$2&lt;&gt;"",$E4*$G4,""),"")</f>
        <v>1</v>
      </c>
      <c r="P4" s="179">
        <f ca="1">IFERROR(IF($R$2="","",IF(ISBLANK($C4)," ",LOOKUP(9.99999999999999E+307,CHOOSE({1,2},0,LOOKUP(2,1/(Database!$M$2:$M$99928=$C4)*(Database!$K$2:$K$99928=$T$2),Database!P2:P9928)))+$O4*IF($R$2="จ่ายออก",-1,1))),"")</f>
        <v>1</v>
      </c>
      <c r="Q4" s="173" t="str">
        <f>IF($R$2&lt;&gt;"",$J4,"")</f>
        <v>โหล</v>
      </c>
      <c r="R4" s="135"/>
      <c r="S4" s="162" t="str">
        <f ca="1">IF($R$2="","",IF($C4="","",IF(P4=0,"Finish","process")))</f>
        <v>process</v>
      </c>
      <c r="T4" s="163">
        <f ca="1">SUMIFS(MovementCopy!$L$2:$L$1969,MovementCopy!$I$2:$I$1969,Form!$C4,MovementCopy!$G$2:$G$1969,Form!$T$2,MovementCopy!$H$2:$H$1969,Form!$R$2,MovementCopy!$H$2:$H$1969,"รับเข้า")-SUMIFS(MovementCopy!$L$2:$L$1969,MovementCopy!$I$2:$I$1969,Form!$C4,MovementCopy!$G$2:$G$1969,Form!$T$2,MovementCopy!$H$2:$H$1969,Form!$R$2,MovementCopy!$H$2:$H$1969,"จ่ายออก")</f>
        <v>0</v>
      </c>
      <c r="U4" s="24"/>
      <c r="V4" s="24"/>
      <c r="W4" s="24"/>
      <c r="X4" s="24"/>
    </row>
    <row r="5" spans="1:24" ht="18" customHeight="1">
      <c r="A5" s="88"/>
      <c r="B5" s="136"/>
      <c r="C5" s="23"/>
      <c r="D5" s="136"/>
      <c r="E5" s="139"/>
      <c r="F5" s="139"/>
      <c r="G5" s="155"/>
      <c r="H5" s="152"/>
      <c r="I5" s="177"/>
      <c r="J5" s="158"/>
      <c r="K5" s="136"/>
      <c r="L5" s="164"/>
      <c r="M5" s="204"/>
      <c r="N5" s="205"/>
      <c r="O5" s="165"/>
      <c r="P5" s="180"/>
      <c r="Q5" s="174"/>
      <c r="R5" s="136"/>
      <c r="S5" s="166"/>
      <c r="T5" s="167"/>
      <c r="U5" s="24"/>
      <c r="V5" s="24"/>
      <c r="W5" s="24"/>
      <c r="X5" s="24"/>
    </row>
    <row r="6" spans="1:24" ht="18" customHeight="1">
      <c r="A6" s="88"/>
      <c r="B6" s="136"/>
      <c r="C6" s="23"/>
      <c r="D6" s="136"/>
      <c r="E6" s="139"/>
      <c r="F6" s="139"/>
      <c r="G6" s="155"/>
      <c r="H6" s="152"/>
      <c r="I6" s="177"/>
      <c r="J6" s="158"/>
      <c r="K6" s="136"/>
      <c r="L6" s="164"/>
      <c r="M6" s="204"/>
      <c r="N6" s="205"/>
      <c r="O6" s="165"/>
      <c r="P6" s="180"/>
      <c r="Q6" s="174"/>
      <c r="R6" s="136"/>
      <c r="S6" s="166"/>
      <c r="T6" s="167"/>
      <c r="U6" s="24"/>
      <c r="V6" s="24"/>
      <c r="W6" s="24"/>
      <c r="X6" s="24"/>
    </row>
    <row r="7" spans="1:24" ht="18" customHeight="1">
      <c r="A7" s="88"/>
      <c r="B7" s="136"/>
      <c r="C7" s="23"/>
      <c r="D7" s="136"/>
      <c r="E7" s="139"/>
      <c r="F7" s="139"/>
      <c r="G7" s="155"/>
      <c r="H7" s="152"/>
      <c r="I7" s="177"/>
      <c r="J7" s="158"/>
      <c r="K7" s="136"/>
      <c r="L7" s="164"/>
      <c r="M7" s="204"/>
      <c r="N7" s="205"/>
      <c r="O7" s="165"/>
      <c r="P7" s="180"/>
      <c r="Q7" s="174"/>
      <c r="R7" s="136"/>
      <c r="S7" s="166"/>
      <c r="T7" s="167"/>
      <c r="U7" s="24"/>
      <c r="V7" s="24"/>
      <c r="W7" s="24"/>
      <c r="X7" s="24"/>
    </row>
    <row r="8" spans="1:24" ht="18" customHeight="1">
      <c r="A8" s="88"/>
      <c r="B8" s="136"/>
      <c r="C8" s="23"/>
      <c r="D8" s="136"/>
      <c r="E8" s="139"/>
      <c r="F8" s="139"/>
      <c r="G8" s="155"/>
      <c r="H8" s="152"/>
      <c r="I8" s="177"/>
      <c r="J8" s="158"/>
      <c r="K8" s="136"/>
      <c r="L8" s="164"/>
      <c r="M8" s="204"/>
      <c r="N8" s="205"/>
      <c r="O8" s="165"/>
      <c r="P8" s="180"/>
      <c r="Q8" s="174"/>
      <c r="R8" s="136"/>
      <c r="S8" s="166"/>
      <c r="T8" s="167"/>
      <c r="U8" s="24"/>
      <c r="V8" s="24"/>
      <c r="W8" s="24"/>
      <c r="X8" s="24"/>
    </row>
    <row r="9" spans="1:24" ht="18" customHeight="1">
      <c r="A9" s="88"/>
      <c r="B9" s="136"/>
      <c r="C9" s="23"/>
      <c r="D9" s="136"/>
      <c r="E9" s="139"/>
      <c r="F9" s="139"/>
      <c r="G9" s="155"/>
      <c r="H9" s="152"/>
      <c r="I9" s="177"/>
      <c r="J9" s="158"/>
      <c r="K9" s="136"/>
      <c r="L9" s="164"/>
      <c r="M9" s="204"/>
      <c r="N9" s="205"/>
      <c r="O9" s="165"/>
      <c r="P9" s="180"/>
      <c r="Q9" s="174"/>
      <c r="R9" s="136"/>
      <c r="S9" s="166"/>
      <c r="T9" s="167"/>
      <c r="U9" s="24"/>
      <c r="V9" s="24"/>
      <c r="W9" s="24"/>
      <c r="X9" s="24"/>
    </row>
    <row r="10" spans="1:24" ht="18" customHeight="1">
      <c r="A10" s="88"/>
      <c r="B10" s="136"/>
      <c r="C10" s="23"/>
      <c r="D10" s="136"/>
      <c r="E10" s="139"/>
      <c r="F10" s="139"/>
      <c r="G10" s="155"/>
      <c r="H10" s="152"/>
      <c r="I10" s="177"/>
      <c r="J10" s="158"/>
      <c r="K10" s="136"/>
      <c r="L10" s="164"/>
      <c r="M10" s="204"/>
      <c r="N10" s="205"/>
      <c r="O10" s="165"/>
      <c r="P10" s="180"/>
      <c r="Q10" s="174"/>
      <c r="R10" s="136"/>
      <c r="S10" s="166"/>
      <c r="T10" s="167"/>
      <c r="U10" s="24"/>
      <c r="V10" s="24"/>
      <c r="W10" s="24"/>
      <c r="X10" s="24"/>
    </row>
    <row r="11" spans="1:24" ht="18" customHeight="1" thickBot="1">
      <c r="A11" s="104"/>
      <c r="B11" s="137"/>
      <c r="C11" s="102"/>
      <c r="D11" s="168"/>
      <c r="E11" s="103"/>
      <c r="F11" s="103"/>
      <c r="G11" s="156"/>
      <c r="H11" s="153"/>
      <c r="I11" s="178"/>
      <c r="J11" s="159"/>
      <c r="K11" s="137"/>
      <c r="L11" s="169"/>
      <c r="M11" s="200"/>
      <c r="N11" s="201"/>
      <c r="O11" s="170"/>
      <c r="P11" s="181"/>
      <c r="Q11" s="175"/>
      <c r="R11" s="137"/>
      <c r="S11" s="171"/>
      <c r="T11" s="172"/>
      <c r="U11" s="24"/>
      <c r="V11" s="24"/>
      <c r="W11" s="24"/>
      <c r="X11" s="24"/>
    </row>
    <row r="12" spans="1:24" ht="18" customHeight="1" thickTop="1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</row>
    <row r="13" spans="1:24" ht="18" customHeight="1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</row>
    <row r="14" spans="1:24" ht="18" customHeight="1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</row>
    <row r="15" spans="1:24" ht="18" customHeight="1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</row>
    <row r="16" spans="1:24" ht="18" customHeight="1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</row>
    <row r="17" spans="1:24" ht="18" customHeight="1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</row>
    <row r="18" spans="1:24" ht="18" customHeight="1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</row>
    <row r="19" spans="1:24" ht="18" customHeight="1">
      <c r="A19" s="24"/>
      <c r="B19" s="24"/>
      <c r="C19" s="24"/>
      <c r="D19" s="24"/>
      <c r="E19" s="24"/>
      <c r="F19" s="24" t="s">
        <v>74</v>
      </c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</row>
    <row r="20" spans="1:24" ht="18" customHeight="1">
      <c r="A20" s="24"/>
      <c r="B20" s="24"/>
      <c r="C20" s="24"/>
      <c r="D20" s="24"/>
      <c r="E20" s="24"/>
      <c r="F20" s="24" t="s">
        <v>72</v>
      </c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</row>
    <row r="21" spans="1:24" ht="18" customHeight="1">
      <c r="A21" s="24"/>
      <c r="B21" s="24"/>
      <c r="C21" s="24"/>
      <c r="D21" s="24"/>
      <c r="E21" s="24"/>
      <c r="F21" s="24" t="s">
        <v>73</v>
      </c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</row>
    <row r="22" spans="1:24" ht="18" customHeight="1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</row>
    <row r="23" spans="1:24" ht="18" customHeight="1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</row>
    <row r="24" spans="1:24" ht="18" customHeight="1">
      <c r="A24" s="24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</row>
    <row r="25" spans="1:24" ht="18" customHeight="1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</row>
    <row r="26" spans="1:24" ht="18" customHeight="1">
      <c r="A26" s="24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</row>
    <row r="27" spans="1:24" ht="18" customHeight="1">
      <c r="A27" s="24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</row>
    <row r="28" spans="1:24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</row>
    <row r="29" spans="1:24">
      <c r="A29" s="24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</row>
    <row r="30" spans="1:24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</row>
    <row r="31" spans="1:24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</row>
  </sheetData>
  <sheetProtection selectLockedCells="1"/>
  <mergeCells count="9">
    <mergeCell ref="M11:N11"/>
    <mergeCell ref="M4:N4"/>
    <mergeCell ref="M5:N5"/>
    <mergeCell ref="M6:N6"/>
    <mergeCell ref="M3:N3"/>
    <mergeCell ref="M7:N7"/>
    <mergeCell ref="M8:N8"/>
    <mergeCell ref="M9:N9"/>
    <mergeCell ref="M10:N10"/>
  </mergeCells>
  <dataValidations count="4">
    <dataValidation type="list" allowBlank="1" showInputMessage="1" showErrorMessage="1" sqref="D4:D11">
      <formula1>Product_Name</formula1>
    </dataValidation>
    <dataValidation type="list" allowBlank="1" showInputMessage="1" showErrorMessage="1" sqref="D2">
      <formula1>SupName</formula1>
    </dataValidation>
    <dataValidation type="list" allowBlank="1" showInputMessage="1" sqref="B4:B11">
      <formula1>Group</formula1>
    </dataValidation>
    <dataValidation type="list" allowBlank="1" showInputMessage="1" sqref="E2">
      <formula1>กลุ่มเอกสาร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0">
    <tabColor rgb="FF000099"/>
  </sheetPr>
  <dimension ref="A1:Z4904"/>
  <sheetViews>
    <sheetView workbookViewId="0">
      <pane xSplit="12" ySplit="1" topLeftCell="M2" activePane="bottomRight" state="frozen"/>
      <selection pane="topRight" activeCell="L1" sqref="L1"/>
      <selection pane="bottomLeft" activeCell="A2" sqref="A2"/>
      <selection pane="bottomRight" activeCell="F8" sqref="F8"/>
    </sheetView>
  </sheetViews>
  <sheetFormatPr defaultRowHeight="15.75"/>
  <cols>
    <col min="1" max="1" width="9" style="127" bestFit="1" customWidth="1"/>
    <col min="2" max="2" width="11.25" style="72" bestFit="1" customWidth="1"/>
    <col min="3" max="3" width="9.625" style="72" bestFit="1" customWidth="1"/>
    <col min="4" max="4" width="10.125" style="73" bestFit="1" customWidth="1"/>
    <col min="5" max="5" width="10.125" style="5" bestFit="1" customWidth="1"/>
    <col min="6" max="6" width="10.25" style="128" customWidth="1"/>
    <col min="7" max="7" width="6.625" style="5" bestFit="1" customWidth="1"/>
    <col min="8" max="8" width="6" customWidth="1"/>
    <col min="9" max="9" width="15.25" customWidth="1"/>
    <col min="10" max="10" width="10.75" style="55" bestFit="1" customWidth="1"/>
    <col min="11" max="11" width="8.25" style="55" customWidth="1"/>
    <col min="12" max="12" width="12.125" customWidth="1"/>
    <col min="13" max="13" width="8.125" style="55" customWidth="1"/>
    <col min="14" max="14" width="21.75" customWidth="1"/>
    <col min="15" max="15" width="5.875" customWidth="1"/>
    <col min="16" max="16" width="4.75" customWidth="1"/>
    <col min="17" max="17" width="6" customWidth="1"/>
    <col min="18" max="18" width="7.625" style="55" bestFit="1" customWidth="1"/>
    <col min="19" max="19" width="8.125" style="31" bestFit="1" customWidth="1"/>
    <col min="20" max="20" width="12" style="31" bestFit="1" customWidth="1"/>
    <col min="21" max="21" width="6.875" customWidth="1"/>
    <col min="22" max="22" width="6.75" bestFit="1" customWidth="1"/>
    <col min="23" max="23" width="7.125" bestFit="1" customWidth="1"/>
    <col min="24" max="24" width="5.875" customWidth="1"/>
    <col min="25" max="25" width="5.75" customWidth="1"/>
    <col min="26" max="26" width="3.75" customWidth="1"/>
  </cols>
  <sheetData>
    <row r="1" spans="1:26" ht="14.25">
      <c r="A1" s="188" t="s">
        <v>20</v>
      </c>
      <c r="B1" s="188" t="s">
        <v>21</v>
      </c>
      <c r="C1" s="194" t="s">
        <v>63</v>
      </c>
      <c r="D1" s="195" t="s">
        <v>35</v>
      </c>
      <c r="E1" s="189" t="s">
        <v>36</v>
      </c>
      <c r="F1" s="188" t="s">
        <v>30</v>
      </c>
      <c r="G1" s="188" t="s">
        <v>28</v>
      </c>
      <c r="H1" s="188" t="s">
        <v>0</v>
      </c>
      <c r="I1" s="188" t="s">
        <v>1</v>
      </c>
      <c r="J1" s="190" t="s">
        <v>42</v>
      </c>
      <c r="K1" s="189" t="s">
        <v>37</v>
      </c>
      <c r="L1" s="191" t="s">
        <v>25</v>
      </c>
      <c r="M1" s="188" t="s">
        <v>26</v>
      </c>
      <c r="N1" s="188" t="s">
        <v>43</v>
      </c>
      <c r="O1" s="188" t="s">
        <v>44</v>
      </c>
      <c r="P1" s="188" t="s">
        <v>45</v>
      </c>
      <c r="Q1" s="188" t="s">
        <v>23</v>
      </c>
      <c r="R1" s="190" t="s">
        <v>2</v>
      </c>
      <c r="S1" s="192" t="s">
        <v>52</v>
      </c>
      <c r="T1" s="192" t="s">
        <v>53</v>
      </c>
      <c r="U1" s="188" t="s">
        <v>46</v>
      </c>
      <c r="V1" s="188" t="s">
        <v>38</v>
      </c>
      <c r="W1" s="188" t="s">
        <v>39</v>
      </c>
      <c r="X1" s="188" t="s">
        <v>40</v>
      </c>
      <c r="Y1" s="188" t="s">
        <v>41</v>
      </c>
      <c r="Z1" s="183"/>
    </row>
    <row r="2" spans="1:26" ht="14.25">
      <c r="A2" s="56"/>
      <c r="B2" s="57"/>
      <c r="C2" s="57"/>
      <c r="D2" s="67"/>
      <c r="E2" s="185" t="s">
        <v>57</v>
      </c>
      <c r="F2" s="10">
        <v>300002</v>
      </c>
      <c r="G2"/>
      <c r="I2" s="55"/>
      <c r="K2"/>
      <c r="L2" s="55"/>
      <c r="M2"/>
      <c r="Q2" s="55"/>
      <c r="R2" s="31"/>
      <c r="T2"/>
      <c r="Z2" s="116"/>
    </row>
    <row r="3" spans="1:26" ht="14.25">
      <c r="A3" s="56"/>
      <c r="B3" s="57"/>
      <c r="C3" s="57"/>
      <c r="D3" s="67"/>
      <c r="E3" s="185" t="s">
        <v>56</v>
      </c>
      <c r="F3" s="10">
        <v>400002</v>
      </c>
      <c r="G3"/>
      <c r="I3" s="55"/>
      <c r="K3"/>
      <c r="L3" s="55"/>
      <c r="M3"/>
      <c r="Q3" s="55"/>
      <c r="R3" s="31"/>
      <c r="T3"/>
      <c r="Z3" s="116"/>
    </row>
    <row r="4" spans="1:26" ht="14.25">
      <c r="A4" s="56"/>
      <c r="B4" s="57"/>
      <c r="C4" s="57"/>
      <c r="D4" s="67"/>
      <c r="E4" s="185"/>
      <c r="F4" s="5"/>
      <c r="G4"/>
      <c r="I4" s="55"/>
      <c r="K4"/>
      <c r="L4" s="55"/>
      <c r="M4"/>
      <c r="Q4" s="55"/>
      <c r="R4" s="31"/>
      <c r="T4"/>
      <c r="Z4" s="116"/>
    </row>
    <row r="5" spans="1:26" ht="14.25">
      <c r="A5" s="56"/>
      <c r="B5" s="57"/>
      <c r="C5" s="57"/>
      <c r="D5" s="67"/>
      <c r="E5" s="185"/>
      <c r="F5" s="5"/>
      <c r="G5"/>
      <c r="I5" s="55"/>
      <c r="K5"/>
      <c r="L5" s="55"/>
      <c r="M5"/>
      <c r="Q5" s="55"/>
      <c r="R5" s="31"/>
      <c r="T5"/>
      <c r="Z5" s="116"/>
    </row>
    <row r="6" spans="1:26" ht="14.25">
      <c r="A6" s="56"/>
      <c r="B6" s="57"/>
      <c r="C6" s="57"/>
      <c r="D6" s="67"/>
      <c r="E6" s="185"/>
      <c r="F6" s="5"/>
      <c r="G6"/>
      <c r="I6" s="55"/>
      <c r="K6"/>
      <c r="L6" s="55"/>
      <c r="M6"/>
      <c r="Q6" s="55"/>
      <c r="R6" s="31"/>
      <c r="T6"/>
      <c r="Z6" s="116"/>
    </row>
    <row r="7" spans="1:26" ht="14.25">
      <c r="A7" s="56"/>
      <c r="B7" s="57"/>
      <c r="C7" s="57"/>
      <c r="D7" s="67"/>
      <c r="E7" s="185"/>
      <c r="F7" s="5"/>
      <c r="G7"/>
      <c r="I7" s="55"/>
      <c r="K7"/>
      <c r="L7" s="55"/>
      <c r="M7"/>
      <c r="Q7" s="55"/>
      <c r="R7" s="31"/>
      <c r="T7"/>
      <c r="Z7" s="116"/>
    </row>
    <row r="8" spans="1:26" ht="14.25">
      <c r="A8" s="56"/>
      <c r="B8" s="57"/>
      <c r="C8" s="57"/>
      <c r="D8" s="67"/>
      <c r="E8" s="185"/>
      <c r="F8" s="5"/>
      <c r="G8"/>
      <c r="I8" s="55"/>
      <c r="K8"/>
      <c r="L8" s="55"/>
      <c r="M8"/>
      <c r="Q8" s="55"/>
      <c r="R8" s="31"/>
      <c r="T8"/>
      <c r="Z8" s="116"/>
    </row>
    <row r="9" spans="1:26" ht="14.25">
      <c r="A9" s="56"/>
      <c r="B9" s="57"/>
      <c r="C9" s="57"/>
      <c r="D9" s="67"/>
      <c r="E9" s="185"/>
      <c r="F9" s="5"/>
      <c r="G9"/>
      <c r="I9" s="55"/>
      <c r="K9"/>
      <c r="L9" s="55"/>
      <c r="M9"/>
      <c r="Q9" s="55"/>
      <c r="R9" s="31"/>
      <c r="T9"/>
      <c r="Z9" s="116"/>
    </row>
    <row r="10" spans="1:26" ht="14.25">
      <c r="A10" s="56"/>
      <c r="B10" s="57"/>
      <c r="C10" s="57"/>
      <c r="D10" s="67"/>
      <c r="E10" s="185"/>
      <c r="F10" s="5"/>
      <c r="G10"/>
      <c r="I10" s="55"/>
      <c r="K10"/>
      <c r="L10" s="55"/>
      <c r="M10"/>
      <c r="Q10" s="55"/>
      <c r="R10" s="31"/>
      <c r="T10"/>
      <c r="Z10" s="116"/>
    </row>
    <row r="11" spans="1:26" ht="14.25">
      <c r="A11" s="56"/>
      <c r="B11" s="57"/>
      <c r="C11" s="57"/>
      <c r="D11" s="67"/>
      <c r="E11" s="185"/>
      <c r="F11" s="5"/>
      <c r="G11"/>
      <c r="I11" s="55"/>
      <c r="K11"/>
      <c r="L11" s="55"/>
      <c r="M11"/>
      <c r="Q11" s="55"/>
      <c r="R11" s="31"/>
      <c r="T11"/>
      <c r="Z11" s="116"/>
    </row>
    <row r="12" spans="1:26" ht="14.25">
      <c r="A12" s="56"/>
      <c r="B12" s="57"/>
      <c r="C12" s="57"/>
      <c r="D12" s="67"/>
      <c r="E12" s="185"/>
      <c r="F12" s="5"/>
      <c r="G12"/>
      <c r="I12" s="55"/>
      <c r="K12"/>
      <c r="L12" s="55"/>
      <c r="M12"/>
      <c r="Q12" s="55"/>
      <c r="R12" s="31"/>
      <c r="T12"/>
      <c r="Z12" s="116"/>
    </row>
    <row r="13" spans="1:26" ht="14.25">
      <c r="A13" s="56"/>
      <c r="B13" s="57"/>
      <c r="C13" s="57"/>
      <c r="D13" s="67"/>
      <c r="E13" s="185"/>
      <c r="F13" s="5"/>
      <c r="G13"/>
      <c r="I13" s="55"/>
      <c r="K13"/>
      <c r="L13" s="55"/>
      <c r="M13"/>
      <c r="Q13" s="55"/>
      <c r="R13" s="31"/>
      <c r="T13"/>
      <c r="Z13" s="116"/>
    </row>
    <row r="14" spans="1:26" ht="14.25">
      <c r="A14" s="56"/>
      <c r="B14" s="57"/>
      <c r="C14" s="57"/>
      <c r="D14" s="67"/>
      <c r="E14" s="185"/>
      <c r="F14" s="5"/>
      <c r="G14"/>
      <c r="I14" s="55"/>
      <c r="K14"/>
      <c r="L14" s="55"/>
      <c r="M14"/>
      <c r="Q14" s="55"/>
      <c r="R14" s="31"/>
      <c r="T14"/>
      <c r="Z14" s="116"/>
    </row>
    <row r="15" spans="1:26" ht="14.25">
      <c r="A15" s="56"/>
      <c r="B15" s="57"/>
      <c r="C15" s="57"/>
      <c r="D15" s="67"/>
      <c r="E15" s="185"/>
      <c r="F15" s="5"/>
      <c r="G15"/>
      <c r="I15" s="55"/>
      <c r="K15"/>
      <c r="L15" s="55"/>
      <c r="M15"/>
      <c r="Q15" s="55"/>
      <c r="R15" s="31"/>
      <c r="T15"/>
      <c r="Z15" s="116"/>
    </row>
    <row r="16" spans="1:26" ht="14.25">
      <c r="A16" s="56"/>
      <c r="B16" s="57"/>
      <c r="C16" s="57"/>
      <c r="D16" s="67"/>
      <c r="E16" s="185"/>
      <c r="F16" s="5"/>
      <c r="G16"/>
      <c r="I16" s="55"/>
      <c r="K16"/>
      <c r="L16" s="55"/>
      <c r="M16"/>
      <c r="Q16" s="55"/>
      <c r="R16" s="31"/>
      <c r="T16"/>
      <c r="Z16" s="116"/>
    </row>
    <row r="17" spans="1:26" ht="14.25">
      <c r="A17" s="56"/>
      <c r="B17" s="57"/>
      <c r="C17" s="57"/>
      <c r="D17" s="67"/>
      <c r="E17" s="185"/>
      <c r="F17" s="5"/>
      <c r="G17"/>
      <c r="I17" s="55"/>
      <c r="K17"/>
      <c r="L17" s="55"/>
      <c r="M17"/>
      <c r="Q17" s="55"/>
      <c r="R17" s="31"/>
      <c r="T17"/>
      <c r="Z17" s="116"/>
    </row>
    <row r="18" spans="1:26" ht="14.25">
      <c r="A18" s="56"/>
      <c r="B18" s="57"/>
      <c r="C18" s="57"/>
      <c r="D18" s="67"/>
      <c r="E18" s="185"/>
      <c r="F18" s="5"/>
      <c r="G18"/>
      <c r="I18" s="55"/>
      <c r="K18"/>
      <c r="L18" s="55"/>
      <c r="M18"/>
      <c r="Q18" s="55"/>
      <c r="R18" s="31"/>
      <c r="T18"/>
      <c r="Z18" s="116"/>
    </row>
    <row r="19" spans="1:26" ht="14.25">
      <c r="A19" s="56"/>
      <c r="B19" s="57"/>
      <c r="C19" s="57"/>
      <c r="D19" s="67"/>
      <c r="E19" s="185"/>
      <c r="F19" s="5"/>
      <c r="G19"/>
      <c r="I19" s="55"/>
      <c r="K19"/>
      <c r="L19" s="55"/>
      <c r="M19"/>
      <c r="Q19" s="55"/>
      <c r="R19" s="31"/>
      <c r="T19"/>
      <c r="Z19" s="116"/>
    </row>
    <row r="20" spans="1:26" ht="14.25">
      <c r="A20" s="56"/>
      <c r="B20" s="57"/>
      <c r="C20" s="57"/>
      <c r="D20" s="67"/>
      <c r="E20" s="185"/>
      <c r="F20" s="5"/>
      <c r="G20"/>
      <c r="I20" s="55"/>
      <c r="K20"/>
      <c r="L20" s="55"/>
      <c r="M20"/>
      <c r="Q20" s="55"/>
      <c r="R20" s="31"/>
      <c r="T20"/>
      <c r="Z20" s="116"/>
    </row>
    <row r="21" spans="1:26" ht="14.25">
      <c r="A21" s="56"/>
      <c r="B21" s="57"/>
      <c r="C21" s="57"/>
      <c r="D21" s="67"/>
      <c r="E21" s="185"/>
      <c r="F21" s="5"/>
      <c r="G21"/>
      <c r="I21" s="55"/>
      <c r="K21"/>
      <c r="L21" s="55"/>
      <c r="M21"/>
      <c r="Q21" s="55"/>
      <c r="R21" s="31"/>
      <c r="T21"/>
      <c r="Z21" s="116"/>
    </row>
    <row r="22" spans="1:26" ht="14.25">
      <c r="A22" s="56"/>
      <c r="B22" s="57"/>
      <c r="C22" s="57"/>
      <c r="D22" s="67"/>
      <c r="E22" s="185"/>
      <c r="F22" s="5"/>
      <c r="G22"/>
      <c r="I22" s="55"/>
      <c r="K22"/>
      <c r="L22" s="55"/>
      <c r="M22"/>
      <c r="Q22" s="55"/>
      <c r="R22" s="31"/>
      <c r="T22"/>
      <c r="Z22" s="116"/>
    </row>
    <row r="23" spans="1:26" ht="14.25">
      <c r="A23" s="56"/>
      <c r="B23" s="57"/>
      <c r="C23" s="57"/>
      <c r="D23" s="67"/>
      <c r="E23" s="185"/>
      <c r="F23" s="5"/>
      <c r="G23"/>
      <c r="I23" s="55"/>
      <c r="K23"/>
      <c r="L23" s="55"/>
      <c r="M23"/>
      <c r="Q23" s="55"/>
      <c r="R23" s="31"/>
      <c r="T23"/>
      <c r="Z23" s="116"/>
    </row>
    <row r="24" spans="1:26" ht="14.25">
      <c r="A24" s="56"/>
      <c r="B24" s="57"/>
      <c r="C24" s="57"/>
      <c r="D24" s="67"/>
      <c r="E24" s="185"/>
      <c r="F24" s="5"/>
      <c r="G24"/>
      <c r="I24" s="55"/>
      <c r="K24"/>
      <c r="L24" s="55"/>
      <c r="M24"/>
      <c r="Q24" s="55"/>
      <c r="R24" s="31"/>
      <c r="T24"/>
      <c r="Z24" s="116"/>
    </row>
    <row r="25" spans="1:26" ht="14.25">
      <c r="A25" s="56"/>
      <c r="B25" s="57"/>
      <c r="C25" s="57"/>
      <c r="D25" s="67"/>
      <c r="E25" s="185"/>
      <c r="F25" s="5"/>
      <c r="G25"/>
      <c r="I25" s="55"/>
      <c r="K25"/>
      <c r="L25" s="55"/>
      <c r="M25"/>
      <c r="Q25" s="55"/>
      <c r="R25" s="31"/>
      <c r="T25"/>
      <c r="Z25" s="116"/>
    </row>
    <row r="26" spans="1:26" ht="14.25">
      <c r="A26" s="56"/>
      <c r="B26" s="57"/>
      <c r="C26" s="57"/>
      <c r="D26" s="67"/>
      <c r="E26" s="185"/>
      <c r="F26" s="5"/>
      <c r="G26"/>
      <c r="I26" s="55"/>
      <c r="K26"/>
      <c r="L26" s="55"/>
      <c r="M26"/>
      <c r="Q26" s="55"/>
      <c r="R26" s="31"/>
      <c r="T26"/>
      <c r="Z26" s="116"/>
    </row>
    <row r="27" spans="1:26" ht="14.25">
      <c r="A27" s="56"/>
      <c r="B27" s="57"/>
      <c r="C27" s="57"/>
      <c r="D27" s="67"/>
      <c r="E27" s="185"/>
      <c r="F27" s="5"/>
      <c r="G27"/>
      <c r="I27" s="55"/>
      <c r="K27"/>
      <c r="L27" s="55"/>
      <c r="M27"/>
      <c r="Q27" s="55"/>
      <c r="R27" s="31"/>
      <c r="T27"/>
      <c r="Z27" s="116"/>
    </row>
    <row r="28" spans="1:26" ht="14.25">
      <c r="A28" s="56"/>
      <c r="B28" s="57"/>
      <c r="C28" s="57"/>
      <c r="D28" s="67"/>
      <c r="E28" s="185"/>
      <c r="F28" s="5"/>
      <c r="G28"/>
      <c r="I28" s="55"/>
      <c r="K28"/>
      <c r="L28" s="55"/>
      <c r="M28"/>
      <c r="Q28" s="55"/>
      <c r="R28" s="31"/>
      <c r="T28"/>
      <c r="Z28" s="116"/>
    </row>
    <row r="29" spans="1:26" ht="14.25">
      <c r="A29" s="56"/>
      <c r="B29" s="57"/>
      <c r="C29" s="57"/>
      <c r="D29" s="67"/>
      <c r="E29" s="185"/>
      <c r="F29" s="5"/>
      <c r="G29"/>
      <c r="I29" s="55"/>
      <c r="K29"/>
      <c r="L29" s="55"/>
      <c r="M29"/>
      <c r="Q29" s="55"/>
      <c r="R29" s="31"/>
      <c r="T29"/>
      <c r="Z29" s="116"/>
    </row>
    <row r="30" spans="1:26" ht="14.25">
      <c r="A30" s="56"/>
      <c r="B30" s="57"/>
      <c r="C30" s="57"/>
      <c r="D30" s="67"/>
      <c r="E30" s="185"/>
      <c r="F30" s="5"/>
      <c r="G30"/>
      <c r="I30" s="55"/>
      <c r="K30"/>
      <c r="L30" s="55"/>
      <c r="M30"/>
      <c r="Q30" s="55"/>
      <c r="R30" s="31"/>
      <c r="T30"/>
      <c r="Z30" s="116"/>
    </row>
    <row r="31" spans="1:26" ht="14.25">
      <c r="A31" s="56"/>
      <c r="B31" s="57"/>
      <c r="C31" s="57"/>
      <c r="D31" s="67"/>
      <c r="E31" s="185"/>
      <c r="F31" s="5"/>
      <c r="G31"/>
      <c r="I31" s="55"/>
      <c r="K31"/>
      <c r="L31" s="55"/>
      <c r="M31"/>
      <c r="Q31" s="55"/>
      <c r="R31" s="31"/>
      <c r="T31"/>
      <c r="Z31" s="116"/>
    </row>
    <row r="32" spans="1:26" ht="14.25">
      <c r="A32" s="56"/>
      <c r="B32" s="57"/>
      <c r="C32" s="57"/>
      <c r="D32" s="67"/>
      <c r="E32" s="185"/>
      <c r="F32" s="5"/>
      <c r="G32"/>
      <c r="I32" s="55"/>
      <c r="K32"/>
      <c r="L32" s="55"/>
      <c r="M32"/>
      <c r="Q32" s="55"/>
      <c r="R32" s="31"/>
      <c r="T32"/>
      <c r="Z32" s="116"/>
    </row>
    <row r="33" spans="1:26" ht="14.25">
      <c r="A33" s="56"/>
      <c r="B33" s="57"/>
      <c r="C33" s="57"/>
      <c r="D33" s="67"/>
      <c r="E33" s="185"/>
      <c r="F33" s="5"/>
      <c r="G33"/>
      <c r="I33" s="55"/>
      <c r="K33"/>
      <c r="L33" s="55"/>
      <c r="M33"/>
      <c r="Q33" s="55"/>
      <c r="R33" s="31"/>
      <c r="T33"/>
      <c r="Z33" s="116"/>
    </row>
    <row r="34" spans="1:26" ht="14.25">
      <c r="A34" s="56"/>
      <c r="B34" s="57"/>
      <c r="C34" s="57"/>
      <c r="D34" s="67"/>
      <c r="E34" s="185"/>
      <c r="F34" s="5"/>
      <c r="G34"/>
      <c r="I34" s="55"/>
      <c r="K34"/>
      <c r="L34" s="55"/>
      <c r="M34"/>
      <c r="Q34" s="55"/>
      <c r="R34" s="31"/>
      <c r="T34"/>
      <c r="Z34" s="116"/>
    </row>
    <row r="35" spans="1:26" ht="14.25">
      <c r="A35" s="56"/>
      <c r="B35" s="57"/>
      <c r="C35" s="57"/>
      <c r="D35" s="67"/>
      <c r="E35" s="185"/>
      <c r="F35" s="5"/>
      <c r="G35"/>
      <c r="I35" s="55"/>
      <c r="K35"/>
      <c r="L35" s="55"/>
      <c r="M35"/>
      <c r="Q35" s="55"/>
      <c r="R35" s="31"/>
      <c r="T35"/>
      <c r="Z35" s="116"/>
    </row>
    <row r="36" spans="1:26" ht="14.25">
      <c r="A36" s="56"/>
      <c r="B36" s="57"/>
      <c r="C36" s="57"/>
      <c r="D36" s="67"/>
      <c r="E36" s="185"/>
      <c r="F36" s="5"/>
      <c r="G36"/>
      <c r="I36" s="55"/>
      <c r="K36"/>
      <c r="L36" s="55"/>
      <c r="M36"/>
      <c r="Q36" s="55"/>
      <c r="R36" s="31"/>
      <c r="T36"/>
      <c r="Z36" s="116"/>
    </row>
    <row r="37" spans="1:26" ht="14.25">
      <c r="A37" s="56"/>
      <c r="B37" s="57"/>
      <c r="C37" s="57"/>
      <c r="D37" s="67"/>
      <c r="E37" s="185"/>
      <c r="F37" s="5"/>
      <c r="G37"/>
      <c r="I37" s="55"/>
      <c r="K37"/>
      <c r="L37" s="55"/>
      <c r="M37"/>
      <c r="Q37" s="55"/>
      <c r="R37" s="31"/>
      <c r="T37"/>
      <c r="Z37" s="116"/>
    </row>
    <row r="38" spans="1:26" ht="14.25">
      <c r="A38" s="56"/>
      <c r="B38" s="57"/>
      <c r="C38" s="57"/>
      <c r="D38" s="67"/>
      <c r="E38" s="185"/>
      <c r="F38" s="5"/>
      <c r="G38"/>
      <c r="I38" s="55"/>
      <c r="K38"/>
      <c r="L38" s="55"/>
      <c r="M38"/>
      <c r="Q38" s="55"/>
      <c r="R38" s="31"/>
      <c r="T38"/>
      <c r="Z38" s="116"/>
    </row>
    <row r="39" spans="1:26" ht="14.25">
      <c r="A39" s="56"/>
      <c r="B39" s="57"/>
      <c r="C39" s="57"/>
      <c r="D39" s="67"/>
      <c r="E39" s="185"/>
      <c r="F39" s="5"/>
      <c r="G39"/>
      <c r="I39" s="55"/>
      <c r="K39"/>
      <c r="L39" s="55"/>
      <c r="M39"/>
      <c r="Q39" s="55"/>
      <c r="R39" s="31"/>
      <c r="T39"/>
      <c r="Z39" s="116"/>
    </row>
    <row r="40" spans="1:26" ht="14.25">
      <c r="A40" s="56"/>
      <c r="B40" s="57"/>
      <c r="C40" s="57"/>
      <c r="D40" s="67"/>
      <c r="E40" s="185"/>
      <c r="F40" s="5"/>
      <c r="G40"/>
      <c r="I40" s="55"/>
      <c r="K40"/>
      <c r="L40" s="55"/>
      <c r="M40"/>
      <c r="Q40" s="55"/>
      <c r="R40" s="31"/>
      <c r="T40"/>
      <c r="Z40" s="116"/>
    </row>
    <row r="41" spans="1:26" ht="14.25">
      <c r="A41" s="56"/>
      <c r="B41" s="57"/>
      <c r="C41" s="57"/>
      <c r="D41" s="67"/>
      <c r="E41" s="185"/>
      <c r="F41" s="5"/>
      <c r="G41"/>
      <c r="I41" s="55"/>
      <c r="K41"/>
      <c r="L41" s="55"/>
      <c r="M41"/>
      <c r="Q41" s="55"/>
      <c r="R41" s="31"/>
      <c r="T41"/>
      <c r="Z41" s="116"/>
    </row>
    <row r="42" spans="1:26" ht="14.25">
      <c r="A42" s="56"/>
      <c r="B42" s="57"/>
      <c r="C42" s="57"/>
      <c r="D42" s="67"/>
      <c r="E42" s="185"/>
      <c r="F42" s="5"/>
      <c r="G42"/>
      <c r="I42" s="55"/>
      <c r="K42"/>
      <c r="L42" s="55"/>
      <c r="M42"/>
      <c r="Q42" s="55"/>
      <c r="R42" s="31"/>
      <c r="T42"/>
      <c r="Z42" s="116"/>
    </row>
    <row r="43" spans="1:26" ht="14.25">
      <c r="A43" s="56"/>
      <c r="B43" s="57"/>
      <c r="C43" s="57"/>
      <c r="D43" s="67"/>
      <c r="E43" s="185"/>
      <c r="F43" s="5"/>
      <c r="G43"/>
      <c r="I43" s="55"/>
      <c r="K43"/>
      <c r="L43" s="55"/>
      <c r="M43"/>
      <c r="Q43" s="55"/>
      <c r="R43" s="31"/>
      <c r="T43"/>
      <c r="Z43" s="116"/>
    </row>
    <row r="44" spans="1:26" ht="14.25">
      <c r="A44" s="56"/>
      <c r="B44" s="57"/>
      <c r="C44" s="57"/>
      <c r="D44" s="67"/>
      <c r="E44" s="185"/>
      <c r="F44" s="5"/>
      <c r="G44"/>
      <c r="I44" s="55"/>
      <c r="K44"/>
      <c r="L44" s="55"/>
      <c r="M44"/>
      <c r="Q44" s="55"/>
      <c r="R44" s="31"/>
      <c r="T44"/>
      <c r="Z44" s="116"/>
    </row>
    <row r="45" spans="1:26" ht="14.25">
      <c r="A45" s="56"/>
      <c r="B45" s="57"/>
      <c r="C45" s="57"/>
      <c r="D45" s="67"/>
      <c r="E45" s="185"/>
      <c r="F45" s="5"/>
      <c r="G45"/>
      <c r="I45" s="55"/>
      <c r="K45"/>
      <c r="L45" s="55"/>
      <c r="M45"/>
      <c r="Q45" s="55"/>
      <c r="R45" s="31"/>
      <c r="T45"/>
      <c r="Z45" s="116"/>
    </row>
    <row r="46" spans="1:26" ht="14.25">
      <c r="A46" s="56"/>
      <c r="B46" s="57"/>
      <c r="C46" s="57"/>
      <c r="D46" s="67"/>
      <c r="E46" s="185"/>
      <c r="F46" s="5"/>
      <c r="G46"/>
      <c r="I46" s="55"/>
      <c r="K46"/>
      <c r="L46" s="55"/>
      <c r="M46"/>
      <c r="Q46" s="55"/>
      <c r="R46" s="31"/>
      <c r="T46"/>
      <c r="Z46" s="116"/>
    </row>
    <row r="47" spans="1:26" ht="14.25">
      <c r="A47" s="56"/>
      <c r="B47" s="57"/>
      <c r="C47" s="57"/>
      <c r="D47" s="67"/>
      <c r="E47" s="185"/>
      <c r="F47" s="5"/>
      <c r="G47"/>
      <c r="I47" s="55"/>
      <c r="K47"/>
      <c r="L47" s="55"/>
      <c r="M47"/>
      <c r="Q47" s="55"/>
      <c r="R47" s="31"/>
      <c r="T47"/>
      <c r="Z47" s="116"/>
    </row>
    <row r="48" spans="1:26" ht="14.25">
      <c r="A48" s="56"/>
      <c r="B48" s="57"/>
      <c r="C48" s="57"/>
      <c r="D48" s="67"/>
      <c r="E48" s="185"/>
      <c r="F48" s="5"/>
      <c r="G48"/>
      <c r="I48" s="55"/>
      <c r="K48"/>
      <c r="L48" s="55"/>
      <c r="M48"/>
      <c r="Q48" s="55"/>
      <c r="R48" s="31"/>
      <c r="T48"/>
      <c r="Z48" s="116"/>
    </row>
    <row r="49" spans="1:26" ht="14.25">
      <c r="A49" s="56"/>
      <c r="B49" s="57"/>
      <c r="C49" s="57"/>
      <c r="D49" s="67"/>
      <c r="E49" s="185"/>
      <c r="F49" s="5"/>
      <c r="G49"/>
      <c r="I49" s="55"/>
      <c r="K49"/>
      <c r="L49" s="55"/>
      <c r="M49"/>
      <c r="Q49" s="55"/>
      <c r="R49" s="31"/>
      <c r="T49"/>
      <c r="Z49" s="116"/>
    </row>
    <row r="50" spans="1:26" ht="14.25">
      <c r="A50" s="56"/>
      <c r="B50" s="57"/>
      <c r="C50" s="57"/>
      <c r="D50" s="67"/>
      <c r="E50" s="185"/>
      <c r="F50" s="5"/>
      <c r="G50"/>
      <c r="I50" s="55"/>
      <c r="K50"/>
      <c r="L50" s="55"/>
      <c r="M50"/>
      <c r="Q50" s="55"/>
      <c r="R50" s="31"/>
      <c r="T50"/>
      <c r="Z50" s="116"/>
    </row>
    <row r="51" spans="1:26" ht="14.25">
      <c r="A51" s="56"/>
      <c r="B51" s="57"/>
      <c r="C51" s="57"/>
      <c r="D51" s="67"/>
      <c r="E51" s="185"/>
      <c r="F51" s="5"/>
      <c r="G51"/>
      <c r="I51" s="55"/>
      <c r="K51"/>
      <c r="L51" s="55"/>
      <c r="M51"/>
      <c r="Q51" s="55"/>
      <c r="R51" s="31"/>
      <c r="T51"/>
      <c r="Z51" s="116"/>
    </row>
    <row r="52" spans="1:26" ht="14.25">
      <c r="A52" s="56"/>
      <c r="B52" s="57"/>
      <c r="C52" s="57"/>
      <c r="D52" s="67"/>
      <c r="E52" s="185"/>
      <c r="F52" s="5"/>
      <c r="G52"/>
      <c r="I52" s="55"/>
      <c r="K52"/>
      <c r="L52" s="55"/>
      <c r="M52"/>
      <c r="Q52" s="55"/>
      <c r="R52" s="31"/>
      <c r="T52"/>
      <c r="Z52" s="116"/>
    </row>
    <row r="53" spans="1:26" ht="14.25">
      <c r="A53" s="56"/>
      <c r="B53" s="57"/>
      <c r="C53" s="57"/>
      <c r="D53" s="67"/>
      <c r="E53" s="185"/>
      <c r="F53" s="5"/>
      <c r="G53"/>
      <c r="I53" s="55"/>
      <c r="K53"/>
      <c r="L53" s="55"/>
      <c r="M53"/>
      <c r="Q53" s="55"/>
      <c r="R53" s="31"/>
      <c r="T53"/>
      <c r="Z53" s="116"/>
    </row>
    <row r="54" spans="1:26" ht="14.25">
      <c r="A54" s="56"/>
      <c r="B54" s="57"/>
      <c r="C54" s="57"/>
      <c r="D54" s="67"/>
      <c r="E54" s="185"/>
      <c r="F54" s="5"/>
      <c r="G54"/>
      <c r="I54" s="55"/>
      <c r="K54"/>
      <c r="L54" s="55"/>
      <c r="M54"/>
      <c r="Q54" s="55"/>
      <c r="R54" s="31"/>
      <c r="T54"/>
      <c r="Z54" s="116"/>
    </row>
    <row r="55" spans="1:26" ht="14.25">
      <c r="A55" s="56"/>
      <c r="B55" s="57"/>
      <c r="C55" s="57"/>
      <c r="D55" s="67"/>
      <c r="E55" s="185"/>
      <c r="F55" s="5"/>
      <c r="G55"/>
      <c r="I55" s="55"/>
      <c r="K55"/>
      <c r="L55" s="55"/>
      <c r="M55"/>
      <c r="Q55" s="55"/>
      <c r="R55" s="31"/>
      <c r="T55"/>
      <c r="Z55" s="116"/>
    </row>
    <row r="56" spans="1:26" ht="14.25">
      <c r="A56" s="56"/>
      <c r="B56" s="57"/>
      <c r="C56" s="57"/>
      <c r="D56" s="67"/>
      <c r="E56" s="185"/>
      <c r="F56" s="5"/>
      <c r="G56"/>
      <c r="I56" s="55"/>
      <c r="K56"/>
      <c r="L56" s="55"/>
      <c r="M56"/>
      <c r="Q56" s="55"/>
      <c r="R56" s="31"/>
      <c r="T56"/>
      <c r="Z56" s="116"/>
    </row>
    <row r="57" spans="1:26" ht="14.25">
      <c r="A57" s="56"/>
      <c r="B57" s="57"/>
      <c r="C57" s="57"/>
      <c r="D57" s="67"/>
      <c r="E57" s="185"/>
      <c r="F57" s="5"/>
      <c r="G57"/>
      <c r="I57" s="55"/>
      <c r="K57"/>
      <c r="L57" s="55"/>
      <c r="M57"/>
      <c r="Q57" s="55"/>
      <c r="R57" s="31"/>
      <c r="T57"/>
      <c r="Z57" s="116"/>
    </row>
    <row r="58" spans="1:26" ht="14.25">
      <c r="A58" s="56"/>
      <c r="B58" s="57"/>
      <c r="C58" s="57"/>
      <c r="D58" s="67"/>
      <c r="E58" s="185"/>
      <c r="F58" s="5"/>
      <c r="G58"/>
      <c r="I58" s="55"/>
      <c r="K58"/>
      <c r="L58" s="55"/>
      <c r="M58"/>
      <c r="Q58" s="55"/>
      <c r="R58" s="31"/>
      <c r="T58"/>
      <c r="Z58" s="116"/>
    </row>
    <row r="59" spans="1:26" ht="14.25">
      <c r="A59" s="56"/>
      <c r="B59" s="57"/>
      <c r="C59" s="57"/>
      <c r="D59" s="67"/>
      <c r="E59" s="185"/>
      <c r="F59" s="5"/>
      <c r="G59"/>
      <c r="I59" s="55"/>
      <c r="K59"/>
      <c r="L59" s="55"/>
      <c r="M59"/>
      <c r="Q59" s="55"/>
      <c r="R59" s="31"/>
      <c r="T59"/>
      <c r="Z59" s="116"/>
    </row>
    <row r="60" spans="1:26" ht="14.25">
      <c r="A60" s="56"/>
      <c r="B60" s="57"/>
      <c r="C60" s="57"/>
      <c r="D60" s="67"/>
      <c r="E60" s="185"/>
      <c r="F60" s="5"/>
      <c r="G60"/>
      <c r="I60" s="55"/>
      <c r="K60"/>
      <c r="L60" s="55"/>
      <c r="M60"/>
      <c r="Q60" s="55"/>
      <c r="R60" s="31"/>
      <c r="T60"/>
      <c r="Z60" s="116"/>
    </row>
    <row r="61" spans="1:26" ht="14.25">
      <c r="A61" s="56"/>
      <c r="B61" s="57"/>
      <c r="C61" s="57"/>
      <c r="D61" s="67"/>
      <c r="E61" s="185"/>
      <c r="F61" s="5"/>
      <c r="G61"/>
      <c r="I61" s="55"/>
      <c r="K61"/>
      <c r="L61" s="55"/>
      <c r="M61"/>
      <c r="Q61" s="55"/>
      <c r="R61" s="31"/>
      <c r="T61"/>
      <c r="Z61" s="116"/>
    </row>
    <row r="62" spans="1:26" ht="14.25">
      <c r="A62" s="56"/>
      <c r="B62" s="57"/>
      <c r="C62" s="57"/>
      <c r="D62" s="67"/>
      <c r="E62" s="185"/>
      <c r="F62" s="5"/>
      <c r="G62"/>
      <c r="I62" s="55"/>
      <c r="K62"/>
      <c r="L62" s="55"/>
      <c r="M62"/>
      <c r="Q62" s="55"/>
      <c r="R62" s="31"/>
      <c r="T62"/>
      <c r="Z62" s="116"/>
    </row>
    <row r="63" spans="1:26" ht="14.25">
      <c r="A63" s="56"/>
      <c r="B63" s="57"/>
      <c r="C63" s="57"/>
      <c r="D63" s="67"/>
      <c r="E63" s="185"/>
      <c r="F63" s="5"/>
      <c r="G63"/>
      <c r="I63" s="55"/>
      <c r="K63"/>
      <c r="L63" s="55"/>
      <c r="M63"/>
      <c r="Q63" s="55"/>
      <c r="R63" s="31"/>
      <c r="T63"/>
      <c r="Z63" s="116"/>
    </row>
    <row r="64" spans="1:26" ht="14.25">
      <c r="A64" s="56"/>
      <c r="B64" s="57"/>
      <c r="C64" s="57"/>
      <c r="D64" s="67"/>
      <c r="E64" s="185"/>
      <c r="F64" s="5"/>
      <c r="G64"/>
      <c r="I64" s="55"/>
      <c r="K64"/>
      <c r="L64" s="55"/>
      <c r="M64"/>
      <c r="Q64" s="55"/>
      <c r="R64" s="31"/>
      <c r="T64"/>
      <c r="Z64" s="116"/>
    </row>
    <row r="65" spans="1:26" ht="14.25">
      <c r="A65" s="56"/>
      <c r="B65" s="57"/>
      <c r="C65" s="57"/>
      <c r="D65" s="67"/>
      <c r="E65" s="185"/>
      <c r="F65" s="5"/>
      <c r="G65"/>
      <c r="I65" s="55"/>
      <c r="K65"/>
      <c r="L65" s="55"/>
      <c r="M65"/>
      <c r="Q65" s="55"/>
      <c r="R65" s="31"/>
      <c r="T65"/>
      <c r="Z65" s="116"/>
    </row>
    <row r="66" spans="1:26" ht="14.25">
      <c r="A66" s="56"/>
      <c r="B66" s="57"/>
      <c r="C66" s="57"/>
      <c r="D66" s="67"/>
      <c r="E66" s="185"/>
      <c r="F66" s="5"/>
      <c r="G66"/>
      <c r="I66" s="55"/>
      <c r="K66"/>
      <c r="L66" s="55"/>
      <c r="M66"/>
      <c r="Q66" s="55"/>
      <c r="R66" s="31"/>
      <c r="T66"/>
      <c r="Z66" s="116"/>
    </row>
    <row r="67" spans="1:26" ht="14.25">
      <c r="A67" s="56"/>
      <c r="B67" s="57"/>
      <c r="C67" s="57"/>
      <c r="D67" s="67"/>
      <c r="E67" s="185"/>
      <c r="F67" s="5"/>
      <c r="G67"/>
      <c r="I67" s="55"/>
      <c r="K67"/>
      <c r="L67" s="55"/>
      <c r="M67"/>
      <c r="Q67" s="55"/>
      <c r="R67" s="31"/>
      <c r="T67"/>
      <c r="Z67" s="116"/>
    </row>
    <row r="68" spans="1:26" ht="14.25">
      <c r="A68" s="56"/>
      <c r="B68" s="57"/>
      <c r="C68" s="57"/>
      <c r="D68" s="67"/>
      <c r="E68" s="185"/>
      <c r="F68" s="5"/>
      <c r="G68"/>
      <c r="I68" s="55"/>
      <c r="K68"/>
      <c r="L68" s="55"/>
      <c r="M68"/>
      <c r="Q68" s="55"/>
      <c r="R68" s="31"/>
      <c r="T68"/>
      <c r="Z68" s="116"/>
    </row>
    <row r="69" spans="1:26" ht="14.25">
      <c r="A69" s="56"/>
      <c r="B69" s="57"/>
      <c r="C69" s="57"/>
      <c r="D69" s="67"/>
      <c r="E69" s="185"/>
      <c r="F69" s="5"/>
      <c r="G69"/>
      <c r="I69" s="55"/>
      <c r="K69"/>
      <c r="L69" s="55"/>
      <c r="M69"/>
      <c r="Q69" s="55"/>
      <c r="R69" s="31"/>
      <c r="T69"/>
      <c r="Z69" s="116"/>
    </row>
    <row r="70" spans="1:26" ht="14.25">
      <c r="A70" s="56"/>
      <c r="B70" s="57"/>
      <c r="C70" s="57"/>
      <c r="D70" s="67"/>
      <c r="E70" s="185"/>
      <c r="F70" s="5"/>
      <c r="G70"/>
      <c r="I70" s="55"/>
      <c r="K70"/>
      <c r="L70" s="55"/>
      <c r="M70"/>
      <c r="Q70" s="55"/>
      <c r="R70" s="31"/>
      <c r="T70"/>
      <c r="Z70" s="116"/>
    </row>
    <row r="71" spans="1:26" ht="14.25">
      <c r="A71" s="56"/>
      <c r="B71" s="57"/>
      <c r="C71" s="57"/>
      <c r="D71" s="67"/>
      <c r="E71" s="185"/>
      <c r="F71" s="5"/>
      <c r="G71"/>
      <c r="I71" s="55"/>
      <c r="K71"/>
      <c r="L71" s="55"/>
      <c r="M71"/>
      <c r="Q71" s="55"/>
      <c r="R71" s="31"/>
      <c r="T71"/>
      <c r="Z71" s="116"/>
    </row>
    <row r="72" spans="1:26" ht="14.25">
      <c r="A72" s="56"/>
      <c r="B72" s="57"/>
      <c r="C72" s="57"/>
      <c r="D72" s="67"/>
      <c r="E72" s="185"/>
      <c r="F72" s="5"/>
      <c r="G72"/>
      <c r="I72" s="55"/>
      <c r="K72"/>
      <c r="L72" s="55"/>
      <c r="M72"/>
      <c r="Q72" s="55"/>
      <c r="R72" s="31"/>
      <c r="T72"/>
      <c r="Z72" s="116"/>
    </row>
    <row r="73" spans="1:26" ht="14.25">
      <c r="A73" s="56"/>
      <c r="B73" s="57"/>
      <c r="C73" s="57"/>
      <c r="D73" s="67"/>
      <c r="E73" s="185"/>
      <c r="F73" s="5"/>
      <c r="G73"/>
      <c r="I73" s="55"/>
      <c r="K73"/>
      <c r="L73" s="55"/>
      <c r="M73"/>
      <c r="Q73" s="55"/>
      <c r="R73" s="31"/>
      <c r="T73"/>
      <c r="Z73" s="116"/>
    </row>
    <row r="74" spans="1:26" ht="14.25">
      <c r="A74" s="56"/>
      <c r="B74" s="57"/>
      <c r="C74" s="57"/>
      <c r="D74" s="67"/>
      <c r="E74" s="185"/>
      <c r="F74" s="5"/>
      <c r="G74"/>
      <c r="I74" s="55"/>
      <c r="K74"/>
      <c r="L74" s="55"/>
      <c r="M74"/>
      <c r="Q74" s="55"/>
      <c r="R74" s="31"/>
      <c r="T74"/>
      <c r="Z74" s="116"/>
    </row>
    <row r="75" spans="1:26" ht="14.25">
      <c r="A75" s="56"/>
      <c r="B75" s="57"/>
      <c r="C75" s="57"/>
      <c r="D75" s="67"/>
      <c r="E75" s="185"/>
      <c r="F75" s="5"/>
      <c r="G75"/>
      <c r="I75" s="55"/>
      <c r="K75"/>
      <c r="L75" s="55"/>
      <c r="M75"/>
      <c r="Q75" s="55"/>
      <c r="R75" s="31"/>
      <c r="T75"/>
      <c r="Z75" s="116"/>
    </row>
    <row r="76" spans="1:26" ht="14.25">
      <c r="A76" s="56"/>
      <c r="B76" s="57"/>
      <c r="C76" s="57"/>
      <c r="D76" s="67"/>
      <c r="E76" s="185"/>
      <c r="F76" s="5"/>
      <c r="G76"/>
      <c r="I76" s="55"/>
      <c r="K76"/>
      <c r="L76" s="55"/>
      <c r="M76"/>
      <c r="Q76" s="55"/>
      <c r="R76" s="31"/>
      <c r="T76"/>
      <c r="Z76" s="116"/>
    </row>
    <row r="77" spans="1:26" ht="14.25">
      <c r="A77" s="56"/>
      <c r="B77" s="57"/>
      <c r="C77" s="57"/>
      <c r="D77" s="67"/>
      <c r="E77" s="185"/>
      <c r="F77" s="5"/>
      <c r="G77"/>
      <c r="I77" s="55"/>
      <c r="K77"/>
      <c r="L77" s="55"/>
      <c r="M77"/>
      <c r="Q77" s="55"/>
      <c r="R77" s="31"/>
      <c r="T77"/>
      <c r="Z77" s="116"/>
    </row>
    <row r="78" spans="1:26" ht="14.25">
      <c r="A78" s="56"/>
      <c r="B78" s="57"/>
      <c r="C78" s="57"/>
      <c r="D78" s="67"/>
      <c r="E78" s="185"/>
      <c r="F78" s="5"/>
      <c r="G78"/>
      <c r="I78" s="55"/>
      <c r="K78"/>
      <c r="L78" s="55"/>
      <c r="M78"/>
      <c r="Q78" s="55"/>
      <c r="R78" s="31"/>
      <c r="T78"/>
      <c r="Z78" s="116"/>
    </row>
    <row r="79" spans="1:26" ht="14.25">
      <c r="A79" s="56"/>
      <c r="B79" s="57"/>
      <c r="C79" s="57"/>
      <c r="D79" s="67"/>
      <c r="E79" s="185"/>
      <c r="F79" s="5"/>
      <c r="G79"/>
      <c r="I79" s="55"/>
      <c r="K79"/>
      <c r="L79" s="55"/>
      <c r="M79"/>
      <c r="Q79" s="55"/>
      <c r="R79" s="31"/>
      <c r="T79"/>
      <c r="Z79" s="116"/>
    </row>
    <row r="80" spans="1:26" ht="14.25">
      <c r="A80" s="56"/>
      <c r="B80" s="57"/>
      <c r="C80" s="57"/>
      <c r="D80" s="67"/>
      <c r="E80" s="185"/>
      <c r="F80" s="5"/>
      <c r="G80"/>
      <c r="I80" s="55"/>
      <c r="K80"/>
      <c r="L80" s="55"/>
      <c r="M80"/>
      <c r="Q80" s="55"/>
      <c r="R80" s="31"/>
      <c r="T80"/>
      <c r="Z80" s="116"/>
    </row>
    <row r="81" spans="1:26" ht="14.25">
      <c r="A81" s="56"/>
      <c r="B81" s="57"/>
      <c r="C81" s="57"/>
      <c r="D81" s="67"/>
      <c r="E81" s="185"/>
      <c r="F81" s="5"/>
      <c r="G81"/>
      <c r="I81" s="55"/>
      <c r="K81"/>
      <c r="L81" s="55"/>
      <c r="M81"/>
      <c r="Q81" s="55"/>
      <c r="R81" s="31"/>
      <c r="T81"/>
      <c r="Z81" s="116"/>
    </row>
    <row r="82" spans="1:26" ht="14.25">
      <c r="A82" s="56"/>
      <c r="B82" s="57"/>
      <c r="C82" s="57"/>
      <c r="D82" s="67"/>
      <c r="E82" s="185"/>
      <c r="F82" s="5"/>
      <c r="G82"/>
      <c r="I82" s="55"/>
      <c r="K82"/>
      <c r="L82" s="55"/>
      <c r="M82"/>
      <c r="Q82" s="55"/>
      <c r="R82" s="31"/>
      <c r="T82"/>
      <c r="Z82" s="116"/>
    </row>
    <row r="83" spans="1:26" ht="14.25">
      <c r="A83" s="56"/>
      <c r="B83" s="57"/>
      <c r="C83" s="57"/>
      <c r="D83" s="67"/>
      <c r="E83" s="185"/>
      <c r="F83" s="5"/>
      <c r="G83"/>
      <c r="I83" s="55"/>
      <c r="K83"/>
      <c r="L83" s="55"/>
      <c r="M83"/>
      <c r="Q83" s="55"/>
      <c r="R83" s="31"/>
      <c r="T83"/>
      <c r="Z83" s="116"/>
    </row>
    <row r="84" spans="1:26" ht="14.25">
      <c r="A84" s="56"/>
      <c r="B84" s="57"/>
      <c r="C84" s="57"/>
      <c r="D84" s="67"/>
      <c r="E84" s="185"/>
      <c r="F84" s="5"/>
      <c r="G84"/>
      <c r="I84" s="55"/>
      <c r="K84"/>
      <c r="L84" s="55"/>
      <c r="M84"/>
      <c r="Q84" s="55"/>
      <c r="R84" s="31"/>
      <c r="T84"/>
      <c r="Z84" s="116"/>
    </row>
    <row r="85" spans="1:26" ht="14.25">
      <c r="A85" s="56"/>
      <c r="B85" s="57"/>
      <c r="C85" s="57"/>
      <c r="D85" s="67"/>
      <c r="E85" s="185"/>
      <c r="F85" s="5"/>
      <c r="G85"/>
      <c r="I85" s="55"/>
      <c r="K85"/>
      <c r="L85" s="55"/>
      <c r="M85"/>
      <c r="Q85" s="55"/>
      <c r="R85" s="31"/>
      <c r="T85"/>
      <c r="Z85" s="116"/>
    </row>
    <row r="86" spans="1:26" ht="14.25">
      <c r="A86" s="56"/>
      <c r="B86" s="57"/>
      <c r="C86" s="57"/>
      <c r="D86" s="67"/>
      <c r="E86" s="185"/>
      <c r="F86" s="5"/>
      <c r="G86"/>
      <c r="I86" s="55"/>
      <c r="K86"/>
      <c r="L86" s="55"/>
      <c r="M86"/>
      <c r="Q86" s="55"/>
      <c r="R86" s="31"/>
      <c r="T86"/>
      <c r="Z86" s="116"/>
    </row>
    <row r="87" spans="1:26" ht="14.25">
      <c r="A87" s="56"/>
      <c r="B87" s="57"/>
      <c r="C87" s="57"/>
      <c r="D87" s="67"/>
      <c r="E87" s="185"/>
      <c r="F87" s="5"/>
      <c r="G87"/>
      <c r="I87" s="55"/>
      <c r="K87"/>
      <c r="L87" s="55"/>
      <c r="M87"/>
      <c r="Q87" s="55"/>
      <c r="R87" s="31"/>
      <c r="T87"/>
      <c r="Z87" s="116"/>
    </row>
    <row r="88" spans="1:26" ht="14.25">
      <c r="A88" s="56"/>
      <c r="B88" s="57"/>
      <c r="C88" s="57"/>
      <c r="D88" s="67"/>
      <c r="E88" s="185"/>
      <c r="F88" s="5"/>
      <c r="G88"/>
      <c r="I88" s="55"/>
      <c r="K88"/>
      <c r="L88" s="55"/>
      <c r="M88"/>
      <c r="Q88" s="55"/>
      <c r="R88" s="31"/>
      <c r="T88"/>
      <c r="Z88" s="116"/>
    </row>
    <row r="89" spans="1:26" ht="14.25">
      <c r="A89" s="56"/>
      <c r="B89" s="57"/>
      <c r="C89" s="57"/>
      <c r="D89" s="67"/>
      <c r="E89" s="185"/>
      <c r="F89" s="5"/>
      <c r="G89"/>
      <c r="I89" s="55"/>
      <c r="K89"/>
      <c r="L89" s="55"/>
      <c r="M89"/>
      <c r="Q89" s="55"/>
      <c r="R89" s="31"/>
      <c r="T89"/>
      <c r="Z89" s="116"/>
    </row>
    <row r="90" spans="1:26" ht="14.25">
      <c r="A90" s="56"/>
      <c r="B90" s="57"/>
      <c r="C90" s="57"/>
      <c r="D90" s="67"/>
      <c r="E90" s="185"/>
      <c r="F90" s="5"/>
      <c r="G90"/>
      <c r="I90" s="55"/>
      <c r="K90"/>
      <c r="L90" s="55"/>
      <c r="M90"/>
      <c r="Q90" s="55"/>
      <c r="R90" s="31"/>
      <c r="T90"/>
      <c r="Z90" s="116"/>
    </row>
    <row r="91" spans="1:26" ht="14.25">
      <c r="A91" s="56"/>
      <c r="B91" s="57"/>
      <c r="C91" s="57"/>
      <c r="D91" s="67"/>
      <c r="E91" s="185"/>
      <c r="F91" s="5"/>
      <c r="G91"/>
      <c r="I91" s="55"/>
      <c r="K91"/>
      <c r="L91" s="55"/>
      <c r="M91"/>
      <c r="Q91" s="55"/>
      <c r="R91" s="31"/>
      <c r="T91"/>
      <c r="Z91" s="116"/>
    </row>
    <row r="92" spans="1:26" ht="14.25">
      <c r="A92" s="56"/>
      <c r="B92" s="57"/>
      <c r="C92" s="57"/>
      <c r="D92" s="67"/>
      <c r="E92" s="185"/>
      <c r="F92" s="5"/>
      <c r="G92"/>
      <c r="I92" s="55"/>
      <c r="K92"/>
      <c r="L92" s="55"/>
      <c r="M92"/>
      <c r="Q92" s="55"/>
      <c r="R92" s="31"/>
      <c r="T92"/>
      <c r="Z92" s="116"/>
    </row>
    <row r="93" spans="1:26" ht="14.25">
      <c r="A93" s="56"/>
      <c r="B93" s="57"/>
      <c r="C93" s="57"/>
      <c r="D93" s="67"/>
      <c r="E93" s="185"/>
      <c r="F93" s="5"/>
      <c r="G93"/>
      <c r="I93" s="55"/>
      <c r="K93"/>
      <c r="L93" s="55"/>
      <c r="M93"/>
      <c r="Q93" s="55"/>
      <c r="R93" s="31"/>
      <c r="T93"/>
      <c r="Z93" s="116"/>
    </row>
    <row r="94" spans="1:26" ht="14.25">
      <c r="A94" s="56"/>
      <c r="B94" s="57"/>
      <c r="C94" s="57"/>
      <c r="D94" s="67"/>
      <c r="E94" s="185"/>
      <c r="F94" s="5"/>
      <c r="G94"/>
      <c r="I94" s="55"/>
      <c r="K94"/>
      <c r="L94" s="55"/>
      <c r="M94"/>
      <c r="Q94" s="55"/>
      <c r="R94" s="31"/>
      <c r="T94"/>
      <c r="Z94" s="116"/>
    </row>
    <row r="95" spans="1:26" ht="14.25">
      <c r="A95" s="56"/>
      <c r="B95" s="57"/>
      <c r="C95" s="57"/>
      <c r="D95" s="67"/>
      <c r="E95" s="185"/>
      <c r="F95" s="5"/>
      <c r="G95"/>
      <c r="I95" s="55"/>
      <c r="K95"/>
      <c r="L95" s="55"/>
      <c r="M95"/>
      <c r="Q95" s="55"/>
      <c r="R95" s="31"/>
      <c r="T95"/>
      <c r="Z95" s="116"/>
    </row>
    <row r="96" spans="1:26" ht="14.25">
      <c r="A96" s="56"/>
      <c r="B96" s="57"/>
      <c r="C96" s="57"/>
      <c r="D96" s="67"/>
      <c r="E96" s="185"/>
      <c r="F96" s="5"/>
      <c r="G96"/>
      <c r="I96" s="55"/>
      <c r="K96"/>
      <c r="L96" s="55"/>
      <c r="M96"/>
      <c r="Q96" s="55"/>
      <c r="R96" s="31"/>
      <c r="T96"/>
      <c r="Z96" s="116"/>
    </row>
    <row r="97" spans="1:26" ht="14.25">
      <c r="A97" s="56"/>
      <c r="B97" s="57"/>
      <c r="C97" s="57"/>
      <c r="D97" s="67"/>
      <c r="E97" s="185"/>
      <c r="F97" s="5"/>
      <c r="G97"/>
      <c r="I97" s="55"/>
      <c r="K97"/>
      <c r="L97" s="55"/>
      <c r="M97"/>
      <c r="Q97" s="55"/>
      <c r="R97" s="31"/>
      <c r="T97"/>
      <c r="Z97" s="116"/>
    </row>
    <row r="98" spans="1:26" ht="14.25">
      <c r="A98" s="56"/>
      <c r="B98" s="57"/>
      <c r="C98" s="57"/>
      <c r="D98" s="67"/>
      <c r="E98" s="185"/>
      <c r="F98" s="5"/>
      <c r="G98"/>
      <c r="I98" s="55"/>
      <c r="K98"/>
      <c r="L98" s="55"/>
      <c r="M98"/>
      <c r="Q98" s="55"/>
      <c r="R98" s="31"/>
      <c r="T98"/>
      <c r="Z98" s="116"/>
    </row>
    <row r="99" spans="1:26" ht="14.25">
      <c r="A99" s="56"/>
      <c r="B99" s="57"/>
      <c r="C99" s="57"/>
      <c r="D99" s="67"/>
      <c r="E99" s="185"/>
      <c r="F99" s="5"/>
      <c r="G99"/>
      <c r="I99" s="55"/>
      <c r="K99"/>
      <c r="L99" s="55"/>
      <c r="M99"/>
      <c r="Q99" s="55"/>
      <c r="R99" s="31"/>
      <c r="T99"/>
      <c r="Z99" s="116"/>
    </row>
    <row r="100" spans="1:26" ht="14.25">
      <c r="A100" s="56"/>
      <c r="B100" s="57"/>
      <c r="C100" s="57"/>
      <c r="D100" s="67"/>
      <c r="E100" s="185"/>
      <c r="F100" s="5"/>
      <c r="G100"/>
      <c r="I100" s="55"/>
      <c r="K100"/>
      <c r="L100" s="55"/>
      <c r="M100"/>
      <c r="Q100" s="55"/>
      <c r="R100" s="31"/>
      <c r="T100"/>
      <c r="Z100" s="116"/>
    </row>
    <row r="101" spans="1:26" ht="14.25">
      <c r="A101" s="56"/>
      <c r="B101" s="57"/>
      <c r="C101" s="57"/>
      <c r="D101" s="67"/>
      <c r="E101" s="185"/>
      <c r="F101" s="5"/>
      <c r="G101"/>
      <c r="I101" s="55"/>
      <c r="K101"/>
      <c r="L101" s="55"/>
      <c r="M101"/>
      <c r="Q101" s="55"/>
      <c r="R101" s="31"/>
      <c r="T101"/>
      <c r="Z101" s="116"/>
    </row>
    <row r="102" spans="1:26" ht="14.25">
      <c r="A102" s="56"/>
      <c r="B102" s="57"/>
      <c r="C102" s="57"/>
      <c r="D102" s="67"/>
      <c r="E102" s="185"/>
      <c r="F102" s="5"/>
      <c r="G102"/>
      <c r="I102" s="55"/>
      <c r="K102"/>
      <c r="L102" s="55"/>
      <c r="M102"/>
      <c r="Q102" s="55"/>
      <c r="R102" s="31"/>
      <c r="T102"/>
      <c r="Z102" s="116"/>
    </row>
    <row r="103" spans="1:26" ht="14.25">
      <c r="A103" s="56"/>
      <c r="B103" s="57"/>
      <c r="C103" s="57"/>
      <c r="D103" s="67"/>
      <c r="E103" s="185"/>
      <c r="F103" s="5"/>
      <c r="G103"/>
      <c r="I103" s="55"/>
      <c r="K103"/>
      <c r="L103" s="55"/>
      <c r="M103"/>
      <c r="Q103" s="55"/>
      <c r="R103" s="31"/>
      <c r="T103"/>
      <c r="Z103" s="116"/>
    </row>
    <row r="104" spans="1:26" ht="14.25">
      <c r="A104" s="56"/>
      <c r="B104" s="57"/>
      <c r="C104" s="57"/>
      <c r="D104" s="67"/>
      <c r="E104" s="185"/>
      <c r="F104" s="5"/>
      <c r="G104"/>
      <c r="I104" s="55"/>
      <c r="K104"/>
      <c r="L104" s="55"/>
      <c r="M104"/>
      <c r="Q104" s="55"/>
      <c r="R104" s="31"/>
      <c r="T104"/>
      <c r="Z104" s="116"/>
    </row>
    <row r="105" spans="1:26" ht="14.25">
      <c r="A105" s="56"/>
      <c r="B105" s="57"/>
      <c r="C105" s="57"/>
      <c r="D105" s="67"/>
      <c r="E105" s="185"/>
      <c r="F105" s="5"/>
      <c r="G105"/>
      <c r="I105" s="55"/>
      <c r="K105"/>
      <c r="L105" s="55"/>
      <c r="M105"/>
      <c r="Q105" s="55"/>
      <c r="R105" s="31"/>
      <c r="T105"/>
      <c r="Z105" s="116"/>
    </row>
    <row r="106" spans="1:26" ht="14.25">
      <c r="A106" s="56"/>
      <c r="B106" s="57"/>
      <c r="C106" s="57"/>
      <c r="D106" s="67"/>
      <c r="E106" s="185"/>
      <c r="F106" s="5"/>
      <c r="G106"/>
      <c r="I106" s="55"/>
      <c r="K106"/>
      <c r="L106" s="55"/>
      <c r="M106"/>
      <c r="Q106" s="55"/>
      <c r="R106" s="31"/>
      <c r="T106"/>
      <c r="Z106" s="116"/>
    </row>
    <row r="107" spans="1:26" ht="14.25">
      <c r="A107" s="56"/>
      <c r="B107" s="57"/>
      <c r="C107" s="57"/>
      <c r="D107" s="67"/>
      <c r="E107" s="185"/>
      <c r="F107" s="5"/>
      <c r="G107"/>
      <c r="I107" s="55"/>
      <c r="K107"/>
      <c r="L107" s="55"/>
      <c r="M107"/>
      <c r="Q107" s="55"/>
      <c r="R107" s="31"/>
      <c r="T107"/>
      <c r="Z107" s="116"/>
    </row>
    <row r="108" spans="1:26" ht="14.25">
      <c r="A108" s="56"/>
      <c r="B108" s="57"/>
      <c r="C108" s="57"/>
      <c r="D108" s="67"/>
      <c r="E108" s="185"/>
      <c r="F108" s="5"/>
      <c r="G108"/>
      <c r="I108" s="55"/>
      <c r="K108"/>
      <c r="L108" s="55"/>
      <c r="M108"/>
      <c r="Q108" s="55"/>
      <c r="R108" s="31"/>
      <c r="T108"/>
      <c r="Z108" s="116"/>
    </row>
    <row r="109" spans="1:26" ht="14.25">
      <c r="A109" s="56"/>
      <c r="B109" s="57"/>
      <c r="C109" s="57"/>
      <c r="D109" s="67"/>
      <c r="E109" s="185"/>
      <c r="F109" s="5"/>
      <c r="G109"/>
      <c r="I109" s="55"/>
      <c r="K109"/>
      <c r="L109" s="55"/>
      <c r="M109"/>
      <c r="Q109" s="55"/>
      <c r="R109" s="31"/>
      <c r="T109"/>
      <c r="Z109" s="116"/>
    </row>
    <row r="110" spans="1:26" ht="14.25">
      <c r="A110" s="56"/>
      <c r="B110" s="57"/>
      <c r="C110" s="57"/>
      <c r="D110" s="67"/>
      <c r="E110" s="185"/>
      <c r="F110" s="5"/>
      <c r="G110"/>
      <c r="I110" s="55"/>
      <c r="K110"/>
      <c r="L110" s="55"/>
      <c r="M110"/>
      <c r="Q110" s="55"/>
      <c r="R110" s="31"/>
      <c r="T110"/>
      <c r="Z110" s="116"/>
    </row>
    <row r="111" spans="1:26" ht="14.25">
      <c r="A111" s="56"/>
      <c r="B111" s="57"/>
      <c r="C111" s="57"/>
      <c r="D111" s="67"/>
      <c r="E111" s="185"/>
      <c r="F111" s="5"/>
      <c r="G111"/>
      <c r="I111" s="55"/>
      <c r="K111"/>
      <c r="L111" s="55"/>
      <c r="M111"/>
      <c r="Q111" s="55"/>
      <c r="R111" s="31"/>
      <c r="T111"/>
      <c r="Z111" s="116"/>
    </row>
    <row r="112" spans="1:26" ht="14.25">
      <c r="A112" s="56"/>
      <c r="B112" s="57"/>
      <c r="C112" s="57"/>
      <c r="D112" s="67"/>
      <c r="E112" s="185"/>
      <c r="F112" s="5"/>
      <c r="G112"/>
      <c r="I112" s="55"/>
      <c r="K112"/>
      <c r="L112" s="55"/>
      <c r="M112"/>
      <c r="Q112" s="55"/>
      <c r="R112" s="31"/>
      <c r="T112"/>
      <c r="Z112" s="116"/>
    </row>
    <row r="113" spans="1:26" ht="14.25">
      <c r="A113" s="56"/>
      <c r="B113" s="57"/>
      <c r="C113" s="57"/>
      <c r="D113" s="67"/>
      <c r="E113" s="185"/>
      <c r="F113" s="5"/>
      <c r="G113"/>
      <c r="I113" s="55"/>
      <c r="K113"/>
      <c r="L113" s="55"/>
      <c r="M113"/>
      <c r="Q113" s="55"/>
      <c r="R113" s="31"/>
      <c r="T113"/>
      <c r="Z113" s="116"/>
    </row>
    <row r="114" spans="1:26" ht="14.25">
      <c r="A114" s="56"/>
      <c r="B114" s="57"/>
      <c r="C114" s="57"/>
      <c r="D114" s="67"/>
      <c r="E114" s="185"/>
      <c r="F114" s="5"/>
      <c r="G114"/>
      <c r="I114" s="55"/>
      <c r="K114"/>
      <c r="L114" s="55"/>
      <c r="M114"/>
      <c r="Q114" s="55"/>
      <c r="R114" s="31"/>
      <c r="T114"/>
      <c r="Z114" s="116"/>
    </row>
    <row r="115" spans="1:26" ht="14.25">
      <c r="A115" s="56"/>
      <c r="B115" s="57"/>
      <c r="C115" s="57"/>
      <c r="D115" s="67"/>
      <c r="E115" s="185"/>
      <c r="F115" s="5"/>
      <c r="G115"/>
      <c r="I115" s="55"/>
      <c r="K115"/>
      <c r="L115" s="55"/>
      <c r="M115"/>
      <c r="Q115" s="55"/>
      <c r="R115" s="31"/>
      <c r="T115"/>
      <c r="Z115" s="116"/>
    </row>
    <row r="116" spans="1:26" ht="14.25">
      <c r="A116" s="56"/>
      <c r="B116" s="57"/>
      <c r="C116" s="57"/>
      <c r="D116" s="67"/>
      <c r="E116" s="185"/>
      <c r="F116" s="5"/>
      <c r="G116"/>
      <c r="I116" s="55"/>
      <c r="K116"/>
      <c r="L116" s="55"/>
      <c r="M116"/>
      <c r="Q116" s="55"/>
      <c r="R116" s="31"/>
      <c r="T116"/>
      <c r="Z116" s="116"/>
    </row>
    <row r="117" spans="1:26" ht="14.25">
      <c r="A117" s="56"/>
      <c r="B117" s="57"/>
      <c r="C117" s="57"/>
      <c r="D117" s="67"/>
      <c r="E117" s="185"/>
      <c r="F117" s="5"/>
      <c r="G117"/>
      <c r="I117" s="55"/>
      <c r="K117"/>
      <c r="L117" s="55"/>
      <c r="M117"/>
      <c r="Q117" s="55"/>
      <c r="R117" s="31"/>
      <c r="T117"/>
      <c r="Z117" s="116"/>
    </row>
    <row r="118" spans="1:26" ht="14.25">
      <c r="A118" s="56"/>
      <c r="B118" s="57"/>
      <c r="C118" s="57"/>
      <c r="D118" s="67"/>
      <c r="E118" s="185"/>
      <c r="F118" s="5"/>
      <c r="G118"/>
      <c r="I118" s="55"/>
      <c r="K118"/>
      <c r="L118" s="55"/>
      <c r="M118"/>
      <c r="Q118" s="55"/>
      <c r="R118" s="31"/>
      <c r="T118"/>
      <c r="Z118" s="116"/>
    </row>
    <row r="119" spans="1:26" ht="14.25">
      <c r="A119" s="56"/>
      <c r="B119" s="57"/>
      <c r="C119" s="57"/>
      <c r="D119" s="67"/>
      <c r="E119" s="185"/>
      <c r="F119" s="5"/>
      <c r="G119"/>
      <c r="I119" s="55"/>
      <c r="K119"/>
      <c r="L119" s="55"/>
      <c r="M119"/>
      <c r="Q119" s="55"/>
      <c r="R119" s="31"/>
      <c r="T119"/>
      <c r="Z119" s="116"/>
    </row>
    <row r="120" spans="1:26" ht="14.25">
      <c r="A120" s="56"/>
      <c r="B120" s="57"/>
      <c r="C120" s="57"/>
      <c r="D120" s="67"/>
      <c r="E120" s="185"/>
      <c r="F120" s="5"/>
      <c r="G120"/>
      <c r="I120" s="55"/>
      <c r="K120"/>
      <c r="L120" s="55"/>
      <c r="M120"/>
      <c r="Q120" s="55"/>
      <c r="R120" s="31"/>
      <c r="T120"/>
      <c r="Z120" s="116"/>
    </row>
    <row r="121" spans="1:26" ht="14.25">
      <c r="A121" s="56"/>
      <c r="B121" s="57"/>
      <c r="C121" s="57"/>
      <c r="D121" s="67"/>
      <c r="E121" s="185"/>
      <c r="F121" s="5"/>
      <c r="G121"/>
      <c r="I121" s="55"/>
      <c r="K121"/>
      <c r="L121" s="55"/>
      <c r="M121"/>
      <c r="Q121" s="55"/>
      <c r="R121" s="31"/>
      <c r="T121"/>
      <c r="Z121" s="116"/>
    </row>
    <row r="122" spans="1:26" ht="14.25">
      <c r="A122" s="56"/>
      <c r="B122" s="57"/>
      <c r="C122" s="57"/>
      <c r="D122" s="67"/>
      <c r="E122" s="185"/>
      <c r="F122" s="5"/>
      <c r="G122"/>
      <c r="I122" s="55"/>
      <c r="K122"/>
      <c r="L122" s="55"/>
      <c r="M122"/>
      <c r="Q122" s="55"/>
      <c r="R122" s="31"/>
      <c r="T122"/>
      <c r="Z122" s="116"/>
    </row>
    <row r="123" spans="1:26" ht="14.25">
      <c r="A123" s="56"/>
      <c r="B123" s="57"/>
      <c r="C123" s="57"/>
      <c r="D123" s="67"/>
      <c r="E123" s="185"/>
      <c r="F123" s="5"/>
      <c r="G123"/>
      <c r="I123" s="55"/>
      <c r="K123"/>
      <c r="L123" s="55"/>
      <c r="M123"/>
      <c r="Q123" s="55"/>
      <c r="R123" s="31"/>
      <c r="T123"/>
      <c r="Z123" s="116"/>
    </row>
    <row r="124" spans="1:26" ht="14.25">
      <c r="A124" s="56"/>
      <c r="B124" s="57"/>
      <c r="C124" s="57"/>
      <c r="D124" s="67"/>
      <c r="E124" s="185"/>
      <c r="F124" s="5"/>
      <c r="G124"/>
      <c r="I124" s="55"/>
      <c r="K124"/>
      <c r="L124" s="55"/>
      <c r="M124"/>
      <c r="Q124" s="55"/>
      <c r="R124" s="31"/>
      <c r="T124"/>
      <c r="Z124" s="116"/>
    </row>
    <row r="125" spans="1:26" ht="14.25">
      <c r="A125" s="56"/>
      <c r="B125" s="57"/>
      <c r="C125" s="57"/>
      <c r="D125" s="67"/>
      <c r="E125" s="185"/>
      <c r="F125" s="5"/>
      <c r="G125"/>
      <c r="I125" s="55"/>
      <c r="K125"/>
      <c r="L125" s="55"/>
      <c r="M125"/>
      <c r="Q125" s="55"/>
      <c r="R125" s="31"/>
      <c r="T125"/>
      <c r="Z125" s="116"/>
    </row>
    <row r="126" spans="1:26" ht="14.25">
      <c r="A126" s="56"/>
      <c r="B126" s="57"/>
      <c r="C126" s="57"/>
      <c r="D126" s="67"/>
      <c r="E126" s="185"/>
      <c r="F126" s="5"/>
      <c r="G126"/>
      <c r="I126" s="55"/>
      <c r="K126"/>
      <c r="L126" s="55"/>
      <c r="M126"/>
      <c r="Q126" s="55"/>
      <c r="R126" s="31"/>
      <c r="T126"/>
      <c r="Z126" s="116"/>
    </row>
    <row r="127" spans="1:26" ht="14.25">
      <c r="A127" s="56"/>
      <c r="B127" s="57"/>
      <c r="C127" s="57"/>
      <c r="D127" s="67"/>
      <c r="E127" s="185"/>
      <c r="F127" s="5"/>
      <c r="G127"/>
      <c r="I127" s="55"/>
      <c r="K127"/>
      <c r="L127" s="55"/>
      <c r="M127"/>
      <c r="Q127" s="55"/>
      <c r="R127" s="31"/>
      <c r="T127"/>
      <c r="Z127" s="116"/>
    </row>
    <row r="128" spans="1:26" ht="14.25">
      <c r="A128" s="56"/>
      <c r="B128" s="57"/>
      <c r="C128" s="57"/>
      <c r="D128" s="67"/>
      <c r="E128" s="185"/>
      <c r="F128" s="5"/>
      <c r="G128"/>
      <c r="I128" s="55"/>
      <c r="K128"/>
      <c r="L128" s="55"/>
      <c r="M128"/>
      <c r="Q128" s="55"/>
      <c r="R128" s="31"/>
      <c r="T128"/>
      <c r="Z128" s="116"/>
    </row>
    <row r="129" spans="1:26" ht="14.25">
      <c r="A129" s="56"/>
      <c r="B129" s="57"/>
      <c r="C129" s="57"/>
      <c r="D129" s="67"/>
      <c r="E129" s="185"/>
      <c r="F129" s="5"/>
      <c r="G129"/>
      <c r="I129" s="55"/>
      <c r="K129"/>
      <c r="L129" s="55"/>
      <c r="M129"/>
      <c r="Q129" s="55"/>
      <c r="R129" s="31"/>
      <c r="T129"/>
      <c r="Z129" s="116"/>
    </row>
    <row r="130" spans="1:26" ht="14.25">
      <c r="A130" s="56"/>
      <c r="B130" s="57"/>
      <c r="C130" s="57"/>
      <c r="D130" s="67"/>
      <c r="E130" s="185"/>
      <c r="F130" s="5"/>
      <c r="G130"/>
      <c r="I130" s="55"/>
      <c r="K130"/>
      <c r="L130" s="55"/>
      <c r="M130"/>
      <c r="Q130" s="55"/>
      <c r="R130" s="31"/>
      <c r="T130"/>
      <c r="Z130" s="116"/>
    </row>
    <row r="131" spans="1:26" ht="14.25">
      <c r="A131" s="56"/>
      <c r="B131" s="57"/>
      <c r="C131" s="57"/>
      <c r="D131" s="67"/>
      <c r="E131" s="185"/>
      <c r="F131" s="5"/>
      <c r="G131"/>
      <c r="I131" s="55"/>
      <c r="K131"/>
      <c r="L131" s="55"/>
      <c r="M131"/>
      <c r="Q131" s="55"/>
      <c r="R131" s="31"/>
      <c r="T131"/>
      <c r="Z131" s="116"/>
    </row>
    <row r="132" spans="1:26" ht="14.25">
      <c r="A132" s="56"/>
      <c r="B132" s="57"/>
      <c r="C132" s="57"/>
      <c r="D132" s="67"/>
      <c r="E132" s="185"/>
      <c r="F132" s="5"/>
      <c r="G132"/>
      <c r="I132" s="55"/>
      <c r="K132"/>
      <c r="L132" s="55"/>
      <c r="M132"/>
      <c r="Q132" s="55"/>
      <c r="R132" s="31"/>
      <c r="T132"/>
      <c r="Z132" s="116"/>
    </row>
    <row r="133" spans="1:26" ht="14.25">
      <c r="A133" s="56"/>
      <c r="B133" s="57"/>
      <c r="C133" s="57"/>
      <c r="D133" s="67"/>
      <c r="E133" s="185"/>
      <c r="F133" s="5"/>
      <c r="G133"/>
      <c r="I133" s="55"/>
      <c r="K133"/>
      <c r="L133" s="55"/>
      <c r="M133"/>
      <c r="Q133" s="55"/>
      <c r="R133" s="31"/>
      <c r="T133"/>
      <c r="Z133" s="116"/>
    </row>
    <row r="134" spans="1:26" ht="14.25">
      <c r="A134" s="56"/>
      <c r="B134" s="57"/>
      <c r="C134" s="57"/>
      <c r="D134" s="67"/>
      <c r="E134" s="185"/>
      <c r="F134" s="5"/>
      <c r="G134"/>
      <c r="I134" s="55"/>
      <c r="K134"/>
      <c r="L134" s="55"/>
      <c r="M134"/>
      <c r="Q134" s="55"/>
      <c r="R134" s="31"/>
      <c r="T134"/>
      <c r="Z134" s="116"/>
    </row>
    <row r="135" spans="1:26" ht="14.25">
      <c r="A135" s="56"/>
      <c r="B135" s="57"/>
      <c r="C135" s="57"/>
      <c r="D135" s="67"/>
      <c r="E135" s="185"/>
      <c r="F135" s="5"/>
      <c r="G135"/>
      <c r="I135" s="55"/>
      <c r="K135"/>
      <c r="L135" s="55"/>
      <c r="M135"/>
      <c r="Q135" s="55"/>
      <c r="R135" s="31"/>
      <c r="T135"/>
      <c r="Z135" s="116"/>
    </row>
    <row r="136" spans="1:26" ht="14.25">
      <c r="A136" s="56"/>
      <c r="B136" s="57"/>
      <c r="C136" s="57"/>
      <c r="D136" s="67"/>
      <c r="E136" s="185"/>
      <c r="F136" s="5"/>
      <c r="G136"/>
      <c r="I136" s="55"/>
      <c r="K136"/>
      <c r="L136" s="55"/>
      <c r="M136"/>
      <c r="Q136" s="55"/>
      <c r="R136" s="31"/>
      <c r="T136"/>
      <c r="Z136" s="116"/>
    </row>
    <row r="137" spans="1:26" ht="14.25">
      <c r="A137" s="56"/>
      <c r="B137" s="57"/>
      <c r="C137" s="57"/>
      <c r="D137" s="67"/>
      <c r="E137" s="185"/>
      <c r="F137" s="5"/>
      <c r="G137"/>
      <c r="I137" s="55"/>
      <c r="K137"/>
      <c r="L137" s="55"/>
      <c r="M137"/>
      <c r="Q137" s="55"/>
      <c r="R137" s="31"/>
      <c r="T137"/>
      <c r="Z137" s="116"/>
    </row>
    <row r="138" spans="1:26" ht="14.25">
      <c r="A138" s="56"/>
      <c r="B138" s="57"/>
      <c r="C138" s="57"/>
      <c r="D138" s="67"/>
      <c r="E138" s="185"/>
      <c r="F138" s="5"/>
      <c r="G138"/>
      <c r="I138" s="55"/>
      <c r="K138"/>
      <c r="L138" s="55"/>
      <c r="M138"/>
      <c r="Q138" s="55"/>
      <c r="R138" s="31"/>
      <c r="T138"/>
      <c r="Z138" s="116"/>
    </row>
    <row r="139" spans="1:26" ht="14.25">
      <c r="A139" s="56"/>
      <c r="B139" s="57"/>
      <c r="C139" s="57"/>
      <c r="D139" s="67"/>
      <c r="E139" s="185"/>
      <c r="F139" s="5"/>
      <c r="G139"/>
      <c r="I139" s="55"/>
      <c r="K139"/>
      <c r="L139" s="55"/>
      <c r="M139"/>
      <c r="Q139" s="55"/>
      <c r="R139" s="31"/>
      <c r="T139"/>
      <c r="Z139" s="116"/>
    </row>
    <row r="140" spans="1:26" ht="14.25">
      <c r="A140" s="56"/>
      <c r="B140" s="57"/>
      <c r="C140" s="57"/>
      <c r="D140" s="67"/>
      <c r="E140" s="185"/>
      <c r="F140" s="5"/>
      <c r="G140"/>
      <c r="I140" s="55"/>
      <c r="K140"/>
      <c r="L140" s="55"/>
      <c r="M140"/>
      <c r="Q140" s="55"/>
      <c r="R140" s="31"/>
      <c r="T140"/>
      <c r="Z140" s="116"/>
    </row>
    <row r="141" spans="1:26" ht="14.25">
      <c r="A141" s="56"/>
      <c r="B141" s="57"/>
      <c r="C141" s="57"/>
      <c r="D141" s="67"/>
      <c r="E141" s="185"/>
      <c r="F141" s="5"/>
      <c r="G141"/>
      <c r="I141" s="55"/>
      <c r="K141"/>
      <c r="L141" s="55"/>
      <c r="M141"/>
      <c r="Q141" s="55"/>
      <c r="R141" s="31"/>
      <c r="T141"/>
      <c r="Z141" s="116"/>
    </row>
    <row r="142" spans="1:26" ht="14.25">
      <c r="A142" s="56"/>
      <c r="B142" s="57"/>
      <c r="C142" s="57"/>
      <c r="D142" s="67"/>
      <c r="E142" s="185"/>
      <c r="F142" s="5"/>
      <c r="G142"/>
      <c r="I142" s="55"/>
      <c r="K142"/>
      <c r="L142" s="55"/>
      <c r="M142"/>
      <c r="Q142" s="55"/>
      <c r="R142" s="31"/>
      <c r="T142"/>
      <c r="Z142" s="116"/>
    </row>
    <row r="143" spans="1:26" ht="14.25">
      <c r="A143" s="56"/>
      <c r="B143" s="57"/>
      <c r="C143" s="57"/>
      <c r="D143" s="67"/>
      <c r="E143" s="185"/>
      <c r="F143" s="5"/>
      <c r="G143"/>
      <c r="I143" s="55"/>
      <c r="K143"/>
      <c r="L143" s="55"/>
      <c r="M143"/>
      <c r="Q143" s="55"/>
      <c r="R143" s="31"/>
      <c r="T143"/>
      <c r="Z143" s="116"/>
    </row>
    <row r="144" spans="1:26" ht="14.25">
      <c r="A144" s="56"/>
      <c r="B144" s="57"/>
      <c r="C144" s="57"/>
      <c r="D144" s="67"/>
      <c r="E144" s="185"/>
      <c r="F144" s="5"/>
      <c r="G144"/>
      <c r="I144" s="55"/>
      <c r="K144"/>
      <c r="L144" s="55"/>
      <c r="M144"/>
      <c r="Q144" s="55"/>
      <c r="R144" s="31"/>
      <c r="T144"/>
      <c r="Z144" s="116"/>
    </row>
    <row r="145" spans="1:26" ht="14.25">
      <c r="A145" s="56"/>
      <c r="B145" s="57"/>
      <c r="C145" s="57"/>
      <c r="D145" s="67"/>
      <c r="E145" s="185"/>
      <c r="F145" s="5"/>
      <c r="G145"/>
      <c r="I145" s="55"/>
      <c r="K145"/>
      <c r="L145" s="55"/>
      <c r="M145"/>
      <c r="Q145" s="55"/>
      <c r="R145" s="31"/>
      <c r="T145"/>
      <c r="Z145" s="116"/>
    </row>
    <row r="146" spans="1:26" ht="14.25">
      <c r="A146" s="56"/>
      <c r="B146" s="57"/>
      <c r="C146" s="57"/>
      <c r="D146" s="67"/>
      <c r="E146" s="185"/>
      <c r="F146" s="5"/>
      <c r="G146"/>
      <c r="I146" s="55"/>
      <c r="K146"/>
      <c r="L146" s="55"/>
      <c r="M146"/>
      <c r="Q146" s="55"/>
      <c r="R146" s="31"/>
      <c r="T146"/>
      <c r="Z146" s="116"/>
    </row>
    <row r="147" spans="1:26" ht="14.25">
      <c r="A147" s="56"/>
      <c r="B147" s="57"/>
      <c r="C147" s="57"/>
      <c r="D147" s="67"/>
      <c r="E147" s="185"/>
      <c r="F147" s="5"/>
      <c r="G147"/>
      <c r="I147" s="55"/>
      <c r="K147"/>
      <c r="L147" s="55"/>
      <c r="M147"/>
      <c r="Q147" s="55"/>
      <c r="R147" s="31"/>
      <c r="T147"/>
      <c r="Z147" s="116"/>
    </row>
    <row r="148" spans="1:26" ht="14.25">
      <c r="A148" s="56"/>
      <c r="B148" s="57"/>
      <c r="C148" s="57"/>
      <c r="D148" s="67"/>
      <c r="E148" s="185"/>
      <c r="F148" s="5"/>
      <c r="G148"/>
      <c r="I148" s="55"/>
      <c r="K148"/>
      <c r="L148" s="55"/>
      <c r="M148"/>
      <c r="Q148" s="55"/>
      <c r="R148" s="31"/>
      <c r="T148"/>
      <c r="Z148" s="116"/>
    </row>
    <row r="149" spans="1:26" ht="14.25">
      <c r="A149" s="56"/>
      <c r="B149" s="57"/>
      <c r="C149" s="57"/>
      <c r="D149" s="67"/>
      <c r="E149" s="185"/>
      <c r="F149" s="5"/>
      <c r="G149"/>
      <c r="I149" s="55"/>
      <c r="K149"/>
      <c r="L149" s="55"/>
      <c r="M149"/>
      <c r="Q149" s="55"/>
      <c r="R149" s="31"/>
      <c r="T149"/>
      <c r="Z149" s="116"/>
    </row>
    <row r="150" spans="1:26" ht="14.25">
      <c r="A150" s="56"/>
      <c r="B150" s="57"/>
      <c r="C150" s="57"/>
      <c r="D150" s="67"/>
      <c r="E150" s="185"/>
      <c r="F150" s="5"/>
      <c r="G150"/>
      <c r="I150" s="55"/>
      <c r="K150"/>
      <c r="L150" s="55"/>
      <c r="M150"/>
      <c r="Q150" s="55"/>
      <c r="R150" s="31"/>
      <c r="T150"/>
      <c r="Z150" s="116"/>
    </row>
    <row r="151" spans="1:26" ht="14.25">
      <c r="A151" s="56"/>
      <c r="B151" s="57"/>
      <c r="C151" s="57"/>
      <c r="D151" s="67"/>
      <c r="E151" s="185"/>
      <c r="F151" s="5"/>
      <c r="G151"/>
      <c r="I151" s="55"/>
      <c r="K151"/>
      <c r="L151" s="55"/>
      <c r="M151"/>
      <c r="Q151" s="55"/>
      <c r="R151" s="31"/>
      <c r="T151"/>
      <c r="Z151" s="116"/>
    </row>
    <row r="152" spans="1:26" ht="14.25">
      <c r="A152" s="56"/>
      <c r="B152" s="57"/>
      <c r="C152" s="57"/>
      <c r="D152" s="67"/>
      <c r="E152" s="185"/>
      <c r="F152" s="5"/>
      <c r="G152"/>
      <c r="I152" s="55"/>
      <c r="K152"/>
      <c r="L152" s="55"/>
      <c r="M152"/>
      <c r="Q152" s="55"/>
      <c r="R152" s="31"/>
      <c r="T152"/>
      <c r="Z152" s="116"/>
    </row>
    <row r="153" spans="1:26" ht="14.25">
      <c r="A153" s="56"/>
      <c r="B153" s="57"/>
      <c r="C153" s="57"/>
      <c r="D153" s="67"/>
      <c r="E153" s="185"/>
      <c r="F153" s="5"/>
      <c r="G153"/>
      <c r="I153" s="55"/>
      <c r="K153"/>
      <c r="L153" s="55"/>
      <c r="M153"/>
      <c r="Q153" s="55"/>
      <c r="R153" s="31"/>
      <c r="T153"/>
      <c r="Z153" s="116"/>
    </row>
    <row r="154" spans="1:26" ht="14.25">
      <c r="A154" s="56"/>
      <c r="B154" s="57"/>
      <c r="C154" s="57"/>
      <c r="D154" s="67"/>
      <c r="E154" s="185"/>
      <c r="F154" s="5"/>
      <c r="G154"/>
      <c r="I154" s="55"/>
      <c r="K154"/>
      <c r="L154" s="55"/>
      <c r="M154"/>
      <c r="Q154" s="55"/>
      <c r="R154" s="31"/>
      <c r="T154"/>
      <c r="Z154" s="116"/>
    </row>
    <row r="155" spans="1:26" ht="14.25">
      <c r="A155" s="56"/>
      <c r="B155" s="57"/>
      <c r="C155" s="57"/>
      <c r="D155" s="67"/>
      <c r="E155" s="185"/>
      <c r="F155" s="5"/>
      <c r="G155"/>
      <c r="I155" s="55"/>
      <c r="K155"/>
      <c r="L155" s="55"/>
      <c r="M155"/>
      <c r="Q155" s="55"/>
      <c r="R155" s="31"/>
      <c r="T155"/>
      <c r="Z155" s="116"/>
    </row>
    <row r="156" spans="1:26" ht="14.25">
      <c r="A156" s="56"/>
      <c r="B156" s="57"/>
      <c r="C156" s="57"/>
      <c r="D156" s="67"/>
      <c r="E156" s="185"/>
      <c r="F156" s="5"/>
      <c r="G156"/>
      <c r="I156" s="55"/>
      <c r="K156"/>
      <c r="L156" s="55"/>
      <c r="M156"/>
      <c r="Q156" s="55"/>
      <c r="R156" s="31"/>
      <c r="T156"/>
      <c r="Z156" s="116"/>
    </row>
    <row r="157" spans="1:26" ht="14.25">
      <c r="A157" s="56"/>
      <c r="B157" s="57"/>
      <c r="C157" s="57"/>
      <c r="D157" s="67"/>
      <c r="E157" s="185"/>
      <c r="F157" s="5"/>
      <c r="G157"/>
      <c r="I157" s="55"/>
      <c r="K157"/>
      <c r="L157" s="55"/>
      <c r="M157"/>
      <c r="Q157" s="55"/>
      <c r="R157" s="31"/>
      <c r="T157"/>
      <c r="Z157" s="116"/>
    </row>
    <row r="158" spans="1:26" ht="14.25">
      <c r="A158" s="56"/>
      <c r="B158" s="57"/>
      <c r="C158" s="57"/>
      <c r="D158" s="67"/>
      <c r="E158" s="185"/>
      <c r="F158" s="5"/>
      <c r="G158"/>
      <c r="I158" s="55"/>
      <c r="K158"/>
      <c r="L158" s="55"/>
      <c r="M158"/>
      <c r="Q158" s="55"/>
      <c r="R158" s="31"/>
      <c r="T158"/>
      <c r="Z158" s="116"/>
    </row>
    <row r="159" spans="1:26" ht="14.25">
      <c r="A159" s="56"/>
      <c r="B159" s="57"/>
      <c r="C159" s="57"/>
      <c r="D159" s="67"/>
      <c r="E159" s="185"/>
      <c r="F159" s="5"/>
      <c r="G159"/>
      <c r="I159" s="55"/>
      <c r="K159"/>
      <c r="L159" s="55"/>
      <c r="M159"/>
      <c r="Q159" s="55"/>
      <c r="R159" s="31"/>
      <c r="T159"/>
      <c r="Z159" s="116"/>
    </row>
    <row r="160" spans="1:26" ht="14.25">
      <c r="A160" s="56"/>
      <c r="B160" s="57"/>
      <c r="C160" s="57"/>
      <c r="D160" s="67"/>
      <c r="E160" s="185"/>
      <c r="F160" s="5"/>
      <c r="G160"/>
      <c r="I160" s="55"/>
      <c r="K160"/>
      <c r="L160" s="55"/>
      <c r="M160"/>
      <c r="Q160" s="55"/>
      <c r="R160" s="31"/>
      <c r="T160"/>
      <c r="Z160" s="116"/>
    </row>
    <row r="161" spans="1:26" ht="14.25">
      <c r="A161" s="56"/>
      <c r="B161" s="57"/>
      <c r="C161" s="57"/>
      <c r="D161" s="67"/>
      <c r="E161" s="185"/>
      <c r="F161" s="5"/>
      <c r="G161"/>
      <c r="I161" s="55"/>
      <c r="K161"/>
      <c r="L161" s="55"/>
      <c r="M161"/>
      <c r="Q161" s="55"/>
      <c r="R161" s="31"/>
      <c r="T161"/>
      <c r="Z161" s="116"/>
    </row>
    <row r="162" spans="1:26" ht="14.25">
      <c r="A162" s="56"/>
      <c r="B162" s="57"/>
      <c r="C162" s="57"/>
      <c r="D162" s="67"/>
      <c r="E162" s="185"/>
      <c r="F162" s="5"/>
      <c r="G162"/>
      <c r="I162" s="55"/>
      <c r="K162"/>
      <c r="L162" s="55"/>
      <c r="M162"/>
      <c r="Q162" s="55"/>
      <c r="R162" s="31"/>
      <c r="T162"/>
      <c r="Z162" s="116"/>
    </row>
    <row r="163" spans="1:26" ht="14.25">
      <c r="A163" s="56"/>
      <c r="B163" s="57"/>
      <c r="C163" s="57"/>
      <c r="D163" s="67"/>
      <c r="E163" s="185"/>
      <c r="F163" s="5"/>
      <c r="G163"/>
      <c r="I163" s="55"/>
      <c r="K163"/>
      <c r="L163" s="55"/>
      <c r="M163"/>
      <c r="Q163" s="55"/>
      <c r="R163" s="31"/>
      <c r="T163"/>
      <c r="Z163" s="116"/>
    </row>
    <row r="164" spans="1:26" ht="14.25">
      <c r="A164" s="56"/>
      <c r="B164" s="57"/>
      <c r="C164" s="57"/>
      <c r="D164" s="67"/>
      <c r="E164" s="185"/>
      <c r="F164" s="5"/>
      <c r="G164"/>
      <c r="I164" s="55"/>
      <c r="K164"/>
      <c r="L164" s="55"/>
      <c r="M164"/>
      <c r="Q164" s="55"/>
      <c r="R164" s="31"/>
      <c r="T164"/>
      <c r="Z164" s="116"/>
    </row>
    <row r="165" spans="1:26" ht="14.25">
      <c r="A165" s="56"/>
      <c r="B165" s="57"/>
      <c r="C165" s="57"/>
      <c r="D165" s="67"/>
      <c r="E165" s="185"/>
      <c r="F165" s="5"/>
      <c r="G165"/>
      <c r="I165" s="55"/>
      <c r="K165"/>
      <c r="L165" s="55"/>
      <c r="M165"/>
      <c r="Q165" s="55"/>
      <c r="R165" s="31"/>
      <c r="T165"/>
      <c r="Z165" s="116"/>
    </row>
    <row r="166" spans="1:26" ht="14.25">
      <c r="A166" s="56"/>
      <c r="B166" s="57"/>
      <c r="C166" s="57"/>
      <c r="D166" s="67"/>
      <c r="E166" s="185"/>
      <c r="F166" s="5"/>
      <c r="G166"/>
      <c r="I166" s="55"/>
      <c r="K166"/>
      <c r="L166" s="55"/>
      <c r="M166"/>
      <c r="Q166" s="55"/>
      <c r="R166" s="31"/>
      <c r="T166"/>
      <c r="Z166" s="116"/>
    </row>
    <row r="167" spans="1:26" ht="14.25">
      <c r="A167" s="56"/>
      <c r="B167" s="57"/>
      <c r="C167" s="57"/>
      <c r="D167" s="67"/>
      <c r="E167" s="185"/>
      <c r="F167" s="5"/>
      <c r="G167"/>
      <c r="I167" s="55"/>
      <c r="K167"/>
      <c r="L167" s="55"/>
      <c r="M167"/>
      <c r="Q167" s="55"/>
      <c r="R167" s="31"/>
      <c r="T167"/>
      <c r="Z167" s="116"/>
    </row>
    <row r="168" spans="1:26" ht="14.25">
      <c r="A168" s="56"/>
      <c r="B168" s="57"/>
      <c r="C168" s="57"/>
      <c r="D168" s="67"/>
      <c r="E168" s="185"/>
      <c r="F168" s="5"/>
      <c r="G168"/>
      <c r="I168" s="55"/>
      <c r="K168"/>
      <c r="L168" s="55"/>
      <c r="M168"/>
      <c r="Q168" s="55"/>
      <c r="R168" s="31"/>
      <c r="T168"/>
      <c r="Z168" s="116"/>
    </row>
    <row r="169" spans="1:26" ht="14.25">
      <c r="A169" s="56"/>
      <c r="B169" s="57"/>
      <c r="C169" s="57"/>
      <c r="D169" s="67"/>
      <c r="E169" s="185"/>
      <c r="F169" s="5"/>
      <c r="G169"/>
      <c r="I169" s="55"/>
      <c r="K169"/>
      <c r="L169" s="55"/>
      <c r="M169"/>
      <c r="Q169" s="55"/>
      <c r="R169" s="31"/>
      <c r="T169"/>
      <c r="Z169" s="116"/>
    </row>
    <row r="170" spans="1:26" ht="14.25">
      <c r="A170" s="56"/>
      <c r="B170" s="57"/>
      <c r="C170" s="57"/>
      <c r="D170" s="67"/>
      <c r="E170" s="185"/>
      <c r="F170" s="5"/>
      <c r="G170"/>
      <c r="I170" s="55"/>
      <c r="K170"/>
      <c r="L170" s="55"/>
      <c r="M170"/>
      <c r="Q170" s="55"/>
      <c r="R170" s="31"/>
      <c r="T170"/>
      <c r="Z170" s="116"/>
    </row>
    <row r="171" spans="1:26" ht="14.25">
      <c r="A171" s="56"/>
      <c r="B171" s="57"/>
      <c r="C171" s="57"/>
      <c r="D171" s="67"/>
      <c r="E171" s="185"/>
      <c r="F171" s="5"/>
      <c r="G171"/>
      <c r="I171" s="55"/>
      <c r="K171"/>
      <c r="L171" s="55"/>
      <c r="M171"/>
      <c r="Q171" s="55"/>
      <c r="R171" s="31"/>
      <c r="T171"/>
      <c r="Z171" s="116"/>
    </row>
    <row r="172" spans="1:26" ht="14.25">
      <c r="A172" s="56"/>
      <c r="B172" s="57"/>
      <c r="C172" s="57"/>
      <c r="D172" s="67"/>
      <c r="E172" s="185"/>
      <c r="F172" s="5"/>
      <c r="G172"/>
      <c r="I172" s="55"/>
      <c r="K172"/>
      <c r="L172" s="55"/>
      <c r="M172"/>
      <c r="Q172" s="55"/>
      <c r="R172" s="31"/>
      <c r="T172"/>
      <c r="Z172" s="116"/>
    </row>
    <row r="173" spans="1:26" ht="14.25">
      <c r="A173" s="56"/>
      <c r="B173" s="57"/>
      <c r="C173" s="57"/>
      <c r="D173" s="67"/>
      <c r="E173" s="185"/>
      <c r="F173" s="5"/>
      <c r="G173"/>
      <c r="I173" s="55"/>
      <c r="K173"/>
      <c r="L173" s="55"/>
      <c r="M173"/>
      <c r="Q173" s="55"/>
      <c r="R173" s="31"/>
      <c r="T173"/>
      <c r="Z173" s="116"/>
    </row>
    <row r="174" spans="1:26" ht="14.25">
      <c r="A174" s="56"/>
      <c r="B174" s="57"/>
      <c r="C174" s="57"/>
      <c r="D174" s="67"/>
      <c r="E174" s="185"/>
      <c r="F174" s="5"/>
      <c r="G174"/>
      <c r="I174" s="55"/>
      <c r="K174"/>
      <c r="L174" s="55"/>
      <c r="M174"/>
      <c r="Q174" s="55"/>
      <c r="R174" s="31"/>
      <c r="T174"/>
      <c r="Z174" s="116"/>
    </row>
    <row r="175" spans="1:26" ht="14.25">
      <c r="A175" s="56"/>
      <c r="B175" s="57"/>
      <c r="C175" s="57"/>
      <c r="D175" s="67"/>
      <c r="E175" s="185"/>
      <c r="F175" s="5"/>
      <c r="G175"/>
      <c r="I175" s="55"/>
      <c r="K175"/>
      <c r="L175" s="55"/>
      <c r="M175"/>
      <c r="Q175" s="55"/>
      <c r="R175" s="31"/>
      <c r="T175"/>
      <c r="Z175" s="116"/>
    </row>
    <row r="176" spans="1:26" ht="14.25">
      <c r="A176" s="56"/>
      <c r="B176" s="57"/>
      <c r="C176" s="57"/>
      <c r="D176" s="67"/>
      <c r="E176" s="185"/>
      <c r="F176" s="5"/>
      <c r="G176"/>
      <c r="I176" s="55"/>
      <c r="K176"/>
      <c r="L176" s="55"/>
      <c r="M176"/>
      <c r="Q176" s="55"/>
      <c r="R176" s="31"/>
      <c r="T176"/>
      <c r="Z176" s="116"/>
    </row>
    <row r="177" spans="1:26" ht="14.25">
      <c r="A177" s="56"/>
      <c r="B177" s="57"/>
      <c r="C177" s="57"/>
      <c r="D177" s="67"/>
      <c r="E177" s="185"/>
      <c r="F177" s="5"/>
      <c r="G177"/>
      <c r="I177" s="55"/>
      <c r="K177"/>
      <c r="L177" s="55"/>
      <c r="M177"/>
      <c r="Q177" s="55"/>
      <c r="R177" s="31"/>
      <c r="T177"/>
      <c r="Z177" s="116"/>
    </row>
    <row r="178" spans="1:26" ht="14.25">
      <c r="A178" s="56"/>
      <c r="B178" s="57"/>
      <c r="C178" s="57"/>
      <c r="D178" s="67"/>
      <c r="E178" s="185"/>
      <c r="F178" s="5"/>
      <c r="G178"/>
      <c r="I178" s="55"/>
      <c r="K178"/>
      <c r="L178" s="55"/>
      <c r="M178"/>
      <c r="Q178" s="55"/>
      <c r="R178" s="31"/>
      <c r="T178"/>
      <c r="Z178" s="116"/>
    </row>
    <row r="179" spans="1:26" ht="14.25">
      <c r="A179" s="56"/>
      <c r="B179" s="57"/>
      <c r="C179" s="57"/>
      <c r="D179" s="67"/>
      <c r="E179" s="185"/>
      <c r="F179" s="5"/>
      <c r="G179"/>
      <c r="I179" s="55"/>
      <c r="K179"/>
      <c r="L179" s="55"/>
      <c r="M179"/>
      <c r="Q179" s="55"/>
      <c r="R179" s="31"/>
      <c r="T179"/>
      <c r="Z179" s="116"/>
    </row>
    <row r="180" spans="1:26" ht="14.25">
      <c r="A180" s="56"/>
      <c r="B180" s="57"/>
      <c r="C180" s="57"/>
      <c r="D180" s="67"/>
      <c r="E180" s="185"/>
      <c r="F180" s="5"/>
      <c r="G180"/>
      <c r="I180" s="55"/>
      <c r="K180"/>
      <c r="L180" s="55"/>
      <c r="M180"/>
      <c r="Q180" s="55"/>
      <c r="R180" s="31"/>
      <c r="T180"/>
      <c r="Z180" s="116"/>
    </row>
    <row r="181" spans="1:26" ht="14.25">
      <c r="A181" s="56"/>
      <c r="B181" s="57"/>
      <c r="C181" s="57"/>
      <c r="D181" s="67"/>
      <c r="E181" s="185"/>
      <c r="F181" s="5"/>
      <c r="G181"/>
      <c r="I181" s="55"/>
      <c r="K181"/>
      <c r="L181" s="55"/>
      <c r="M181"/>
      <c r="Q181" s="55"/>
      <c r="R181" s="31"/>
      <c r="T181"/>
      <c r="Z181" s="116"/>
    </row>
    <row r="182" spans="1:26" ht="14.25">
      <c r="A182" s="56"/>
      <c r="B182" s="57"/>
      <c r="C182" s="57"/>
      <c r="D182" s="67"/>
      <c r="E182" s="185"/>
      <c r="F182" s="5"/>
      <c r="G182"/>
      <c r="I182" s="55"/>
      <c r="K182"/>
      <c r="L182" s="55"/>
      <c r="M182"/>
      <c r="Q182" s="55"/>
      <c r="R182" s="31"/>
      <c r="T182"/>
      <c r="Z182" s="116"/>
    </row>
    <row r="183" spans="1:26" ht="14.25">
      <c r="A183" s="56"/>
      <c r="B183" s="57"/>
      <c r="C183" s="57"/>
      <c r="D183" s="67"/>
      <c r="E183" s="185"/>
      <c r="F183" s="5"/>
      <c r="G183"/>
      <c r="I183" s="55"/>
      <c r="K183"/>
      <c r="L183" s="55"/>
      <c r="M183"/>
      <c r="Q183" s="55"/>
      <c r="R183" s="31"/>
      <c r="T183"/>
      <c r="Z183" s="116"/>
    </row>
    <row r="184" spans="1:26" ht="14.25">
      <c r="A184" s="56"/>
      <c r="B184" s="57"/>
      <c r="C184" s="57"/>
      <c r="D184" s="67"/>
      <c r="E184" s="185"/>
      <c r="F184" s="5"/>
      <c r="G184"/>
      <c r="I184" s="55"/>
      <c r="K184"/>
      <c r="L184" s="55"/>
      <c r="M184"/>
      <c r="Q184" s="55"/>
      <c r="R184" s="31"/>
      <c r="T184"/>
      <c r="Z184" s="116"/>
    </row>
    <row r="185" spans="1:26" ht="14.25">
      <c r="A185" s="56"/>
      <c r="B185" s="57"/>
      <c r="C185" s="57"/>
      <c r="D185" s="67"/>
      <c r="E185" s="185"/>
      <c r="F185" s="5"/>
      <c r="G185"/>
      <c r="I185" s="55"/>
      <c r="K185"/>
      <c r="L185" s="55"/>
      <c r="M185"/>
      <c r="Q185" s="55"/>
      <c r="R185" s="31"/>
      <c r="T185"/>
      <c r="Z185" s="116"/>
    </row>
    <row r="186" spans="1:26" ht="14.25">
      <c r="A186" s="56"/>
      <c r="B186" s="57"/>
      <c r="C186" s="57"/>
      <c r="D186" s="67"/>
      <c r="E186" s="185"/>
      <c r="F186" s="5"/>
      <c r="G186"/>
      <c r="I186" s="55"/>
      <c r="K186"/>
      <c r="L186" s="55"/>
      <c r="M186"/>
      <c r="Q186" s="55"/>
      <c r="R186" s="31"/>
      <c r="T186"/>
      <c r="Z186" s="116"/>
    </row>
    <row r="187" spans="1:26" ht="14.25">
      <c r="A187" s="56"/>
      <c r="B187" s="57"/>
      <c r="C187" s="57"/>
      <c r="D187" s="67"/>
      <c r="E187" s="185"/>
      <c r="F187" s="5"/>
      <c r="G187"/>
      <c r="I187" s="55"/>
      <c r="K187"/>
      <c r="L187" s="55"/>
      <c r="M187"/>
      <c r="Q187" s="55"/>
      <c r="R187" s="31"/>
      <c r="T187"/>
      <c r="Z187" s="116"/>
    </row>
    <row r="188" spans="1:26" ht="14.25">
      <c r="A188" s="56"/>
      <c r="B188" s="57"/>
      <c r="C188" s="57"/>
      <c r="D188" s="67"/>
      <c r="E188" s="185"/>
      <c r="F188" s="5"/>
      <c r="G188"/>
      <c r="I188" s="55"/>
      <c r="K188"/>
      <c r="L188" s="55"/>
      <c r="M188"/>
      <c r="Q188" s="55"/>
      <c r="R188" s="31"/>
      <c r="T188"/>
      <c r="Z188" s="116"/>
    </row>
    <row r="189" spans="1:26" ht="14.25">
      <c r="A189" s="56"/>
      <c r="B189" s="57"/>
      <c r="C189" s="57"/>
      <c r="D189" s="67"/>
      <c r="E189" s="185"/>
      <c r="F189" s="5"/>
      <c r="G189"/>
      <c r="I189" s="55"/>
      <c r="K189"/>
      <c r="L189" s="55"/>
      <c r="M189"/>
      <c r="Q189" s="55"/>
      <c r="R189" s="31"/>
      <c r="T189"/>
      <c r="Z189" s="116"/>
    </row>
    <row r="190" spans="1:26" ht="14.25">
      <c r="A190" s="56"/>
      <c r="B190" s="57"/>
      <c r="C190" s="57"/>
      <c r="D190" s="67"/>
      <c r="E190" s="185"/>
      <c r="F190" s="5"/>
      <c r="G190"/>
      <c r="I190" s="55"/>
      <c r="K190"/>
      <c r="L190" s="55"/>
      <c r="M190"/>
      <c r="Q190" s="55"/>
      <c r="R190" s="31"/>
      <c r="T190"/>
      <c r="Z190" s="116"/>
    </row>
    <row r="191" spans="1:26" ht="14.25">
      <c r="A191" s="56"/>
      <c r="B191" s="57"/>
      <c r="C191" s="57"/>
      <c r="D191" s="67"/>
      <c r="E191" s="185"/>
      <c r="F191" s="5"/>
      <c r="G191"/>
      <c r="I191" s="55"/>
      <c r="K191"/>
      <c r="L191" s="55"/>
      <c r="M191"/>
      <c r="Q191" s="55"/>
      <c r="R191" s="31"/>
      <c r="T191"/>
      <c r="Z191" s="116"/>
    </row>
    <row r="192" spans="1:26" ht="14.25">
      <c r="A192" s="56"/>
      <c r="B192" s="57"/>
      <c r="C192" s="57"/>
      <c r="D192" s="67"/>
      <c r="E192" s="185"/>
      <c r="F192" s="5"/>
      <c r="G192"/>
      <c r="I192" s="55"/>
      <c r="K192"/>
      <c r="L192" s="55"/>
      <c r="M192"/>
      <c r="Q192" s="55"/>
      <c r="R192" s="31"/>
      <c r="T192"/>
      <c r="Z192" s="116"/>
    </row>
    <row r="193" spans="1:26" ht="14.25">
      <c r="A193" s="56"/>
      <c r="B193" s="57"/>
      <c r="C193" s="57"/>
      <c r="D193" s="67"/>
      <c r="E193" s="185"/>
      <c r="F193" s="5"/>
      <c r="G193"/>
      <c r="I193" s="55"/>
      <c r="K193"/>
      <c r="L193" s="55"/>
      <c r="M193"/>
      <c r="Q193" s="55"/>
      <c r="R193" s="31"/>
      <c r="T193"/>
      <c r="Z193" s="116"/>
    </row>
    <row r="194" spans="1:26" ht="14.25">
      <c r="A194" s="56"/>
      <c r="B194" s="57"/>
      <c r="C194" s="57"/>
      <c r="D194" s="67"/>
      <c r="E194" s="185"/>
      <c r="F194" s="5"/>
      <c r="G194"/>
      <c r="I194" s="55"/>
      <c r="K194"/>
      <c r="L194" s="55"/>
      <c r="M194"/>
      <c r="Q194" s="55"/>
      <c r="R194" s="31"/>
      <c r="T194"/>
      <c r="Z194" s="116"/>
    </row>
    <row r="195" spans="1:26" ht="14.25">
      <c r="A195" s="56"/>
      <c r="B195" s="57"/>
      <c r="C195" s="57"/>
      <c r="D195" s="67"/>
      <c r="E195" s="185"/>
      <c r="F195" s="5"/>
      <c r="G195"/>
      <c r="I195" s="55"/>
      <c r="K195"/>
      <c r="L195" s="55"/>
      <c r="M195"/>
      <c r="Q195" s="55"/>
      <c r="R195" s="31"/>
      <c r="T195"/>
      <c r="Z195" s="116"/>
    </row>
    <row r="196" spans="1:26" ht="14.25">
      <c r="A196" s="56"/>
      <c r="B196" s="57"/>
      <c r="C196" s="57"/>
      <c r="D196" s="67"/>
      <c r="E196" s="185"/>
      <c r="F196" s="5"/>
      <c r="G196"/>
      <c r="I196" s="55"/>
      <c r="K196"/>
      <c r="L196" s="55"/>
      <c r="M196"/>
      <c r="Q196" s="55"/>
      <c r="R196" s="31"/>
      <c r="T196"/>
      <c r="Z196" s="116"/>
    </row>
    <row r="197" spans="1:26" ht="14.25">
      <c r="A197" s="56"/>
      <c r="B197" s="57"/>
      <c r="C197" s="57"/>
      <c r="D197" s="67"/>
      <c r="E197" s="185"/>
      <c r="F197" s="5"/>
      <c r="G197"/>
      <c r="I197" s="55"/>
      <c r="K197"/>
      <c r="L197" s="55"/>
      <c r="M197"/>
      <c r="Q197" s="55"/>
      <c r="R197" s="31"/>
      <c r="T197"/>
      <c r="Z197" s="116"/>
    </row>
    <row r="198" spans="1:26" ht="14.25">
      <c r="A198" s="56"/>
      <c r="B198" s="57"/>
      <c r="C198" s="57"/>
      <c r="D198" s="67"/>
      <c r="E198" s="185"/>
      <c r="F198" s="5"/>
      <c r="G198"/>
      <c r="I198" s="55"/>
      <c r="K198"/>
      <c r="L198" s="55"/>
      <c r="M198"/>
      <c r="Q198" s="55"/>
      <c r="R198" s="31"/>
      <c r="T198"/>
      <c r="Z198" s="116"/>
    </row>
    <row r="199" spans="1:26" ht="14.25">
      <c r="A199" s="56"/>
      <c r="B199" s="57"/>
      <c r="C199" s="57"/>
      <c r="D199" s="67"/>
      <c r="E199" s="185"/>
      <c r="F199" s="5"/>
      <c r="G199"/>
      <c r="I199" s="55"/>
      <c r="K199"/>
      <c r="L199" s="55"/>
      <c r="M199"/>
      <c r="Q199" s="55"/>
      <c r="R199" s="31"/>
      <c r="T199"/>
      <c r="Z199" s="116"/>
    </row>
    <row r="200" spans="1:26" ht="14.25">
      <c r="A200" s="56"/>
      <c r="B200" s="57"/>
      <c r="C200" s="57"/>
      <c r="D200" s="67"/>
      <c r="E200" s="185"/>
      <c r="F200" s="5"/>
      <c r="G200"/>
      <c r="I200" s="55"/>
      <c r="K200"/>
      <c r="L200" s="55"/>
      <c r="M200"/>
      <c r="Q200" s="55"/>
      <c r="R200" s="31"/>
      <c r="T200"/>
      <c r="Z200" s="116"/>
    </row>
    <row r="201" spans="1:26" ht="14.25">
      <c r="A201" s="56"/>
      <c r="B201" s="57"/>
      <c r="C201" s="57"/>
      <c r="D201" s="67"/>
      <c r="E201" s="185"/>
      <c r="F201" s="5"/>
      <c r="G201"/>
      <c r="I201" s="55"/>
      <c r="K201"/>
      <c r="L201" s="55"/>
      <c r="M201"/>
      <c r="Q201" s="55"/>
      <c r="R201" s="31"/>
      <c r="T201"/>
      <c r="Z201" s="116"/>
    </row>
    <row r="202" spans="1:26" ht="14.25">
      <c r="A202" s="56"/>
      <c r="B202" s="57"/>
      <c r="C202" s="57"/>
      <c r="D202" s="67"/>
      <c r="E202" s="185"/>
      <c r="F202" s="5"/>
      <c r="G202"/>
      <c r="I202" s="55"/>
      <c r="K202"/>
      <c r="L202" s="55"/>
      <c r="M202"/>
      <c r="Q202" s="55"/>
      <c r="R202" s="31"/>
      <c r="T202"/>
      <c r="Z202" s="116"/>
    </row>
    <row r="203" spans="1:26" ht="14.25">
      <c r="A203" s="56"/>
      <c r="B203" s="57"/>
      <c r="C203" s="57"/>
      <c r="D203" s="67"/>
      <c r="E203" s="185"/>
      <c r="F203" s="5"/>
      <c r="G203"/>
      <c r="I203" s="55"/>
      <c r="K203"/>
      <c r="L203" s="55"/>
      <c r="M203"/>
      <c r="Q203" s="55"/>
      <c r="R203" s="31"/>
      <c r="T203"/>
      <c r="Z203" s="116"/>
    </row>
    <row r="204" spans="1:26" ht="14.25">
      <c r="A204" s="56"/>
      <c r="B204" s="57"/>
      <c r="C204" s="57"/>
      <c r="D204" s="67"/>
      <c r="E204" s="185"/>
      <c r="F204" s="5"/>
      <c r="G204"/>
      <c r="I204" s="55"/>
      <c r="K204"/>
      <c r="L204" s="55"/>
      <c r="M204"/>
      <c r="Q204" s="55"/>
      <c r="R204" s="31"/>
      <c r="T204"/>
      <c r="Z204" s="116"/>
    </row>
    <row r="205" spans="1:26" ht="14.25">
      <c r="A205" s="60"/>
      <c r="B205" s="61"/>
      <c r="C205" s="61"/>
      <c r="D205" s="62"/>
      <c r="E205" s="182"/>
      <c r="F205" s="61"/>
      <c r="G205"/>
      <c r="I205" s="55"/>
      <c r="K205"/>
      <c r="L205" s="55"/>
      <c r="M205"/>
      <c r="Q205" s="55"/>
      <c r="R205" s="31"/>
      <c r="T205"/>
      <c r="Z205" s="116"/>
    </row>
    <row r="206" spans="1:26" ht="14.25">
      <c r="A206" s="60"/>
      <c r="B206" s="61"/>
      <c r="C206" s="61"/>
      <c r="D206" s="62"/>
      <c r="E206" s="182"/>
      <c r="F206" s="61"/>
      <c r="G206"/>
      <c r="I206" s="55"/>
      <c r="K206"/>
      <c r="L206" s="55"/>
      <c r="M206"/>
      <c r="Q206" s="55"/>
      <c r="R206" s="31"/>
      <c r="T206"/>
      <c r="Z206" s="116"/>
    </row>
    <row r="207" spans="1:26" ht="14.25">
      <c r="A207" s="60"/>
      <c r="B207" s="61"/>
      <c r="C207" s="61"/>
      <c r="D207" s="62"/>
      <c r="E207" s="182"/>
      <c r="F207" s="61"/>
      <c r="G207"/>
      <c r="I207" s="55"/>
      <c r="K207"/>
      <c r="L207" s="55"/>
      <c r="M207"/>
      <c r="Q207" s="55"/>
      <c r="R207" s="31"/>
      <c r="T207"/>
      <c r="Z207" s="116"/>
    </row>
    <row r="208" spans="1:26" ht="14.25">
      <c r="A208" s="60"/>
      <c r="B208" s="61"/>
      <c r="C208" s="61"/>
      <c r="D208" s="62"/>
      <c r="E208" s="182"/>
      <c r="F208" s="61"/>
      <c r="G208"/>
      <c r="I208" s="55"/>
      <c r="K208"/>
      <c r="L208" s="55"/>
      <c r="M208"/>
      <c r="Q208" s="55"/>
      <c r="R208" s="31"/>
      <c r="T208"/>
      <c r="Z208" s="116"/>
    </row>
    <row r="209" spans="1:26" ht="14.25">
      <c r="A209" s="60"/>
      <c r="B209" s="61"/>
      <c r="C209" s="61"/>
      <c r="D209" s="62"/>
      <c r="E209" s="182"/>
      <c r="F209" s="61"/>
      <c r="G209"/>
      <c r="I209" s="55"/>
      <c r="K209"/>
      <c r="L209" s="55"/>
      <c r="M209"/>
      <c r="Q209" s="55"/>
      <c r="R209" s="31"/>
      <c r="T209"/>
      <c r="Z209" s="116"/>
    </row>
    <row r="210" spans="1:26" ht="14.25">
      <c r="A210" s="60"/>
      <c r="B210" s="61"/>
      <c r="C210" s="61"/>
      <c r="D210" s="62"/>
      <c r="E210" s="182"/>
      <c r="F210" s="61"/>
      <c r="G210"/>
      <c r="I210" s="55"/>
      <c r="K210"/>
      <c r="L210" s="55"/>
      <c r="M210"/>
      <c r="Q210" s="55"/>
      <c r="R210" s="31"/>
      <c r="T210"/>
      <c r="Z210" s="116"/>
    </row>
    <row r="211" spans="1:26" ht="14.25">
      <c r="A211" s="60"/>
      <c r="B211" s="61"/>
      <c r="C211" s="61"/>
      <c r="D211" s="62"/>
      <c r="E211" s="182"/>
      <c r="F211" s="61"/>
      <c r="G211"/>
      <c r="I211" s="55"/>
      <c r="K211"/>
      <c r="L211" s="55"/>
      <c r="M211"/>
      <c r="Q211" s="55"/>
      <c r="R211" s="31"/>
      <c r="T211"/>
      <c r="Z211" s="116"/>
    </row>
    <row r="212" spans="1:26" ht="14.25">
      <c r="A212" s="60"/>
      <c r="B212" s="61"/>
      <c r="C212" s="61"/>
      <c r="D212" s="62"/>
      <c r="E212" s="182"/>
      <c r="F212" s="61"/>
      <c r="G212"/>
      <c r="I212" s="55"/>
      <c r="K212"/>
      <c r="L212" s="55"/>
      <c r="M212"/>
      <c r="Q212" s="55"/>
      <c r="R212" s="31"/>
      <c r="T212"/>
      <c r="Z212" s="116"/>
    </row>
    <row r="213" spans="1:26" ht="14.25">
      <c r="A213" s="60"/>
      <c r="B213" s="61"/>
      <c r="C213" s="61"/>
      <c r="D213" s="62"/>
      <c r="E213" s="182"/>
      <c r="F213" s="61"/>
      <c r="G213"/>
      <c r="I213" s="55"/>
      <c r="K213"/>
      <c r="L213" s="55"/>
      <c r="M213"/>
      <c r="Q213" s="55"/>
      <c r="R213" s="31"/>
      <c r="T213"/>
      <c r="Z213" s="116"/>
    </row>
    <row r="214" spans="1:26" ht="14.25">
      <c r="A214" s="60"/>
      <c r="B214" s="61"/>
      <c r="C214" s="61"/>
      <c r="D214" s="62"/>
      <c r="E214" s="182"/>
      <c r="F214" s="61"/>
      <c r="G214"/>
      <c r="I214" s="55"/>
      <c r="K214"/>
      <c r="L214" s="55"/>
      <c r="M214"/>
      <c r="Q214" s="55"/>
      <c r="R214" s="31"/>
      <c r="T214"/>
      <c r="Z214" s="116"/>
    </row>
    <row r="215" spans="1:26" ht="14.25">
      <c r="A215" s="60"/>
      <c r="B215" s="61"/>
      <c r="C215" s="61"/>
      <c r="D215" s="62"/>
      <c r="E215" s="182"/>
      <c r="F215" s="61"/>
      <c r="G215"/>
      <c r="I215" s="55"/>
      <c r="K215"/>
      <c r="L215" s="55"/>
      <c r="M215"/>
      <c r="Q215" s="55"/>
      <c r="R215" s="31"/>
      <c r="T215"/>
      <c r="Z215" s="116"/>
    </row>
    <row r="216" spans="1:26" ht="14.25">
      <c r="A216" s="60"/>
      <c r="B216" s="61"/>
      <c r="C216" s="61"/>
      <c r="D216" s="62"/>
      <c r="E216" s="182"/>
      <c r="F216" s="61"/>
      <c r="G216"/>
      <c r="I216" s="55"/>
      <c r="K216"/>
      <c r="L216" s="55"/>
      <c r="M216"/>
      <c r="Q216" s="55"/>
      <c r="R216" s="31"/>
      <c r="T216"/>
      <c r="Z216" s="116"/>
    </row>
    <row r="217" spans="1:26" ht="14.25">
      <c r="A217" s="60"/>
      <c r="B217" s="61"/>
      <c r="C217" s="61"/>
      <c r="D217" s="62"/>
      <c r="E217" s="182"/>
      <c r="F217" s="61"/>
      <c r="G217"/>
      <c r="I217" s="55"/>
      <c r="K217"/>
      <c r="L217" s="55"/>
      <c r="M217"/>
      <c r="Q217" s="55"/>
      <c r="R217" s="31"/>
      <c r="T217"/>
      <c r="Z217" s="116"/>
    </row>
    <row r="218" spans="1:26" ht="14.25">
      <c r="A218" s="60"/>
      <c r="B218" s="61"/>
      <c r="C218" s="61"/>
      <c r="D218" s="62"/>
      <c r="E218" s="182"/>
      <c r="F218" s="61"/>
      <c r="G218"/>
      <c r="I218" s="55"/>
      <c r="K218"/>
      <c r="L218" s="55"/>
      <c r="M218"/>
      <c r="Q218" s="55"/>
      <c r="R218" s="31"/>
      <c r="T218"/>
      <c r="Z218" s="116"/>
    </row>
    <row r="219" spans="1:26" ht="14.25">
      <c r="A219" s="60"/>
      <c r="B219" s="61"/>
      <c r="C219" s="61"/>
      <c r="D219" s="62"/>
      <c r="E219" s="182"/>
      <c r="F219" s="61"/>
      <c r="G219"/>
      <c r="I219" s="55"/>
      <c r="K219"/>
      <c r="L219" s="55"/>
      <c r="M219"/>
      <c r="Q219" s="55"/>
      <c r="R219" s="31"/>
      <c r="T219"/>
      <c r="Z219" s="116"/>
    </row>
    <row r="220" spans="1:26" ht="14.25">
      <c r="A220" s="60"/>
      <c r="B220" s="61"/>
      <c r="C220" s="61"/>
      <c r="D220" s="62"/>
      <c r="E220" s="182"/>
      <c r="F220" s="61"/>
      <c r="G220"/>
      <c r="I220" s="55"/>
      <c r="K220"/>
      <c r="L220" s="55"/>
      <c r="M220"/>
      <c r="Q220" s="55"/>
      <c r="R220" s="31"/>
      <c r="T220"/>
      <c r="Z220" s="116"/>
    </row>
    <row r="221" spans="1:26" ht="14.25">
      <c r="A221" s="60"/>
      <c r="B221" s="61"/>
      <c r="C221" s="61"/>
      <c r="D221" s="62"/>
      <c r="E221" s="182"/>
      <c r="F221" s="61"/>
      <c r="G221"/>
      <c r="I221" s="55"/>
      <c r="K221"/>
      <c r="L221" s="55"/>
      <c r="M221"/>
      <c r="Q221" s="55"/>
      <c r="R221" s="31"/>
      <c r="T221"/>
      <c r="Z221" s="116"/>
    </row>
    <row r="222" spans="1:26" ht="14.25">
      <c r="A222" s="60"/>
      <c r="B222" s="61"/>
      <c r="C222" s="61"/>
      <c r="D222" s="62"/>
      <c r="E222" s="182"/>
      <c r="F222" s="61"/>
      <c r="G222"/>
      <c r="I222" s="55"/>
      <c r="K222"/>
      <c r="L222" s="55"/>
      <c r="M222"/>
      <c r="Q222" s="55"/>
      <c r="R222" s="31"/>
      <c r="T222"/>
      <c r="Z222" s="116"/>
    </row>
    <row r="223" spans="1:26" ht="14.25">
      <c r="A223" s="60"/>
      <c r="B223" s="61"/>
      <c r="C223" s="61"/>
      <c r="D223" s="62"/>
      <c r="E223" s="182"/>
      <c r="F223" s="61"/>
      <c r="G223"/>
      <c r="I223" s="55"/>
      <c r="K223"/>
      <c r="L223" s="55"/>
      <c r="M223"/>
      <c r="Q223" s="55"/>
      <c r="R223" s="31"/>
      <c r="T223"/>
      <c r="Z223" s="116"/>
    </row>
    <row r="224" spans="1:26" ht="14.25">
      <c r="A224" s="60"/>
      <c r="B224" s="61"/>
      <c r="C224" s="61"/>
      <c r="D224" s="62"/>
      <c r="E224" s="182"/>
      <c r="F224" s="61"/>
      <c r="G224"/>
      <c r="I224" s="55"/>
      <c r="K224"/>
      <c r="L224" s="55"/>
      <c r="M224"/>
      <c r="Q224" s="55"/>
      <c r="R224" s="31"/>
      <c r="T224"/>
      <c r="Z224" s="116"/>
    </row>
    <row r="225" spans="1:26" ht="14.25">
      <c r="A225" s="60"/>
      <c r="B225" s="61"/>
      <c r="C225" s="61"/>
      <c r="D225" s="62"/>
      <c r="E225" s="182"/>
      <c r="F225" s="61"/>
      <c r="G225"/>
      <c r="I225" s="55"/>
      <c r="K225"/>
      <c r="L225" s="55"/>
      <c r="M225"/>
      <c r="Q225" s="55"/>
      <c r="R225" s="31"/>
      <c r="T225"/>
      <c r="Z225" s="116"/>
    </row>
    <row r="226" spans="1:26" ht="14.25">
      <c r="A226" s="60"/>
      <c r="B226" s="61"/>
      <c r="C226" s="61"/>
      <c r="D226" s="62"/>
      <c r="E226" s="182"/>
      <c r="F226" s="61"/>
      <c r="G226"/>
      <c r="I226" s="55"/>
      <c r="K226"/>
      <c r="L226" s="55"/>
      <c r="M226"/>
      <c r="Q226" s="55"/>
      <c r="R226" s="31"/>
      <c r="T226"/>
      <c r="Z226" s="116"/>
    </row>
    <row r="227" spans="1:26" ht="14.25">
      <c r="A227" s="60"/>
      <c r="B227" s="61"/>
      <c r="C227" s="61"/>
      <c r="D227" s="62"/>
      <c r="E227" s="182"/>
      <c r="F227" s="61"/>
      <c r="G227"/>
      <c r="I227" s="55"/>
      <c r="K227"/>
      <c r="L227" s="55"/>
      <c r="M227"/>
      <c r="Q227" s="55"/>
      <c r="R227" s="31"/>
      <c r="T227"/>
      <c r="Z227" s="116"/>
    </row>
    <row r="228" spans="1:26" ht="14.25">
      <c r="A228" s="60"/>
      <c r="B228" s="61"/>
      <c r="C228" s="61"/>
      <c r="D228" s="62"/>
      <c r="E228" s="182"/>
      <c r="F228" s="61"/>
      <c r="G228"/>
      <c r="I228" s="55"/>
      <c r="K228"/>
      <c r="L228" s="55"/>
      <c r="M228"/>
      <c r="Q228" s="55"/>
      <c r="R228" s="31"/>
      <c r="T228"/>
      <c r="Z228" s="116"/>
    </row>
    <row r="229" spans="1:26" ht="14.25">
      <c r="A229" s="60"/>
      <c r="B229" s="61"/>
      <c r="C229" s="61"/>
      <c r="D229" s="62"/>
      <c r="E229" s="182"/>
      <c r="F229" s="61"/>
      <c r="G229"/>
      <c r="I229" s="55"/>
      <c r="K229"/>
      <c r="L229" s="55"/>
      <c r="M229"/>
      <c r="Q229" s="55"/>
      <c r="R229" s="31"/>
      <c r="T229"/>
      <c r="Z229" s="116"/>
    </row>
    <row r="230" spans="1:26" ht="14.25">
      <c r="A230" s="60"/>
      <c r="B230" s="61"/>
      <c r="C230" s="61"/>
      <c r="D230" s="62"/>
      <c r="E230" s="182"/>
      <c r="F230" s="61"/>
      <c r="G230"/>
      <c r="I230" s="55"/>
      <c r="K230"/>
      <c r="L230" s="55"/>
      <c r="M230"/>
      <c r="Q230" s="55"/>
      <c r="R230" s="31"/>
      <c r="T230"/>
      <c r="Z230" s="116"/>
    </row>
    <row r="231" spans="1:26" ht="14.25">
      <c r="A231" s="60"/>
      <c r="B231" s="61"/>
      <c r="C231" s="61"/>
      <c r="D231" s="62"/>
      <c r="E231" s="182"/>
      <c r="F231" s="61"/>
      <c r="G231"/>
      <c r="I231" s="55"/>
      <c r="K231"/>
      <c r="L231" s="55"/>
      <c r="M231"/>
      <c r="Q231" s="55"/>
      <c r="R231" s="31"/>
      <c r="T231"/>
      <c r="Z231" s="116"/>
    </row>
    <row r="232" spans="1:26" ht="14.25">
      <c r="A232" s="60"/>
      <c r="B232" s="61"/>
      <c r="C232" s="61"/>
      <c r="D232" s="62"/>
      <c r="E232" s="182"/>
      <c r="F232" s="61"/>
      <c r="G232"/>
      <c r="I232" s="55"/>
      <c r="K232"/>
      <c r="L232" s="55"/>
      <c r="M232"/>
      <c r="Q232" s="55"/>
      <c r="R232" s="31"/>
      <c r="T232"/>
      <c r="Z232" s="116"/>
    </row>
    <row r="233" spans="1:26" ht="14.25">
      <c r="A233" s="60"/>
      <c r="B233" s="61"/>
      <c r="C233" s="61"/>
      <c r="D233" s="62"/>
      <c r="E233" s="182"/>
      <c r="F233" s="61"/>
      <c r="G233"/>
      <c r="I233" s="55"/>
      <c r="K233"/>
      <c r="L233" s="55"/>
      <c r="M233"/>
      <c r="Q233" s="55"/>
      <c r="R233" s="31"/>
      <c r="T233"/>
      <c r="Z233" s="116"/>
    </row>
    <row r="234" spans="1:26" ht="14.25">
      <c r="A234" s="60"/>
      <c r="B234" s="61"/>
      <c r="C234" s="61"/>
      <c r="D234" s="62"/>
      <c r="E234" s="182"/>
      <c r="F234" s="61"/>
      <c r="G234"/>
      <c r="I234" s="55"/>
      <c r="K234"/>
      <c r="L234" s="55"/>
      <c r="M234"/>
      <c r="Q234" s="55"/>
      <c r="R234" s="31"/>
      <c r="T234"/>
      <c r="Z234" s="116"/>
    </row>
    <row r="235" spans="1:26" ht="14.25">
      <c r="A235" s="60"/>
      <c r="B235" s="61"/>
      <c r="C235" s="61"/>
      <c r="D235" s="62"/>
      <c r="E235" s="182"/>
      <c r="F235" s="61"/>
      <c r="G235"/>
      <c r="I235" s="55"/>
      <c r="K235"/>
      <c r="L235" s="55"/>
      <c r="M235"/>
      <c r="Q235" s="55"/>
      <c r="R235" s="31"/>
      <c r="T235"/>
      <c r="Z235" s="116"/>
    </row>
    <row r="236" spans="1:26" ht="14.25">
      <c r="A236" s="60"/>
      <c r="B236" s="61"/>
      <c r="C236" s="61"/>
      <c r="D236" s="62"/>
      <c r="E236" s="182"/>
      <c r="F236" s="61"/>
      <c r="G236"/>
      <c r="I236" s="55"/>
      <c r="K236"/>
      <c r="L236" s="55"/>
      <c r="M236"/>
      <c r="Q236" s="55"/>
      <c r="R236" s="31"/>
      <c r="T236"/>
      <c r="Z236" s="116"/>
    </row>
    <row r="237" spans="1:26" ht="14.25">
      <c r="A237" s="60"/>
      <c r="B237" s="61"/>
      <c r="C237" s="61"/>
      <c r="D237" s="62"/>
      <c r="E237" s="182"/>
      <c r="F237" s="61"/>
      <c r="G237"/>
      <c r="I237" s="55"/>
      <c r="K237"/>
      <c r="L237" s="55"/>
      <c r="M237"/>
      <c r="Q237" s="55"/>
      <c r="R237" s="31"/>
      <c r="T237"/>
      <c r="Z237" s="116"/>
    </row>
    <row r="238" spans="1:26" ht="14.25">
      <c r="A238" s="60"/>
      <c r="B238" s="61"/>
      <c r="C238" s="61"/>
      <c r="D238" s="62"/>
      <c r="E238" s="182"/>
      <c r="F238" s="61"/>
      <c r="G238"/>
      <c r="I238" s="55"/>
      <c r="K238"/>
      <c r="L238" s="55"/>
      <c r="M238"/>
      <c r="Q238" s="55"/>
      <c r="R238" s="31"/>
      <c r="T238"/>
      <c r="Z238" s="116"/>
    </row>
    <row r="239" spans="1:26" ht="14.25">
      <c r="A239" s="60"/>
      <c r="B239" s="61"/>
      <c r="C239" s="61"/>
      <c r="D239" s="62"/>
      <c r="E239" s="182"/>
      <c r="F239" s="61"/>
      <c r="G239"/>
      <c r="I239" s="55"/>
      <c r="K239"/>
      <c r="L239" s="55"/>
      <c r="M239"/>
      <c r="Q239" s="55"/>
      <c r="R239" s="31"/>
      <c r="T239"/>
      <c r="Z239" s="116"/>
    </row>
    <row r="240" spans="1:26" ht="14.25">
      <c r="A240" s="60"/>
      <c r="B240" s="61"/>
      <c r="C240" s="61"/>
      <c r="D240" s="62"/>
      <c r="E240" s="182"/>
      <c r="F240" s="61"/>
      <c r="G240"/>
      <c r="I240" s="55"/>
      <c r="K240"/>
      <c r="L240" s="55"/>
      <c r="M240"/>
      <c r="Q240" s="55"/>
      <c r="R240" s="31"/>
      <c r="T240"/>
      <c r="Z240" s="116"/>
    </row>
    <row r="241" spans="1:26" ht="14.25">
      <c r="A241" s="60"/>
      <c r="B241" s="61"/>
      <c r="C241" s="61"/>
      <c r="D241" s="62"/>
      <c r="E241" s="182"/>
      <c r="F241" s="61"/>
      <c r="G241"/>
      <c r="I241" s="55"/>
      <c r="K241"/>
      <c r="L241" s="55"/>
      <c r="M241"/>
      <c r="Q241" s="55"/>
      <c r="R241" s="31"/>
      <c r="T241"/>
      <c r="Z241" s="116"/>
    </row>
    <row r="242" spans="1:26" ht="14.25">
      <c r="A242" s="60"/>
      <c r="B242" s="61"/>
      <c r="C242" s="61"/>
      <c r="D242" s="62"/>
      <c r="E242" s="182"/>
      <c r="F242" s="61"/>
      <c r="G242"/>
      <c r="I242" s="55"/>
      <c r="K242"/>
      <c r="L242" s="55"/>
      <c r="M242"/>
      <c r="Q242" s="55"/>
      <c r="R242" s="31"/>
      <c r="T242"/>
      <c r="Z242" s="116"/>
    </row>
    <row r="243" spans="1:26" ht="14.25">
      <c r="A243" s="60"/>
      <c r="B243" s="61"/>
      <c r="C243" s="61"/>
      <c r="D243" s="62"/>
      <c r="E243" s="182"/>
      <c r="F243" s="61"/>
      <c r="G243"/>
      <c r="I243" s="55"/>
      <c r="K243"/>
      <c r="L243" s="55"/>
      <c r="M243"/>
      <c r="Q243" s="55"/>
      <c r="R243" s="31"/>
      <c r="T243"/>
      <c r="Z243" s="116"/>
    </row>
    <row r="244" spans="1:26" ht="14.25">
      <c r="A244" s="60"/>
      <c r="B244" s="61"/>
      <c r="C244" s="61"/>
      <c r="D244" s="62"/>
      <c r="E244" s="182"/>
      <c r="F244" s="61"/>
      <c r="G244"/>
      <c r="I244" s="55"/>
      <c r="K244"/>
      <c r="L244" s="55"/>
      <c r="M244"/>
      <c r="Q244" s="55"/>
      <c r="R244" s="31"/>
      <c r="T244"/>
      <c r="Z244" s="116"/>
    </row>
    <row r="245" spans="1:26" ht="14.25">
      <c r="A245" s="60"/>
      <c r="B245" s="61"/>
      <c r="C245" s="61"/>
      <c r="D245" s="62"/>
      <c r="E245" s="182"/>
      <c r="F245" s="61"/>
      <c r="G245"/>
      <c r="I245" s="55"/>
      <c r="K245"/>
      <c r="L245" s="55"/>
      <c r="M245"/>
      <c r="Q245" s="55"/>
      <c r="R245" s="31"/>
      <c r="T245"/>
      <c r="Z245" s="116"/>
    </row>
    <row r="246" spans="1:26" ht="14.25">
      <c r="A246" s="60"/>
      <c r="B246" s="61"/>
      <c r="C246" s="61"/>
      <c r="D246" s="62"/>
      <c r="E246" s="182"/>
      <c r="F246" s="61"/>
      <c r="G246"/>
      <c r="I246" s="55"/>
      <c r="K246"/>
      <c r="L246" s="55"/>
      <c r="M246"/>
      <c r="Q246" s="55"/>
      <c r="R246" s="31"/>
      <c r="T246"/>
      <c r="Z246" s="116"/>
    </row>
    <row r="247" spans="1:26" ht="14.25">
      <c r="A247" s="60"/>
      <c r="B247" s="61"/>
      <c r="C247" s="61"/>
      <c r="D247" s="62"/>
      <c r="E247" s="182"/>
      <c r="F247" s="61"/>
      <c r="G247"/>
      <c r="I247" s="55"/>
      <c r="K247"/>
      <c r="L247" s="55"/>
      <c r="M247"/>
      <c r="Q247" s="55"/>
      <c r="R247" s="31"/>
      <c r="T247"/>
      <c r="Z247" s="116"/>
    </row>
    <row r="248" spans="1:26" ht="14.25">
      <c r="A248" s="60"/>
      <c r="B248" s="61"/>
      <c r="C248" s="61"/>
      <c r="D248" s="62"/>
      <c r="E248" s="182"/>
      <c r="F248" s="61"/>
      <c r="G248"/>
      <c r="I248" s="55"/>
      <c r="K248"/>
      <c r="L248" s="55"/>
      <c r="M248"/>
      <c r="Q248" s="55"/>
      <c r="R248" s="31"/>
      <c r="T248"/>
      <c r="Z248" s="116"/>
    </row>
    <row r="249" spans="1:26" ht="14.25">
      <c r="A249" s="63"/>
      <c r="B249" s="64"/>
      <c r="C249" s="64"/>
      <c r="D249" s="65"/>
      <c r="E249" s="186"/>
      <c r="F249" s="64"/>
      <c r="G249"/>
      <c r="I249" s="55"/>
      <c r="K249"/>
      <c r="L249" s="55"/>
      <c r="M249"/>
      <c r="Q249" s="55"/>
      <c r="R249" s="31"/>
      <c r="T249"/>
      <c r="Z249" s="116"/>
    </row>
    <row r="250" spans="1:26" ht="14.25">
      <c r="A250" s="63"/>
      <c r="B250" s="64"/>
      <c r="C250" s="64"/>
      <c r="D250" s="65"/>
      <c r="E250" s="186"/>
      <c r="F250" s="64"/>
      <c r="G250"/>
      <c r="I250" s="55"/>
      <c r="K250"/>
      <c r="L250" s="55"/>
      <c r="M250"/>
      <c r="Q250" s="55"/>
      <c r="R250" s="31"/>
      <c r="T250"/>
      <c r="Z250" s="116"/>
    </row>
    <row r="251" spans="1:26" ht="14.25">
      <c r="A251" s="63"/>
      <c r="B251" s="64"/>
      <c r="C251" s="64"/>
      <c r="D251" s="65"/>
      <c r="E251" s="186"/>
      <c r="F251" s="64"/>
      <c r="G251"/>
      <c r="I251" s="55"/>
      <c r="K251"/>
      <c r="L251" s="55"/>
      <c r="M251"/>
      <c r="Q251" s="55"/>
      <c r="R251" s="31"/>
      <c r="T251"/>
      <c r="Z251" s="116"/>
    </row>
    <row r="252" spans="1:26" ht="14.25">
      <c r="A252" s="63"/>
      <c r="B252" s="64"/>
      <c r="C252" s="64"/>
      <c r="D252" s="65"/>
      <c r="E252" s="186"/>
      <c r="F252" s="64"/>
      <c r="G252"/>
      <c r="I252" s="55"/>
      <c r="K252"/>
      <c r="L252" s="55"/>
      <c r="M252"/>
      <c r="Q252" s="55"/>
      <c r="R252" s="31"/>
      <c r="T252"/>
      <c r="Z252" s="116"/>
    </row>
    <row r="253" spans="1:26" ht="14.25">
      <c r="A253" s="63"/>
      <c r="B253" s="64"/>
      <c r="C253" s="64"/>
      <c r="D253" s="65"/>
      <c r="E253" s="186"/>
      <c r="F253" s="64"/>
      <c r="G253"/>
      <c r="I253" s="55"/>
      <c r="K253"/>
      <c r="L253" s="55"/>
      <c r="M253"/>
      <c r="Q253" s="55"/>
      <c r="R253" s="31"/>
      <c r="T253"/>
      <c r="Z253" s="116"/>
    </row>
    <row r="254" spans="1:26" ht="14.25">
      <c r="A254" s="63"/>
      <c r="B254" s="64"/>
      <c r="C254" s="64"/>
      <c r="D254" s="65"/>
      <c r="E254" s="186"/>
      <c r="F254" s="64"/>
      <c r="G254"/>
      <c r="I254" s="55"/>
      <c r="K254"/>
      <c r="L254" s="55"/>
      <c r="M254"/>
      <c r="Q254" s="55"/>
      <c r="R254" s="31"/>
      <c r="T254"/>
      <c r="Z254" s="116"/>
    </row>
    <row r="255" spans="1:26" ht="14.25">
      <c r="A255" s="63"/>
      <c r="B255" s="64"/>
      <c r="C255" s="64"/>
      <c r="D255" s="65"/>
      <c r="E255" s="186"/>
      <c r="F255" s="64"/>
      <c r="G255"/>
      <c r="I255" s="55"/>
      <c r="K255"/>
      <c r="L255" s="55"/>
      <c r="M255"/>
      <c r="Q255" s="55"/>
      <c r="R255" s="31"/>
      <c r="T255"/>
      <c r="Z255" s="116"/>
    </row>
    <row r="256" spans="1:26" ht="14.25">
      <c r="A256" s="63"/>
      <c r="B256" s="64"/>
      <c r="C256" s="64"/>
      <c r="D256" s="65"/>
      <c r="E256" s="186"/>
      <c r="F256" s="64"/>
      <c r="G256"/>
      <c r="I256" s="55"/>
      <c r="K256"/>
      <c r="L256" s="55"/>
      <c r="M256"/>
      <c r="Q256" s="55"/>
      <c r="R256" s="31"/>
      <c r="T256"/>
      <c r="Z256" s="116"/>
    </row>
    <row r="257" spans="1:26" ht="14.25">
      <c r="A257" s="63"/>
      <c r="B257" s="64"/>
      <c r="C257" s="64"/>
      <c r="D257" s="65"/>
      <c r="E257" s="186"/>
      <c r="F257" s="64"/>
      <c r="G257"/>
      <c r="I257" s="55"/>
      <c r="K257"/>
      <c r="L257" s="55"/>
      <c r="M257"/>
      <c r="Q257" s="55"/>
      <c r="R257" s="31"/>
      <c r="T257"/>
      <c r="Z257" s="116"/>
    </row>
    <row r="258" spans="1:26" ht="14.25">
      <c r="A258" s="63"/>
      <c r="B258" s="64"/>
      <c r="C258" s="64"/>
      <c r="D258" s="65"/>
      <c r="E258" s="186"/>
      <c r="F258" s="64"/>
      <c r="G258"/>
      <c r="I258" s="55"/>
      <c r="K258"/>
      <c r="L258" s="55"/>
      <c r="M258"/>
      <c r="Q258" s="55"/>
      <c r="R258" s="31"/>
      <c r="T258"/>
      <c r="Z258" s="116"/>
    </row>
    <row r="259" spans="1:26" ht="14.25">
      <c r="A259" s="66"/>
      <c r="B259" s="5"/>
      <c r="C259" s="5"/>
      <c r="D259" s="69"/>
      <c r="E259" s="185"/>
      <c r="F259" s="5"/>
      <c r="G259"/>
      <c r="I259" s="55"/>
      <c r="K259"/>
      <c r="L259" s="55"/>
      <c r="M259"/>
      <c r="Q259" s="55"/>
      <c r="R259" s="31"/>
      <c r="T259"/>
      <c r="Z259" s="116"/>
    </row>
    <row r="260" spans="1:26" ht="14.25">
      <c r="A260" s="66"/>
      <c r="B260" s="5"/>
      <c r="C260" s="5"/>
      <c r="D260" s="69"/>
      <c r="E260" s="185"/>
      <c r="F260" s="5"/>
      <c r="G260"/>
      <c r="I260" s="55"/>
      <c r="K260"/>
      <c r="L260" s="55"/>
      <c r="M260"/>
      <c r="Q260" s="55"/>
      <c r="R260" s="31"/>
      <c r="T260"/>
      <c r="Z260" s="116"/>
    </row>
    <row r="261" spans="1:26" ht="18">
      <c r="A261" s="68"/>
      <c r="B261" s="10"/>
      <c r="C261" s="10"/>
      <c r="D261" s="69"/>
      <c r="E261" s="184"/>
      <c r="F261" s="10"/>
      <c r="G261"/>
      <c r="I261" s="55"/>
      <c r="K261"/>
      <c r="L261" s="55"/>
      <c r="M261"/>
      <c r="Q261" s="55"/>
      <c r="R261" s="31"/>
      <c r="T261"/>
      <c r="Z261" s="116"/>
    </row>
    <row r="262" spans="1:26" ht="18">
      <c r="A262" s="68"/>
      <c r="B262" s="10"/>
      <c r="C262" s="10"/>
      <c r="D262" s="69"/>
      <c r="E262" s="184"/>
      <c r="F262" s="10"/>
      <c r="G262"/>
      <c r="I262" s="55"/>
      <c r="K262"/>
      <c r="L262" s="55"/>
      <c r="M262"/>
      <c r="Q262" s="55"/>
      <c r="R262" s="31"/>
      <c r="T262"/>
      <c r="Z262" s="116"/>
    </row>
    <row r="263" spans="1:26" ht="18">
      <c r="A263" s="68"/>
      <c r="B263" s="10"/>
      <c r="C263" s="10"/>
      <c r="D263" s="69"/>
      <c r="E263" s="184"/>
      <c r="F263" s="10"/>
      <c r="G263"/>
      <c r="I263" s="55"/>
      <c r="K263"/>
      <c r="L263" s="55"/>
      <c r="M263"/>
      <c r="Q263" s="55"/>
      <c r="R263" s="31"/>
      <c r="T263"/>
      <c r="Z263" s="116"/>
    </row>
    <row r="264" spans="1:26" ht="18">
      <c r="A264" s="68"/>
      <c r="B264" s="10"/>
      <c r="C264" s="10"/>
      <c r="D264" s="69"/>
      <c r="E264" s="184"/>
      <c r="F264" s="10"/>
      <c r="G264"/>
      <c r="I264" s="55"/>
      <c r="K264"/>
      <c r="L264" s="55"/>
      <c r="M264"/>
      <c r="Q264" s="55"/>
      <c r="R264" s="31"/>
      <c r="T264"/>
      <c r="Z264" s="116"/>
    </row>
    <row r="265" spans="1:26" ht="18">
      <c r="A265" s="68"/>
      <c r="B265" s="10"/>
      <c r="C265" s="10"/>
      <c r="D265" s="69"/>
      <c r="E265" s="184"/>
      <c r="F265" s="10"/>
      <c r="G265"/>
      <c r="I265" s="55"/>
      <c r="K265"/>
      <c r="L265" s="55"/>
      <c r="M265"/>
      <c r="Q265" s="55"/>
      <c r="R265" s="31"/>
      <c r="T265"/>
      <c r="Z265" s="116"/>
    </row>
    <row r="266" spans="1:26" ht="18">
      <c r="A266" s="68"/>
      <c r="B266" s="10"/>
      <c r="C266" s="10"/>
      <c r="D266" s="69"/>
      <c r="E266" s="184"/>
      <c r="F266" s="10"/>
      <c r="G266"/>
      <c r="I266" s="55"/>
      <c r="K266"/>
      <c r="L266" s="55"/>
      <c r="M266"/>
      <c r="Q266" s="55"/>
      <c r="R266" s="31"/>
      <c r="T266"/>
      <c r="Z266" s="116"/>
    </row>
    <row r="267" spans="1:26" ht="18">
      <c r="A267" s="68"/>
      <c r="B267" s="10"/>
      <c r="C267" s="10"/>
      <c r="D267" s="69"/>
      <c r="E267" s="184"/>
      <c r="F267" s="10"/>
      <c r="G267"/>
      <c r="I267" s="55"/>
      <c r="K267"/>
      <c r="L267" s="55"/>
      <c r="M267"/>
      <c r="Q267" s="55"/>
      <c r="R267" s="31"/>
      <c r="T267"/>
      <c r="Z267" s="116"/>
    </row>
    <row r="268" spans="1:26" ht="18">
      <c r="A268" s="68"/>
      <c r="B268" s="10"/>
      <c r="C268" s="10"/>
      <c r="D268" s="69"/>
      <c r="E268" s="184"/>
      <c r="F268" s="10"/>
      <c r="G268"/>
      <c r="I268" s="55"/>
      <c r="K268"/>
      <c r="L268" s="55"/>
      <c r="M268"/>
      <c r="Q268" s="55"/>
      <c r="R268" s="31"/>
      <c r="T268"/>
      <c r="Z268" s="116"/>
    </row>
    <row r="269" spans="1:26" ht="18">
      <c r="A269" s="68"/>
      <c r="B269" s="10"/>
      <c r="C269" s="10"/>
      <c r="D269" s="69"/>
      <c r="E269" s="184"/>
      <c r="F269" s="10"/>
      <c r="G269"/>
      <c r="I269" s="55"/>
      <c r="K269"/>
      <c r="L269" s="55"/>
      <c r="M269"/>
      <c r="Q269" s="55"/>
      <c r="R269" s="31"/>
      <c r="T269"/>
      <c r="Z269" s="116"/>
    </row>
    <row r="270" spans="1:26" ht="18">
      <c r="A270" s="68"/>
      <c r="B270" s="10"/>
      <c r="C270" s="10"/>
      <c r="D270" s="69"/>
      <c r="E270" s="184"/>
      <c r="F270" s="10"/>
      <c r="G270"/>
      <c r="I270" s="55"/>
      <c r="K270"/>
      <c r="L270" s="55"/>
      <c r="M270"/>
      <c r="Q270" s="55"/>
      <c r="R270" s="31"/>
      <c r="T270"/>
      <c r="Z270" s="116"/>
    </row>
    <row r="271" spans="1:26" ht="18">
      <c r="A271" s="68"/>
      <c r="B271" s="10"/>
      <c r="C271" s="10"/>
      <c r="D271" s="69"/>
      <c r="E271" s="184"/>
      <c r="F271" s="10"/>
      <c r="G271"/>
      <c r="I271" s="55"/>
      <c r="K271"/>
      <c r="L271" s="55"/>
      <c r="M271"/>
      <c r="Q271" s="55"/>
      <c r="R271" s="31"/>
      <c r="T271"/>
      <c r="Z271" s="116"/>
    </row>
    <row r="272" spans="1:26" ht="18">
      <c r="A272" s="68"/>
      <c r="B272" s="10"/>
      <c r="C272" s="10"/>
      <c r="D272" s="69"/>
      <c r="E272" s="184"/>
      <c r="F272" s="10"/>
      <c r="G272"/>
      <c r="I272" s="55"/>
      <c r="K272"/>
      <c r="L272" s="55"/>
      <c r="M272"/>
      <c r="Q272" s="55"/>
      <c r="R272" s="31"/>
      <c r="T272"/>
      <c r="Z272" s="116"/>
    </row>
    <row r="273" spans="1:26" ht="18">
      <c r="A273" s="68"/>
      <c r="B273" s="10"/>
      <c r="C273" s="10"/>
      <c r="D273" s="69"/>
      <c r="E273" s="184"/>
      <c r="F273" s="10"/>
      <c r="G273"/>
      <c r="I273" s="55"/>
      <c r="K273"/>
      <c r="L273" s="55"/>
      <c r="M273"/>
      <c r="Q273" s="55"/>
      <c r="R273" s="31"/>
      <c r="T273"/>
      <c r="Z273" s="116"/>
    </row>
    <row r="274" spans="1:26" ht="18">
      <c r="A274" s="68"/>
      <c r="B274" s="10"/>
      <c r="C274" s="10"/>
      <c r="D274" s="69"/>
      <c r="E274" s="184"/>
      <c r="F274" s="10"/>
      <c r="G274"/>
      <c r="I274" s="55"/>
      <c r="K274"/>
      <c r="L274" s="55"/>
      <c r="M274"/>
      <c r="Q274" s="55"/>
      <c r="R274" s="31"/>
      <c r="T274"/>
      <c r="Z274" s="116"/>
    </row>
    <row r="275" spans="1:26" ht="18">
      <c r="A275" s="68"/>
      <c r="B275" s="10"/>
      <c r="C275" s="10"/>
      <c r="D275" s="69"/>
      <c r="E275" s="184"/>
      <c r="F275" s="10"/>
      <c r="G275"/>
      <c r="I275" s="55"/>
      <c r="K275"/>
      <c r="L275" s="55"/>
      <c r="M275"/>
      <c r="Q275" s="55"/>
      <c r="R275" s="31"/>
      <c r="T275"/>
      <c r="Z275" s="116"/>
    </row>
    <row r="276" spans="1:26" ht="18">
      <c r="A276" s="68"/>
      <c r="B276" s="10"/>
      <c r="C276" s="10"/>
      <c r="D276" s="69"/>
      <c r="E276" s="184"/>
      <c r="F276" s="10"/>
      <c r="G276"/>
      <c r="I276" s="55"/>
      <c r="K276"/>
      <c r="L276" s="55"/>
      <c r="M276"/>
      <c r="Q276" s="55"/>
      <c r="R276" s="31"/>
      <c r="T276"/>
      <c r="Z276" s="116"/>
    </row>
    <row r="277" spans="1:26" ht="18">
      <c r="A277" s="68"/>
      <c r="B277" s="10"/>
      <c r="C277" s="10"/>
      <c r="D277" s="69"/>
      <c r="E277" s="184"/>
      <c r="F277" s="10"/>
      <c r="G277"/>
      <c r="I277" s="55"/>
      <c r="K277"/>
      <c r="L277" s="55"/>
      <c r="M277"/>
      <c r="Q277" s="55"/>
      <c r="R277" s="31"/>
      <c r="T277"/>
      <c r="Z277" s="116"/>
    </row>
    <row r="278" spans="1:26" ht="18">
      <c r="A278" s="68"/>
      <c r="B278" s="10"/>
      <c r="C278" s="10"/>
      <c r="D278" s="69"/>
      <c r="E278" s="184"/>
      <c r="F278" s="10"/>
      <c r="G278"/>
      <c r="I278" s="55"/>
      <c r="K278"/>
      <c r="L278" s="55"/>
      <c r="M278"/>
      <c r="Q278" s="55"/>
      <c r="R278" s="31"/>
      <c r="T278"/>
      <c r="Z278" s="116"/>
    </row>
    <row r="279" spans="1:26" ht="18">
      <c r="A279" s="68"/>
      <c r="B279" s="10"/>
      <c r="C279" s="10"/>
      <c r="D279" s="69"/>
      <c r="E279" s="184"/>
      <c r="F279" s="10"/>
      <c r="G279"/>
      <c r="I279" s="55"/>
      <c r="K279"/>
      <c r="L279" s="55"/>
      <c r="M279"/>
      <c r="Q279" s="55"/>
      <c r="R279" s="31"/>
      <c r="T279"/>
      <c r="Z279" s="116"/>
    </row>
    <row r="280" spans="1:26" ht="18">
      <c r="A280" s="68"/>
      <c r="B280" s="10"/>
      <c r="C280" s="10"/>
      <c r="D280" s="69"/>
      <c r="E280" s="184"/>
      <c r="F280" s="10"/>
      <c r="G280"/>
      <c r="I280" s="55"/>
      <c r="K280"/>
      <c r="L280" s="55"/>
      <c r="M280"/>
      <c r="Q280" s="55"/>
      <c r="R280" s="31"/>
      <c r="T280"/>
      <c r="Z280" s="116"/>
    </row>
    <row r="281" spans="1:26" ht="18">
      <c r="A281" s="68"/>
      <c r="B281" s="10"/>
      <c r="C281" s="10"/>
      <c r="D281" s="69"/>
      <c r="E281" s="184"/>
      <c r="F281" s="10"/>
      <c r="G281"/>
      <c r="I281" s="55"/>
      <c r="K281"/>
      <c r="L281" s="55"/>
      <c r="M281"/>
      <c r="Q281" s="55"/>
      <c r="R281" s="31"/>
      <c r="T281"/>
      <c r="Z281" s="116"/>
    </row>
    <row r="282" spans="1:26" ht="18">
      <c r="A282" s="68"/>
      <c r="B282" s="10"/>
      <c r="C282" s="10"/>
      <c r="D282" s="69"/>
      <c r="E282" s="184"/>
      <c r="F282" s="10"/>
      <c r="G282"/>
      <c r="I282" s="55"/>
      <c r="K282"/>
      <c r="L282" s="55"/>
      <c r="M282"/>
      <c r="Q282" s="55"/>
      <c r="R282" s="31"/>
      <c r="T282"/>
      <c r="Z282" s="116"/>
    </row>
    <row r="283" spans="1:26" ht="18">
      <c r="A283" s="68"/>
      <c r="B283" s="10"/>
      <c r="C283" s="10"/>
      <c r="D283" s="69"/>
      <c r="E283" s="184"/>
      <c r="F283" s="10"/>
      <c r="G283"/>
      <c r="I283" s="55"/>
      <c r="K283"/>
      <c r="L283" s="55"/>
      <c r="M283"/>
      <c r="Q283" s="55"/>
      <c r="R283" s="31"/>
      <c r="T283"/>
      <c r="Z283" s="116"/>
    </row>
    <row r="284" spans="1:26" ht="18">
      <c r="A284" s="68"/>
      <c r="B284" s="10"/>
      <c r="C284" s="10"/>
      <c r="D284" s="69"/>
      <c r="E284" s="184"/>
      <c r="F284" s="10"/>
      <c r="G284"/>
      <c r="I284" s="55"/>
      <c r="K284"/>
      <c r="L284" s="55"/>
      <c r="M284"/>
      <c r="Q284" s="55"/>
      <c r="R284" s="31"/>
      <c r="T284"/>
      <c r="Z284" s="116"/>
    </row>
    <row r="285" spans="1:26" ht="18">
      <c r="A285" s="68"/>
      <c r="B285" s="10"/>
      <c r="C285" s="10"/>
      <c r="D285" s="69"/>
      <c r="E285" s="184"/>
      <c r="F285" s="10"/>
      <c r="G285"/>
      <c r="I285" s="55"/>
      <c r="K285"/>
      <c r="L285" s="55"/>
      <c r="M285"/>
      <c r="Q285" s="55"/>
      <c r="R285" s="31"/>
      <c r="T285"/>
      <c r="Z285" s="116"/>
    </row>
    <row r="286" spans="1:26" ht="18">
      <c r="A286" s="68"/>
      <c r="B286" s="10"/>
      <c r="C286" s="10"/>
      <c r="D286" s="69"/>
      <c r="E286" s="184"/>
      <c r="F286" s="10"/>
      <c r="G286"/>
      <c r="I286" s="55"/>
      <c r="K286"/>
      <c r="L286" s="55"/>
      <c r="M286"/>
      <c r="Q286" s="55"/>
      <c r="R286" s="31"/>
      <c r="T286"/>
      <c r="Z286" s="116"/>
    </row>
    <row r="287" spans="1:26" ht="18">
      <c r="A287" s="68"/>
      <c r="B287" s="10"/>
      <c r="C287" s="10"/>
      <c r="D287" s="69"/>
      <c r="E287" s="184"/>
      <c r="F287" s="10"/>
      <c r="G287"/>
      <c r="I287" s="55"/>
      <c r="K287"/>
      <c r="L287" s="55"/>
      <c r="M287"/>
      <c r="Q287" s="55"/>
      <c r="R287" s="31"/>
      <c r="T287"/>
      <c r="Z287" s="116"/>
    </row>
    <row r="288" spans="1:26" ht="18">
      <c r="A288" s="68"/>
      <c r="B288" s="10"/>
      <c r="C288" s="10"/>
      <c r="D288" s="69"/>
      <c r="E288" s="184"/>
      <c r="F288" s="10"/>
      <c r="G288"/>
      <c r="I288" s="55"/>
      <c r="K288"/>
      <c r="L288" s="55"/>
      <c r="M288"/>
      <c r="Q288" s="55"/>
      <c r="R288" s="31"/>
      <c r="T288"/>
      <c r="Z288" s="116"/>
    </row>
    <row r="289" spans="1:26" ht="18">
      <c r="A289" s="68"/>
      <c r="B289" s="10"/>
      <c r="C289" s="10"/>
      <c r="D289" s="69"/>
      <c r="E289" s="184"/>
      <c r="F289" s="10"/>
      <c r="G289"/>
      <c r="I289" s="55"/>
      <c r="K289"/>
      <c r="L289" s="55"/>
      <c r="M289"/>
      <c r="Q289" s="55"/>
      <c r="R289" s="31"/>
      <c r="T289"/>
      <c r="Z289" s="116"/>
    </row>
    <row r="290" spans="1:26" ht="18">
      <c r="A290" s="68"/>
      <c r="B290" s="10"/>
      <c r="C290" s="10"/>
      <c r="D290" s="69"/>
      <c r="E290" s="184"/>
      <c r="F290" s="10"/>
      <c r="G290"/>
      <c r="I290" s="55"/>
      <c r="K290"/>
      <c r="L290" s="55"/>
      <c r="M290"/>
      <c r="Q290" s="55"/>
      <c r="R290" s="31"/>
      <c r="T290"/>
      <c r="Z290" s="116"/>
    </row>
    <row r="291" spans="1:26" ht="18">
      <c r="A291" s="68"/>
      <c r="B291" s="10"/>
      <c r="C291" s="10"/>
      <c r="D291" s="69"/>
      <c r="E291" s="184"/>
      <c r="F291" s="10"/>
      <c r="G291"/>
      <c r="I291" s="55"/>
      <c r="K291"/>
      <c r="L291" s="55"/>
      <c r="M291"/>
      <c r="Q291" s="55"/>
      <c r="R291" s="31"/>
      <c r="T291"/>
      <c r="Z291" s="116"/>
    </row>
    <row r="292" spans="1:26" ht="18">
      <c r="A292" s="68"/>
      <c r="B292" s="10"/>
      <c r="C292" s="10"/>
      <c r="D292" s="69"/>
      <c r="E292" s="184"/>
      <c r="F292" s="10"/>
      <c r="G292"/>
      <c r="I292" s="55"/>
      <c r="K292"/>
      <c r="L292" s="55"/>
      <c r="M292"/>
      <c r="Q292" s="55"/>
      <c r="R292" s="31"/>
      <c r="T292"/>
      <c r="Z292" s="116"/>
    </row>
    <row r="293" spans="1:26" ht="18">
      <c r="A293" s="68"/>
      <c r="B293" s="10"/>
      <c r="C293" s="10"/>
      <c r="D293" s="69"/>
      <c r="E293" s="184"/>
      <c r="F293" s="10"/>
      <c r="G293"/>
      <c r="I293" s="55"/>
      <c r="K293"/>
      <c r="L293" s="55"/>
      <c r="M293"/>
      <c r="Q293" s="55"/>
      <c r="R293" s="31"/>
      <c r="T293"/>
      <c r="Z293" s="116"/>
    </row>
    <row r="294" spans="1:26" ht="18">
      <c r="A294" s="68"/>
      <c r="B294" s="10"/>
      <c r="C294" s="10"/>
      <c r="D294" s="69"/>
      <c r="E294" s="184"/>
      <c r="F294" s="10"/>
      <c r="G294"/>
      <c r="I294" s="55"/>
      <c r="K294"/>
      <c r="L294" s="55"/>
      <c r="M294"/>
      <c r="Q294" s="55"/>
      <c r="R294" s="31"/>
      <c r="T294"/>
      <c r="Z294" s="116"/>
    </row>
    <row r="295" spans="1:26" ht="18">
      <c r="A295" s="68"/>
      <c r="B295" s="10"/>
      <c r="C295" s="10"/>
      <c r="D295" s="69"/>
      <c r="E295" s="184"/>
      <c r="F295" s="10"/>
      <c r="G295"/>
      <c r="I295" s="55"/>
      <c r="K295"/>
      <c r="L295" s="55"/>
      <c r="M295"/>
      <c r="Q295" s="55"/>
      <c r="R295" s="31"/>
      <c r="T295"/>
      <c r="Z295" s="116"/>
    </row>
    <row r="296" spans="1:26" ht="18">
      <c r="A296" s="68"/>
      <c r="B296" s="10"/>
      <c r="C296" s="10"/>
      <c r="D296" s="69"/>
      <c r="E296" s="184"/>
      <c r="F296" s="10"/>
      <c r="G296"/>
      <c r="I296" s="55"/>
      <c r="K296"/>
      <c r="L296" s="55"/>
      <c r="M296"/>
      <c r="Q296" s="55"/>
      <c r="R296" s="31"/>
      <c r="T296"/>
      <c r="Z296" s="116"/>
    </row>
    <row r="297" spans="1:26" ht="18">
      <c r="A297" s="68"/>
      <c r="B297" s="10"/>
      <c r="C297" s="10"/>
      <c r="D297" s="69"/>
      <c r="E297" s="184"/>
      <c r="F297" s="10"/>
      <c r="G297"/>
      <c r="I297" s="55"/>
      <c r="K297"/>
      <c r="L297" s="55"/>
      <c r="M297"/>
      <c r="Q297" s="55"/>
      <c r="R297" s="31"/>
      <c r="T297"/>
      <c r="Z297" s="116"/>
    </row>
    <row r="298" spans="1:26" ht="18">
      <c r="A298" s="68"/>
      <c r="B298" s="10"/>
      <c r="C298" s="10"/>
      <c r="D298" s="69"/>
      <c r="E298" s="184"/>
      <c r="F298" s="10"/>
      <c r="G298"/>
      <c r="I298" s="55"/>
      <c r="K298"/>
      <c r="L298" s="55"/>
      <c r="M298"/>
      <c r="Q298" s="55"/>
      <c r="R298" s="31"/>
      <c r="T298"/>
      <c r="Z298" s="116"/>
    </row>
    <row r="299" spans="1:26" ht="18">
      <c r="A299" s="68"/>
      <c r="B299" s="10"/>
      <c r="C299" s="10"/>
      <c r="D299" s="69"/>
      <c r="E299" s="184"/>
      <c r="F299" s="10"/>
      <c r="G299"/>
      <c r="I299" s="55"/>
      <c r="K299"/>
      <c r="L299" s="55"/>
      <c r="M299"/>
      <c r="Q299" s="55"/>
      <c r="R299" s="31"/>
      <c r="T299"/>
      <c r="Z299" s="116"/>
    </row>
    <row r="300" spans="1:26" ht="18">
      <c r="A300" s="68"/>
      <c r="B300" s="10"/>
      <c r="C300" s="10"/>
      <c r="D300" s="69"/>
      <c r="E300" s="184"/>
      <c r="F300" s="10"/>
      <c r="G300"/>
      <c r="I300" s="55"/>
      <c r="K300"/>
      <c r="L300" s="55"/>
      <c r="M300"/>
      <c r="Q300" s="55"/>
      <c r="R300" s="31"/>
      <c r="T300"/>
      <c r="Z300" s="116"/>
    </row>
    <row r="301" spans="1:26" ht="18">
      <c r="A301" s="68"/>
      <c r="B301" s="10"/>
      <c r="C301" s="10"/>
      <c r="D301" s="69"/>
      <c r="E301" s="184"/>
      <c r="F301" s="10"/>
      <c r="G301"/>
      <c r="I301" s="55"/>
      <c r="K301"/>
      <c r="L301" s="55"/>
      <c r="M301"/>
      <c r="Q301" s="55"/>
      <c r="R301" s="31"/>
      <c r="T301"/>
      <c r="Z301" s="116"/>
    </row>
    <row r="302" spans="1:26" ht="18">
      <c r="A302" s="68"/>
      <c r="B302" s="10"/>
      <c r="C302" s="10"/>
      <c r="D302" s="69"/>
      <c r="E302" s="184"/>
      <c r="F302" s="10"/>
      <c r="G302"/>
      <c r="I302" s="55"/>
      <c r="K302"/>
      <c r="L302" s="55"/>
      <c r="M302"/>
      <c r="Q302" s="55"/>
      <c r="R302" s="31"/>
      <c r="T302"/>
      <c r="Z302" s="116"/>
    </row>
    <row r="303" spans="1:26" ht="18">
      <c r="A303" s="68"/>
      <c r="B303" s="10"/>
      <c r="C303" s="10"/>
      <c r="D303" s="69"/>
      <c r="E303" s="184"/>
      <c r="F303" s="10"/>
      <c r="G303"/>
      <c r="I303" s="55"/>
      <c r="K303"/>
      <c r="L303" s="55"/>
      <c r="M303"/>
      <c r="Q303" s="55"/>
      <c r="R303" s="31"/>
      <c r="T303"/>
      <c r="Z303" s="116"/>
    </row>
    <row r="304" spans="1:26" ht="18">
      <c r="A304" s="68"/>
      <c r="B304" s="10"/>
      <c r="C304" s="10"/>
      <c r="D304" s="69"/>
      <c r="E304" s="184"/>
      <c r="F304" s="10"/>
      <c r="G304"/>
      <c r="I304" s="55"/>
      <c r="K304"/>
      <c r="L304" s="55"/>
      <c r="M304"/>
      <c r="Q304" s="55"/>
      <c r="R304" s="31"/>
      <c r="T304"/>
      <c r="Z304" s="116"/>
    </row>
    <row r="305" spans="1:26" ht="18">
      <c r="A305" s="68"/>
      <c r="B305" s="10"/>
      <c r="C305" s="10"/>
      <c r="D305" s="69"/>
      <c r="E305" s="184"/>
      <c r="F305" s="10"/>
      <c r="G305"/>
      <c r="I305" s="55"/>
      <c r="K305"/>
      <c r="L305" s="55"/>
      <c r="M305"/>
      <c r="Q305" s="55"/>
      <c r="R305" s="31"/>
      <c r="T305"/>
      <c r="Z305" s="116"/>
    </row>
    <row r="306" spans="1:26" ht="18">
      <c r="A306" s="68"/>
      <c r="B306" s="10"/>
      <c r="C306" s="10"/>
      <c r="D306" s="69"/>
      <c r="E306" s="184"/>
      <c r="F306" s="10"/>
      <c r="G306"/>
      <c r="I306" s="55"/>
      <c r="K306"/>
      <c r="L306" s="55"/>
      <c r="M306"/>
      <c r="Q306" s="55"/>
      <c r="R306" s="31"/>
      <c r="T306"/>
      <c r="Z306" s="116"/>
    </row>
    <row r="307" spans="1:26" ht="18">
      <c r="A307" s="68"/>
      <c r="B307" s="10"/>
      <c r="C307" s="10"/>
      <c r="D307" s="69"/>
      <c r="E307" s="184"/>
      <c r="F307" s="10"/>
      <c r="G307"/>
      <c r="I307" s="55"/>
      <c r="K307"/>
      <c r="L307" s="55"/>
      <c r="M307"/>
      <c r="Q307" s="55"/>
      <c r="R307" s="31"/>
      <c r="T307"/>
      <c r="Z307" s="116"/>
    </row>
    <row r="308" spans="1:26" ht="18">
      <c r="A308" s="68"/>
      <c r="B308" s="10"/>
      <c r="C308" s="10"/>
      <c r="D308" s="69"/>
      <c r="E308" s="184"/>
      <c r="F308" s="10"/>
      <c r="G308"/>
      <c r="I308" s="55"/>
      <c r="K308"/>
      <c r="L308" s="55"/>
      <c r="M308"/>
      <c r="Q308" s="55"/>
      <c r="R308" s="31"/>
      <c r="T308"/>
      <c r="Z308" s="116"/>
    </row>
    <row r="309" spans="1:26" ht="18">
      <c r="A309" s="68"/>
      <c r="B309" s="10"/>
      <c r="C309" s="10"/>
      <c r="D309" s="69"/>
      <c r="E309" s="184"/>
      <c r="F309" s="10"/>
      <c r="G309"/>
      <c r="I309" s="55"/>
      <c r="K309"/>
      <c r="L309" s="55"/>
      <c r="M309"/>
      <c r="Q309" s="55"/>
      <c r="R309" s="31"/>
      <c r="T309"/>
      <c r="Z309" s="116"/>
    </row>
    <row r="310" spans="1:26" ht="18">
      <c r="A310" s="68"/>
      <c r="B310" s="10"/>
      <c r="C310" s="10"/>
      <c r="D310" s="69"/>
      <c r="E310" s="184"/>
      <c r="F310" s="10"/>
      <c r="G310"/>
      <c r="I310" s="55"/>
      <c r="K310"/>
      <c r="L310" s="55"/>
      <c r="M310"/>
      <c r="Q310" s="55"/>
      <c r="R310" s="31"/>
      <c r="T310"/>
      <c r="Z310" s="116"/>
    </row>
    <row r="311" spans="1:26" ht="18">
      <c r="A311" s="68"/>
      <c r="B311" s="10"/>
      <c r="C311" s="10"/>
      <c r="D311" s="69"/>
      <c r="E311" s="184"/>
      <c r="F311" s="10"/>
      <c r="G311"/>
      <c r="I311" s="55"/>
      <c r="K311"/>
      <c r="L311" s="55"/>
      <c r="M311"/>
      <c r="Q311" s="55"/>
      <c r="R311" s="31"/>
      <c r="T311"/>
      <c r="Z311" s="116"/>
    </row>
    <row r="312" spans="1:26" ht="18">
      <c r="A312" s="68"/>
      <c r="B312" s="10"/>
      <c r="C312" s="10"/>
      <c r="D312" s="69"/>
      <c r="E312" s="184"/>
      <c r="F312" s="10"/>
      <c r="G312"/>
      <c r="I312" s="55"/>
      <c r="K312"/>
      <c r="L312" s="55"/>
      <c r="M312"/>
      <c r="Q312" s="55"/>
      <c r="R312" s="31"/>
      <c r="T312"/>
      <c r="Z312" s="116"/>
    </row>
    <row r="313" spans="1:26" ht="18">
      <c r="A313" s="68"/>
      <c r="B313" s="10"/>
      <c r="C313" s="10"/>
      <c r="D313" s="69"/>
      <c r="E313" s="184"/>
      <c r="F313" s="10"/>
      <c r="G313"/>
      <c r="I313" s="55"/>
      <c r="K313"/>
      <c r="L313" s="55"/>
      <c r="M313"/>
      <c r="Q313" s="55"/>
      <c r="R313" s="31"/>
      <c r="T313"/>
      <c r="Z313" s="116"/>
    </row>
    <row r="314" spans="1:26" ht="18">
      <c r="A314" s="68"/>
      <c r="B314" s="10"/>
      <c r="C314" s="10"/>
      <c r="D314" s="69"/>
      <c r="E314" s="184"/>
      <c r="F314" s="10"/>
      <c r="G314"/>
      <c r="I314" s="55"/>
      <c r="K314"/>
      <c r="L314" s="55"/>
      <c r="M314"/>
      <c r="Q314" s="55"/>
      <c r="R314" s="31"/>
      <c r="T314"/>
      <c r="Z314" s="116"/>
    </row>
    <row r="315" spans="1:26" ht="18">
      <c r="A315" s="68"/>
      <c r="B315" s="10"/>
      <c r="C315" s="10"/>
      <c r="D315" s="69"/>
      <c r="E315" s="184"/>
      <c r="F315" s="10"/>
      <c r="G315"/>
      <c r="I315" s="55"/>
      <c r="K315"/>
      <c r="L315" s="55"/>
      <c r="M315"/>
      <c r="Q315" s="55"/>
      <c r="R315" s="31"/>
      <c r="T315"/>
      <c r="Z315" s="116"/>
    </row>
    <row r="316" spans="1:26" ht="18">
      <c r="A316" s="68"/>
      <c r="B316" s="10"/>
      <c r="C316" s="10"/>
      <c r="D316" s="69"/>
      <c r="E316" s="184"/>
      <c r="F316" s="10"/>
      <c r="G316"/>
      <c r="I316" s="55"/>
      <c r="K316"/>
      <c r="L316" s="55"/>
      <c r="M316"/>
      <c r="Q316" s="55"/>
      <c r="R316" s="31"/>
      <c r="T316"/>
      <c r="Z316" s="116"/>
    </row>
    <row r="317" spans="1:26" ht="18">
      <c r="A317" s="68"/>
      <c r="B317" s="10"/>
      <c r="C317" s="10"/>
      <c r="D317" s="69"/>
      <c r="E317" s="184"/>
      <c r="F317" s="10"/>
      <c r="G317"/>
      <c r="I317" s="55"/>
      <c r="K317"/>
      <c r="L317" s="55"/>
      <c r="M317"/>
      <c r="Q317" s="55"/>
      <c r="R317" s="31"/>
      <c r="T317"/>
      <c r="Z317" s="116"/>
    </row>
    <row r="318" spans="1:26" ht="18">
      <c r="A318" s="68"/>
      <c r="B318" s="10"/>
      <c r="C318" s="10"/>
      <c r="D318" s="69"/>
      <c r="E318" s="184"/>
      <c r="F318" s="10"/>
      <c r="G318"/>
      <c r="I318" s="55"/>
      <c r="K318"/>
      <c r="L318" s="55"/>
      <c r="M318"/>
      <c r="Q318" s="55"/>
      <c r="R318" s="31"/>
      <c r="T318"/>
      <c r="Z318" s="116"/>
    </row>
    <row r="319" spans="1:26" ht="18">
      <c r="A319" s="68"/>
      <c r="B319" s="10"/>
      <c r="C319" s="10"/>
      <c r="D319" s="69"/>
      <c r="E319" s="184"/>
      <c r="F319" s="10"/>
      <c r="G319"/>
      <c r="I319" s="55"/>
      <c r="K319"/>
      <c r="L319" s="55"/>
      <c r="M319"/>
      <c r="Q319" s="55"/>
      <c r="R319" s="31"/>
      <c r="T319"/>
      <c r="Z319" s="116"/>
    </row>
    <row r="320" spans="1:26" ht="18">
      <c r="A320" s="68"/>
      <c r="B320" s="10"/>
      <c r="C320" s="10"/>
      <c r="D320" s="69"/>
      <c r="E320" s="184"/>
      <c r="F320" s="10"/>
      <c r="G320"/>
      <c r="I320" s="55"/>
      <c r="K320"/>
      <c r="L320" s="55"/>
      <c r="M320"/>
      <c r="Q320" s="55"/>
      <c r="R320" s="31"/>
      <c r="T320"/>
      <c r="Z320" s="116"/>
    </row>
    <row r="321" spans="1:26" ht="18">
      <c r="A321" s="68"/>
      <c r="B321" s="10"/>
      <c r="C321" s="10"/>
      <c r="D321" s="69"/>
      <c r="E321" s="184"/>
      <c r="F321" s="10"/>
      <c r="G321"/>
      <c r="I321" s="55"/>
      <c r="K321"/>
      <c r="L321" s="55"/>
      <c r="M321"/>
      <c r="Q321" s="55"/>
      <c r="R321" s="31"/>
      <c r="T321"/>
      <c r="Z321" s="116"/>
    </row>
    <row r="322" spans="1:26" ht="18">
      <c r="A322" s="68"/>
      <c r="B322" s="10"/>
      <c r="C322" s="10"/>
      <c r="D322" s="69"/>
      <c r="E322" s="184"/>
      <c r="F322" s="10"/>
      <c r="G322"/>
      <c r="I322" s="55"/>
      <c r="K322"/>
      <c r="L322" s="55"/>
      <c r="M322"/>
      <c r="Q322" s="55"/>
      <c r="R322" s="31"/>
      <c r="T322"/>
      <c r="Z322" s="116"/>
    </row>
    <row r="323" spans="1:26" ht="18">
      <c r="A323" s="68"/>
      <c r="B323" s="10"/>
      <c r="C323" s="10"/>
      <c r="D323" s="69"/>
      <c r="E323" s="184"/>
      <c r="F323" s="10"/>
      <c r="G323"/>
      <c r="I323" s="55"/>
      <c r="K323"/>
      <c r="L323" s="55"/>
      <c r="M323"/>
      <c r="Q323" s="55"/>
      <c r="R323" s="31"/>
      <c r="T323"/>
      <c r="Z323" s="116"/>
    </row>
    <row r="324" spans="1:26" ht="18">
      <c r="A324" s="68"/>
      <c r="B324" s="10"/>
      <c r="C324" s="10"/>
      <c r="D324" s="69"/>
      <c r="E324" s="184"/>
      <c r="F324" s="10"/>
      <c r="G324"/>
      <c r="I324" s="55"/>
      <c r="K324"/>
      <c r="L324" s="55"/>
      <c r="M324"/>
      <c r="Q324" s="55"/>
      <c r="R324" s="31"/>
      <c r="T324"/>
      <c r="Z324" s="116"/>
    </row>
    <row r="325" spans="1:26" ht="18">
      <c r="A325" s="68"/>
      <c r="B325" s="10"/>
      <c r="C325" s="10"/>
      <c r="D325" s="69"/>
      <c r="E325" s="184"/>
      <c r="F325" s="10"/>
      <c r="G325"/>
      <c r="I325" s="55"/>
      <c r="K325"/>
      <c r="L325" s="55"/>
      <c r="M325"/>
      <c r="Q325" s="55"/>
      <c r="R325" s="31"/>
      <c r="T325"/>
      <c r="Z325" s="116"/>
    </row>
    <row r="326" spans="1:26" ht="18">
      <c r="A326" s="68"/>
      <c r="B326" s="10"/>
      <c r="C326" s="10"/>
      <c r="D326" s="69"/>
      <c r="E326" s="184"/>
      <c r="F326" s="10"/>
      <c r="G326"/>
      <c r="I326" s="55"/>
      <c r="K326"/>
      <c r="L326" s="55"/>
      <c r="M326"/>
      <c r="Q326" s="55"/>
      <c r="R326" s="31"/>
      <c r="T326"/>
      <c r="Z326" s="116"/>
    </row>
    <row r="327" spans="1:26" ht="18">
      <c r="A327" s="68"/>
      <c r="B327" s="10"/>
      <c r="C327" s="10"/>
      <c r="D327" s="69"/>
      <c r="E327" s="184"/>
      <c r="F327" s="10"/>
      <c r="G327"/>
      <c r="I327" s="55"/>
      <c r="K327"/>
      <c r="L327" s="55"/>
      <c r="M327"/>
      <c r="Q327" s="55"/>
      <c r="R327" s="31"/>
      <c r="T327"/>
      <c r="Z327" s="116"/>
    </row>
    <row r="328" spans="1:26" ht="18">
      <c r="A328" s="68"/>
      <c r="B328" s="10"/>
      <c r="C328" s="10"/>
      <c r="D328" s="69"/>
      <c r="E328" s="184"/>
      <c r="F328" s="10"/>
      <c r="G328"/>
      <c r="I328" s="55"/>
      <c r="K328"/>
      <c r="L328" s="55"/>
      <c r="M328"/>
      <c r="Q328" s="55"/>
      <c r="R328" s="31"/>
      <c r="T328"/>
      <c r="Z328" s="116"/>
    </row>
    <row r="329" spans="1:26" ht="18">
      <c r="A329" s="68"/>
      <c r="B329" s="10"/>
      <c r="C329" s="10"/>
      <c r="D329" s="69"/>
      <c r="E329" s="184"/>
      <c r="F329" s="10"/>
      <c r="G329"/>
      <c r="I329" s="55"/>
      <c r="K329"/>
      <c r="L329" s="55"/>
      <c r="M329"/>
      <c r="Q329" s="55"/>
      <c r="R329" s="31"/>
      <c r="T329"/>
      <c r="Z329" s="116"/>
    </row>
    <row r="330" spans="1:26" ht="18">
      <c r="A330" s="68"/>
      <c r="B330" s="10"/>
      <c r="C330" s="10"/>
      <c r="D330" s="69"/>
      <c r="E330" s="184"/>
      <c r="F330" s="10"/>
      <c r="G330"/>
      <c r="I330" s="55"/>
      <c r="K330"/>
      <c r="L330" s="55"/>
      <c r="M330"/>
      <c r="Q330" s="55"/>
      <c r="R330" s="31"/>
      <c r="T330"/>
      <c r="Z330" s="116"/>
    </row>
    <row r="331" spans="1:26" ht="18">
      <c r="A331" s="68"/>
      <c r="B331" s="10"/>
      <c r="C331" s="10"/>
      <c r="D331" s="69"/>
      <c r="E331" s="184"/>
      <c r="F331" s="10"/>
      <c r="G331"/>
      <c r="I331" s="55"/>
      <c r="K331"/>
      <c r="L331" s="55"/>
      <c r="M331"/>
      <c r="Q331" s="55"/>
      <c r="R331" s="31"/>
      <c r="T331"/>
      <c r="Z331" s="116"/>
    </row>
    <row r="332" spans="1:26" ht="18">
      <c r="A332" s="68"/>
      <c r="B332" s="10"/>
      <c r="C332" s="10"/>
      <c r="D332" s="69"/>
      <c r="E332" s="184"/>
      <c r="F332" s="10"/>
      <c r="G332"/>
      <c r="I332" s="55"/>
      <c r="K332"/>
      <c r="L332" s="55"/>
      <c r="M332"/>
      <c r="Q332" s="55"/>
      <c r="R332" s="31"/>
      <c r="T332"/>
      <c r="Z332" s="116"/>
    </row>
    <row r="333" spans="1:26" ht="18">
      <c r="A333" s="68"/>
      <c r="B333" s="10"/>
      <c r="C333" s="10"/>
      <c r="D333" s="69"/>
      <c r="E333" s="184"/>
      <c r="F333" s="10"/>
      <c r="G333"/>
      <c r="I333" s="55"/>
      <c r="K333"/>
      <c r="L333" s="55"/>
      <c r="M333"/>
      <c r="Q333" s="55"/>
      <c r="R333" s="31"/>
      <c r="T333"/>
      <c r="Z333" s="116"/>
    </row>
    <row r="334" spans="1:26" ht="18">
      <c r="A334" s="68"/>
      <c r="B334" s="10"/>
      <c r="C334" s="10"/>
      <c r="D334" s="69"/>
      <c r="E334" s="184"/>
      <c r="F334" s="10"/>
      <c r="G334"/>
      <c r="I334" s="55"/>
      <c r="K334"/>
      <c r="L334" s="55"/>
      <c r="M334"/>
      <c r="Q334" s="55"/>
      <c r="R334" s="31"/>
      <c r="T334"/>
      <c r="Z334" s="116"/>
    </row>
    <row r="335" spans="1:26" ht="18">
      <c r="A335" s="68"/>
      <c r="B335" s="10"/>
      <c r="C335" s="10"/>
      <c r="D335" s="69"/>
      <c r="E335" s="184"/>
      <c r="F335" s="10"/>
      <c r="G335"/>
      <c r="I335" s="55"/>
      <c r="K335"/>
      <c r="L335" s="55"/>
      <c r="M335"/>
      <c r="Q335" s="55"/>
      <c r="R335" s="31"/>
      <c r="T335"/>
      <c r="Z335" s="116"/>
    </row>
    <row r="336" spans="1:26" ht="18">
      <c r="A336" s="68"/>
      <c r="B336" s="10"/>
      <c r="C336" s="10"/>
      <c r="D336" s="69"/>
      <c r="E336" s="184"/>
      <c r="F336" s="10"/>
      <c r="G336"/>
      <c r="I336" s="55"/>
      <c r="K336"/>
      <c r="L336" s="55"/>
      <c r="M336"/>
      <c r="Q336" s="55"/>
      <c r="R336" s="31"/>
      <c r="T336"/>
      <c r="Z336" s="116"/>
    </row>
    <row r="337" spans="1:26" ht="18">
      <c r="A337" s="68"/>
      <c r="B337" s="10"/>
      <c r="C337" s="10"/>
      <c r="D337" s="69"/>
      <c r="E337" s="184"/>
      <c r="F337" s="10"/>
      <c r="G337"/>
      <c r="I337" s="55"/>
      <c r="K337"/>
      <c r="L337" s="55"/>
      <c r="M337"/>
      <c r="Q337" s="55"/>
      <c r="R337" s="31"/>
      <c r="T337"/>
      <c r="Z337" s="116"/>
    </row>
    <row r="338" spans="1:26" ht="18">
      <c r="A338" s="68"/>
      <c r="B338" s="10"/>
      <c r="C338" s="10"/>
      <c r="D338" s="69"/>
      <c r="E338" s="184"/>
      <c r="F338" s="10"/>
      <c r="G338"/>
      <c r="I338" s="55"/>
      <c r="K338"/>
      <c r="L338" s="55"/>
      <c r="M338"/>
      <c r="Q338" s="55"/>
      <c r="R338" s="31"/>
      <c r="T338"/>
      <c r="Z338" s="116"/>
    </row>
    <row r="339" spans="1:26" ht="18">
      <c r="A339" s="68"/>
      <c r="B339" s="10"/>
      <c r="C339" s="10"/>
      <c r="D339" s="69"/>
      <c r="E339" s="184"/>
      <c r="F339" s="10"/>
      <c r="G339"/>
      <c r="I339" s="55"/>
      <c r="K339"/>
      <c r="L339" s="55"/>
      <c r="M339"/>
      <c r="Q339" s="55"/>
      <c r="R339" s="31"/>
      <c r="T339"/>
      <c r="Z339" s="116"/>
    </row>
    <row r="340" spans="1:26" ht="18">
      <c r="A340" s="68"/>
      <c r="B340" s="10"/>
      <c r="C340" s="10"/>
      <c r="D340" s="69"/>
      <c r="E340" s="184"/>
      <c r="F340" s="10"/>
      <c r="G340"/>
      <c r="I340" s="55"/>
      <c r="K340"/>
      <c r="L340" s="55"/>
      <c r="M340"/>
      <c r="Q340" s="55"/>
      <c r="R340" s="31"/>
      <c r="T340"/>
      <c r="Z340" s="116"/>
    </row>
    <row r="341" spans="1:26" ht="18">
      <c r="A341" s="68"/>
      <c r="B341" s="10"/>
      <c r="C341" s="10"/>
      <c r="D341" s="69"/>
      <c r="E341" s="184"/>
      <c r="F341" s="10"/>
      <c r="G341"/>
      <c r="I341" s="55"/>
      <c r="K341"/>
      <c r="L341" s="55"/>
      <c r="M341"/>
      <c r="Q341" s="55"/>
      <c r="R341" s="31"/>
      <c r="T341"/>
      <c r="Z341" s="116"/>
    </row>
    <row r="342" spans="1:26" ht="18">
      <c r="A342" s="68"/>
      <c r="B342" s="10"/>
      <c r="C342" s="10"/>
      <c r="D342" s="69"/>
      <c r="E342" s="184"/>
      <c r="F342" s="10"/>
      <c r="G342"/>
      <c r="I342" s="55"/>
      <c r="K342"/>
      <c r="L342" s="55"/>
      <c r="M342"/>
      <c r="Q342" s="55"/>
      <c r="R342" s="31"/>
      <c r="T342"/>
      <c r="Z342" s="116"/>
    </row>
    <row r="343" spans="1:26" ht="18">
      <c r="A343" s="68"/>
      <c r="B343" s="10"/>
      <c r="C343" s="10"/>
      <c r="D343" s="69"/>
      <c r="E343" s="184"/>
      <c r="F343" s="10"/>
      <c r="G343"/>
      <c r="I343" s="55"/>
      <c r="K343"/>
      <c r="L343" s="55"/>
      <c r="M343"/>
      <c r="Q343" s="55"/>
      <c r="R343" s="31"/>
      <c r="T343"/>
      <c r="Z343" s="116"/>
    </row>
    <row r="344" spans="1:26" ht="18">
      <c r="A344" s="68"/>
      <c r="B344" s="10"/>
      <c r="C344" s="10"/>
      <c r="D344" s="69"/>
      <c r="E344" s="184"/>
      <c r="F344" s="10"/>
      <c r="G344"/>
      <c r="I344" s="55"/>
      <c r="K344"/>
      <c r="L344" s="55"/>
      <c r="M344"/>
      <c r="Q344" s="55"/>
      <c r="R344" s="31"/>
      <c r="T344"/>
      <c r="Z344" s="116"/>
    </row>
    <row r="345" spans="1:26" ht="18">
      <c r="A345" s="68"/>
      <c r="B345" s="10"/>
      <c r="C345" s="10"/>
      <c r="D345" s="69"/>
      <c r="E345" s="184"/>
      <c r="F345" s="10"/>
      <c r="G345"/>
      <c r="I345" s="55"/>
      <c r="K345"/>
      <c r="L345" s="55"/>
      <c r="M345"/>
      <c r="Q345" s="55"/>
      <c r="R345" s="31"/>
      <c r="T345"/>
      <c r="Z345" s="116"/>
    </row>
    <row r="346" spans="1:26" ht="18">
      <c r="A346" s="68"/>
      <c r="B346" s="10"/>
      <c r="C346" s="10"/>
      <c r="D346" s="69"/>
      <c r="E346" s="184"/>
      <c r="F346" s="10"/>
      <c r="G346"/>
      <c r="I346" s="55"/>
      <c r="K346"/>
      <c r="L346" s="55"/>
      <c r="M346"/>
      <c r="Q346" s="55"/>
      <c r="R346" s="31"/>
      <c r="T346"/>
      <c r="Z346" s="116"/>
    </row>
    <row r="347" spans="1:26" ht="18">
      <c r="A347" s="68"/>
      <c r="B347" s="10"/>
      <c r="C347" s="10"/>
      <c r="D347" s="69"/>
      <c r="E347" s="184"/>
      <c r="F347" s="10"/>
      <c r="G347"/>
      <c r="I347" s="55"/>
      <c r="K347"/>
      <c r="L347" s="55"/>
      <c r="M347"/>
      <c r="Q347" s="55"/>
      <c r="R347" s="31"/>
      <c r="T347"/>
      <c r="Z347" s="116"/>
    </row>
    <row r="348" spans="1:26" ht="18">
      <c r="A348" s="68"/>
      <c r="B348" s="10"/>
      <c r="C348" s="10"/>
      <c r="D348" s="69"/>
      <c r="E348" s="184"/>
      <c r="F348" s="10"/>
      <c r="G348"/>
      <c r="I348" s="55"/>
      <c r="K348"/>
      <c r="L348" s="55"/>
      <c r="M348"/>
      <c r="Q348" s="55"/>
      <c r="R348" s="31"/>
      <c r="T348"/>
      <c r="Z348" s="116"/>
    </row>
    <row r="349" spans="1:26" ht="18">
      <c r="A349" s="68"/>
      <c r="B349" s="10"/>
      <c r="C349" s="10"/>
      <c r="D349" s="69"/>
      <c r="E349" s="184"/>
      <c r="F349" s="10"/>
      <c r="G349"/>
      <c r="I349" s="55"/>
      <c r="K349"/>
      <c r="L349" s="55"/>
      <c r="M349"/>
      <c r="Q349" s="55"/>
      <c r="R349" s="31"/>
      <c r="T349"/>
      <c r="Z349" s="116"/>
    </row>
    <row r="350" spans="1:26" ht="18">
      <c r="A350" s="68"/>
      <c r="B350" s="10"/>
      <c r="C350" s="10"/>
      <c r="D350" s="69"/>
      <c r="E350" s="184"/>
      <c r="F350" s="10"/>
      <c r="G350"/>
      <c r="I350" s="55"/>
      <c r="K350"/>
      <c r="L350" s="55"/>
      <c r="M350"/>
      <c r="Q350" s="55"/>
      <c r="R350" s="31"/>
      <c r="T350"/>
      <c r="Z350" s="116"/>
    </row>
    <row r="351" spans="1:26" ht="18">
      <c r="A351" s="68"/>
      <c r="B351" s="10"/>
      <c r="C351" s="10"/>
      <c r="D351" s="69"/>
      <c r="E351" s="184"/>
      <c r="F351" s="10"/>
      <c r="G351"/>
      <c r="I351" s="55"/>
      <c r="K351"/>
      <c r="L351" s="55"/>
      <c r="M351"/>
      <c r="Q351" s="55"/>
      <c r="R351" s="31"/>
      <c r="T351"/>
      <c r="Z351" s="116"/>
    </row>
    <row r="352" spans="1:26" ht="18">
      <c r="A352" s="68"/>
      <c r="B352" s="10"/>
      <c r="C352" s="10"/>
      <c r="D352" s="69"/>
      <c r="E352" s="184"/>
      <c r="F352" s="10"/>
      <c r="G352"/>
      <c r="I352" s="55"/>
      <c r="K352"/>
      <c r="L352" s="55"/>
      <c r="M352"/>
      <c r="Q352" s="55"/>
      <c r="R352" s="31"/>
      <c r="T352"/>
      <c r="Z352" s="116"/>
    </row>
    <row r="353" spans="1:26" ht="18">
      <c r="A353" s="68"/>
      <c r="B353" s="10"/>
      <c r="C353" s="10"/>
      <c r="D353" s="69"/>
      <c r="E353" s="184"/>
      <c r="F353" s="10"/>
      <c r="G353"/>
      <c r="I353" s="55"/>
      <c r="K353"/>
      <c r="L353" s="55"/>
      <c r="M353"/>
      <c r="Q353" s="55"/>
      <c r="R353" s="31"/>
      <c r="T353"/>
      <c r="Z353" s="116"/>
    </row>
    <row r="354" spans="1:26" ht="18">
      <c r="A354" s="68"/>
      <c r="B354" s="10"/>
      <c r="C354" s="10"/>
      <c r="D354" s="69"/>
      <c r="E354" s="184"/>
      <c r="F354" s="10"/>
      <c r="G354"/>
      <c r="I354" s="55"/>
      <c r="K354"/>
      <c r="L354" s="55"/>
      <c r="M354"/>
      <c r="Q354" s="55"/>
      <c r="R354" s="31"/>
      <c r="T354"/>
      <c r="Z354" s="116"/>
    </row>
    <row r="355" spans="1:26" ht="18">
      <c r="A355" s="68"/>
      <c r="B355" s="10"/>
      <c r="C355" s="10"/>
      <c r="D355" s="69"/>
      <c r="E355" s="184"/>
      <c r="F355" s="10"/>
      <c r="G355"/>
      <c r="I355" s="55"/>
      <c r="K355"/>
      <c r="L355" s="55"/>
      <c r="M355"/>
      <c r="Q355" s="55"/>
      <c r="R355" s="31"/>
      <c r="T355"/>
      <c r="Z355" s="116"/>
    </row>
    <row r="356" spans="1:26" ht="18">
      <c r="A356" s="68"/>
      <c r="B356" s="10"/>
      <c r="C356" s="10"/>
      <c r="D356" s="69"/>
      <c r="E356" s="184"/>
      <c r="F356" s="10"/>
      <c r="G356"/>
      <c r="I356" s="55"/>
      <c r="K356"/>
      <c r="L356" s="55"/>
      <c r="M356"/>
      <c r="Q356" s="55"/>
      <c r="R356" s="31"/>
      <c r="T356"/>
      <c r="Z356" s="116"/>
    </row>
    <row r="357" spans="1:26" ht="18">
      <c r="A357" s="68"/>
      <c r="B357" s="10"/>
      <c r="C357" s="10"/>
      <c r="D357" s="69"/>
      <c r="E357" s="184"/>
      <c r="F357" s="10"/>
      <c r="G357"/>
      <c r="I357" s="55"/>
      <c r="K357"/>
      <c r="L357" s="55"/>
      <c r="M357"/>
      <c r="Q357" s="55"/>
      <c r="R357" s="31"/>
      <c r="T357"/>
      <c r="Z357" s="116"/>
    </row>
    <row r="358" spans="1:26" ht="18">
      <c r="A358" s="68"/>
      <c r="B358" s="10"/>
      <c r="C358" s="10"/>
      <c r="D358" s="69"/>
      <c r="E358" s="184"/>
      <c r="F358" s="10"/>
      <c r="G358"/>
      <c r="I358" s="55"/>
      <c r="K358"/>
      <c r="L358" s="55"/>
      <c r="M358"/>
      <c r="Q358" s="55"/>
      <c r="R358" s="31"/>
      <c r="T358"/>
      <c r="Z358" s="116"/>
    </row>
    <row r="359" spans="1:26" ht="18">
      <c r="A359" s="68"/>
      <c r="B359" s="10"/>
      <c r="C359" s="10"/>
      <c r="D359" s="69"/>
      <c r="E359" s="184"/>
      <c r="F359" s="10"/>
      <c r="G359"/>
      <c r="I359" s="55"/>
      <c r="K359"/>
      <c r="L359" s="55"/>
      <c r="M359"/>
      <c r="Q359" s="55"/>
      <c r="R359" s="31"/>
      <c r="T359"/>
      <c r="Z359" s="116"/>
    </row>
    <row r="360" spans="1:26" ht="18">
      <c r="A360" s="68"/>
      <c r="B360" s="10"/>
      <c r="C360" s="10"/>
      <c r="D360" s="69"/>
      <c r="E360" s="184"/>
      <c r="F360" s="10"/>
      <c r="G360"/>
      <c r="I360" s="55"/>
      <c r="K360"/>
      <c r="L360" s="55"/>
      <c r="M360"/>
      <c r="Q360" s="55"/>
      <c r="R360" s="31"/>
      <c r="T360"/>
      <c r="Z360" s="116"/>
    </row>
    <row r="361" spans="1:26" ht="18">
      <c r="A361" s="68"/>
      <c r="B361" s="10"/>
      <c r="C361" s="10"/>
      <c r="D361" s="69"/>
      <c r="E361" s="184"/>
      <c r="F361" s="10"/>
      <c r="G361"/>
      <c r="I361" s="55"/>
      <c r="K361"/>
      <c r="L361" s="55"/>
      <c r="M361"/>
      <c r="Q361" s="55"/>
      <c r="R361" s="31"/>
      <c r="T361"/>
      <c r="Z361" s="116"/>
    </row>
    <row r="362" spans="1:26" ht="18">
      <c r="A362" s="68"/>
      <c r="B362" s="10"/>
      <c r="C362" s="10"/>
      <c r="D362" s="69"/>
      <c r="E362" s="184"/>
      <c r="F362" s="10"/>
      <c r="G362"/>
      <c r="I362" s="55"/>
      <c r="K362"/>
      <c r="L362" s="55"/>
      <c r="M362"/>
      <c r="Q362" s="55"/>
      <c r="R362" s="31"/>
      <c r="T362"/>
      <c r="Z362" s="116"/>
    </row>
    <row r="363" spans="1:26" ht="18">
      <c r="A363" s="68"/>
      <c r="B363" s="10"/>
      <c r="C363" s="10"/>
      <c r="D363" s="69"/>
      <c r="E363" s="184"/>
      <c r="F363" s="10"/>
      <c r="G363"/>
      <c r="I363" s="55"/>
      <c r="K363"/>
      <c r="L363" s="55"/>
      <c r="M363"/>
      <c r="Q363" s="55"/>
      <c r="R363" s="31"/>
      <c r="T363"/>
      <c r="Z363" s="116"/>
    </row>
    <row r="364" spans="1:26" ht="18">
      <c r="A364" s="68"/>
      <c r="B364" s="10"/>
      <c r="C364" s="10"/>
      <c r="D364" s="69"/>
      <c r="E364" s="184"/>
      <c r="F364" s="10"/>
      <c r="G364"/>
      <c r="I364" s="55"/>
      <c r="K364"/>
      <c r="L364" s="55"/>
      <c r="M364"/>
      <c r="Q364" s="55"/>
      <c r="R364" s="31"/>
      <c r="T364"/>
      <c r="Z364" s="116"/>
    </row>
    <row r="365" spans="1:26" ht="18">
      <c r="A365" s="68"/>
      <c r="B365" s="10"/>
      <c r="C365" s="10"/>
      <c r="D365" s="69"/>
      <c r="E365" s="184"/>
      <c r="F365" s="10"/>
      <c r="G365"/>
      <c r="I365" s="55"/>
      <c r="K365"/>
      <c r="L365" s="55"/>
      <c r="M365"/>
      <c r="Q365" s="55"/>
      <c r="R365" s="31"/>
      <c r="T365"/>
      <c r="Z365" s="116"/>
    </row>
    <row r="366" spans="1:26" ht="18">
      <c r="A366" s="68"/>
      <c r="B366" s="10"/>
      <c r="C366" s="10"/>
      <c r="D366" s="69"/>
      <c r="E366" s="184"/>
      <c r="F366" s="10"/>
      <c r="G366"/>
      <c r="I366" s="55"/>
      <c r="K366"/>
      <c r="L366" s="55"/>
      <c r="M366"/>
      <c r="Q366" s="55"/>
      <c r="R366" s="31"/>
      <c r="T366"/>
      <c r="Z366" s="116"/>
    </row>
    <row r="367" spans="1:26" ht="18">
      <c r="A367" s="68"/>
      <c r="B367" s="10"/>
      <c r="C367" s="10"/>
      <c r="D367" s="69"/>
      <c r="E367" s="184"/>
      <c r="F367" s="10"/>
      <c r="G367"/>
      <c r="I367" s="55"/>
      <c r="K367"/>
      <c r="L367" s="55"/>
      <c r="M367"/>
      <c r="Q367" s="55"/>
      <c r="R367" s="31"/>
      <c r="T367"/>
      <c r="Z367" s="116"/>
    </row>
    <row r="368" spans="1:26" ht="18">
      <c r="A368" s="68"/>
      <c r="B368" s="10"/>
      <c r="C368" s="10"/>
      <c r="D368" s="69"/>
      <c r="E368" s="184"/>
      <c r="F368" s="10"/>
      <c r="G368"/>
      <c r="I368" s="55"/>
      <c r="K368"/>
      <c r="L368" s="55"/>
      <c r="M368"/>
      <c r="Q368" s="55"/>
      <c r="R368" s="31"/>
      <c r="T368"/>
      <c r="Z368" s="116"/>
    </row>
    <row r="369" spans="1:26" ht="18">
      <c r="A369" s="68"/>
      <c r="B369" s="10"/>
      <c r="C369" s="10"/>
      <c r="D369" s="69"/>
      <c r="E369" s="184"/>
      <c r="F369" s="10"/>
      <c r="G369"/>
      <c r="I369" s="55"/>
      <c r="K369"/>
      <c r="L369" s="55"/>
      <c r="M369"/>
      <c r="Q369" s="55"/>
      <c r="R369" s="31"/>
      <c r="T369"/>
      <c r="Z369" s="116"/>
    </row>
    <row r="370" spans="1:26" ht="18">
      <c r="A370" s="68"/>
      <c r="B370" s="10"/>
      <c r="C370" s="10"/>
      <c r="D370" s="69"/>
      <c r="E370" s="184"/>
      <c r="F370" s="10"/>
      <c r="G370"/>
      <c r="I370" s="55"/>
      <c r="K370"/>
      <c r="L370" s="55"/>
      <c r="M370"/>
      <c r="Q370" s="55"/>
      <c r="R370" s="31"/>
      <c r="T370"/>
      <c r="Z370" s="116"/>
    </row>
    <row r="371" spans="1:26" ht="18">
      <c r="A371" s="68"/>
      <c r="B371" s="10"/>
      <c r="C371" s="10"/>
      <c r="D371" s="69"/>
      <c r="E371" s="184"/>
      <c r="F371" s="10"/>
      <c r="G371"/>
      <c r="I371" s="55"/>
      <c r="K371"/>
      <c r="L371" s="55"/>
      <c r="M371"/>
      <c r="Q371" s="55"/>
      <c r="R371" s="31"/>
      <c r="T371"/>
      <c r="Z371" s="116"/>
    </row>
    <row r="372" spans="1:26" ht="18">
      <c r="A372" s="68"/>
      <c r="B372" s="10"/>
      <c r="C372" s="10"/>
      <c r="D372" s="69"/>
      <c r="E372" s="184"/>
      <c r="F372" s="10"/>
      <c r="G372"/>
      <c r="I372" s="55"/>
      <c r="K372"/>
      <c r="L372" s="55"/>
      <c r="M372"/>
      <c r="Q372" s="55"/>
      <c r="R372" s="31"/>
      <c r="T372"/>
      <c r="Z372" s="116"/>
    </row>
    <row r="373" spans="1:26" ht="18">
      <c r="A373" s="68"/>
      <c r="B373" s="10"/>
      <c r="C373" s="10"/>
      <c r="D373" s="69"/>
      <c r="E373" s="184"/>
      <c r="F373" s="10"/>
      <c r="G373"/>
      <c r="I373" s="55"/>
      <c r="K373"/>
      <c r="L373" s="55"/>
      <c r="M373"/>
      <c r="Q373" s="55"/>
      <c r="R373" s="31"/>
      <c r="T373"/>
      <c r="Z373" s="116"/>
    </row>
    <row r="374" spans="1:26" ht="18">
      <c r="A374" s="68"/>
      <c r="B374" s="10"/>
      <c r="C374" s="10"/>
      <c r="D374" s="69"/>
      <c r="E374" s="184"/>
      <c r="F374" s="10"/>
      <c r="G374"/>
      <c r="I374" s="55"/>
      <c r="K374"/>
      <c r="L374" s="55"/>
      <c r="M374"/>
      <c r="Q374" s="55"/>
      <c r="R374" s="31"/>
      <c r="T374"/>
      <c r="Z374" s="116"/>
    </row>
    <row r="375" spans="1:26" ht="18">
      <c r="A375" s="68"/>
      <c r="B375" s="10"/>
      <c r="C375" s="10"/>
      <c r="D375" s="69"/>
      <c r="E375" s="184"/>
      <c r="F375" s="10"/>
      <c r="G375"/>
      <c r="I375" s="55"/>
      <c r="K375"/>
      <c r="L375" s="55"/>
      <c r="M375"/>
      <c r="Q375" s="55"/>
      <c r="R375" s="31"/>
      <c r="T375"/>
      <c r="Z375" s="116"/>
    </row>
    <row r="376" spans="1:26" ht="18">
      <c r="A376" s="68"/>
      <c r="B376" s="10"/>
      <c r="C376" s="10"/>
      <c r="D376" s="69"/>
      <c r="E376" s="184"/>
      <c r="F376" s="10"/>
      <c r="G376"/>
      <c r="I376" s="55"/>
      <c r="K376"/>
      <c r="L376" s="55"/>
      <c r="M376"/>
      <c r="Q376" s="55"/>
      <c r="R376" s="31"/>
      <c r="T376"/>
      <c r="Z376" s="116"/>
    </row>
    <row r="377" spans="1:26" ht="18">
      <c r="A377" s="68"/>
      <c r="B377" s="10"/>
      <c r="C377" s="10"/>
      <c r="D377" s="69"/>
      <c r="E377" s="184"/>
      <c r="F377" s="10"/>
      <c r="G377"/>
      <c r="I377" s="55"/>
      <c r="K377"/>
      <c r="L377" s="55"/>
      <c r="M377"/>
      <c r="Q377" s="55"/>
      <c r="R377" s="31"/>
      <c r="T377"/>
      <c r="Z377" s="116"/>
    </row>
    <row r="378" spans="1:26" ht="18">
      <c r="A378" s="68"/>
      <c r="B378" s="10"/>
      <c r="C378" s="10"/>
      <c r="D378" s="69"/>
      <c r="E378" s="184"/>
      <c r="F378" s="10"/>
      <c r="G378"/>
      <c r="I378" s="55"/>
      <c r="K378"/>
      <c r="L378" s="55"/>
      <c r="M378"/>
      <c r="Q378" s="55"/>
      <c r="R378" s="31"/>
      <c r="T378"/>
      <c r="Z378" s="116"/>
    </row>
    <row r="379" spans="1:26" ht="18">
      <c r="A379" s="68"/>
      <c r="B379" s="10"/>
      <c r="C379" s="10"/>
      <c r="D379" s="69"/>
      <c r="E379" s="184"/>
      <c r="F379" s="10"/>
      <c r="G379"/>
      <c r="I379" s="55"/>
      <c r="K379"/>
      <c r="L379" s="55"/>
      <c r="M379"/>
      <c r="Q379" s="55"/>
      <c r="R379" s="31"/>
      <c r="T379"/>
      <c r="Z379" s="116"/>
    </row>
    <row r="380" spans="1:26" ht="18">
      <c r="A380" s="68"/>
      <c r="B380" s="10"/>
      <c r="C380" s="10"/>
      <c r="D380" s="69"/>
      <c r="E380" s="184"/>
      <c r="F380" s="10"/>
      <c r="G380"/>
      <c r="I380" s="55"/>
      <c r="K380"/>
      <c r="L380" s="55"/>
      <c r="M380"/>
      <c r="Q380" s="55"/>
      <c r="R380" s="31"/>
      <c r="T380"/>
      <c r="Z380" s="116"/>
    </row>
    <row r="381" spans="1:26" ht="18">
      <c r="A381" s="68"/>
      <c r="B381" s="10"/>
      <c r="C381" s="10"/>
      <c r="D381" s="69"/>
      <c r="E381" s="184"/>
      <c r="F381" s="10"/>
      <c r="G381"/>
      <c r="I381" s="55"/>
      <c r="K381"/>
      <c r="L381" s="55"/>
      <c r="M381"/>
      <c r="Q381" s="55"/>
      <c r="R381" s="31"/>
      <c r="T381"/>
      <c r="Z381" s="116"/>
    </row>
    <row r="382" spans="1:26" ht="18">
      <c r="A382" s="68"/>
      <c r="B382" s="10"/>
      <c r="C382" s="10"/>
      <c r="D382" s="69"/>
      <c r="E382" s="184"/>
      <c r="F382" s="10"/>
      <c r="G382"/>
      <c r="I382" s="55"/>
      <c r="K382"/>
      <c r="L382" s="55"/>
      <c r="M382"/>
      <c r="Q382" s="55"/>
      <c r="R382" s="31"/>
      <c r="T382"/>
      <c r="Z382" s="116"/>
    </row>
    <row r="383" spans="1:26" ht="18">
      <c r="A383" s="68"/>
      <c r="B383" s="10"/>
      <c r="C383" s="10"/>
      <c r="D383" s="69"/>
      <c r="E383" s="184"/>
      <c r="F383" s="10"/>
      <c r="G383"/>
      <c r="I383" s="55"/>
      <c r="K383"/>
      <c r="L383" s="55"/>
      <c r="M383"/>
      <c r="Q383" s="55"/>
      <c r="R383" s="31"/>
      <c r="T383"/>
      <c r="Z383" s="116"/>
    </row>
    <row r="384" spans="1:26" ht="18">
      <c r="A384" s="68"/>
      <c r="B384" s="10"/>
      <c r="C384" s="10"/>
      <c r="D384" s="69"/>
      <c r="E384" s="184"/>
      <c r="F384" s="10"/>
      <c r="G384"/>
      <c r="I384" s="55"/>
      <c r="K384"/>
      <c r="L384" s="55"/>
      <c r="M384"/>
      <c r="Q384" s="55"/>
      <c r="R384" s="31"/>
      <c r="T384"/>
      <c r="Z384" s="116"/>
    </row>
    <row r="385" spans="1:26" ht="18">
      <c r="A385" s="68"/>
      <c r="B385" s="10"/>
      <c r="C385" s="10"/>
      <c r="D385" s="69"/>
      <c r="E385" s="184"/>
      <c r="F385" s="10"/>
      <c r="G385"/>
      <c r="I385" s="55"/>
      <c r="K385"/>
      <c r="L385" s="55"/>
      <c r="M385"/>
      <c r="Q385" s="55"/>
      <c r="R385" s="31"/>
      <c r="T385"/>
      <c r="Z385" s="116"/>
    </row>
    <row r="386" spans="1:26" ht="18">
      <c r="A386" s="68"/>
      <c r="B386" s="10"/>
      <c r="C386" s="10"/>
      <c r="D386" s="69"/>
      <c r="E386" s="184"/>
      <c r="F386" s="10"/>
      <c r="G386"/>
      <c r="I386" s="55"/>
      <c r="K386"/>
      <c r="L386" s="55"/>
      <c r="M386"/>
      <c r="Q386" s="55"/>
      <c r="R386" s="31"/>
      <c r="T386"/>
      <c r="Z386" s="116"/>
    </row>
    <row r="387" spans="1:26" ht="18">
      <c r="A387" s="68"/>
      <c r="B387" s="10"/>
      <c r="C387" s="10"/>
      <c r="D387" s="69"/>
      <c r="E387" s="184"/>
      <c r="F387" s="10"/>
      <c r="G387"/>
      <c r="I387" s="55"/>
      <c r="K387"/>
      <c r="L387" s="55"/>
      <c r="M387"/>
      <c r="Q387" s="55"/>
      <c r="R387" s="31"/>
      <c r="T387"/>
      <c r="Z387" s="116"/>
    </row>
    <row r="388" spans="1:26" ht="18">
      <c r="A388" s="68"/>
      <c r="B388" s="10"/>
      <c r="C388" s="10"/>
      <c r="D388" s="69"/>
      <c r="E388" s="184"/>
      <c r="F388" s="10"/>
      <c r="G388"/>
      <c r="I388" s="55"/>
      <c r="K388"/>
      <c r="L388" s="55"/>
      <c r="M388"/>
      <c r="Q388" s="55"/>
      <c r="R388" s="31"/>
      <c r="T388"/>
      <c r="Z388" s="116"/>
    </row>
    <row r="389" spans="1:26" ht="18">
      <c r="A389" s="68"/>
      <c r="B389" s="10"/>
      <c r="C389" s="10"/>
      <c r="D389" s="69"/>
      <c r="E389" s="184"/>
      <c r="F389" s="10"/>
      <c r="G389"/>
      <c r="I389" s="55"/>
      <c r="K389"/>
      <c r="L389" s="55"/>
      <c r="M389"/>
      <c r="Q389" s="55"/>
      <c r="R389" s="31"/>
      <c r="T389"/>
      <c r="Z389" s="116"/>
    </row>
    <row r="390" spans="1:26" ht="18">
      <c r="A390" s="68"/>
      <c r="B390" s="10"/>
      <c r="C390" s="10"/>
      <c r="D390" s="69"/>
      <c r="E390" s="184"/>
      <c r="F390" s="10"/>
      <c r="G390"/>
      <c r="I390" s="55"/>
      <c r="K390"/>
      <c r="L390" s="55"/>
      <c r="M390"/>
      <c r="Q390" s="55"/>
      <c r="R390" s="31"/>
      <c r="T390"/>
      <c r="Z390" s="116"/>
    </row>
    <row r="391" spans="1:26" ht="18">
      <c r="A391" s="68"/>
      <c r="B391" s="10"/>
      <c r="C391" s="10"/>
      <c r="D391" s="69"/>
      <c r="E391" s="184"/>
      <c r="F391" s="10"/>
      <c r="G391"/>
      <c r="I391" s="55"/>
      <c r="K391"/>
      <c r="L391" s="55"/>
      <c r="M391"/>
      <c r="Q391" s="55"/>
      <c r="R391" s="31"/>
      <c r="T391"/>
      <c r="Z391" s="116"/>
    </row>
    <row r="392" spans="1:26" ht="18">
      <c r="A392" s="68"/>
      <c r="B392" s="10"/>
      <c r="C392" s="10"/>
      <c r="D392" s="69"/>
      <c r="E392" s="184"/>
      <c r="F392" s="10"/>
      <c r="G392"/>
      <c r="I392" s="55"/>
      <c r="K392"/>
      <c r="L392" s="55"/>
      <c r="M392"/>
      <c r="Q392" s="55"/>
      <c r="R392" s="31"/>
      <c r="T392"/>
      <c r="Z392" s="116"/>
    </row>
    <row r="393" spans="1:26" ht="18">
      <c r="A393" s="68"/>
      <c r="B393" s="10"/>
      <c r="C393" s="10"/>
      <c r="D393" s="69"/>
      <c r="E393" s="184"/>
      <c r="F393" s="10"/>
      <c r="G393"/>
      <c r="I393" s="55"/>
      <c r="K393"/>
      <c r="L393" s="55"/>
      <c r="M393"/>
      <c r="Q393" s="55"/>
      <c r="R393" s="31"/>
      <c r="T393"/>
      <c r="Z393" s="116"/>
    </row>
    <row r="394" spans="1:26" ht="18">
      <c r="A394" s="68"/>
      <c r="B394" s="10"/>
      <c r="C394" s="10"/>
      <c r="D394" s="69"/>
      <c r="E394" s="184"/>
      <c r="F394" s="10"/>
      <c r="G394"/>
      <c r="I394" s="55"/>
      <c r="K394"/>
      <c r="L394" s="55"/>
      <c r="M394"/>
      <c r="Q394" s="55"/>
      <c r="R394" s="31"/>
      <c r="T394"/>
      <c r="Z394" s="116"/>
    </row>
    <row r="395" spans="1:26" ht="18">
      <c r="A395" s="68"/>
      <c r="B395" s="10"/>
      <c r="C395" s="10"/>
      <c r="D395" s="69"/>
      <c r="E395" s="184"/>
      <c r="F395" s="10"/>
      <c r="G395"/>
      <c r="I395" s="55"/>
      <c r="K395"/>
      <c r="L395" s="55"/>
      <c r="M395"/>
      <c r="Q395" s="55"/>
      <c r="R395" s="31"/>
      <c r="T395"/>
      <c r="Z395" s="116"/>
    </row>
    <row r="396" spans="1:26" ht="18">
      <c r="A396" s="68"/>
      <c r="B396" s="10"/>
      <c r="C396" s="10"/>
      <c r="D396" s="69"/>
      <c r="E396" s="184"/>
      <c r="F396" s="10"/>
      <c r="G396"/>
      <c r="I396" s="55"/>
      <c r="K396"/>
      <c r="L396" s="55"/>
      <c r="M396"/>
      <c r="Q396" s="55"/>
      <c r="R396" s="31"/>
      <c r="T396"/>
      <c r="Z396" s="116"/>
    </row>
    <row r="397" spans="1:26" ht="18">
      <c r="A397" s="68"/>
      <c r="B397" s="10"/>
      <c r="C397" s="10"/>
      <c r="D397" s="69"/>
      <c r="E397" s="184"/>
      <c r="F397" s="10"/>
      <c r="G397"/>
      <c r="I397" s="55"/>
      <c r="K397"/>
      <c r="L397" s="55"/>
      <c r="M397"/>
      <c r="Q397" s="55"/>
      <c r="R397" s="31"/>
      <c r="T397"/>
      <c r="Z397" s="116"/>
    </row>
    <row r="398" spans="1:26" ht="18">
      <c r="A398" s="68"/>
      <c r="B398" s="10"/>
      <c r="C398" s="10"/>
      <c r="D398" s="69"/>
      <c r="E398" s="184"/>
      <c r="F398" s="10"/>
      <c r="G398"/>
      <c r="I398" s="55"/>
      <c r="K398"/>
      <c r="L398" s="55"/>
      <c r="M398"/>
      <c r="Q398" s="55"/>
      <c r="R398" s="31"/>
      <c r="T398"/>
      <c r="Z398" s="116"/>
    </row>
    <row r="399" spans="1:26" ht="18">
      <c r="A399" s="68"/>
      <c r="B399" s="10"/>
      <c r="C399" s="10"/>
      <c r="D399" s="69"/>
      <c r="E399" s="184"/>
      <c r="F399" s="10"/>
      <c r="G399"/>
      <c r="I399" s="55"/>
      <c r="K399"/>
      <c r="L399" s="55"/>
      <c r="M399"/>
      <c r="Q399" s="55"/>
      <c r="R399" s="31"/>
      <c r="T399"/>
      <c r="Z399" s="116"/>
    </row>
    <row r="400" spans="1:26" ht="18">
      <c r="A400" s="68"/>
      <c r="B400" s="10"/>
      <c r="C400" s="10"/>
      <c r="D400" s="69"/>
      <c r="E400" s="184"/>
      <c r="F400" s="10"/>
      <c r="G400"/>
      <c r="I400" s="55"/>
      <c r="K400"/>
      <c r="L400" s="55"/>
      <c r="M400"/>
      <c r="Q400" s="55"/>
      <c r="R400" s="31"/>
      <c r="T400"/>
      <c r="Z400" s="116"/>
    </row>
    <row r="401" spans="1:26" ht="18">
      <c r="A401" s="68"/>
      <c r="B401" s="10"/>
      <c r="C401" s="10"/>
      <c r="D401" s="69"/>
      <c r="E401" s="184"/>
      <c r="F401" s="10"/>
      <c r="G401"/>
      <c r="I401" s="55"/>
      <c r="K401"/>
      <c r="L401" s="55"/>
      <c r="M401"/>
      <c r="Q401" s="55"/>
      <c r="R401" s="31"/>
      <c r="T401"/>
      <c r="Z401" s="116"/>
    </row>
    <row r="402" spans="1:26" ht="18">
      <c r="A402" s="68"/>
      <c r="B402" s="10"/>
      <c r="C402" s="10"/>
      <c r="D402" s="69"/>
      <c r="E402" s="184"/>
      <c r="F402" s="10"/>
      <c r="G402"/>
      <c r="I402" s="55"/>
      <c r="K402"/>
      <c r="L402" s="55"/>
      <c r="M402"/>
      <c r="Q402" s="55"/>
      <c r="R402" s="31"/>
      <c r="T402"/>
      <c r="Z402" s="116"/>
    </row>
    <row r="403" spans="1:26" ht="18">
      <c r="A403" s="68"/>
      <c r="B403" s="10"/>
      <c r="C403" s="10"/>
      <c r="D403" s="69"/>
      <c r="E403" s="184"/>
      <c r="F403" s="10"/>
      <c r="G403"/>
      <c r="I403" s="55"/>
      <c r="K403"/>
      <c r="L403" s="55"/>
      <c r="M403"/>
      <c r="Q403" s="55"/>
      <c r="R403" s="31"/>
      <c r="T403"/>
      <c r="Z403" s="116"/>
    </row>
    <row r="404" spans="1:26" ht="18">
      <c r="A404" s="68"/>
      <c r="B404" s="10"/>
      <c r="C404" s="10"/>
      <c r="D404" s="69"/>
      <c r="E404" s="184"/>
      <c r="F404" s="10"/>
      <c r="G404"/>
      <c r="I404" s="55"/>
      <c r="K404"/>
      <c r="L404" s="55"/>
      <c r="M404"/>
      <c r="Q404" s="55"/>
      <c r="R404" s="31"/>
      <c r="T404"/>
      <c r="Z404" s="116"/>
    </row>
    <row r="405" spans="1:26" ht="18">
      <c r="A405" s="68"/>
      <c r="B405" s="10"/>
      <c r="C405" s="10"/>
      <c r="D405" s="69"/>
      <c r="E405" s="184"/>
      <c r="F405" s="10"/>
      <c r="G405"/>
      <c r="I405" s="55"/>
      <c r="K405"/>
      <c r="L405" s="55"/>
      <c r="M405"/>
      <c r="Q405" s="55"/>
      <c r="R405" s="31"/>
      <c r="T405"/>
      <c r="Z405" s="116"/>
    </row>
    <row r="406" spans="1:26" ht="18">
      <c r="A406" s="68"/>
      <c r="B406" s="10"/>
      <c r="C406" s="10"/>
      <c r="D406" s="69"/>
      <c r="E406" s="184"/>
      <c r="F406" s="10"/>
      <c r="G406"/>
      <c r="I406" s="55"/>
      <c r="K406"/>
      <c r="L406" s="55"/>
      <c r="M406"/>
      <c r="Q406" s="55"/>
      <c r="R406" s="31"/>
      <c r="T406"/>
      <c r="Z406" s="116"/>
    </row>
    <row r="407" spans="1:26" ht="18">
      <c r="A407" s="68"/>
      <c r="B407" s="10"/>
      <c r="C407" s="10"/>
      <c r="D407" s="69"/>
      <c r="E407" s="184"/>
      <c r="F407" s="10"/>
      <c r="G407"/>
      <c r="I407" s="55"/>
      <c r="K407"/>
      <c r="L407" s="55"/>
      <c r="M407"/>
      <c r="Q407" s="55"/>
      <c r="R407" s="31"/>
      <c r="T407"/>
      <c r="Z407" s="116"/>
    </row>
    <row r="408" spans="1:26" ht="18">
      <c r="A408" s="68"/>
      <c r="B408" s="10"/>
      <c r="C408" s="10"/>
      <c r="D408" s="69"/>
      <c r="E408" s="184"/>
      <c r="F408" s="10"/>
      <c r="G408"/>
      <c r="I408" s="55"/>
      <c r="K408"/>
      <c r="L408" s="55"/>
      <c r="M408"/>
      <c r="Q408" s="55"/>
      <c r="R408" s="31"/>
      <c r="T408"/>
      <c r="Z408" s="116"/>
    </row>
    <row r="409" spans="1:26" ht="18">
      <c r="A409" s="68"/>
      <c r="B409" s="10"/>
      <c r="C409" s="10"/>
      <c r="D409" s="69"/>
      <c r="E409" s="184"/>
      <c r="F409" s="10"/>
      <c r="G409"/>
      <c r="I409" s="55"/>
      <c r="K409"/>
      <c r="L409" s="55"/>
      <c r="M409"/>
      <c r="Q409" s="55"/>
      <c r="R409" s="31"/>
      <c r="T409"/>
      <c r="Z409" s="116"/>
    </row>
    <row r="410" spans="1:26" ht="18">
      <c r="A410" s="68"/>
      <c r="B410" s="10"/>
      <c r="C410" s="10"/>
      <c r="D410" s="69"/>
      <c r="E410" s="184"/>
      <c r="F410" s="10"/>
      <c r="G410"/>
      <c r="I410" s="55"/>
      <c r="K410"/>
      <c r="L410" s="55"/>
      <c r="M410"/>
      <c r="Q410" s="55"/>
      <c r="R410" s="31"/>
      <c r="T410"/>
      <c r="Z410" s="116"/>
    </row>
    <row r="411" spans="1:26" ht="18">
      <c r="A411" s="68"/>
      <c r="B411" s="10"/>
      <c r="C411" s="10"/>
      <c r="D411" s="69"/>
      <c r="E411" s="184"/>
      <c r="F411" s="10"/>
      <c r="G411"/>
      <c r="I411" s="55"/>
      <c r="K411"/>
      <c r="L411" s="55"/>
      <c r="M411"/>
      <c r="Q411" s="55"/>
      <c r="R411" s="31"/>
      <c r="T411"/>
      <c r="Z411" s="116"/>
    </row>
    <row r="412" spans="1:26" ht="18">
      <c r="A412" s="68"/>
      <c r="B412" s="10"/>
      <c r="C412" s="10"/>
      <c r="D412" s="69"/>
      <c r="E412" s="184"/>
      <c r="F412" s="10"/>
      <c r="G412"/>
      <c r="I412" s="55"/>
      <c r="K412"/>
      <c r="L412" s="55"/>
      <c r="M412"/>
      <c r="Q412" s="55"/>
      <c r="R412" s="31"/>
      <c r="T412"/>
      <c r="Z412" s="116"/>
    </row>
    <row r="413" spans="1:26" ht="18">
      <c r="A413" s="68"/>
      <c r="B413" s="10"/>
      <c r="C413" s="10"/>
      <c r="D413" s="69"/>
      <c r="E413" s="184"/>
      <c r="F413" s="10"/>
      <c r="G413"/>
      <c r="I413" s="55"/>
      <c r="K413"/>
      <c r="L413" s="55"/>
      <c r="M413"/>
      <c r="Q413" s="55"/>
      <c r="R413" s="31"/>
      <c r="T413"/>
      <c r="Z413" s="116"/>
    </row>
    <row r="414" spans="1:26" ht="18">
      <c r="A414" s="68"/>
      <c r="B414" s="10"/>
      <c r="C414" s="10"/>
      <c r="D414" s="69"/>
      <c r="E414" s="184"/>
      <c r="F414" s="10"/>
      <c r="G414"/>
      <c r="I414" s="55"/>
      <c r="K414"/>
      <c r="L414" s="55"/>
      <c r="M414"/>
      <c r="Q414" s="55"/>
      <c r="R414" s="31"/>
      <c r="T414"/>
      <c r="Z414" s="116"/>
    </row>
    <row r="415" spans="1:26" ht="18">
      <c r="A415" s="68"/>
      <c r="B415" s="10"/>
      <c r="C415" s="10"/>
      <c r="D415" s="69"/>
      <c r="E415" s="184"/>
      <c r="F415" s="10"/>
      <c r="G415"/>
      <c r="I415" s="55"/>
      <c r="K415"/>
      <c r="L415" s="55"/>
      <c r="M415"/>
      <c r="Q415" s="55"/>
      <c r="R415" s="31"/>
      <c r="T415"/>
      <c r="Z415" s="116"/>
    </row>
    <row r="416" spans="1:26" ht="18">
      <c r="A416" s="68"/>
      <c r="B416" s="10"/>
      <c r="C416" s="10"/>
      <c r="D416" s="69"/>
      <c r="E416" s="184"/>
      <c r="F416" s="10"/>
      <c r="G416"/>
      <c r="I416" s="55"/>
      <c r="K416"/>
      <c r="L416" s="55"/>
      <c r="M416"/>
      <c r="Q416" s="55"/>
      <c r="R416" s="31"/>
      <c r="T416"/>
      <c r="Z416" s="116"/>
    </row>
    <row r="417" spans="1:26" ht="18">
      <c r="A417" s="68"/>
      <c r="B417" s="10"/>
      <c r="C417" s="10"/>
      <c r="D417" s="69"/>
      <c r="E417" s="184"/>
      <c r="F417" s="10"/>
      <c r="G417"/>
      <c r="I417" s="55"/>
      <c r="K417"/>
      <c r="L417" s="55"/>
      <c r="M417"/>
      <c r="Q417" s="55"/>
      <c r="R417" s="31"/>
      <c r="T417"/>
      <c r="Z417" s="116"/>
    </row>
    <row r="418" spans="1:26" ht="18">
      <c r="A418" s="68"/>
      <c r="B418" s="10"/>
      <c r="C418" s="10"/>
      <c r="D418" s="69"/>
      <c r="E418" s="184"/>
      <c r="F418" s="10"/>
      <c r="G418"/>
      <c r="I418" s="55"/>
      <c r="K418"/>
      <c r="L418" s="55"/>
      <c r="M418"/>
      <c r="Q418" s="55"/>
      <c r="R418" s="31"/>
      <c r="T418"/>
      <c r="Z418" s="116"/>
    </row>
    <row r="419" spans="1:26" ht="18">
      <c r="A419" s="68"/>
      <c r="B419" s="10"/>
      <c r="C419" s="10"/>
      <c r="D419" s="69"/>
      <c r="E419" s="184"/>
      <c r="F419" s="10"/>
      <c r="G419"/>
      <c r="I419" s="55"/>
      <c r="K419"/>
      <c r="L419" s="55"/>
      <c r="M419"/>
      <c r="Q419" s="55"/>
      <c r="R419" s="31"/>
      <c r="T419"/>
      <c r="Z419" s="116"/>
    </row>
    <row r="420" spans="1:26" ht="18">
      <c r="A420" s="68"/>
      <c r="B420" s="10"/>
      <c r="C420" s="10"/>
      <c r="D420" s="69"/>
      <c r="E420" s="184"/>
      <c r="F420" s="10"/>
      <c r="G420"/>
      <c r="I420" s="55"/>
      <c r="K420"/>
      <c r="L420" s="55"/>
      <c r="M420"/>
      <c r="Q420" s="55"/>
      <c r="R420" s="31"/>
      <c r="T420"/>
      <c r="Z420" s="116"/>
    </row>
    <row r="421" spans="1:26" ht="18">
      <c r="A421" s="68"/>
      <c r="B421" s="10"/>
      <c r="C421" s="10"/>
      <c r="D421" s="69"/>
      <c r="E421" s="184"/>
      <c r="F421" s="10"/>
      <c r="G421"/>
      <c r="I421" s="55"/>
      <c r="K421"/>
      <c r="L421" s="55"/>
      <c r="M421"/>
      <c r="Q421" s="55"/>
      <c r="R421" s="31"/>
      <c r="T421"/>
      <c r="Z421" s="116"/>
    </row>
    <row r="422" spans="1:26" ht="18">
      <c r="A422" s="68"/>
      <c r="B422" s="10"/>
      <c r="C422" s="10"/>
      <c r="D422" s="69"/>
      <c r="E422" s="184"/>
      <c r="F422" s="10"/>
      <c r="G422"/>
      <c r="I422" s="55"/>
      <c r="K422"/>
      <c r="L422" s="55"/>
      <c r="M422"/>
      <c r="Q422" s="55"/>
      <c r="R422" s="31"/>
      <c r="T422"/>
      <c r="Z422" s="116"/>
    </row>
    <row r="423" spans="1:26" ht="18">
      <c r="A423" s="68"/>
      <c r="B423" s="10"/>
      <c r="C423" s="10"/>
      <c r="D423" s="69"/>
      <c r="E423" s="184"/>
      <c r="F423" s="10"/>
      <c r="G423"/>
      <c r="I423" s="55"/>
      <c r="K423"/>
      <c r="L423" s="55"/>
      <c r="M423"/>
      <c r="Q423" s="55"/>
      <c r="R423" s="31"/>
      <c r="T423"/>
      <c r="Z423" s="116"/>
    </row>
    <row r="424" spans="1:26" ht="18">
      <c r="A424" s="68"/>
      <c r="B424" s="10"/>
      <c r="C424" s="10"/>
      <c r="D424" s="69"/>
      <c r="E424" s="184"/>
      <c r="F424" s="10"/>
      <c r="G424"/>
      <c r="I424" s="55"/>
      <c r="K424"/>
      <c r="L424" s="55"/>
      <c r="M424"/>
      <c r="Q424" s="55"/>
      <c r="R424" s="31"/>
      <c r="T424"/>
      <c r="Z424" s="116"/>
    </row>
    <row r="425" spans="1:26" ht="18">
      <c r="A425" s="68"/>
      <c r="B425" s="10"/>
      <c r="C425" s="10"/>
      <c r="D425" s="69"/>
      <c r="E425" s="184"/>
      <c r="F425" s="10"/>
      <c r="G425"/>
      <c r="I425" s="55"/>
      <c r="K425"/>
      <c r="L425" s="55"/>
      <c r="M425"/>
      <c r="Q425" s="55"/>
      <c r="R425" s="31"/>
      <c r="T425"/>
      <c r="Z425" s="116"/>
    </row>
    <row r="426" spans="1:26" ht="18">
      <c r="A426" s="68"/>
      <c r="B426" s="10"/>
      <c r="C426" s="10"/>
      <c r="D426" s="69"/>
      <c r="E426" s="184"/>
      <c r="F426" s="10"/>
      <c r="G426"/>
      <c r="I426" s="55"/>
      <c r="K426"/>
      <c r="L426" s="55"/>
      <c r="M426"/>
      <c r="Q426" s="55"/>
      <c r="R426" s="31"/>
      <c r="T426"/>
      <c r="Z426" s="116"/>
    </row>
    <row r="427" spans="1:26" ht="18">
      <c r="A427" s="68"/>
      <c r="B427" s="10"/>
      <c r="C427" s="10"/>
      <c r="D427" s="69"/>
      <c r="E427" s="184"/>
      <c r="F427" s="10"/>
      <c r="G427"/>
      <c r="I427" s="55"/>
      <c r="K427"/>
      <c r="L427" s="55"/>
      <c r="M427"/>
      <c r="Q427" s="55"/>
      <c r="R427" s="31"/>
      <c r="T427"/>
      <c r="Z427" s="116"/>
    </row>
    <row r="428" spans="1:26" ht="18">
      <c r="A428" s="68"/>
      <c r="B428" s="10"/>
      <c r="C428" s="10"/>
      <c r="D428" s="69"/>
      <c r="E428" s="184"/>
      <c r="F428" s="10"/>
      <c r="G428"/>
      <c r="I428" s="55"/>
      <c r="K428"/>
      <c r="L428" s="55"/>
      <c r="M428"/>
      <c r="Q428" s="55"/>
      <c r="R428" s="31"/>
      <c r="T428"/>
      <c r="Z428" s="116"/>
    </row>
    <row r="429" spans="1:26" ht="18">
      <c r="A429" s="68"/>
      <c r="B429" s="10"/>
      <c r="C429" s="10"/>
      <c r="D429" s="69"/>
      <c r="E429" s="184"/>
      <c r="F429" s="10"/>
      <c r="G429"/>
      <c r="I429" s="55"/>
      <c r="K429"/>
      <c r="L429" s="55"/>
      <c r="M429"/>
      <c r="Q429" s="55"/>
      <c r="R429" s="31"/>
      <c r="T429"/>
      <c r="Z429" s="116"/>
    </row>
    <row r="430" spans="1:26" ht="18">
      <c r="A430" s="68"/>
      <c r="B430" s="10"/>
      <c r="C430" s="10"/>
      <c r="D430" s="69"/>
      <c r="E430" s="184"/>
      <c r="F430" s="10"/>
      <c r="G430"/>
      <c r="I430" s="55"/>
      <c r="K430"/>
      <c r="L430" s="55"/>
      <c r="M430"/>
      <c r="Q430" s="55"/>
      <c r="R430" s="31"/>
      <c r="T430"/>
      <c r="Z430" s="116"/>
    </row>
    <row r="431" spans="1:26" ht="18">
      <c r="A431" s="68"/>
      <c r="B431" s="10"/>
      <c r="C431" s="10"/>
      <c r="D431" s="69"/>
      <c r="E431" s="184"/>
      <c r="F431" s="10"/>
      <c r="G431"/>
      <c r="I431" s="55"/>
      <c r="K431"/>
      <c r="L431" s="55"/>
      <c r="M431"/>
      <c r="Q431" s="55"/>
      <c r="R431" s="31"/>
      <c r="T431"/>
      <c r="Z431" s="116"/>
    </row>
    <row r="432" spans="1:26" ht="18">
      <c r="A432" s="68"/>
      <c r="B432" s="10"/>
      <c r="C432" s="10"/>
      <c r="D432" s="69"/>
      <c r="E432" s="184"/>
      <c r="F432" s="10"/>
      <c r="G432"/>
      <c r="I432" s="55"/>
      <c r="K432"/>
      <c r="L432" s="55"/>
      <c r="M432"/>
      <c r="Q432" s="55"/>
      <c r="R432" s="31"/>
      <c r="T432"/>
      <c r="Z432" s="116"/>
    </row>
    <row r="433" spans="1:26" ht="18">
      <c r="A433" s="68"/>
      <c r="B433" s="10"/>
      <c r="C433" s="10"/>
      <c r="D433" s="69"/>
      <c r="E433" s="184"/>
      <c r="F433" s="10"/>
      <c r="G433"/>
      <c r="I433" s="55"/>
      <c r="K433"/>
      <c r="L433" s="55"/>
      <c r="M433"/>
      <c r="Q433" s="55"/>
      <c r="R433" s="31"/>
      <c r="T433"/>
      <c r="Z433" s="116"/>
    </row>
    <row r="434" spans="1:26" ht="18">
      <c r="A434" s="68"/>
      <c r="B434" s="10"/>
      <c r="C434" s="10"/>
      <c r="D434" s="69"/>
      <c r="E434" s="184"/>
      <c r="F434" s="10"/>
      <c r="G434"/>
      <c r="I434" s="55"/>
      <c r="K434"/>
      <c r="L434" s="55"/>
      <c r="M434"/>
      <c r="Q434" s="55"/>
      <c r="R434" s="31"/>
      <c r="T434"/>
      <c r="Z434" s="116"/>
    </row>
    <row r="435" spans="1:26" ht="18">
      <c r="A435" s="68"/>
      <c r="B435" s="10"/>
      <c r="C435" s="10"/>
      <c r="D435" s="69"/>
      <c r="E435" s="184"/>
      <c r="F435" s="10"/>
      <c r="G435"/>
      <c r="I435" s="55"/>
      <c r="K435"/>
      <c r="L435" s="55"/>
      <c r="M435"/>
      <c r="Q435" s="55"/>
      <c r="R435" s="31"/>
      <c r="T435"/>
      <c r="Z435" s="116"/>
    </row>
    <row r="436" spans="1:26" ht="18">
      <c r="A436" s="68"/>
      <c r="B436" s="10"/>
      <c r="C436" s="10"/>
      <c r="D436" s="69"/>
      <c r="E436" s="184"/>
      <c r="F436" s="10"/>
      <c r="G436"/>
      <c r="I436" s="55"/>
      <c r="K436"/>
      <c r="L436" s="55"/>
      <c r="M436"/>
      <c r="Q436" s="55"/>
      <c r="R436" s="31"/>
      <c r="T436"/>
      <c r="Z436" s="116"/>
    </row>
    <row r="437" spans="1:26" ht="18">
      <c r="A437" s="68"/>
      <c r="B437" s="10"/>
      <c r="C437" s="10"/>
      <c r="D437" s="69"/>
      <c r="E437" s="184"/>
      <c r="F437" s="10"/>
      <c r="G437"/>
      <c r="I437" s="55"/>
      <c r="K437"/>
      <c r="L437" s="55"/>
      <c r="M437"/>
      <c r="Q437" s="55"/>
      <c r="R437" s="31"/>
      <c r="T437"/>
      <c r="Z437" s="116"/>
    </row>
    <row r="438" spans="1:26" ht="18">
      <c r="A438" s="68"/>
      <c r="B438" s="10"/>
      <c r="C438" s="10"/>
      <c r="D438" s="69"/>
      <c r="E438" s="184"/>
      <c r="F438" s="10"/>
      <c r="G438"/>
      <c r="I438" s="55"/>
      <c r="K438"/>
      <c r="L438" s="55"/>
      <c r="M438"/>
      <c r="Q438" s="55"/>
      <c r="R438" s="31"/>
      <c r="T438"/>
      <c r="Z438" s="116"/>
    </row>
    <row r="439" spans="1:26" ht="18">
      <c r="A439" s="68"/>
      <c r="B439" s="10"/>
      <c r="C439" s="10"/>
      <c r="D439" s="69"/>
      <c r="E439" s="184"/>
      <c r="F439" s="10"/>
      <c r="G439"/>
      <c r="I439" s="55"/>
      <c r="K439"/>
      <c r="L439" s="55"/>
      <c r="M439"/>
      <c r="Q439" s="55"/>
      <c r="R439" s="31"/>
      <c r="T439"/>
      <c r="Z439" s="116"/>
    </row>
    <row r="440" spans="1:26" ht="18">
      <c r="A440" s="68"/>
      <c r="B440" s="10"/>
      <c r="C440" s="10"/>
      <c r="D440" s="69"/>
      <c r="E440" s="184"/>
      <c r="F440" s="10"/>
      <c r="G440"/>
      <c r="I440" s="55"/>
      <c r="K440"/>
      <c r="L440" s="55"/>
      <c r="M440"/>
      <c r="Q440" s="55"/>
      <c r="R440" s="31"/>
      <c r="T440"/>
      <c r="Z440" s="116"/>
    </row>
    <row r="441" spans="1:26" ht="18">
      <c r="A441" s="68"/>
      <c r="B441" s="10"/>
      <c r="C441" s="10"/>
      <c r="D441" s="69"/>
      <c r="E441" s="184"/>
      <c r="F441" s="10"/>
      <c r="G441"/>
      <c r="I441" s="55"/>
      <c r="K441"/>
      <c r="L441" s="55"/>
      <c r="M441"/>
      <c r="Q441" s="55"/>
      <c r="R441" s="31"/>
      <c r="T441"/>
      <c r="Z441" s="116"/>
    </row>
    <row r="442" spans="1:26" ht="18">
      <c r="A442" s="68"/>
      <c r="B442" s="10"/>
      <c r="C442" s="10"/>
      <c r="D442" s="69"/>
      <c r="E442" s="184"/>
      <c r="F442" s="10"/>
      <c r="G442"/>
      <c r="I442" s="55"/>
      <c r="K442"/>
      <c r="L442" s="55"/>
      <c r="M442"/>
      <c r="Q442" s="55"/>
      <c r="R442" s="31"/>
      <c r="T442"/>
      <c r="Z442" s="116"/>
    </row>
    <row r="443" spans="1:26" ht="18">
      <c r="A443" s="68"/>
      <c r="B443" s="10"/>
      <c r="C443" s="10"/>
      <c r="D443" s="69"/>
      <c r="E443" s="184"/>
      <c r="F443" s="10"/>
      <c r="G443"/>
      <c r="I443" s="55"/>
      <c r="K443"/>
      <c r="L443" s="55"/>
      <c r="M443"/>
      <c r="Q443" s="55"/>
      <c r="R443" s="31"/>
      <c r="T443"/>
      <c r="Z443" s="116"/>
    </row>
    <row r="444" spans="1:26" ht="18">
      <c r="A444" s="68"/>
      <c r="B444" s="10"/>
      <c r="C444" s="10"/>
      <c r="D444" s="69"/>
      <c r="E444" s="184"/>
      <c r="F444" s="10"/>
      <c r="G444"/>
      <c r="I444" s="55"/>
      <c r="K444"/>
      <c r="L444" s="55"/>
      <c r="M444"/>
      <c r="Q444" s="55"/>
      <c r="R444" s="31"/>
      <c r="T444"/>
      <c r="Z444" s="116"/>
    </row>
    <row r="445" spans="1:26" ht="18">
      <c r="A445" s="68"/>
      <c r="B445" s="10"/>
      <c r="C445" s="10"/>
      <c r="D445" s="69"/>
      <c r="E445" s="184"/>
      <c r="F445" s="10"/>
      <c r="G445"/>
      <c r="I445" s="55"/>
      <c r="K445"/>
      <c r="L445" s="55"/>
      <c r="M445"/>
      <c r="Q445" s="55"/>
      <c r="R445" s="31"/>
      <c r="T445"/>
      <c r="Z445" s="116"/>
    </row>
    <row r="446" spans="1:26" ht="18">
      <c r="A446" s="68"/>
      <c r="B446" s="10"/>
      <c r="C446" s="10"/>
      <c r="D446" s="69"/>
      <c r="E446" s="184"/>
      <c r="F446" s="10"/>
      <c r="G446"/>
      <c r="I446" s="55"/>
      <c r="K446"/>
      <c r="L446" s="55"/>
      <c r="M446"/>
      <c r="Q446" s="55"/>
      <c r="R446" s="31"/>
      <c r="T446"/>
      <c r="Z446" s="116"/>
    </row>
    <row r="447" spans="1:26" ht="18">
      <c r="A447" s="68"/>
      <c r="B447" s="10"/>
      <c r="C447" s="10"/>
      <c r="D447" s="69"/>
      <c r="E447" s="184"/>
      <c r="F447" s="10"/>
      <c r="G447"/>
      <c r="I447" s="55"/>
      <c r="K447"/>
      <c r="L447" s="55"/>
      <c r="M447"/>
      <c r="Q447" s="55"/>
      <c r="R447" s="31"/>
      <c r="T447"/>
      <c r="Z447" s="116"/>
    </row>
    <row r="448" spans="1:26" ht="18">
      <c r="A448" s="68"/>
      <c r="B448" s="10"/>
      <c r="C448" s="10"/>
      <c r="D448" s="69"/>
      <c r="E448" s="184"/>
      <c r="F448" s="10"/>
      <c r="G448"/>
      <c r="I448" s="55"/>
      <c r="K448"/>
      <c r="L448" s="55"/>
      <c r="M448"/>
      <c r="Q448" s="55"/>
      <c r="R448" s="31"/>
      <c r="T448"/>
      <c r="Z448" s="116"/>
    </row>
    <row r="449" spans="1:26" ht="18">
      <c r="A449" s="68"/>
      <c r="B449" s="10"/>
      <c r="C449" s="10"/>
      <c r="D449" s="69"/>
      <c r="E449" s="184"/>
      <c r="F449" s="10"/>
      <c r="G449"/>
      <c r="I449" s="55"/>
      <c r="K449"/>
      <c r="L449" s="55"/>
      <c r="M449"/>
      <c r="Q449" s="55"/>
      <c r="R449" s="31"/>
      <c r="T449"/>
      <c r="Z449" s="116"/>
    </row>
    <row r="450" spans="1:26" ht="18">
      <c r="A450" s="68"/>
      <c r="B450" s="10"/>
      <c r="C450" s="10"/>
      <c r="D450" s="69"/>
      <c r="E450" s="184"/>
      <c r="F450" s="10"/>
      <c r="G450"/>
      <c r="I450" s="55"/>
      <c r="K450"/>
      <c r="L450" s="55"/>
      <c r="M450"/>
      <c r="Q450" s="55"/>
      <c r="R450" s="31"/>
      <c r="T450"/>
      <c r="Z450" s="116"/>
    </row>
    <row r="451" spans="1:26" ht="18">
      <c r="A451" s="68"/>
      <c r="B451" s="10"/>
      <c r="C451" s="10"/>
      <c r="D451" s="69"/>
      <c r="E451" s="184"/>
      <c r="F451" s="10"/>
      <c r="G451"/>
      <c r="I451" s="55"/>
      <c r="K451"/>
      <c r="L451" s="55"/>
      <c r="M451"/>
      <c r="Q451" s="55"/>
      <c r="R451" s="31"/>
      <c r="T451"/>
      <c r="Z451" s="116"/>
    </row>
    <row r="452" spans="1:26" ht="18">
      <c r="A452" s="68"/>
      <c r="B452" s="10"/>
      <c r="C452" s="10"/>
      <c r="D452" s="69"/>
      <c r="E452" s="184"/>
      <c r="F452" s="10"/>
      <c r="G452"/>
      <c r="I452" s="55"/>
      <c r="K452"/>
      <c r="L452" s="55"/>
      <c r="M452"/>
      <c r="Q452" s="55"/>
      <c r="R452" s="31"/>
      <c r="T452"/>
      <c r="Z452" s="116"/>
    </row>
    <row r="453" spans="1:26" ht="18">
      <c r="A453" s="68"/>
      <c r="B453" s="10"/>
      <c r="C453" s="10"/>
      <c r="D453" s="69"/>
      <c r="E453" s="184"/>
      <c r="F453" s="10"/>
      <c r="G453"/>
      <c r="I453" s="55"/>
      <c r="K453"/>
      <c r="L453" s="55"/>
      <c r="M453"/>
      <c r="Q453" s="55"/>
      <c r="R453" s="31"/>
      <c r="T453"/>
      <c r="Z453" s="116"/>
    </row>
    <row r="454" spans="1:26" ht="18">
      <c r="A454" s="68"/>
      <c r="B454" s="10"/>
      <c r="C454" s="10"/>
      <c r="D454" s="69"/>
      <c r="E454" s="184"/>
      <c r="F454" s="10"/>
      <c r="G454"/>
      <c r="I454" s="55"/>
      <c r="K454"/>
      <c r="L454" s="55"/>
      <c r="M454"/>
      <c r="Q454" s="55"/>
      <c r="R454" s="31"/>
      <c r="T454"/>
      <c r="Z454" s="116"/>
    </row>
    <row r="455" spans="1:26" ht="18">
      <c r="A455" s="68"/>
      <c r="B455" s="10"/>
      <c r="C455" s="10"/>
      <c r="D455" s="69"/>
      <c r="E455" s="184"/>
      <c r="F455" s="10"/>
      <c r="G455"/>
      <c r="I455" s="55"/>
      <c r="K455"/>
      <c r="L455" s="55"/>
      <c r="M455"/>
      <c r="Q455" s="55"/>
      <c r="R455" s="31"/>
      <c r="T455"/>
      <c r="Z455" s="116"/>
    </row>
    <row r="456" spans="1:26" ht="18">
      <c r="A456" s="68"/>
      <c r="B456" s="10"/>
      <c r="C456" s="10"/>
      <c r="D456" s="69"/>
      <c r="E456" s="184"/>
      <c r="F456" s="10"/>
      <c r="G456"/>
      <c r="I456" s="55"/>
      <c r="K456"/>
      <c r="L456" s="55"/>
      <c r="M456"/>
      <c r="Q456" s="55"/>
      <c r="R456" s="31"/>
      <c r="T456"/>
      <c r="Z456" s="116"/>
    </row>
    <row r="457" spans="1:26" ht="18">
      <c r="A457" s="68"/>
      <c r="B457" s="10"/>
      <c r="C457" s="10"/>
      <c r="D457" s="69"/>
      <c r="E457" s="184"/>
      <c r="F457" s="10"/>
      <c r="G457"/>
      <c r="I457" s="55"/>
      <c r="K457"/>
      <c r="L457" s="55"/>
      <c r="M457"/>
      <c r="Q457" s="55"/>
      <c r="R457" s="31"/>
      <c r="T457"/>
      <c r="Z457" s="116"/>
    </row>
    <row r="458" spans="1:26" ht="18">
      <c r="A458" s="68"/>
      <c r="B458" s="10"/>
      <c r="C458" s="10"/>
      <c r="D458" s="69"/>
      <c r="E458" s="184"/>
      <c r="F458" s="10"/>
      <c r="G458"/>
      <c r="I458" s="55"/>
      <c r="K458"/>
      <c r="L458" s="55"/>
      <c r="M458"/>
      <c r="Q458" s="55"/>
      <c r="R458" s="31"/>
      <c r="T458"/>
      <c r="Z458" s="116"/>
    </row>
    <row r="459" spans="1:26" ht="18">
      <c r="A459" s="68"/>
      <c r="B459" s="10"/>
      <c r="C459" s="10"/>
      <c r="D459" s="69"/>
      <c r="E459" s="184"/>
      <c r="F459" s="10"/>
      <c r="G459"/>
      <c r="I459" s="55"/>
      <c r="K459"/>
      <c r="L459" s="55"/>
      <c r="M459"/>
      <c r="Q459" s="55"/>
      <c r="R459" s="31"/>
      <c r="T459"/>
      <c r="Z459" s="116"/>
    </row>
    <row r="460" spans="1:26" ht="18">
      <c r="A460" s="68"/>
      <c r="B460" s="10"/>
      <c r="C460" s="10"/>
      <c r="D460" s="69"/>
      <c r="E460" s="184"/>
      <c r="F460" s="10"/>
      <c r="G460"/>
      <c r="I460" s="55"/>
      <c r="K460"/>
      <c r="L460" s="55"/>
      <c r="M460"/>
      <c r="Q460" s="55"/>
      <c r="R460" s="31"/>
      <c r="T460"/>
      <c r="Z460" s="116"/>
    </row>
    <row r="461" spans="1:26" ht="18">
      <c r="A461" s="68"/>
      <c r="B461" s="10"/>
      <c r="C461" s="10"/>
      <c r="D461" s="69"/>
      <c r="E461" s="184"/>
      <c r="F461" s="10"/>
      <c r="G461"/>
      <c r="I461" s="55"/>
      <c r="K461"/>
      <c r="L461" s="55"/>
      <c r="M461"/>
      <c r="Q461" s="55"/>
      <c r="R461" s="31"/>
      <c r="T461"/>
      <c r="Z461" s="116"/>
    </row>
    <row r="462" spans="1:26" ht="18">
      <c r="A462" s="68"/>
      <c r="B462" s="10"/>
      <c r="C462" s="10"/>
      <c r="D462" s="69"/>
      <c r="E462" s="184"/>
      <c r="F462" s="10"/>
      <c r="G462"/>
      <c r="I462" s="55"/>
      <c r="K462"/>
      <c r="L462" s="55"/>
      <c r="M462"/>
      <c r="Q462" s="55"/>
      <c r="R462" s="31"/>
      <c r="T462"/>
      <c r="Z462" s="116"/>
    </row>
    <row r="463" spans="1:26" ht="18">
      <c r="A463" s="68"/>
      <c r="B463" s="10"/>
      <c r="C463" s="10"/>
      <c r="D463" s="69"/>
      <c r="E463" s="184"/>
      <c r="F463" s="10"/>
      <c r="G463"/>
      <c r="I463" s="55"/>
      <c r="K463"/>
      <c r="L463" s="55"/>
      <c r="M463"/>
      <c r="Q463" s="55"/>
      <c r="R463" s="31"/>
      <c r="T463"/>
      <c r="Z463" s="116"/>
    </row>
    <row r="464" spans="1:26" ht="18">
      <c r="A464" s="68"/>
      <c r="B464" s="10"/>
      <c r="C464" s="10"/>
      <c r="D464" s="69"/>
      <c r="E464" s="184"/>
      <c r="F464" s="10"/>
      <c r="G464"/>
      <c r="I464" s="55"/>
      <c r="K464"/>
      <c r="L464" s="55"/>
      <c r="M464"/>
      <c r="Q464" s="55"/>
      <c r="R464" s="31"/>
      <c r="T464"/>
      <c r="Z464" s="116"/>
    </row>
    <row r="465" spans="1:26" ht="18">
      <c r="A465" s="68"/>
      <c r="B465" s="10"/>
      <c r="C465" s="10"/>
      <c r="D465" s="69"/>
      <c r="E465" s="184"/>
      <c r="F465" s="10"/>
      <c r="G465"/>
      <c r="I465" s="55"/>
      <c r="K465"/>
      <c r="L465" s="55"/>
      <c r="M465"/>
      <c r="Q465" s="55"/>
      <c r="R465" s="31"/>
      <c r="T465"/>
      <c r="Z465" s="116"/>
    </row>
    <row r="466" spans="1:26" ht="18">
      <c r="A466" s="68"/>
      <c r="B466" s="10"/>
      <c r="C466" s="10"/>
      <c r="D466" s="69"/>
      <c r="E466" s="184"/>
      <c r="F466" s="10"/>
      <c r="G466"/>
      <c r="I466" s="55"/>
      <c r="K466"/>
      <c r="L466" s="55"/>
      <c r="M466"/>
      <c r="Q466" s="55"/>
      <c r="R466" s="31"/>
      <c r="T466"/>
      <c r="Z466" s="116"/>
    </row>
    <row r="467" spans="1:26" ht="18">
      <c r="A467" s="68"/>
      <c r="B467" s="10"/>
      <c r="C467" s="10"/>
      <c r="D467" s="69"/>
      <c r="E467" s="184"/>
      <c r="F467" s="10"/>
      <c r="G467"/>
      <c r="I467" s="55"/>
      <c r="K467"/>
      <c r="L467" s="55"/>
      <c r="M467"/>
      <c r="Q467" s="55"/>
      <c r="R467" s="31"/>
      <c r="T467"/>
      <c r="Z467" s="116"/>
    </row>
    <row r="468" spans="1:26" ht="18">
      <c r="A468" s="68"/>
      <c r="B468" s="10"/>
      <c r="C468" s="10"/>
      <c r="D468" s="69"/>
      <c r="E468" s="184"/>
      <c r="F468" s="10"/>
      <c r="G468"/>
      <c r="I468" s="55"/>
      <c r="K468"/>
      <c r="L468" s="55"/>
      <c r="M468"/>
      <c r="Q468" s="55"/>
      <c r="R468" s="31"/>
      <c r="T468"/>
      <c r="Z468" s="116"/>
    </row>
    <row r="469" spans="1:26" ht="18">
      <c r="A469" s="68"/>
      <c r="B469" s="10"/>
      <c r="C469" s="10"/>
      <c r="D469" s="69"/>
      <c r="E469" s="184"/>
      <c r="F469" s="10"/>
      <c r="G469"/>
      <c r="I469" s="55"/>
      <c r="K469"/>
      <c r="L469" s="55"/>
      <c r="M469"/>
      <c r="Q469" s="55"/>
      <c r="R469" s="31"/>
      <c r="T469"/>
      <c r="Z469" s="116"/>
    </row>
    <row r="470" spans="1:26" ht="18">
      <c r="A470" s="68"/>
      <c r="B470" s="10"/>
      <c r="C470" s="10"/>
      <c r="D470" s="69"/>
      <c r="E470" s="184"/>
      <c r="F470" s="10"/>
      <c r="G470"/>
      <c r="I470" s="55"/>
      <c r="K470"/>
      <c r="L470" s="55"/>
      <c r="M470"/>
      <c r="Q470" s="55"/>
      <c r="R470" s="31"/>
      <c r="T470"/>
      <c r="Z470" s="116"/>
    </row>
    <row r="471" spans="1:26" ht="18">
      <c r="A471" s="68"/>
      <c r="B471" s="10"/>
      <c r="C471" s="10"/>
      <c r="D471" s="69"/>
      <c r="E471" s="184"/>
      <c r="F471" s="10"/>
      <c r="G471"/>
      <c r="I471" s="55"/>
      <c r="K471"/>
      <c r="L471" s="55"/>
      <c r="M471"/>
      <c r="Q471" s="55"/>
      <c r="R471" s="31"/>
      <c r="T471"/>
      <c r="Z471" s="116"/>
    </row>
    <row r="472" spans="1:26" ht="18">
      <c r="A472" s="68"/>
      <c r="B472" s="10"/>
      <c r="C472" s="10"/>
      <c r="D472" s="69"/>
      <c r="E472" s="184"/>
      <c r="F472" s="10"/>
      <c r="G472"/>
      <c r="I472" s="55"/>
      <c r="K472"/>
      <c r="L472" s="55"/>
      <c r="M472"/>
      <c r="Q472" s="55"/>
      <c r="R472" s="31"/>
      <c r="T472"/>
      <c r="Z472" s="116"/>
    </row>
    <row r="473" spans="1:26" ht="18">
      <c r="A473" s="68"/>
      <c r="B473" s="10"/>
      <c r="C473" s="10"/>
      <c r="D473" s="69"/>
      <c r="E473" s="184"/>
      <c r="F473" s="10"/>
      <c r="G473"/>
      <c r="I473" s="55"/>
      <c r="K473"/>
      <c r="L473" s="55"/>
      <c r="M473"/>
      <c r="Q473" s="55"/>
      <c r="R473" s="31"/>
      <c r="T473"/>
      <c r="Z473" s="116"/>
    </row>
    <row r="474" spans="1:26" ht="18">
      <c r="A474" s="68"/>
      <c r="B474" s="10"/>
      <c r="C474" s="10"/>
      <c r="D474" s="69"/>
      <c r="E474" s="184"/>
      <c r="F474" s="10"/>
      <c r="G474"/>
      <c r="I474" s="55"/>
      <c r="K474"/>
      <c r="L474" s="55"/>
      <c r="M474"/>
      <c r="Q474" s="55"/>
      <c r="R474" s="31"/>
      <c r="T474"/>
      <c r="Z474" s="116"/>
    </row>
    <row r="475" spans="1:26" ht="18">
      <c r="A475" s="68"/>
      <c r="B475" s="10"/>
      <c r="C475" s="10"/>
      <c r="D475" s="69"/>
      <c r="E475" s="184"/>
      <c r="F475" s="10"/>
      <c r="G475"/>
      <c r="I475" s="55"/>
      <c r="K475"/>
      <c r="L475" s="55"/>
      <c r="M475"/>
      <c r="Q475" s="55"/>
      <c r="R475" s="31"/>
      <c r="T475"/>
      <c r="Z475" s="116"/>
    </row>
    <row r="476" spans="1:26" ht="18">
      <c r="A476" s="68"/>
      <c r="B476" s="10"/>
      <c r="C476" s="10"/>
      <c r="D476" s="69"/>
      <c r="E476" s="184"/>
      <c r="F476" s="10"/>
      <c r="G476"/>
      <c r="I476" s="55"/>
      <c r="K476"/>
      <c r="L476" s="55"/>
      <c r="M476"/>
      <c r="Q476" s="55"/>
      <c r="R476" s="31"/>
      <c r="T476"/>
      <c r="Z476" s="116"/>
    </row>
    <row r="477" spans="1:26" ht="18">
      <c r="A477" s="68"/>
      <c r="B477" s="10"/>
      <c r="C477" s="10"/>
      <c r="D477" s="69"/>
      <c r="E477" s="184"/>
      <c r="F477" s="10"/>
      <c r="G477"/>
      <c r="I477" s="55"/>
      <c r="K477"/>
      <c r="L477" s="55"/>
      <c r="M477"/>
      <c r="Q477" s="55"/>
      <c r="R477" s="31"/>
      <c r="T477"/>
      <c r="Z477" s="116"/>
    </row>
    <row r="478" spans="1:26" ht="18">
      <c r="A478" s="68"/>
      <c r="B478" s="10"/>
      <c r="C478" s="10"/>
      <c r="D478" s="69"/>
      <c r="E478" s="184"/>
      <c r="F478" s="10"/>
      <c r="G478"/>
      <c r="I478" s="55"/>
      <c r="K478"/>
      <c r="L478" s="55"/>
      <c r="M478"/>
      <c r="Q478" s="55"/>
      <c r="R478" s="31"/>
      <c r="T478"/>
      <c r="Z478" s="116"/>
    </row>
    <row r="479" spans="1:26" ht="18">
      <c r="A479" s="68"/>
      <c r="B479" s="10"/>
      <c r="C479" s="10"/>
      <c r="D479" s="69"/>
      <c r="E479" s="184"/>
      <c r="F479" s="10"/>
      <c r="G479"/>
      <c r="I479" s="55"/>
      <c r="K479"/>
      <c r="L479" s="55"/>
      <c r="M479"/>
      <c r="Q479" s="55"/>
      <c r="R479" s="31"/>
      <c r="T479"/>
      <c r="Z479" s="116"/>
    </row>
    <row r="480" spans="1:26" ht="18">
      <c r="A480" s="68"/>
      <c r="B480" s="10"/>
      <c r="C480" s="10"/>
      <c r="D480" s="69"/>
      <c r="E480" s="184"/>
      <c r="F480" s="10"/>
      <c r="G480"/>
      <c r="I480" s="55"/>
      <c r="K480"/>
      <c r="L480" s="55"/>
      <c r="M480"/>
      <c r="Q480" s="55"/>
      <c r="R480" s="31"/>
      <c r="T480"/>
      <c r="Z480" s="116"/>
    </row>
    <row r="481" spans="1:26" ht="18">
      <c r="A481" s="68"/>
      <c r="B481" s="10"/>
      <c r="C481" s="10"/>
      <c r="D481" s="69"/>
      <c r="E481" s="184"/>
      <c r="F481" s="10"/>
      <c r="G481"/>
      <c r="I481" s="55"/>
      <c r="K481"/>
      <c r="L481" s="55"/>
      <c r="M481"/>
      <c r="Q481" s="55"/>
      <c r="R481" s="31"/>
      <c r="T481"/>
      <c r="Z481" s="116"/>
    </row>
    <row r="482" spans="1:26" ht="18">
      <c r="A482" s="68"/>
      <c r="B482" s="10"/>
      <c r="C482" s="10"/>
      <c r="D482" s="69"/>
      <c r="E482" s="184"/>
      <c r="F482" s="10"/>
      <c r="G482"/>
      <c r="I482" s="55"/>
      <c r="K482"/>
      <c r="L482" s="55"/>
      <c r="M482"/>
      <c r="Q482" s="55"/>
      <c r="R482" s="31"/>
      <c r="T482"/>
      <c r="Z482" s="116"/>
    </row>
    <row r="483" spans="1:26" ht="18">
      <c r="A483" s="68"/>
      <c r="B483" s="10"/>
      <c r="C483" s="10"/>
      <c r="D483" s="69"/>
      <c r="E483" s="184"/>
      <c r="F483" s="10"/>
      <c r="G483"/>
      <c r="I483" s="55"/>
      <c r="K483"/>
      <c r="L483" s="55"/>
      <c r="M483"/>
      <c r="Q483" s="55"/>
      <c r="R483" s="31"/>
      <c r="T483"/>
      <c r="Z483" s="116"/>
    </row>
    <row r="484" spans="1:26" ht="18">
      <c r="A484" s="68"/>
      <c r="B484" s="10"/>
      <c r="C484" s="10"/>
      <c r="D484" s="69"/>
      <c r="E484" s="184"/>
      <c r="F484" s="10"/>
      <c r="G484"/>
      <c r="I484" s="55"/>
      <c r="K484"/>
      <c r="L484" s="55"/>
      <c r="M484"/>
      <c r="Q484" s="55"/>
      <c r="R484" s="31"/>
      <c r="T484"/>
      <c r="Z484" s="116"/>
    </row>
    <row r="485" spans="1:26" ht="18">
      <c r="A485" s="68"/>
      <c r="B485" s="10"/>
      <c r="C485" s="10"/>
      <c r="D485" s="69"/>
      <c r="E485" s="184"/>
      <c r="F485" s="10"/>
      <c r="G485"/>
      <c r="I485" s="55"/>
      <c r="K485"/>
      <c r="L485" s="55"/>
      <c r="M485"/>
      <c r="Q485" s="55"/>
      <c r="R485" s="31"/>
      <c r="T485"/>
      <c r="Z485" s="116"/>
    </row>
    <row r="486" spans="1:26" ht="18">
      <c r="A486" s="68"/>
      <c r="B486" s="10"/>
      <c r="C486" s="10"/>
      <c r="D486" s="69"/>
      <c r="E486" s="184"/>
      <c r="F486" s="10"/>
      <c r="G486"/>
      <c r="I486" s="55"/>
      <c r="K486"/>
      <c r="L486" s="55"/>
      <c r="M486"/>
      <c r="Q486" s="55"/>
      <c r="R486" s="31"/>
      <c r="T486"/>
      <c r="Z486" s="116"/>
    </row>
    <row r="487" spans="1:26" ht="18">
      <c r="A487" s="68"/>
      <c r="B487" s="10"/>
      <c r="C487" s="10"/>
      <c r="D487" s="69"/>
      <c r="E487" s="184"/>
      <c r="F487" s="10"/>
      <c r="G487"/>
      <c r="I487" s="55"/>
      <c r="K487"/>
      <c r="L487" s="55"/>
      <c r="M487"/>
      <c r="Q487" s="55"/>
      <c r="R487" s="31"/>
      <c r="T487"/>
      <c r="Z487" s="116"/>
    </row>
    <row r="488" spans="1:26" ht="18">
      <c r="A488" s="68"/>
      <c r="B488" s="10"/>
      <c r="C488" s="10"/>
      <c r="D488" s="69"/>
      <c r="E488" s="184"/>
      <c r="F488" s="10"/>
      <c r="G488"/>
      <c r="I488" s="55"/>
      <c r="K488"/>
      <c r="L488" s="55"/>
      <c r="M488"/>
      <c r="Q488" s="55"/>
      <c r="R488" s="31"/>
      <c r="T488"/>
      <c r="Z488" s="116"/>
    </row>
    <row r="489" spans="1:26" ht="18">
      <c r="A489" s="68"/>
      <c r="B489" s="10"/>
      <c r="C489" s="10"/>
      <c r="D489" s="69"/>
      <c r="E489" s="184"/>
      <c r="F489" s="10"/>
      <c r="G489"/>
      <c r="I489" s="55"/>
      <c r="K489"/>
      <c r="L489" s="55"/>
      <c r="M489"/>
      <c r="Q489" s="55"/>
      <c r="R489" s="31"/>
      <c r="T489"/>
      <c r="Z489" s="116"/>
    </row>
    <row r="490" spans="1:26" ht="18">
      <c r="A490" s="68"/>
      <c r="B490" s="10"/>
      <c r="C490" s="10"/>
      <c r="D490" s="69"/>
      <c r="E490" s="184"/>
      <c r="F490" s="10"/>
      <c r="G490"/>
      <c r="I490" s="55"/>
      <c r="K490"/>
      <c r="L490" s="55"/>
      <c r="M490"/>
      <c r="Q490" s="55"/>
      <c r="R490" s="31"/>
      <c r="T490"/>
      <c r="Z490" s="116"/>
    </row>
    <row r="491" spans="1:26" ht="18">
      <c r="A491" s="68"/>
      <c r="B491" s="10"/>
      <c r="C491" s="10"/>
      <c r="D491" s="69"/>
      <c r="E491" s="184"/>
      <c r="F491" s="10"/>
      <c r="G491"/>
      <c r="I491" s="55"/>
      <c r="K491"/>
      <c r="L491" s="55"/>
      <c r="M491"/>
      <c r="Q491" s="55"/>
      <c r="R491" s="31"/>
      <c r="T491"/>
      <c r="Z491" s="116"/>
    </row>
    <row r="492" spans="1:26" ht="18">
      <c r="A492" s="68"/>
      <c r="B492" s="10"/>
      <c r="C492" s="10"/>
      <c r="D492" s="69"/>
      <c r="E492" s="184"/>
      <c r="F492" s="10"/>
      <c r="G492"/>
      <c r="I492" s="55"/>
      <c r="K492"/>
      <c r="L492" s="55"/>
      <c r="M492"/>
      <c r="Q492" s="55"/>
      <c r="R492" s="31"/>
      <c r="T492"/>
      <c r="Z492" s="116"/>
    </row>
    <row r="493" spans="1:26" ht="18">
      <c r="A493" s="68"/>
      <c r="B493" s="10"/>
      <c r="C493" s="10"/>
      <c r="D493" s="69"/>
      <c r="E493" s="184"/>
      <c r="F493" s="10"/>
      <c r="G493"/>
      <c r="I493" s="55"/>
      <c r="K493"/>
      <c r="L493" s="55"/>
      <c r="M493"/>
      <c r="Q493" s="55"/>
      <c r="R493" s="31"/>
      <c r="T493"/>
      <c r="Z493" s="116"/>
    </row>
    <row r="494" spans="1:26" ht="18">
      <c r="A494" s="68"/>
      <c r="B494" s="10"/>
      <c r="C494" s="10"/>
      <c r="D494" s="69"/>
      <c r="E494" s="184"/>
      <c r="F494" s="10"/>
      <c r="G494"/>
      <c r="I494" s="55"/>
      <c r="K494"/>
      <c r="L494" s="55"/>
      <c r="M494"/>
      <c r="Q494" s="55"/>
      <c r="R494" s="31"/>
      <c r="T494"/>
      <c r="Z494" s="116"/>
    </row>
    <row r="495" spans="1:26" ht="18">
      <c r="A495" s="68"/>
      <c r="B495" s="10"/>
      <c r="C495" s="10"/>
      <c r="D495" s="69"/>
      <c r="E495" s="184"/>
      <c r="F495" s="10"/>
      <c r="G495"/>
      <c r="I495" s="55"/>
      <c r="K495"/>
      <c r="L495" s="55"/>
      <c r="M495"/>
      <c r="Q495" s="55"/>
      <c r="R495" s="31"/>
      <c r="T495"/>
      <c r="Z495" s="116"/>
    </row>
    <row r="496" spans="1:26" ht="18">
      <c r="A496" s="68"/>
      <c r="B496" s="10"/>
      <c r="C496" s="10"/>
      <c r="D496" s="69"/>
      <c r="E496" s="184"/>
      <c r="F496" s="10"/>
      <c r="G496"/>
      <c r="I496" s="55"/>
      <c r="K496"/>
      <c r="L496" s="55"/>
      <c r="M496"/>
      <c r="Q496" s="55"/>
      <c r="R496" s="31"/>
      <c r="T496"/>
      <c r="Z496" s="116"/>
    </row>
    <row r="497" spans="1:26" ht="18">
      <c r="A497" s="68"/>
      <c r="B497" s="10"/>
      <c r="C497" s="10"/>
      <c r="D497" s="69"/>
      <c r="E497" s="184"/>
      <c r="F497" s="10"/>
      <c r="G497"/>
      <c r="I497" s="55"/>
      <c r="K497"/>
      <c r="L497" s="55"/>
      <c r="M497"/>
      <c r="Q497" s="55"/>
      <c r="R497" s="31"/>
      <c r="T497"/>
      <c r="Z497" s="116"/>
    </row>
    <row r="498" spans="1:26" ht="18">
      <c r="A498" s="68"/>
      <c r="B498" s="10"/>
      <c r="C498" s="10"/>
      <c r="D498" s="69"/>
      <c r="E498" s="184"/>
      <c r="F498" s="10"/>
      <c r="G498"/>
      <c r="I498" s="55"/>
      <c r="K498"/>
      <c r="L498" s="55"/>
      <c r="M498"/>
      <c r="Q498" s="55"/>
      <c r="R498" s="31"/>
      <c r="T498"/>
      <c r="Z498" s="116"/>
    </row>
    <row r="499" spans="1:26" ht="18">
      <c r="A499" s="68"/>
      <c r="B499" s="10"/>
      <c r="C499" s="10"/>
      <c r="D499" s="69"/>
      <c r="E499" s="184"/>
      <c r="F499" s="10"/>
      <c r="G499"/>
      <c r="I499" s="55"/>
      <c r="K499"/>
      <c r="L499" s="55"/>
      <c r="M499"/>
      <c r="Q499" s="55"/>
      <c r="R499" s="31"/>
      <c r="T499"/>
      <c r="Z499" s="116"/>
    </row>
    <row r="500" spans="1:26" ht="18">
      <c r="A500" s="68"/>
      <c r="B500" s="10"/>
      <c r="C500" s="10"/>
      <c r="D500" s="69"/>
      <c r="E500" s="184"/>
      <c r="F500" s="10"/>
      <c r="G500"/>
      <c r="I500" s="55"/>
      <c r="K500"/>
      <c r="L500" s="55"/>
      <c r="M500"/>
      <c r="Q500" s="55"/>
      <c r="R500" s="31"/>
      <c r="T500"/>
      <c r="Z500" s="116"/>
    </row>
    <row r="501" spans="1:26" ht="18">
      <c r="A501" s="68"/>
      <c r="B501" s="10"/>
      <c r="C501" s="10"/>
      <c r="D501" s="69"/>
      <c r="E501" s="184"/>
      <c r="F501" s="10"/>
      <c r="G501"/>
      <c r="I501" s="55"/>
      <c r="K501"/>
      <c r="L501" s="55"/>
      <c r="M501"/>
      <c r="Q501" s="55"/>
      <c r="R501" s="31"/>
      <c r="T501"/>
      <c r="Z501" s="116"/>
    </row>
    <row r="502" spans="1:26" ht="18">
      <c r="A502" s="68"/>
      <c r="B502" s="10"/>
      <c r="C502" s="10"/>
      <c r="D502" s="69"/>
      <c r="E502" s="184"/>
      <c r="F502" s="10"/>
      <c r="G502"/>
      <c r="I502" s="55"/>
      <c r="K502"/>
      <c r="L502" s="55"/>
      <c r="M502"/>
      <c r="Q502" s="55"/>
      <c r="R502" s="31"/>
      <c r="T502"/>
      <c r="Z502" s="116"/>
    </row>
    <row r="503" spans="1:26" ht="18">
      <c r="A503" s="68"/>
      <c r="B503" s="10"/>
      <c r="C503" s="10"/>
      <c r="D503" s="69"/>
      <c r="E503" s="184"/>
      <c r="F503" s="10"/>
      <c r="G503"/>
      <c r="I503" s="55"/>
      <c r="K503"/>
      <c r="L503" s="55"/>
      <c r="M503"/>
      <c r="Q503" s="55"/>
      <c r="R503" s="31"/>
      <c r="T503"/>
      <c r="Z503" s="116"/>
    </row>
    <row r="504" spans="1:26" ht="18">
      <c r="A504" s="68"/>
      <c r="B504" s="10"/>
      <c r="C504" s="10"/>
      <c r="D504" s="69"/>
      <c r="E504" s="184"/>
      <c r="F504" s="10"/>
      <c r="G504"/>
      <c r="I504" s="55"/>
      <c r="K504"/>
      <c r="L504" s="55"/>
      <c r="M504"/>
      <c r="Q504" s="55"/>
      <c r="R504" s="31"/>
      <c r="T504"/>
      <c r="Z504" s="116"/>
    </row>
    <row r="505" spans="1:26" ht="18">
      <c r="A505" s="68"/>
      <c r="B505" s="10"/>
      <c r="C505" s="10"/>
      <c r="D505" s="69"/>
      <c r="E505" s="184"/>
      <c r="F505" s="10"/>
      <c r="G505"/>
      <c r="I505" s="55"/>
      <c r="K505"/>
      <c r="L505" s="55"/>
      <c r="M505"/>
      <c r="Q505" s="55"/>
      <c r="R505" s="31"/>
      <c r="T505"/>
      <c r="Z505" s="116"/>
    </row>
    <row r="506" spans="1:26" ht="18">
      <c r="A506" s="68"/>
      <c r="B506" s="10"/>
      <c r="C506" s="10"/>
      <c r="D506" s="69"/>
      <c r="E506" s="184"/>
      <c r="F506" s="10"/>
      <c r="G506"/>
      <c r="I506" s="55"/>
      <c r="K506"/>
      <c r="L506" s="55"/>
      <c r="M506"/>
      <c r="Q506" s="55"/>
      <c r="R506" s="31"/>
      <c r="T506"/>
      <c r="Z506" s="116"/>
    </row>
    <row r="507" spans="1:26" ht="18">
      <c r="A507" s="68"/>
      <c r="B507" s="10"/>
      <c r="C507" s="10"/>
      <c r="D507" s="69"/>
      <c r="E507" s="184"/>
      <c r="F507" s="10"/>
      <c r="G507"/>
      <c r="I507" s="55"/>
      <c r="K507"/>
      <c r="L507" s="55"/>
      <c r="M507"/>
      <c r="Q507" s="55"/>
      <c r="R507" s="31"/>
      <c r="T507"/>
      <c r="Z507" s="116"/>
    </row>
    <row r="508" spans="1:26" ht="18">
      <c r="A508" s="68"/>
      <c r="B508" s="10"/>
      <c r="C508" s="10"/>
      <c r="D508" s="69"/>
      <c r="E508" s="184"/>
      <c r="F508" s="10"/>
      <c r="G508"/>
      <c r="I508" s="55"/>
      <c r="K508"/>
      <c r="L508" s="55"/>
      <c r="M508"/>
      <c r="Q508" s="55"/>
      <c r="R508" s="31"/>
      <c r="T508"/>
      <c r="Z508" s="116"/>
    </row>
    <row r="509" spans="1:26" ht="18">
      <c r="A509" s="68"/>
      <c r="B509" s="10"/>
      <c r="C509" s="10"/>
      <c r="D509" s="69"/>
      <c r="E509" s="184"/>
      <c r="F509" s="10"/>
      <c r="G509"/>
      <c r="I509" s="55"/>
      <c r="K509"/>
      <c r="L509" s="55"/>
      <c r="M509"/>
      <c r="Q509" s="55"/>
      <c r="R509" s="31"/>
      <c r="T509"/>
      <c r="Z509" s="116"/>
    </row>
    <row r="510" spans="1:26" ht="18">
      <c r="A510" s="68"/>
      <c r="B510" s="10"/>
      <c r="C510" s="10"/>
      <c r="D510" s="69"/>
      <c r="E510" s="184"/>
      <c r="F510" s="10"/>
      <c r="G510"/>
      <c r="I510" s="55"/>
      <c r="K510"/>
      <c r="L510" s="55"/>
      <c r="M510"/>
      <c r="Q510" s="55"/>
      <c r="R510" s="31"/>
      <c r="T510"/>
      <c r="Z510" s="116"/>
    </row>
    <row r="511" spans="1:26" ht="18">
      <c r="A511" s="68"/>
      <c r="B511" s="10"/>
      <c r="C511" s="10"/>
      <c r="D511" s="69"/>
      <c r="E511" s="184"/>
      <c r="F511" s="10"/>
      <c r="G511"/>
      <c r="I511" s="55"/>
      <c r="K511"/>
      <c r="L511" s="55"/>
      <c r="M511"/>
      <c r="Q511" s="55"/>
      <c r="R511" s="31"/>
      <c r="T511"/>
      <c r="Z511" s="116"/>
    </row>
    <row r="512" spans="1:26" ht="18">
      <c r="A512" s="68"/>
      <c r="B512" s="10"/>
      <c r="C512" s="10"/>
      <c r="D512" s="69"/>
      <c r="E512" s="184"/>
      <c r="F512" s="10"/>
      <c r="G512"/>
      <c r="I512" s="55"/>
      <c r="K512"/>
      <c r="L512" s="55"/>
      <c r="M512"/>
      <c r="Q512" s="55"/>
      <c r="R512" s="31"/>
      <c r="T512"/>
      <c r="Z512" s="116"/>
    </row>
    <row r="513" spans="1:26" ht="18">
      <c r="A513" s="68"/>
      <c r="B513" s="10"/>
      <c r="C513" s="10"/>
      <c r="D513" s="69"/>
      <c r="E513" s="184"/>
      <c r="F513" s="10"/>
      <c r="G513"/>
      <c r="I513" s="55"/>
      <c r="K513"/>
      <c r="L513" s="55"/>
      <c r="M513"/>
      <c r="Q513" s="55"/>
      <c r="R513" s="31"/>
      <c r="T513"/>
      <c r="Z513" s="116"/>
    </row>
    <row r="514" spans="1:26" ht="18">
      <c r="A514" s="68"/>
      <c r="B514" s="10"/>
      <c r="C514" s="10"/>
      <c r="D514" s="69"/>
      <c r="E514" s="184"/>
      <c r="F514" s="10"/>
      <c r="G514"/>
      <c r="I514" s="55"/>
      <c r="K514"/>
      <c r="L514" s="55"/>
      <c r="M514"/>
      <c r="Q514" s="55"/>
      <c r="R514" s="31"/>
      <c r="T514"/>
      <c r="Z514" s="116"/>
    </row>
    <row r="515" spans="1:26" ht="18">
      <c r="A515" s="68"/>
      <c r="B515" s="10"/>
      <c r="C515" s="10"/>
      <c r="D515" s="69"/>
      <c r="E515" s="184"/>
      <c r="F515" s="10"/>
      <c r="G515"/>
      <c r="I515" s="55"/>
      <c r="K515"/>
      <c r="L515" s="55"/>
      <c r="M515"/>
      <c r="Q515" s="55"/>
      <c r="R515" s="31"/>
      <c r="T515"/>
      <c r="Z515" s="116"/>
    </row>
    <row r="516" spans="1:26" ht="18">
      <c r="A516" s="68"/>
      <c r="B516" s="10"/>
      <c r="C516" s="10"/>
      <c r="D516" s="69"/>
      <c r="E516" s="184"/>
      <c r="F516" s="10"/>
      <c r="G516"/>
      <c r="I516" s="55"/>
      <c r="K516"/>
      <c r="L516" s="55"/>
      <c r="M516"/>
      <c r="Q516" s="55"/>
      <c r="R516" s="31"/>
      <c r="T516"/>
      <c r="Z516" s="116"/>
    </row>
    <row r="517" spans="1:26" ht="18">
      <c r="A517" s="68"/>
      <c r="B517" s="10"/>
      <c r="C517" s="10"/>
      <c r="D517" s="69"/>
      <c r="E517" s="184"/>
      <c r="F517" s="10"/>
      <c r="G517"/>
      <c r="I517" s="55"/>
      <c r="K517"/>
      <c r="L517" s="55"/>
      <c r="M517"/>
      <c r="Q517" s="55"/>
      <c r="R517" s="31"/>
      <c r="T517"/>
      <c r="Z517" s="116"/>
    </row>
    <row r="518" spans="1:26" ht="18">
      <c r="A518" s="68"/>
      <c r="B518" s="10"/>
      <c r="C518" s="10"/>
      <c r="D518" s="69"/>
      <c r="E518" s="184"/>
      <c r="F518" s="10"/>
      <c r="G518"/>
      <c r="I518" s="55"/>
      <c r="K518"/>
      <c r="L518" s="55"/>
      <c r="M518"/>
      <c r="Q518" s="55"/>
      <c r="R518" s="31"/>
      <c r="T518"/>
      <c r="Z518" s="116"/>
    </row>
    <row r="519" spans="1:26" ht="18">
      <c r="A519" s="68"/>
      <c r="B519" s="10"/>
      <c r="C519" s="10"/>
      <c r="D519" s="69"/>
      <c r="E519" s="184"/>
      <c r="F519" s="10"/>
      <c r="G519"/>
      <c r="I519" s="55"/>
      <c r="K519"/>
      <c r="L519" s="55"/>
      <c r="M519"/>
      <c r="Q519" s="55"/>
      <c r="R519" s="31"/>
      <c r="T519"/>
      <c r="Z519" s="116"/>
    </row>
    <row r="520" spans="1:26" ht="18">
      <c r="A520" s="68"/>
      <c r="B520" s="10"/>
      <c r="C520" s="10"/>
      <c r="D520" s="69"/>
      <c r="E520" s="184"/>
      <c r="F520" s="10"/>
      <c r="G520"/>
      <c r="I520" s="55"/>
      <c r="K520"/>
      <c r="L520" s="55"/>
      <c r="M520"/>
      <c r="Q520" s="55"/>
      <c r="R520" s="31"/>
      <c r="T520"/>
      <c r="Z520" s="116"/>
    </row>
    <row r="521" spans="1:26" ht="18">
      <c r="A521" s="68"/>
      <c r="B521" s="10"/>
      <c r="C521" s="10"/>
      <c r="D521" s="69"/>
      <c r="E521" s="184"/>
      <c r="F521" s="10"/>
      <c r="G521"/>
      <c r="I521" s="55"/>
      <c r="K521"/>
      <c r="L521" s="55"/>
      <c r="M521"/>
      <c r="Q521" s="55"/>
      <c r="R521" s="31"/>
      <c r="T521"/>
      <c r="Z521" s="116"/>
    </row>
    <row r="522" spans="1:26" ht="18">
      <c r="A522" s="68"/>
      <c r="B522" s="10"/>
      <c r="C522" s="10"/>
      <c r="D522" s="69"/>
      <c r="E522" s="184"/>
      <c r="F522" s="10"/>
      <c r="G522"/>
      <c r="I522" s="55"/>
      <c r="K522"/>
      <c r="L522" s="55"/>
      <c r="M522"/>
      <c r="Q522" s="55"/>
      <c r="R522" s="31"/>
      <c r="T522"/>
      <c r="Z522" s="116"/>
    </row>
    <row r="523" spans="1:26" ht="18">
      <c r="A523" s="68"/>
      <c r="B523" s="10"/>
      <c r="C523" s="10"/>
      <c r="D523" s="69"/>
      <c r="E523" s="184"/>
      <c r="F523" s="10"/>
      <c r="G523"/>
      <c r="I523" s="55"/>
      <c r="K523"/>
      <c r="L523" s="55"/>
      <c r="M523"/>
      <c r="Q523" s="55"/>
      <c r="R523" s="31"/>
      <c r="T523"/>
      <c r="Z523" s="116"/>
    </row>
    <row r="524" spans="1:26" ht="18">
      <c r="A524" s="68"/>
      <c r="B524" s="10"/>
      <c r="C524" s="10"/>
      <c r="D524" s="69"/>
      <c r="E524" s="184"/>
      <c r="F524" s="10"/>
      <c r="G524"/>
      <c r="I524" s="55"/>
      <c r="K524"/>
      <c r="L524" s="55"/>
      <c r="M524"/>
      <c r="Q524" s="55"/>
      <c r="R524" s="31"/>
      <c r="T524"/>
      <c r="Z524" s="116"/>
    </row>
    <row r="525" spans="1:26" ht="18">
      <c r="A525" s="68"/>
      <c r="B525" s="10"/>
      <c r="C525" s="10"/>
      <c r="D525" s="69"/>
      <c r="E525" s="184"/>
      <c r="F525" s="10"/>
      <c r="G525"/>
      <c r="I525" s="55"/>
      <c r="K525"/>
      <c r="L525" s="55"/>
      <c r="M525"/>
      <c r="Q525" s="55"/>
      <c r="R525" s="31"/>
      <c r="T525"/>
      <c r="Z525" s="116"/>
    </row>
    <row r="526" spans="1:26" ht="18">
      <c r="A526" s="68"/>
      <c r="B526" s="10"/>
      <c r="C526" s="10"/>
      <c r="D526" s="69"/>
      <c r="E526" s="184"/>
      <c r="F526" s="10"/>
      <c r="G526"/>
      <c r="I526" s="55"/>
      <c r="K526"/>
      <c r="L526" s="55"/>
      <c r="M526"/>
      <c r="Q526" s="55"/>
      <c r="R526" s="31"/>
      <c r="T526"/>
      <c r="Z526" s="116"/>
    </row>
    <row r="527" spans="1:26" ht="18">
      <c r="A527" s="68"/>
      <c r="B527" s="10"/>
      <c r="C527" s="10"/>
      <c r="D527" s="69"/>
      <c r="E527" s="184"/>
      <c r="F527" s="10"/>
      <c r="G527"/>
      <c r="I527" s="55"/>
      <c r="K527"/>
      <c r="L527" s="55"/>
      <c r="M527"/>
      <c r="Q527" s="55"/>
      <c r="R527" s="31"/>
      <c r="T527"/>
      <c r="Z527" s="116"/>
    </row>
    <row r="528" spans="1:26" ht="18">
      <c r="A528" s="68"/>
      <c r="B528" s="10"/>
      <c r="C528" s="10"/>
      <c r="D528" s="69"/>
      <c r="E528" s="184"/>
      <c r="F528" s="10"/>
      <c r="G528"/>
      <c r="I528" s="55"/>
      <c r="K528"/>
      <c r="L528" s="55"/>
      <c r="M528"/>
      <c r="Q528" s="55"/>
      <c r="R528" s="31"/>
      <c r="T528"/>
      <c r="Z528" s="116"/>
    </row>
    <row r="529" spans="1:26" ht="18">
      <c r="A529" s="68"/>
      <c r="B529" s="10"/>
      <c r="C529" s="10"/>
      <c r="D529" s="69"/>
      <c r="E529" s="184"/>
      <c r="F529" s="10"/>
      <c r="G529"/>
      <c r="I529" s="55"/>
      <c r="K529"/>
      <c r="L529" s="55"/>
      <c r="M529"/>
      <c r="Q529" s="55"/>
      <c r="R529" s="31"/>
      <c r="T529"/>
      <c r="Z529" s="116"/>
    </row>
    <row r="530" spans="1:26" ht="18">
      <c r="A530" s="68"/>
      <c r="B530" s="10"/>
      <c r="C530" s="10"/>
      <c r="D530" s="69"/>
      <c r="E530" s="184"/>
      <c r="F530" s="10"/>
      <c r="G530"/>
      <c r="I530" s="55"/>
      <c r="K530"/>
      <c r="L530" s="55"/>
      <c r="M530"/>
      <c r="Q530" s="55"/>
      <c r="R530" s="31"/>
      <c r="T530"/>
      <c r="Z530" s="116"/>
    </row>
    <row r="531" spans="1:26" ht="18">
      <c r="A531" s="68"/>
      <c r="B531" s="10"/>
      <c r="C531" s="10"/>
      <c r="D531" s="69"/>
      <c r="E531" s="184"/>
      <c r="F531" s="10"/>
      <c r="G531"/>
      <c r="I531" s="55"/>
      <c r="K531"/>
      <c r="L531" s="55"/>
      <c r="M531"/>
      <c r="Q531" s="55"/>
      <c r="R531" s="31"/>
      <c r="T531"/>
      <c r="Z531" s="116"/>
    </row>
    <row r="532" spans="1:26" ht="18">
      <c r="A532" s="68"/>
      <c r="B532" s="10"/>
      <c r="C532" s="10"/>
      <c r="D532" s="69"/>
      <c r="E532" s="184"/>
      <c r="F532" s="10"/>
      <c r="G532"/>
      <c r="I532" s="55"/>
      <c r="K532"/>
      <c r="L532" s="55"/>
      <c r="M532"/>
      <c r="Q532" s="55"/>
      <c r="R532" s="31"/>
      <c r="T532"/>
      <c r="Z532" s="116"/>
    </row>
    <row r="533" spans="1:26" ht="18">
      <c r="A533" s="68"/>
      <c r="B533" s="10"/>
      <c r="C533" s="10"/>
      <c r="D533" s="69"/>
      <c r="E533" s="184"/>
      <c r="F533" s="10"/>
      <c r="G533"/>
      <c r="I533" s="55"/>
      <c r="K533"/>
      <c r="L533" s="55"/>
      <c r="M533"/>
      <c r="Q533" s="55"/>
      <c r="R533" s="31"/>
      <c r="T533"/>
      <c r="Z533" s="116"/>
    </row>
    <row r="534" spans="1:26" ht="18">
      <c r="A534" s="68"/>
      <c r="B534" s="10"/>
      <c r="C534" s="10"/>
      <c r="D534" s="69"/>
      <c r="E534" s="184"/>
      <c r="F534" s="10"/>
      <c r="G534"/>
      <c r="I534" s="55"/>
      <c r="K534"/>
      <c r="L534" s="55"/>
      <c r="M534"/>
      <c r="Q534" s="55"/>
      <c r="R534" s="31"/>
      <c r="T534"/>
      <c r="Z534" s="116"/>
    </row>
    <row r="535" spans="1:26" ht="18">
      <c r="A535" s="68"/>
      <c r="B535" s="10"/>
      <c r="C535" s="10"/>
      <c r="D535" s="69"/>
      <c r="E535" s="184"/>
      <c r="F535" s="10"/>
      <c r="G535"/>
      <c r="I535" s="55"/>
      <c r="K535"/>
      <c r="L535" s="55"/>
      <c r="M535"/>
      <c r="Q535" s="55"/>
      <c r="R535" s="31"/>
      <c r="T535"/>
      <c r="Z535" s="116"/>
    </row>
    <row r="536" spans="1:26" ht="18">
      <c r="A536" s="68"/>
      <c r="B536" s="10"/>
      <c r="C536" s="10"/>
      <c r="D536" s="69"/>
      <c r="E536" s="184"/>
      <c r="F536" s="10"/>
      <c r="G536"/>
      <c r="I536" s="55"/>
      <c r="K536"/>
      <c r="L536" s="55"/>
      <c r="M536"/>
      <c r="Q536" s="55"/>
      <c r="R536" s="31"/>
      <c r="T536"/>
      <c r="Z536" s="116"/>
    </row>
    <row r="537" spans="1:26" ht="18">
      <c r="A537" s="68"/>
      <c r="B537" s="10"/>
      <c r="C537" s="10"/>
      <c r="D537" s="69"/>
      <c r="E537" s="184"/>
      <c r="F537" s="10"/>
      <c r="G537"/>
      <c r="I537" s="55"/>
      <c r="K537"/>
      <c r="L537" s="55"/>
      <c r="M537"/>
      <c r="Q537" s="55"/>
      <c r="R537" s="31"/>
      <c r="T537"/>
      <c r="Z537" s="116"/>
    </row>
    <row r="538" spans="1:26" ht="18">
      <c r="A538" s="68"/>
      <c r="B538" s="10"/>
      <c r="C538" s="10"/>
      <c r="D538" s="69"/>
      <c r="E538" s="184"/>
      <c r="F538" s="10"/>
      <c r="G538"/>
      <c r="I538" s="55"/>
      <c r="K538"/>
      <c r="L538" s="55"/>
      <c r="M538"/>
      <c r="Q538" s="55"/>
      <c r="R538" s="31"/>
      <c r="T538"/>
      <c r="Z538" s="116"/>
    </row>
    <row r="539" spans="1:26" ht="18">
      <c r="A539" s="68"/>
      <c r="B539" s="10"/>
      <c r="C539" s="10"/>
      <c r="D539" s="69"/>
      <c r="E539" s="184"/>
      <c r="F539" s="10"/>
      <c r="G539"/>
      <c r="I539" s="55"/>
      <c r="K539"/>
      <c r="L539" s="55"/>
      <c r="M539"/>
      <c r="Q539" s="55"/>
      <c r="R539" s="31"/>
      <c r="T539"/>
      <c r="Z539" s="116"/>
    </row>
    <row r="540" spans="1:26" ht="18">
      <c r="A540" s="68"/>
      <c r="B540" s="10"/>
      <c r="C540" s="10"/>
      <c r="D540" s="69"/>
      <c r="E540" s="184"/>
      <c r="F540" s="10"/>
      <c r="G540"/>
      <c r="I540" s="55"/>
      <c r="K540"/>
      <c r="L540" s="55"/>
      <c r="M540"/>
      <c r="Q540" s="55"/>
      <c r="R540" s="31"/>
      <c r="T540"/>
      <c r="Z540" s="116"/>
    </row>
    <row r="541" spans="1:26" ht="18">
      <c r="A541" s="68"/>
      <c r="B541" s="10"/>
      <c r="C541" s="10"/>
      <c r="D541" s="69"/>
      <c r="E541" s="184"/>
      <c r="F541" s="10"/>
      <c r="G541"/>
      <c r="I541" s="55"/>
      <c r="K541"/>
      <c r="L541" s="55"/>
      <c r="M541"/>
      <c r="Q541" s="55"/>
      <c r="R541" s="31"/>
      <c r="T541"/>
      <c r="Z541" s="116"/>
    </row>
    <row r="542" spans="1:26" ht="18">
      <c r="A542" s="68"/>
      <c r="B542" s="10"/>
      <c r="C542" s="10"/>
      <c r="D542" s="69"/>
      <c r="E542" s="184"/>
      <c r="F542" s="10"/>
      <c r="G542"/>
      <c r="I542" s="55"/>
      <c r="K542"/>
      <c r="L542" s="55"/>
      <c r="M542"/>
      <c r="Q542" s="55"/>
      <c r="R542" s="31"/>
      <c r="T542"/>
      <c r="Z542" s="116"/>
    </row>
    <row r="543" spans="1:26" ht="18">
      <c r="A543" s="68"/>
      <c r="B543" s="10"/>
      <c r="C543" s="10"/>
      <c r="D543" s="69"/>
      <c r="E543" s="184"/>
      <c r="F543" s="10"/>
      <c r="G543"/>
      <c r="I543" s="55"/>
      <c r="K543"/>
      <c r="L543" s="55"/>
      <c r="M543"/>
      <c r="Q543" s="55"/>
      <c r="R543" s="31"/>
      <c r="T543"/>
      <c r="Z543" s="116"/>
    </row>
    <row r="544" spans="1:26" ht="18">
      <c r="A544" s="68"/>
      <c r="B544" s="10"/>
      <c r="C544" s="10"/>
      <c r="D544" s="69"/>
      <c r="E544" s="184"/>
      <c r="F544" s="10"/>
      <c r="G544"/>
      <c r="I544" s="55"/>
      <c r="K544"/>
      <c r="L544" s="55"/>
      <c r="M544"/>
      <c r="Q544" s="55"/>
      <c r="R544" s="31"/>
      <c r="T544"/>
      <c r="Z544" s="116"/>
    </row>
    <row r="545" spans="1:26" ht="18">
      <c r="A545" s="68"/>
      <c r="B545" s="10"/>
      <c r="C545" s="10"/>
      <c r="D545" s="69"/>
      <c r="E545" s="184"/>
      <c r="F545" s="10"/>
      <c r="G545"/>
      <c r="I545" s="55"/>
      <c r="K545"/>
      <c r="L545" s="55"/>
      <c r="M545"/>
      <c r="Q545" s="55"/>
      <c r="R545" s="31"/>
      <c r="T545"/>
      <c r="Z545" s="116"/>
    </row>
    <row r="546" spans="1:26" ht="18">
      <c r="A546" s="68"/>
      <c r="B546" s="10"/>
      <c r="C546" s="10"/>
      <c r="D546" s="69"/>
      <c r="E546" s="184"/>
      <c r="F546" s="10"/>
      <c r="G546"/>
      <c r="I546" s="55"/>
      <c r="K546"/>
      <c r="L546" s="55"/>
      <c r="M546"/>
      <c r="Q546" s="55"/>
      <c r="R546" s="31"/>
      <c r="T546"/>
      <c r="Z546" s="116"/>
    </row>
    <row r="547" spans="1:26" ht="18">
      <c r="A547" s="68"/>
      <c r="B547" s="10"/>
      <c r="C547" s="10"/>
      <c r="D547" s="69"/>
      <c r="E547" s="184"/>
      <c r="F547" s="10"/>
      <c r="G547"/>
      <c r="I547" s="55"/>
      <c r="K547"/>
      <c r="L547" s="55"/>
      <c r="M547"/>
      <c r="Q547" s="55"/>
      <c r="R547" s="31"/>
      <c r="T547"/>
      <c r="Z547" s="116"/>
    </row>
    <row r="548" spans="1:26" ht="18">
      <c r="A548" s="68"/>
      <c r="B548" s="10"/>
      <c r="C548" s="10"/>
      <c r="D548" s="69"/>
      <c r="E548" s="184"/>
      <c r="F548" s="10"/>
      <c r="G548"/>
      <c r="I548" s="55"/>
      <c r="K548"/>
      <c r="L548" s="55"/>
      <c r="M548"/>
      <c r="Q548" s="55"/>
      <c r="R548" s="31"/>
      <c r="T548"/>
      <c r="Z548" s="116"/>
    </row>
    <row r="549" spans="1:26" ht="18">
      <c r="A549" s="68"/>
      <c r="B549" s="10"/>
      <c r="C549" s="10"/>
      <c r="D549" s="69"/>
      <c r="E549" s="184"/>
      <c r="F549" s="10"/>
      <c r="G549"/>
      <c r="I549" s="55"/>
      <c r="K549"/>
      <c r="L549" s="55"/>
      <c r="M549"/>
      <c r="Q549" s="55"/>
      <c r="R549" s="31"/>
      <c r="T549"/>
      <c r="Z549" s="116"/>
    </row>
    <row r="550" spans="1:26" ht="18">
      <c r="A550" s="68"/>
      <c r="B550" s="10"/>
      <c r="C550" s="10"/>
      <c r="D550" s="69"/>
      <c r="E550" s="184"/>
      <c r="F550" s="10"/>
      <c r="G550"/>
      <c r="I550" s="55"/>
      <c r="K550"/>
      <c r="L550" s="55"/>
      <c r="M550"/>
      <c r="Q550" s="55"/>
      <c r="R550" s="31"/>
      <c r="T550"/>
      <c r="Z550" s="116"/>
    </row>
    <row r="551" spans="1:26" ht="18">
      <c r="A551" s="68"/>
      <c r="B551" s="10"/>
      <c r="C551" s="10"/>
      <c r="D551" s="69"/>
      <c r="E551" s="184"/>
      <c r="F551" s="10"/>
      <c r="G551"/>
      <c r="I551" s="55"/>
      <c r="K551"/>
      <c r="L551" s="55"/>
      <c r="M551"/>
      <c r="Q551" s="55"/>
      <c r="R551" s="31"/>
      <c r="T551"/>
      <c r="Z551" s="116"/>
    </row>
    <row r="552" spans="1:26" ht="18">
      <c r="A552" s="68"/>
      <c r="B552" s="10"/>
      <c r="C552" s="10"/>
      <c r="D552" s="69"/>
      <c r="E552" s="184"/>
      <c r="F552" s="10"/>
      <c r="G552"/>
      <c r="I552" s="55"/>
      <c r="K552"/>
      <c r="L552" s="55"/>
      <c r="M552"/>
      <c r="Q552" s="55"/>
      <c r="R552" s="31"/>
      <c r="T552"/>
      <c r="Z552" s="116"/>
    </row>
    <row r="553" spans="1:26" ht="18">
      <c r="A553" s="68"/>
      <c r="B553" s="10"/>
      <c r="C553" s="10"/>
      <c r="D553" s="69"/>
      <c r="E553" s="184"/>
      <c r="F553" s="10"/>
      <c r="G553"/>
      <c r="I553" s="55"/>
      <c r="K553"/>
      <c r="L553" s="55"/>
      <c r="M553"/>
      <c r="Q553" s="55"/>
      <c r="R553" s="31"/>
      <c r="T553"/>
      <c r="Z553" s="116"/>
    </row>
    <row r="554" spans="1:26" ht="18">
      <c r="A554" s="68"/>
      <c r="B554" s="10"/>
      <c r="C554" s="10"/>
      <c r="D554" s="69"/>
      <c r="E554" s="184"/>
      <c r="F554" s="10"/>
      <c r="G554"/>
      <c r="I554" s="55"/>
      <c r="K554"/>
      <c r="L554" s="55"/>
      <c r="M554"/>
      <c r="Q554" s="55"/>
      <c r="R554" s="31"/>
      <c r="T554"/>
      <c r="Z554" s="116"/>
    </row>
    <row r="555" spans="1:26" ht="18">
      <c r="A555" s="68"/>
      <c r="B555" s="10"/>
      <c r="C555" s="10"/>
      <c r="D555" s="69"/>
      <c r="E555" s="184"/>
      <c r="F555" s="10"/>
      <c r="G555"/>
      <c r="I555" s="55"/>
      <c r="K555"/>
      <c r="L555" s="55"/>
      <c r="M555"/>
      <c r="Q555" s="55"/>
      <c r="R555" s="31"/>
      <c r="T555"/>
      <c r="Z555" s="116"/>
    </row>
    <row r="556" spans="1:26" ht="18">
      <c r="A556" s="68"/>
      <c r="B556" s="10"/>
      <c r="C556" s="10"/>
      <c r="D556" s="69"/>
      <c r="E556" s="184"/>
      <c r="F556" s="10"/>
      <c r="G556"/>
      <c r="I556" s="55"/>
      <c r="K556"/>
      <c r="L556" s="55"/>
      <c r="M556"/>
      <c r="Q556" s="55"/>
      <c r="R556" s="31"/>
      <c r="T556"/>
      <c r="Z556" s="116"/>
    </row>
    <row r="557" spans="1:26" ht="18">
      <c r="A557" s="68"/>
      <c r="B557" s="10"/>
      <c r="C557" s="10"/>
      <c r="D557" s="69"/>
      <c r="E557" s="184"/>
      <c r="F557" s="10"/>
      <c r="G557"/>
      <c r="I557" s="55"/>
      <c r="K557"/>
      <c r="L557" s="55"/>
      <c r="M557"/>
      <c r="Q557" s="55"/>
      <c r="R557" s="31"/>
      <c r="T557"/>
      <c r="Z557" s="116"/>
    </row>
    <row r="558" spans="1:26" ht="18">
      <c r="A558" s="68"/>
      <c r="B558" s="10"/>
      <c r="C558" s="10"/>
      <c r="D558" s="69"/>
      <c r="E558" s="184"/>
      <c r="F558" s="10"/>
      <c r="G558"/>
      <c r="I558" s="55"/>
      <c r="K558"/>
      <c r="L558" s="55"/>
      <c r="M558"/>
      <c r="Q558" s="55"/>
      <c r="R558" s="31"/>
      <c r="T558"/>
      <c r="Z558" s="116"/>
    </row>
    <row r="559" spans="1:26" ht="18">
      <c r="A559" s="68"/>
      <c r="B559" s="10"/>
      <c r="C559" s="10"/>
      <c r="D559" s="69"/>
      <c r="E559" s="184"/>
      <c r="F559" s="10"/>
      <c r="G559"/>
      <c r="I559" s="55"/>
      <c r="K559"/>
      <c r="L559" s="55"/>
      <c r="M559"/>
      <c r="Q559" s="55"/>
      <c r="R559" s="31"/>
      <c r="T559"/>
      <c r="Z559" s="116"/>
    </row>
    <row r="560" spans="1:26" ht="18">
      <c r="A560" s="68"/>
      <c r="B560" s="10"/>
      <c r="C560" s="10"/>
      <c r="D560" s="69"/>
      <c r="E560" s="184"/>
      <c r="F560" s="10"/>
      <c r="G560"/>
      <c r="I560" s="55"/>
      <c r="K560"/>
      <c r="L560" s="55"/>
      <c r="M560"/>
      <c r="Q560" s="55"/>
      <c r="R560" s="31"/>
      <c r="T560"/>
      <c r="Z560" s="116"/>
    </row>
    <row r="561" spans="1:26" ht="18">
      <c r="A561" s="68"/>
      <c r="B561" s="10"/>
      <c r="C561" s="10"/>
      <c r="D561" s="69"/>
      <c r="E561" s="184"/>
      <c r="F561" s="10"/>
      <c r="G561"/>
      <c r="I561" s="55"/>
      <c r="K561"/>
      <c r="L561" s="55"/>
      <c r="M561"/>
      <c r="Q561" s="55"/>
      <c r="R561" s="31"/>
      <c r="T561"/>
      <c r="Z561" s="116"/>
    </row>
    <row r="562" spans="1:26" ht="18">
      <c r="A562" s="68"/>
      <c r="B562" s="10"/>
      <c r="C562" s="10"/>
      <c r="D562" s="69"/>
      <c r="E562" s="184"/>
      <c r="F562" s="10"/>
      <c r="G562"/>
      <c r="I562" s="55"/>
      <c r="K562"/>
      <c r="L562" s="55"/>
      <c r="M562"/>
      <c r="Q562" s="55"/>
      <c r="R562" s="31"/>
      <c r="T562"/>
      <c r="Z562" s="116"/>
    </row>
    <row r="563" spans="1:26" ht="18">
      <c r="A563" s="68"/>
      <c r="B563" s="10"/>
      <c r="C563" s="10"/>
      <c r="D563" s="69"/>
      <c r="E563" s="184"/>
      <c r="F563" s="10"/>
      <c r="G563"/>
      <c r="I563" s="55"/>
      <c r="K563"/>
      <c r="L563" s="55"/>
      <c r="M563"/>
      <c r="Q563" s="55"/>
      <c r="R563" s="31"/>
      <c r="T563"/>
      <c r="Z563" s="116"/>
    </row>
    <row r="564" spans="1:26" ht="18">
      <c r="A564" s="68"/>
      <c r="B564" s="10"/>
      <c r="C564" s="10"/>
      <c r="D564" s="69"/>
      <c r="E564" s="184"/>
      <c r="F564" s="10"/>
      <c r="G564"/>
      <c r="I564" s="55"/>
      <c r="K564"/>
      <c r="L564" s="55"/>
      <c r="M564"/>
      <c r="Q564" s="55"/>
      <c r="R564" s="31"/>
      <c r="T564"/>
      <c r="Z564" s="116"/>
    </row>
    <row r="565" spans="1:26" ht="18">
      <c r="A565" s="68"/>
      <c r="B565" s="10"/>
      <c r="C565" s="10"/>
      <c r="D565" s="69"/>
      <c r="E565" s="184"/>
      <c r="F565" s="10"/>
      <c r="G565"/>
      <c r="I565" s="55"/>
      <c r="K565"/>
      <c r="L565" s="55"/>
      <c r="M565"/>
      <c r="Q565" s="55"/>
      <c r="R565" s="31"/>
      <c r="T565"/>
      <c r="Z565" s="116"/>
    </row>
    <row r="566" spans="1:26" ht="18">
      <c r="A566" s="68"/>
      <c r="B566" s="10"/>
      <c r="C566" s="10"/>
      <c r="D566" s="69"/>
      <c r="E566" s="184"/>
      <c r="F566" s="10"/>
      <c r="G566"/>
      <c r="I566" s="55"/>
      <c r="K566"/>
      <c r="L566" s="55"/>
      <c r="M566"/>
      <c r="Q566" s="55"/>
      <c r="R566" s="31"/>
      <c r="T566"/>
      <c r="Z566" s="116"/>
    </row>
    <row r="567" spans="1:26" ht="18">
      <c r="A567" s="68"/>
      <c r="B567" s="10"/>
      <c r="C567" s="10"/>
      <c r="D567" s="69"/>
      <c r="E567" s="184"/>
      <c r="F567" s="10"/>
      <c r="G567"/>
      <c r="I567" s="55"/>
      <c r="K567"/>
      <c r="L567" s="55"/>
      <c r="M567"/>
      <c r="Q567" s="55"/>
      <c r="R567" s="31"/>
      <c r="T567"/>
      <c r="Z567" s="116"/>
    </row>
    <row r="568" spans="1:26" ht="18">
      <c r="A568" s="68"/>
      <c r="B568" s="10"/>
      <c r="C568" s="10"/>
      <c r="D568" s="69"/>
      <c r="E568" s="184"/>
      <c r="F568" s="10"/>
      <c r="G568"/>
      <c r="I568" s="55"/>
      <c r="K568"/>
      <c r="L568" s="55"/>
      <c r="M568"/>
      <c r="Q568" s="55"/>
      <c r="R568" s="31"/>
      <c r="T568"/>
      <c r="Z568" s="116"/>
    </row>
    <row r="569" spans="1:26" ht="18">
      <c r="A569" s="68"/>
      <c r="B569" s="10"/>
      <c r="C569" s="10"/>
      <c r="D569" s="69"/>
      <c r="E569" s="184"/>
      <c r="F569" s="10"/>
      <c r="G569"/>
      <c r="I569" s="55"/>
      <c r="K569"/>
      <c r="L569" s="55"/>
      <c r="M569"/>
      <c r="Q569" s="55"/>
      <c r="R569" s="31"/>
      <c r="T569"/>
      <c r="Z569" s="116"/>
    </row>
    <row r="570" spans="1:26" ht="18">
      <c r="A570" s="68"/>
      <c r="B570" s="10"/>
      <c r="C570" s="10"/>
      <c r="D570" s="69"/>
      <c r="E570" s="184"/>
      <c r="F570" s="10"/>
      <c r="G570"/>
      <c r="I570" s="55"/>
      <c r="K570"/>
      <c r="L570" s="55"/>
      <c r="M570"/>
      <c r="Q570" s="55"/>
      <c r="R570" s="31"/>
      <c r="T570"/>
      <c r="Z570" s="116"/>
    </row>
    <row r="571" spans="1:26" ht="18">
      <c r="A571" s="68"/>
      <c r="B571" s="10"/>
      <c r="C571" s="10"/>
      <c r="D571" s="69"/>
      <c r="E571" s="184"/>
      <c r="F571" s="10"/>
      <c r="G571"/>
      <c r="I571" s="55"/>
      <c r="K571"/>
      <c r="L571" s="55"/>
      <c r="M571"/>
      <c r="Q571" s="55"/>
      <c r="R571" s="31"/>
      <c r="T571"/>
      <c r="Z571" s="116"/>
    </row>
    <row r="572" spans="1:26" ht="18">
      <c r="A572" s="68"/>
      <c r="B572" s="10"/>
      <c r="C572" s="10"/>
      <c r="D572" s="69"/>
      <c r="E572" s="184"/>
      <c r="F572" s="10"/>
      <c r="G572"/>
      <c r="I572" s="55"/>
      <c r="K572"/>
      <c r="L572" s="55"/>
      <c r="M572"/>
      <c r="Q572" s="55"/>
      <c r="R572" s="31"/>
      <c r="T572"/>
      <c r="Z572" s="116"/>
    </row>
    <row r="573" spans="1:26" ht="18">
      <c r="A573" s="68"/>
      <c r="B573" s="10"/>
      <c r="C573" s="10"/>
      <c r="D573" s="69"/>
      <c r="E573" s="184"/>
      <c r="F573" s="10"/>
      <c r="G573"/>
      <c r="I573" s="55"/>
      <c r="K573"/>
      <c r="L573" s="55"/>
      <c r="M573"/>
      <c r="Q573" s="55"/>
      <c r="R573" s="31"/>
      <c r="T573"/>
      <c r="Z573" s="116"/>
    </row>
    <row r="574" spans="1:26" ht="18">
      <c r="A574" s="68"/>
      <c r="B574" s="10"/>
      <c r="C574" s="10"/>
      <c r="D574" s="69"/>
      <c r="E574" s="184"/>
      <c r="F574" s="10"/>
      <c r="G574"/>
      <c r="I574" s="55"/>
      <c r="K574"/>
      <c r="L574" s="55"/>
      <c r="M574"/>
      <c r="Q574" s="55"/>
      <c r="R574" s="31"/>
      <c r="T574"/>
      <c r="Z574" s="116"/>
    </row>
    <row r="575" spans="1:26" ht="18">
      <c r="A575" s="68"/>
      <c r="B575" s="10"/>
      <c r="C575" s="10"/>
      <c r="D575" s="69"/>
      <c r="E575" s="184"/>
      <c r="F575" s="10"/>
      <c r="G575"/>
      <c r="I575" s="55"/>
      <c r="K575"/>
      <c r="L575" s="55"/>
      <c r="M575"/>
      <c r="Q575" s="55"/>
      <c r="R575" s="31"/>
      <c r="T575"/>
      <c r="Z575" s="116"/>
    </row>
    <row r="576" spans="1:26" ht="18">
      <c r="A576" s="68"/>
      <c r="B576" s="10"/>
      <c r="C576" s="10"/>
      <c r="D576" s="69"/>
      <c r="E576" s="184"/>
      <c r="F576" s="10"/>
      <c r="G576"/>
      <c r="I576" s="55"/>
      <c r="K576"/>
      <c r="L576" s="55"/>
      <c r="M576"/>
      <c r="Q576" s="55"/>
      <c r="R576" s="31"/>
      <c r="T576"/>
      <c r="Z576" s="116"/>
    </row>
    <row r="577" spans="1:26" ht="18">
      <c r="A577" s="68"/>
      <c r="B577" s="10"/>
      <c r="C577" s="10"/>
      <c r="D577" s="69"/>
      <c r="E577" s="184"/>
      <c r="F577" s="10"/>
      <c r="G577"/>
      <c r="I577" s="55"/>
      <c r="K577"/>
      <c r="L577" s="55"/>
      <c r="M577"/>
      <c r="Q577" s="55"/>
      <c r="R577" s="31"/>
      <c r="T577"/>
      <c r="Z577" s="116"/>
    </row>
    <row r="578" spans="1:26" ht="18">
      <c r="A578" s="68"/>
      <c r="B578" s="10"/>
      <c r="C578" s="10"/>
      <c r="D578" s="69"/>
      <c r="E578" s="184"/>
      <c r="F578" s="10"/>
      <c r="G578"/>
      <c r="I578" s="55"/>
      <c r="K578"/>
      <c r="L578" s="55"/>
      <c r="M578"/>
      <c r="Q578" s="55"/>
      <c r="R578" s="31"/>
      <c r="T578"/>
      <c r="Z578" s="116"/>
    </row>
    <row r="579" spans="1:26" ht="18">
      <c r="A579" s="68"/>
      <c r="B579" s="10"/>
      <c r="C579" s="10"/>
      <c r="D579" s="69"/>
      <c r="E579" s="184"/>
      <c r="F579" s="10"/>
      <c r="G579"/>
      <c r="I579" s="55"/>
      <c r="K579"/>
      <c r="L579" s="55"/>
      <c r="M579"/>
      <c r="Q579" s="55"/>
      <c r="R579" s="31"/>
      <c r="T579"/>
      <c r="Z579" s="116"/>
    </row>
    <row r="580" spans="1:26" ht="18">
      <c r="A580" s="68"/>
      <c r="B580" s="10"/>
      <c r="C580" s="10"/>
      <c r="D580" s="69"/>
      <c r="E580" s="184"/>
      <c r="F580" s="10"/>
      <c r="G580"/>
      <c r="I580" s="55"/>
      <c r="K580"/>
      <c r="L580" s="55"/>
      <c r="M580"/>
      <c r="Q580" s="55"/>
      <c r="R580" s="31"/>
      <c r="T580"/>
      <c r="Z580" s="116"/>
    </row>
    <row r="581" spans="1:26" ht="18">
      <c r="A581" s="68"/>
      <c r="B581" s="10"/>
      <c r="C581" s="10"/>
      <c r="D581" s="69"/>
      <c r="E581" s="184"/>
      <c r="F581" s="10"/>
      <c r="G581"/>
      <c r="I581" s="55"/>
      <c r="K581"/>
      <c r="L581" s="55"/>
      <c r="M581"/>
      <c r="Q581" s="55"/>
      <c r="R581" s="31"/>
      <c r="T581"/>
      <c r="Z581" s="116"/>
    </row>
    <row r="582" spans="1:26" ht="18">
      <c r="A582" s="68"/>
      <c r="B582" s="10"/>
      <c r="C582" s="10"/>
      <c r="D582" s="69"/>
      <c r="E582" s="184"/>
      <c r="F582" s="10"/>
      <c r="G582"/>
      <c r="I582" s="55"/>
      <c r="K582"/>
      <c r="L582" s="55"/>
      <c r="M582"/>
      <c r="Q582" s="55"/>
      <c r="R582" s="31"/>
      <c r="T582"/>
      <c r="Z582" s="116"/>
    </row>
    <row r="583" spans="1:26" ht="18">
      <c r="A583" s="68"/>
      <c r="B583" s="10"/>
      <c r="C583" s="10"/>
      <c r="D583" s="69"/>
      <c r="E583" s="184"/>
      <c r="F583" s="10"/>
      <c r="G583"/>
      <c r="I583" s="55"/>
      <c r="K583"/>
      <c r="L583" s="55"/>
      <c r="M583"/>
      <c r="Q583" s="55"/>
      <c r="R583" s="31"/>
      <c r="T583"/>
      <c r="Z583" s="116"/>
    </row>
    <row r="584" spans="1:26" ht="18">
      <c r="A584" s="68"/>
      <c r="B584" s="10"/>
      <c r="C584" s="10"/>
      <c r="D584" s="69"/>
      <c r="E584" s="184"/>
      <c r="F584" s="10"/>
      <c r="G584"/>
      <c r="I584" s="55"/>
      <c r="K584"/>
      <c r="L584" s="55"/>
      <c r="M584"/>
      <c r="Q584" s="55"/>
      <c r="R584" s="31"/>
      <c r="T584"/>
      <c r="Z584" s="116"/>
    </row>
    <row r="585" spans="1:26" ht="18">
      <c r="A585" s="68"/>
      <c r="B585" s="10"/>
      <c r="C585" s="10"/>
      <c r="D585" s="69"/>
      <c r="E585" s="184"/>
      <c r="F585" s="10"/>
      <c r="G585"/>
      <c r="I585" s="55"/>
      <c r="K585"/>
      <c r="L585" s="55"/>
      <c r="M585"/>
      <c r="Q585" s="55"/>
      <c r="R585" s="31"/>
      <c r="T585"/>
      <c r="Z585" s="116"/>
    </row>
    <row r="586" spans="1:26" ht="18">
      <c r="A586" s="68"/>
      <c r="B586" s="10"/>
      <c r="C586" s="10"/>
      <c r="D586" s="69"/>
      <c r="E586" s="184"/>
      <c r="F586" s="10"/>
      <c r="G586"/>
      <c r="I586" s="55"/>
      <c r="K586"/>
      <c r="L586" s="55"/>
      <c r="M586"/>
      <c r="Q586" s="55"/>
      <c r="R586" s="31"/>
      <c r="T586"/>
      <c r="Z586" s="116"/>
    </row>
    <row r="587" spans="1:26" ht="18">
      <c r="A587" s="68"/>
      <c r="B587" s="10"/>
      <c r="C587" s="10"/>
      <c r="D587" s="69"/>
      <c r="E587" s="184"/>
      <c r="F587" s="10"/>
      <c r="G587"/>
      <c r="I587" s="55"/>
      <c r="K587"/>
      <c r="L587" s="55"/>
      <c r="M587"/>
      <c r="Q587" s="55"/>
      <c r="R587" s="31"/>
      <c r="T587"/>
      <c r="Z587" s="116"/>
    </row>
    <row r="588" spans="1:26" ht="18">
      <c r="A588" s="68"/>
      <c r="B588" s="10"/>
      <c r="C588" s="10"/>
      <c r="D588" s="69"/>
      <c r="E588" s="184"/>
      <c r="F588" s="10"/>
      <c r="G588"/>
      <c r="I588" s="55"/>
      <c r="K588"/>
      <c r="L588" s="55"/>
      <c r="M588"/>
      <c r="Q588" s="55"/>
      <c r="R588" s="31"/>
      <c r="T588"/>
      <c r="Z588" s="116"/>
    </row>
    <row r="589" spans="1:26" ht="18">
      <c r="A589" s="68"/>
      <c r="B589" s="10"/>
      <c r="C589" s="10"/>
      <c r="D589" s="69"/>
      <c r="E589" s="184"/>
      <c r="F589" s="10"/>
      <c r="G589"/>
      <c r="I589" s="55"/>
      <c r="K589"/>
      <c r="L589" s="55"/>
      <c r="M589"/>
      <c r="Q589" s="55"/>
      <c r="R589" s="31"/>
      <c r="T589"/>
      <c r="Z589" s="116"/>
    </row>
    <row r="590" spans="1:26" ht="18">
      <c r="A590" s="68"/>
      <c r="B590" s="10"/>
      <c r="C590" s="10"/>
      <c r="D590" s="69"/>
      <c r="E590" s="184"/>
      <c r="F590" s="10"/>
      <c r="G590"/>
      <c r="I590" s="55"/>
      <c r="K590"/>
      <c r="L590" s="55"/>
      <c r="M590"/>
      <c r="Q590" s="55"/>
      <c r="R590" s="31"/>
      <c r="T590"/>
      <c r="Z590" s="116"/>
    </row>
    <row r="591" spans="1:26" ht="18">
      <c r="A591" s="68"/>
      <c r="B591" s="10"/>
      <c r="C591" s="10"/>
      <c r="D591" s="69"/>
      <c r="E591" s="184"/>
      <c r="F591" s="10"/>
      <c r="G591"/>
      <c r="I591" s="55"/>
      <c r="K591"/>
      <c r="L591" s="55"/>
      <c r="M591"/>
      <c r="Q591" s="55"/>
      <c r="R591" s="31"/>
      <c r="T591"/>
      <c r="Z591" s="116"/>
    </row>
    <row r="592" spans="1:26" ht="18">
      <c r="A592" s="68"/>
      <c r="B592" s="10"/>
      <c r="C592" s="10"/>
      <c r="D592" s="69"/>
      <c r="E592" s="184"/>
      <c r="F592" s="10"/>
      <c r="G592"/>
      <c r="I592" s="55"/>
      <c r="K592"/>
      <c r="L592" s="55"/>
      <c r="M592"/>
      <c r="Q592" s="55"/>
      <c r="R592" s="31"/>
      <c r="T592"/>
      <c r="Z592" s="116"/>
    </row>
    <row r="593" spans="1:26" ht="18">
      <c r="A593" s="68"/>
      <c r="B593" s="10"/>
      <c r="C593" s="10"/>
      <c r="D593" s="69"/>
      <c r="E593" s="184"/>
      <c r="F593" s="10"/>
      <c r="G593"/>
      <c r="I593" s="55"/>
      <c r="K593"/>
      <c r="L593" s="55"/>
      <c r="M593"/>
      <c r="Q593" s="55"/>
      <c r="R593" s="31"/>
      <c r="T593"/>
      <c r="Z593" s="116"/>
    </row>
    <row r="594" spans="1:26" ht="18">
      <c r="A594" s="68"/>
      <c r="B594" s="10"/>
      <c r="C594" s="10"/>
      <c r="D594" s="69"/>
      <c r="E594" s="184"/>
      <c r="F594" s="10"/>
      <c r="G594"/>
      <c r="I594" s="55"/>
      <c r="K594"/>
      <c r="L594" s="55"/>
      <c r="M594"/>
      <c r="Q594" s="55"/>
      <c r="R594" s="31"/>
      <c r="T594"/>
      <c r="Z594" s="116"/>
    </row>
    <row r="595" spans="1:26" ht="18">
      <c r="A595" s="68"/>
      <c r="B595" s="10"/>
      <c r="C595" s="10"/>
      <c r="D595" s="69"/>
      <c r="E595" s="184"/>
      <c r="F595" s="10"/>
      <c r="G595"/>
      <c r="I595" s="55"/>
      <c r="K595"/>
      <c r="L595" s="55"/>
      <c r="M595"/>
      <c r="Q595" s="55"/>
      <c r="R595" s="31"/>
      <c r="T595"/>
      <c r="Z595" s="116"/>
    </row>
    <row r="596" spans="1:26" ht="18">
      <c r="A596" s="68"/>
      <c r="B596" s="10"/>
      <c r="C596" s="10"/>
      <c r="D596" s="69"/>
      <c r="E596" s="184"/>
      <c r="F596" s="10"/>
      <c r="G596"/>
      <c r="I596" s="55"/>
      <c r="K596"/>
      <c r="L596" s="55"/>
      <c r="M596"/>
      <c r="Q596" s="55"/>
      <c r="R596" s="31"/>
      <c r="T596"/>
      <c r="Z596" s="116"/>
    </row>
    <row r="597" spans="1:26" ht="18">
      <c r="A597" s="68"/>
      <c r="B597" s="10"/>
      <c r="C597" s="10"/>
      <c r="D597" s="69"/>
      <c r="E597" s="184"/>
      <c r="F597" s="10"/>
      <c r="G597"/>
      <c r="I597" s="55"/>
      <c r="K597"/>
      <c r="L597" s="55"/>
      <c r="M597"/>
      <c r="Q597" s="55"/>
      <c r="R597" s="31"/>
      <c r="T597"/>
      <c r="Z597" s="116"/>
    </row>
    <row r="598" spans="1:26" ht="18">
      <c r="A598" s="68"/>
      <c r="B598" s="10"/>
      <c r="C598" s="10"/>
      <c r="D598" s="69"/>
      <c r="E598" s="184"/>
      <c r="F598" s="10"/>
      <c r="G598"/>
      <c r="I598" s="55"/>
      <c r="K598"/>
      <c r="L598" s="55"/>
      <c r="M598"/>
      <c r="Q598" s="55"/>
      <c r="R598" s="31"/>
      <c r="T598"/>
      <c r="Z598" s="116"/>
    </row>
    <row r="599" spans="1:26" ht="18">
      <c r="A599" s="68"/>
      <c r="B599" s="10"/>
      <c r="C599" s="10"/>
      <c r="D599" s="69"/>
      <c r="E599" s="184"/>
      <c r="F599" s="10"/>
      <c r="G599"/>
      <c r="I599" s="55"/>
      <c r="K599"/>
      <c r="L599" s="55"/>
      <c r="M599"/>
      <c r="Q599" s="55"/>
      <c r="R599" s="31"/>
      <c r="T599"/>
      <c r="Z599" s="116"/>
    </row>
    <row r="600" spans="1:26" ht="18">
      <c r="A600" s="68"/>
      <c r="B600" s="10"/>
      <c r="C600" s="10"/>
      <c r="D600" s="69"/>
      <c r="E600" s="184"/>
      <c r="F600" s="10"/>
      <c r="G600"/>
      <c r="I600" s="55"/>
      <c r="K600"/>
      <c r="L600" s="55"/>
      <c r="M600"/>
      <c r="Q600" s="55"/>
      <c r="R600" s="31"/>
      <c r="T600"/>
      <c r="Z600" s="116"/>
    </row>
    <row r="601" spans="1:26" ht="18">
      <c r="A601" s="68"/>
      <c r="B601" s="10"/>
      <c r="C601" s="10"/>
      <c r="D601" s="69"/>
      <c r="E601" s="184"/>
      <c r="F601" s="10"/>
      <c r="G601"/>
      <c r="I601" s="55"/>
      <c r="K601"/>
      <c r="L601" s="55"/>
      <c r="M601"/>
      <c r="Q601" s="55"/>
      <c r="R601" s="31"/>
      <c r="T601"/>
      <c r="Z601" s="116"/>
    </row>
    <row r="602" spans="1:26" ht="18">
      <c r="A602" s="68"/>
      <c r="B602" s="10"/>
      <c r="C602" s="10"/>
      <c r="D602" s="69"/>
      <c r="E602" s="184"/>
      <c r="F602" s="10"/>
      <c r="G602"/>
      <c r="I602" s="55"/>
      <c r="K602"/>
      <c r="L602" s="55"/>
      <c r="M602"/>
      <c r="Q602" s="55"/>
      <c r="R602" s="31"/>
      <c r="T602"/>
      <c r="Z602" s="116"/>
    </row>
    <row r="603" spans="1:26" ht="18">
      <c r="A603" s="68"/>
      <c r="B603" s="10"/>
      <c r="C603" s="10"/>
      <c r="D603" s="69"/>
      <c r="E603" s="184"/>
      <c r="F603" s="10"/>
      <c r="G603"/>
      <c r="I603" s="55"/>
      <c r="K603"/>
      <c r="L603" s="55"/>
      <c r="M603"/>
      <c r="Q603" s="55"/>
      <c r="R603" s="31"/>
      <c r="T603"/>
      <c r="Z603" s="116"/>
    </row>
    <row r="604" spans="1:26" ht="18">
      <c r="A604" s="68"/>
      <c r="B604" s="10"/>
      <c r="C604" s="10"/>
      <c r="D604" s="69"/>
      <c r="E604" s="184"/>
      <c r="F604" s="10"/>
      <c r="G604"/>
      <c r="I604" s="55"/>
      <c r="K604"/>
      <c r="L604" s="55"/>
      <c r="M604"/>
      <c r="Q604" s="55"/>
      <c r="R604" s="31"/>
      <c r="T604"/>
      <c r="Z604" s="116"/>
    </row>
    <row r="605" spans="1:26" ht="18">
      <c r="A605" s="68"/>
      <c r="B605" s="10"/>
      <c r="C605" s="10"/>
      <c r="D605" s="69"/>
      <c r="E605" s="184"/>
      <c r="F605" s="10"/>
      <c r="G605"/>
      <c r="I605" s="55"/>
      <c r="K605"/>
      <c r="L605" s="55"/>
      <c r="M605"/>
      <c r="Q605" s="55"/>
      <c r="R605" s="31"/>
      <c r="T605"/>
      <c r="Z605" s="116"/>
    </row>
    <row r="606" spans="1:26" ht="18">
      <c r="A606" s="68"/>
      <c r="B606" s="10"/>
      <c r="C606" s="10"/>
      <c r="D606" s="69"/>
      <c r="E606" s="184"/>
      <c r="F606" s="10"/>
      <c r="G606"/>
      <c r="I606" s="55"/>
      <c r="K606"/>
      <c r="L606" s="55"/>
      <c r="M606"/>
      <c r="Q606" s="55"/>
      <c r="R606" s="31"/>
      <c r="T606"/>
      <c r="Z606" s="116"/>
    </row>
    <row r="607" spans="1:26" ht="18">
      <c r="A607" s="68"/>
      <c r="B607" s="10"/>
      <c r="C607" s="10"/>
      <c r="D607" s="69"/>
      <c r="E607" s="184"/>
      <c r="F607" s="10"/>
      <c r="G607"/>
      <c r="I607" s="55"/>
      <c r="K607"/>
      <c r="L607" s="55"/>
      <c r="M607"/>
      <c r="Q607" s="55"/>
      <c r="R607" s="31"/>
      <c r="T607"/>
      <c r="Z607" s="116"/>
    </row>
    <row r="608" spans="1:26" ht="18">
      <c r="A608" s="68"/>
      <c r="B608" s="10"/>
      <c r="C608" s="10"/>
      <c r="D608" s="69"/>
      <c r="E608" s="184"/>
      <c r="F608" s="10"/>
      <c r="G608"/>
      <c r="I608" s="55"/>
      <c r="K608"/>
      <c r="L608" s="55"/>
      <c r="M608"/>
      <c r="Q608" s="55"/>
      <c r="R608" s="31"/>
      <c r="T608"/>
      <c r="Z608" s="116"/>
    </row>
    <row r="609" spans="1:26" ht="18">
      <c r="A609" s="68"/>
      <c r="B609" s="10"/>
      <c r="C609" s="10"/>
      <c r="D609" s="69"/>
      <c r="E609" s="184"/>
      <c r="F609" s="10"/>
      <c r="G609"/>
      <c r="I609" s="55"/>
      <c r="K609"/>
      <c r="L609" s="55"/>
      <c r="M609"/>
      <c r="Q609" s="55"/>
      <c r="R609" s="31"/>
      <c r="T609"/>
      <c r="Z609" s="116"/>
    </row>
    <row r="610" spans="1:26" ht="18">
      <c r="A610" s="68"/>
      <c r="B610" s="10"/>
      <c r="C610" s="10"/>
      <c r="D610" s="69"/>
      <c r="E610" s="184"/>
      <c r="F610" s="10"/>
      <c r="G610"/>
      <c r="I610" s="55"/>
      <c r="K610"/>
      <c r="L610" s="55"/>
      <c r="M610"/>
      <c r="Q610" s="55"/>
      <c r="R610" s="31"/>
      <c r="T610"/>
      <c r="Z610" s="116"/>
    </row>
    <row r="611" spans="1:26" ht="18">
      <c r="A611" s="68"/>
      <c r="B611" s="10"/>
      <c r="C611" s="10"/>
      <c r="D611" s="69"/>
      <c r="E611" s="184"/>
      <c r="F611" s="10"/>
      <c r="G611"/>
      <c r="I611" s="55"/>
      <c r="K611"/>
      <c r="L611" s="55"/>
      <c r="M611"/>
      <c r="Q611" s="55"/>
      <c r="R611" s="31"/>
      <c r="T611"/>
      <c r="Z611" s="116"/>
    </row>
    <row r="612" spans="1:26" ht="18">
      <c r="A612" s="68"/>
      <c r="B612" s="10"/>
      <c r="C612" s="10"/>
      <c r="D612" s="69"/>
      <c r="E612" s="184"/>
      <c r="F612" s="10"/>
      <c r="G612"/>
      <c r="I612" s="55"/>
      <c r="K612"/>
      <c r="L612" s="55"/>
      <c r="M612"/>
      <c r="Q612" s="55"/>
      <c r="R612" s="31"/>
      <c r="T612"/>
      <c r="Z612" s="116"/>
    </row>
    <row r="613" spans="1:26" ht="18">
      <c r="A613" s="68"/>
      <c r="B613" s="10"/>
      <c r="C613" s="10"/>
      <c r="D613" s="69"/>
      <c r="E613" s="184"/>
      <c r="F613" s="10"/>
      <c r="G613"/>
      <c r="I613" s="55"/>
      <c r="K613"/>
      <c r="L613" s="55"/>
      <c r="M613"/>
      <c r="Q613" s="55"/>
      <c r="R613" s="31"/>
      <c r="T613"/>
      <c r="Z613" s="116"/>
    </row>
    <row r="614" spans="1:26" ht="18">
      <c r="A614" s="68"/>
      <c r="B614" s="10"/>
      <c r="C614" s="10"/>
      <c r="D614" s="69"/>
      <c r="E614" s="184"/>
      <c r="F614" s="10"/>
      <c r="G614"/>
      <c r="I614" s="55"/>
      <c r="K614"/>
      <c r="L614" s="55"/>
      <c r="M614"/>
      <c r="Q614" s="55"/>
      <c r="R614" s="31"/>
      <c r="T614"/>
      <c r="Z614" s="116"/>
    </row>
    <row r="615" spans="1:26" ht="18">
      <c r="A615" s="68"/>
      <c r="B615" s="10"/>
      <c r="C615" s="10"/>
      <c r="D615" s="69"/>
      <c r="E615" s="184"/>
      <c r="F615" s="10"/>
      <c r="G615"/>
      <c r="I615" s="55"/>
      <c r="K615"/>
      <c r="L615" s="55"/>
      <c r="M615"/>
      <c r="Q615" s="55"/>
      <c r="R615" s="31"/>
      <c r="T615"/>
      <c r="Z615" s="116"/>
    </row>
    <row r="616" spans="1:26" ht="18">
      <c r="A616" s="68"/>
      <c r="B616" s="10"/>
      <c r="C616" s="10"/>
      <c r="D616" s="69"/>
      <c r="E616" s="184"/>
      <c r="F616" s="10"/>
      <c r="G616"/>
      <c r="I616" s="55"/>
      <c r="K616"/>
      <c r="L616" s="55"/>
      <c r="M616"/>
      <c r="Q616" s="55"/>
      <c r="R616" s="31"/>
      <c r="T616"/>
      <c r="Z616" s="116"/>
    </row>
    <row r="617" spans="1:26" ht="18">
      <c r="A617" s="68"/>
      <c r="B617" s="10"/>
      <c r="C617" s="10"/>
      <c r="D617" s="69"/>
      <c r="E617" s="184"/>
      <c r="F617" s="10"/>
      <c r="G617"/>
      <c r="I617" s="55"/>
      <c r="K617"/>
      <c r="L617" s="55"/>
      <c r="M617"/>
      <c r="Q617" s="55"/>
      <c r="R617" s="31"/>
      <c r="T617"/>
      <c r="Z617" s="116"/>
    </row>
    <row r="618" spans="1:26" ht="18">
      <c r="A618" s="68"/>
      <c r="B618" s="10"/>
      <c r="C618" s="10"/>
      <c r="D618" s="69"/>
      <c r="E618" s="184"/>
      <c r="F618" s="10"/>
      <c r="G618"/>
      <c r="I618" s="55"/>
      <c r="K618"/>
      <c r="L618" s="55"/>
      <c r="M618"/>
      <c r="Q618" s="55"/>
      <c r="R618" s="31"/>
      <c r="T618"/>
      <c r="Z618" s="116"/>
    </row>
    <row r="619" spans="1:26" ht="18">
      <c r="A619" s="68"/>
      <c r="B619" s="10"/>
      <c r="C619" s="10"/>
      <c r="D619" s="69"/>
      <c r="E619" s="184"/>
      <c r="F619" s="10"/>
      <c r="G619"/>
      <c r="I619" s="55"/>
      <c r="K619"/>
      <c r="L619" s="55"/>
      <c r="M619"/>
      <c r="Q619" s="55"/>
      <c r="R619" s="31"/>
      <c r="T619"/>
      <c r="Z619" s="116"/>
    </row>
    <row r="620" spans="1:26" ht="18">
      <c r="A620" s="68"/>
      <c r="B620" s="10"/>
      <c r="C620" s="10"/>
      <c r="D620" s="69"/>
      <c r="E620" s="184"/>
      <c r="F620" s="10"/>
      <c r="G620"/>
      <c r="I620" s="55"/>
      <c r="K620"/>
      <c r="L620" s="55"/>
      <c r="M620"/>
      <c r="Q620" s="55"/>
      <c r="R620" s="31"/>
      <c r="T620"/>
      <c r="Z620" s="116"/>
    </row>
    <row r="621" spans="1:26" ht="18">
      <c r="A621" s="68"/>
      <c r="B621" s="10"/>
      <c r="C621" s="10"/>
      <c r="D621" s="69"/>
      <c r="E621" s="184"/>
      <c r="F621" s="10"/>
      <c r="G621"/>
      <c r="I621" s="55"/>
      <c r="K621"/>
      <c r="L621" s="55"/>
      <c r="M621"/>
      <c r="Q621" s="55"/>
      <c r="R621" s="31"/>
      <c r="T621"/>
      <c r="Z621" s="116"/>
    </row>
    <row r="622" spans="1:26" ht="18">
      <c r="A622" s="68"/>
      <c r="B622" s="10"/>
      <c r="C622" s="10"/>
      <c r="D622" s="69"/>
      <c r="E622" s="184"/>
      <c r="F622" s="10"/>
      <c r="G622"/>
      <c r="I622" s="55"/>
      <c r="K622"/>
      <c r="L622" s="55"/>
      <c r="M622"/>
      <c r="Q622" s="55"/>
      <c r="R622" s="31"/>
      <c r="T622"/>
      <c r="Z622" s="116"/>
    </row>
    <row r="623" spans="1:26" ht="18">
      <c r="A623" s="68"/>
      <c r="B623" s="10"/>
      <c r="C623" s="10"/>
      <c r="D623" s="69"/>
      <c r="E623" s="184"/>
      <c r="F623" s="10"/>
      <c r="G623"/>
      <c r="I623" s="55"/>
      <c r="K623"/>
      <c r="L623" s="55"/>
      <c r="M623"/>
      <c r="Q623" s="55"/>
      <c r="R623" s="31"/>
      <c r="T623"/>
      <c r="Z623" s="116"/>
    </row>
    <row r="624" spans="1:26" ht="18">
      <c r="A624" s="68"/>
      <c r="B624" s="10"/>
      <c r="C624" s="10"/>
      <c r="D624" s="69"/>
      <c r="E624" s="184"/>
      <c r="F624" s="10"/>
      <c r="G624"/>
      <c r="I624" s="55"/>
      <c r="K624"/>
      <c r="L624" s="55"/>
      <c r="M624"/>
      <c r="Q624" s="55"/>
      <c r="R624" s="31"/>
      <c r="T624"/>
      <c r="Z624" s="116"/>
    </row>
    <row r="625" spans="1:26" ht="18">
      <c r="A625" s="68"/>
      <c r="B625" s="10"/>
      <c r="C625" s="10"/>
      <c r="D625" s="69"/>
      <c r="E625" s="184"/>
      <c r="F625" s="10"/>
      <c r="G625"/>
      <c r="I625" s="55"/>
      <c r="K625"/>
      <c r="L625" s="55"/>
      <c r="M625"/>
      <c r="Q625" s="55"/>
      <c r="R625" s="31"/>
      <c r="T625"/>
      <c r="Z625" s="116"/>
    </row>
    <row r="626" spans="1:26" ht="18">
      <c r="A626" s="68"/>
      <c r="B626" s="10"/>
      <c r="C626" s="10"/>
      <c r="D626" s="69"/>
      <c r="E626" s="184"/>
      <c r="F626" s="10"/>
      <c r="G626"/>
      <c r="I626" s="55"/>
      <c r="K626"/>
      <c r="L626" s="55"/>
      <c r="M626"/>
      <c r="Q626" s="55"/>
      <c r="R626" s="31"/>
      <c r="T626"/>
      <c r="Z626" s="116"/>
    </row>
    <row r="627" spans="1:26" ht="18">
      <c r="A627" s="68"/>
      <c r="B627" s="10"/>
      <c r="C627" s="10"/>
      <c r="D627" s="69"/>
      <c r="E627" s="184"/>
      <c r="F627" s="10"/>
      <c r="G627"/>
      <c r="I627" s="55"/>
      <c r="K627"/>
      <c r="L627" s="55"/>
      <c r="M627"/>
      <c r="Q627" s="55"/>
      <c r="R627" s="31"/>
      <c r="T627"/>
      <c r="Z627" s="116"/>
    </row>
    <row r="628" spans="1:26" ht="18">
      <c r="A628" s="68"/>
      <c r="B628" s="10"/>
      <c r="C628" s="10"/>
      <c r="D628" s="69"/>
      <c r="E628" s="184"/>
      <c r="F628" s="10"/>
      <c r="G628"/>
      <c r="I628" s="55"/>
      <c r="K628"/>
      <c r="L628" s="55"/>
      <c r="M628"/>
      <c r="Q628" s="55"/>
      <c r="R628" s="31"/>
      <c r="T628"/>
      <c r="Z628" s="116"/>
    </row>
    <row r="629" spans="1:26" ht="18">
      <c r="A629" s="68"/>
      <c r="B629" s="10"/>
      <c r="C629" s="10"/>
      <c r="D629" s="69"/>
      <c r="E629" s="184"/>
      <c r="F629" s="10"/>
      <c r="G629"/>
      <c r="I629" s="55"/>
      <c r="K629"/>
      <c r="L629" s="55"/>
      <c r="M629"/>
      <c r="Q629" s="55"/>
      <c r="R629" s="31"/>
      <c r="T629"/>
      <c r="Z629" s="116"/>
    </row>
    <row r="630" spans="1:26" ht="18">
      <c r="A630" s="68"/>
      <c r="B630" s="10"/>
      <c r="C630" s="10"/>
      <c r="D630" s="69"/>
      <c r="E630" s="184"/>
      <c r="F630" s="10"/>
      <c r="G630"/>
      <c r="I630" s="55"/>
      <c r="K630"/>
      <c r="L630" s="55"/>
      <c r="M630"/>
      <c r="Q630" s="55"/>
      <c r="R630" s="31"/>
      <c r="T630"/>
      <c r="Z630" s="116"/>
    </row>
    <row r="631" spans="1:26" ht="18">
      <c r="A631" s="68"/>
      <c r="B631" s="10"/>
      <c r="C631" s="10"/>
      <c r="D631" s="69"/>
      <c r="E631" s="184"/>
      <c r="F631" s="10"/>
      <c r="G631"/>
      <c r="I631" s="55"/>
      <c r="K631"/>
      <c r="L631" s="55"/>
      <c r="M631"/>
      <c r="Q631" s="55"/>
      <c r="R631" s="31"/>
      <c r="T631"/>
      <c r="Z631" s="116"/>
    </row>
    <row r="632" spans="1:26" ht="18">
      <c r="A632" s="68"/>
      <c r="B632" s="10"/>
      <c r="C632" s="10"/>
      <c r="D632" s="69"/>
      <c r="E632" s="184"/>
      <c r="F632" s="10"/>
      <c r="G632"/>
      <c r="I632" s="55"/>
      <c r="K632"/>
      <c r="L632" s="55"/>
      <c r="M632"/>
      <c r="Q632" s="55"/>
      <c r="R632" s="31"/>
      <c r="T632"/>
      <c r="Z632" s="116"/>
    </row>
    <row r="633" spans="1:26" ht="18">
      <c r="A633" s="68"/>
      <c r="B633" s="10"/>
      <c r="C633" s="10"/>
      <c r="D633" s="69"/>
      <c r="E633" s="184"/>
      <c r="F633" s="10"/>
      <c r="G633"/>
      <c r="I633" s="55"/>
      <c r="K633"/>
      <c r="L633" s="55"/>
      <c r="M633"/>
      <c r="Q633" s="55"/>
      <c r="R633" s="31"/>
      <c r="T633"/>
      <c r="Z633" s="116"/>
    </row>
    <row r="634" spans="1:26" ht="18">
      <c r="A634" s="68"/>
      <c r="B634" s="10"/>
      <c r="C634" s="10"/>
      <c r="D634" s="69"/>
      <c r="E634" s="184"/>
      <c r="F634" s="10"/>
      <c r="G634"/>
      <c r="I634" s="55"/>
      <c r="K634"/>
      <c r="L634" s="55"/>
      <c r="M634"/>
      <c r="Q634" s="55"/>
      <c r="R634" s="31"/>
      <c r="T634"/>
      <c r="Z634" s="116"/>
    </row>
    <row r="635" spans="1:26" ht="18">
      <c r="A635" s="68"/>
      <c r="B635" s="10"/>
      <c r="C635" s="10"/>
      <c r="D635" s="69"/>
      <c r="E635" s="184"/>
      <c r="F635" s="10"/>
      <c r="G635"/>
      <c r="I635" s="55"/>
      <c r="K635"/>
      <c r="L635" s="55"/>
      <c r="M635"/>
      <c r="Q635" s="55"/>
      <c r="R635" s="31"/>
      <c r="T635"/>
      <c r="Z635" s="116"/>
    </row>
    <row r="636" spans="1:26" ht="18">
      <c r="A636" s="68"/>
      <c r="B636" s="10"/>
      <c r="C636" s="10"/>
      <c r="D636" s="69"/>
      <c r="E636" s="184"/>
      <c r="F636" s="10"/>
      <c r="G636"/>
      <c r="I636" s="55"/>
      <c r="K636"/>
      <c r="L636" s="55"/>
      <c r="M636"/>
      <c r="Q636" s="55"/>
      <c r="R636" s="31"/>
      <c r="T636"/>
      <c r="Z636" s="116"/>
    </row>
    <row r="637" spans="1:26" ht="18">
      <c r="A637" s="68"/>
      <c r="B637" s="10"/>
      <c r="C637" s="10"/>
      <c r="D637" s="69"/>
      <c r="E637" s="184"/>
      <c r="F637" s="10"/>
      <c r="G637"/>
      <c r="I637" s="55"/>
      <c r="K637"/>
      <c r="L637" s="55"/>
      <c r="M637"/>
      <c r="Q637" s="55"/>
      <c r="R637" s="31"/>
      <c r="T637"/>
      <c r="Z637" s="116"/>
    </row>
    <row r="638" spans="1:26" ht="18">
      <c r="A638" s="68"/>
      <c r="B638" s="10"/>
      <c r="C638" s="10"/>
      <c r="D638" s="69"/>
      <c r="E638" s="184"/>
      <c r="F638" s="10"/>
      <c r="G638"/>
      <c r="I638" s="55"/>
      <c r="K638"/>
      <c r="L638" s="55"/>
      <c r="M638"/>
      <c r="Q638" s="55"/>
      <c r="R638" s="31"/>
      <c r="T638"/>
      <c r="Z638" s="116"/>
    </row>
    <row r="639" spans="1:26" ht="18">
      <c r="A639" s="68"/>
      <c r="B639" s="10"/>
      <c r="C639" s="10"/>
      <c r="D639" s="69"/>
      <c r="E639" s="184"/>
      <c r="F639" s="10"/>
      <c r="G639"/>
      <c r="I639" s="55"/>
      <c r="K639"/>
      <c r="L639" s="55"/>
      <c r="M639"/>
      <c r="Q639" s="55"/>
      <c r="R639" s="31"/>
      <c r="T639"/>
      <c r="Z639" s="116"/>
    </row>
    <row r="640" spans="1:26" ht="18">
      <c r="A640" s="68"/>
      <c r="B640" s="10"/>
      <c r="C640" s="10"/>
      <c r="D640" s="69"/>
      <c r="E640" s="184"/>
      <c r="F640" s="10"/>
      <c r="G640"/>
      <c r="I640" s="55"/>
      <c r="K640"/>
      <c r="L640" s="55"/>
      <c r="M640"/>
      <c r="Q640" s="55"/>
      <c r="R640" s="31"/>
      <c r="T640"/>
      <c r="Z640" s="116"/>
    </row>
    <row r="641" spans="1:26" ht="18">
      <c r="A641" s="68"/>
      <c r="B641" s="10"/>
      <c r="C641" s="10"/>
      <c r="D641" s="69"/>
      <c r="E641" s="184"/>
      <c r="F641" s="10"/>
      <c r="G641"/>
      <c r="I641" s="55"/>
      <c r="K641"/>
      <c r="L641" s="55"/>
      <c r="M641"/>
      <c r="Q641" s="55"/>
      <c r="R641" s="31"/>
      <c r="T641"/>
      <c r="Z641" s="116"/>
    </row>
    <row r="642" spans="1:26" ht="18">
      <c r="A642" s="68"/>
      <c r="B642" s="10"/>
      <c r="C642" s="10"/>
      <c r="D642" s="69"/>
      <c r="E642" s="184"/>
      <c r="F642" s="10"/>
      <c r="G642"/>
      <c r="I642" s="55"/>
      <c r="K642"/>
      <c r="L642" s="55"/>
      <c r="M642"/>
      <c r="Q642" s="55"/>
      <c r="R642" s="31"/>
      <c r="T642"/>
      <c r="Z642" s="116"/>
    </row>
    <row r="643" spans="1:26" ht="18">
      <c r="A643" s="68"/>
      <c r="B643" s="10"/>
      <c r="C643" s="10"/>
      <c r="D643" s="69"/>
      <c r="E643" s="184"/>
      <c r="F643" s="10"/>
      <c r="G643"/>
      <c r="I643" s="55"/>
      <c r="K643"/>
      <c r="L643" s="55"/>
      <c r="M643"/>
      <c r="Q643" s="55"/>
      <c r="R643" s="31"/>
      <c r="T643"/>
      <c r="Z643" s="116"/>
    </row>
    <row r="644" spans="1:26" ht="18">
      <c r="A644" s="68"/>
      <c r="B644" s="10"/>
      <c r="C644" s="10"/>
      <c r="D644" s="69"/>
      <c r="E644" s="184"/>
      <c r="F644" s="10"/>
      <c r="G644"/>
      <c r="I644" s="55"/>
      <c r="K644"/>
      <c r="L644" s="55"/>
      <c r="M644"/>
      <c r="Q644" s="55"/>
      <c r="R644" s="31"/>
      <c r="T644"/>
      <c r="Z644" s="116"/>
    </row>
    <row r="645" spans="1:26" ht="18">
      <c r="A645" s="68"/>
      <c r="B645" s="10"/>
      <c r="C645" s="10"/>
      <c r="D645" s="69"/>
      <c r="E645" s="184"/>
      <c r="F645" s="10"/>
      <c r="G645"/>
      <c r="I645" s="55"/>
      <c r="K645"/>
      <c r="L645" s="55"/>
      <c r="M645"/>
      <c r="Q645" s="55"/>
      <c r="R645" s="31"/>
      <c r="T645"/>
      <c r="Z645" s="116"/>
    </row>
    <row r="646" spans="1:26" ht="18">
      <c r="A646" s="68"/>
      <c r="B646" s="10"/>
      <c r="C646" s="10"/>
      <c r="D646" s="69"/>
      <c r="E646" s="184"/>
      <c r="F646" s="10"/>
      <c r="G646"/>
      <c r="I646" s="55"/>
      <c r="K646"/>
      <c r="L646" s="55"/>
      <c r="M646"/>
      <c r="Q646" s="55"/>
      <c r="R646" s="31"/>
      <c r="T646"/>
      <c r="Z646" s="116"/>
    </row>
    <row r="647" spans="1:26" ht="18">
      <c r="A647" s="68"/>
      <c r="B647" s="10"/>
      <c r="C647" s="10"/>
      <c r="D647" s="69"/>
      <c r="E647" s="184"/>
      <c r="F647" s="10"/>
      <c r="G647"/>
      <c r="I647" s="55"/>
      <c r="K647"/>
      <c r="L647" s="55"/>
      <c r="M647"/>
      <c r="Q647" s="55"/>
      <c r="R647" s="31"/>
      <c r="T647"/>
      <c r="Z647" s="116"/>
    </row>
    <row r="648" spans="1:26" ht="18">
      <c r="A648" s="68"/>
      <c r="B648" s="10"/>
      <c r="C648" s="10"/>
      <c r="D648" s="69"/>
      <c r="E648" s="184"/>
      <c r="F648" s="10"/>
      <c r="G648"/>
      <c r="I648" s="55"/>
      <c r="K648"/>
      <c r="L648" s="55"/>
      <c r="M648"/>
      <c r="Q648" s="55"/>
      <c r="R648" s="31"/>
      <c r="T648"/>
      <c r="Z648" s="116"/>
    </row>
    <row r="649" spans="1:26" ht="18">
      <c r="A649" s="68"/>
      <c r="B649" s="10"/>
      <c r="C649" s="10"/>
      <c r="D649" s="69"/>
      <c r="E649" s="184"/>
      <c r="F649" s="10"/>
      <c r="G649"/>
      <c r="I649" s="55"/>
      <c r="K649"/>
      <c r="L649" s="55"/>
      <c r="M649"/>
      <c r="Q649" s="55"/>
      <c r="R649" s="31"/>
      <c r="T649"/>
      <c r="Z649" s="116"/>
    </row>
    <row r="650" spans="1:26" ht="18">
      <c r="A650" s="68"/>
      <c r="B650" s="10"/>
      <c r="C650" s="10"/>
      <c r="D650" s="69"/>
      <c r="E650" s="184"/>
      <c r="F650" s="10"/>
      <c r="G650"/>
      <c r="I650" s="55"/>
      <c r="K650"/>
      <c r="L650" s="55"/>
      <c r="M650"/>
      <c r="Q650" s="55"/>
      <c r="R650" s="31"/>
      <c r="T650"/>
      <c r="Z650" s="116"/>
    </row>
    <row r="651" spans="1:26" ht="18">
      <c r="A651" s="68"/>
      <c r="B651" s="10"/>
      <c r="C651" s="10"/>
      <c r="D651" s="69"/>
      <c r="E651" s="184"/>
      <c r="F651" s="10"/>
      <c r="G651"/>
      <c r="I651" s="55"/>
      <c r="K651"/>
      <c r="L651" s="55"/>
      <c r="M651"/>
      <c r="Q651" s="55"/>
      <c r="R651" s="31"/>
      <c r="T651"/>
      <c r="Z651" s="116"/>
    </row>
    <row r="652" spans="1:26" ht="18">
      <c r="A652" s="68"/>
      <c r="B652" s="10"/>
      <c r="C652" s="10"/>
      <c r="D652" s="69"/>
      <c r="E652" s="184"/>
      <c r="F652" s="10"/>
      <c r="G652"/>
      <c r="I652" s="55"/>
      <c r="K652"/>
      <c r="L652" s="55"/>
      <c r="M652"/>
      <c r="Q652" s="55"/>
      <c r="R652" s="31"/>
      <c r="T652"/>
      <c r="Z652" s="116"/>
    </row>
    <row r="653" spans="1:26" ht="18">
      <c r="A653" s="68"/>
      <c r="B653" s="10"/>
      <c r="C653" s="10"/>
      <c r="D653" s="69"/>
      <c r="E653" s="184"/>
      <c r="F653" s="10"/>
      <c r="G653"/>
      <c r="I653" s="55"/>
      <c r="K653"/>
      <c r="L653" s="55"/>
      <c r="M653"/>
      <c r="Q653" s="55"/>
      <c r="R653" s="31"/>
      <c r="T653"/>
      <c r="Z653" s="116"/>
    </row>
    <row r="654" spans="1:26" ht="18">
      <c r="A654" s="68"/>
      <c r="B654" s="10"/>
      <c r="C654" s="10"/>
      <c r="D654" s="69"/>
      <c r="E654" s="184"/>
      <c r="F654" s="10"/>
      <c r="G654"/>
      <c r="I654" s="55"/>
      <c r="K654"/>
      <c r="L654" s="55"/>
      <c r="M654"/>
      <c r="Q654" s="55"/>
      <c r="R654" s="31"/>
      <c r="T654"/>
      <c r="Z654" s="116"/>
    </row>
    <row r="655" spans="1:26" ht="18">
      <c r="A655" s="68"/>
      <c r="B655" s="10"/>
      <c r="C655" s="10"/>
      <c r="D655" s="69"/>
      <c r="E655" s="184"/>
      <c r="F655" s="10"/>
      <c r="G655"/>
      <c r="I655" s="55"/>
      <c r="K655"/>
      <c r="L655" s="55"/>
      <c r="M655"/>
      <c r="Q655" s="55"/>
      <c r="R655" s="31"/>
      <c r="T655"/>
      <c r="Z655" s="116"/>
    </row>
    <row r="656" spans="1:26" ht="18">
      <c r="A656" s="68"/>
      <c r="B656" s="10"/>
      <c r="C656" s="10"/>
      <c r="D656" s="69"/>
      <c r="E656" s="184"/>
      <c r="F656" s="10"/>
      <c r="G656"/>
      <c r="I656" s="55"/>
      <c r="K656"/>
      <c r="L656" s="55"/>
      <c r="M656"/>
      <c r="Q656" s="55"/>
      <c r="R656" s="31"/>
      <c r="T656"/>
      <c r="Z656" s="116"/>
    </row>
    <row r="657" spans="1:26" ht="18">
      <c r="A657" s="68"/>
      <c r="B657" s="10"/>
      <c r="C657" s="10"/>
      <c r="D657" s="69"/>
      <c r="E657" s="184"/>
      <c r="F657" s="10"/>
      <c r="G657"/>
      <c r="I657" s="55"/>
      <c r="K657"/>
      <c r="L657" s="55"/>
      <c r="M657"/>
      <c r="Q657" s="55"/>
      <c r="R657" s="31"/>
      <c r="T657"/>
      <c r="Z657" s="116"/>
    </row>
    <row r="658" spans="1:26" ht="18">
      <c r="A658" s="68"/>
      <c r="B658" s="10"/>
      <c r="C658" s="10"/>
      <c r="D658" s="69"/>
      <c r="E658" s="184"/>
      <c r="F658" s="10"/>
      <c r="G658"/>
      <c r="I658" s="55"/>
      <c r="K658"/>
      <c r="L658" s="55"/>
      <c r="M658"/>
      <c r="Q658" s="55"/>
      <c r="R658" s="31"/>
      <c r="T658"/>
      <c r="Z658" s="116"/>
    </row>
    <row r="659" spans="1:26" ht="18">
      <c r="A659" s="68"/>
      <c r="B659" s="10"/>
      <c r="C659" s="10"/>
      <c r="D659" s="69"/>
      <c r="E659" s="184"/>
      <c r="F659" s="10"/>
      <c r="G659"/>
      <c r="I659" s="55"/>
      <c r="K659"/>
      <c r="L659" s="55"/>
      <c r="M659"/>
      <c r="Q659" s="55"/>
      <c r="R659" s="31"/>
      <c r="T659"/>
      <c r="Z659" s="116"/>
    </row>
    <row r="660" spans="1:26" ht="18">
      <c r="A660" s="68"/>
      <c r="B660" s="10"/>
      <c r="C660" s="10"/>
      <c r="D660" s="69"/>
      <c r="E660" s="184"/>
      <c r="F660" s="10"/>
      <c r="G660"/>
      <c r="I660" s="55"/>
      <c r="K660"/>
      <c r="L660" s="55"/>
      <c r="M660"/>
      <c r="Q660" s="55"/>
      <c r="R660" s="31"/>
      <c r="T660"/>
      <c r="Z660" s="116"/>
    </row>
    <row r="661" spans="1:26" ht="18">
      <c r="A661" s="68"/>
      <c r="B661" s="10"/>
      <c r="C661" s="10"/>
      <c r="D661" s="69"/>
      <c r="E661" s="184"/>
      <c r="F661" s="10"/>
      <c r="G661"/>
      <c r="I661" s="55"/>
      <c r="K661"/>
      <c r="L661" s="55"/>
      <c r="M661"/>
      <c r="Q661" s="55"/>
      <c r="R661" s="31"/>
      <c r="T661"/>
      <c r="Z661" s="116"/>
    </row>
    <row r="662" spans="1:26" ht="18">
      <c r="A662" s="68"/>
      <c r="B662" s="10"/>
      <c r="C662" s="10"/>
      <c r="D662" s="69"/>
      <c r="E662" s="184"/>
      <c r="F662" s="10"/>
      <c r="G662"/>
      <c r="I662" s="55"/>
      <c r="K662"/>
      <c r="L662" s="55"/>
      <c r="M662"/>
      <c r="Q662" s="55"/>
      <c r="R662" s="31"/>
      <c r="T662"/>
      <c r="Z662" s="116"/>
    </row>
    <row r="663" spans="1:26" ht="18">
      <c r="A663" s="68"/>
      <c r="B663" s="10"/>
      <c r="C663" s="10"/>
      <c r="D663" s="69"/>
      <c r="E663" s="184"/>
      <c r="F663" s="10"/>
      <c r="G663"/>
      <c r="I663" s="55"/>
      <c r="K663"/>
      <c r="L663" s="55"/>
      <c r="M663"/>
      <c r="Q663" s="55"/>
      <c r="R663" s="31"/>
      <c r="T663"/>
      <c r="Z663" s="116"/>
    </row>
    <row r="664" spans="1:26" ht="18">
      <c r="A664" s="68"/>
      <c r="B664" s="10"/>
      <c r="C664" s="10"/>
      <c r="D664" s="69"/>
      <c r="E664" s="184"/>
      <c r="F664" s="10"/>
      <c r="G664"/>
      <c r="I664" s="55"/>
      <c r="K664"/>
      <c r="L664" s="55"/>
      <c r="M664"/>
      <c r="Q664" s="55"/>
      <c r="R664" s="31"/>
      <c r="T664"/>
      <c r="Z664" s="116"/>
    </row>
    <row r="665" spans="1:26" ht="18">
      <c r="A665" s="68"/>
      <c r="B665" s="10"/>
      <c r="C665" s="10"/>
      <c r="D665" s="69"/>
      <c r="E665" s="184"/>
      <c r="F665" s="10"/>
      <c r="G665"/>
      <c r="I665" s="55"/>
      <c r="K665"/>
      <c r="L665" s="55"/>
      <c r="M665"/>
      <c r="Q665" s="55"/>
      <c r="R665" s="31"/>
      <c r="T665"/>
      <c r="Z665" s="116"/>
    </row>
    <row r="666" spans="1:26" ht="18">
      <c r="A666" s="68"/>
      <c r="B666" s="10"/>
      <c r="C666" s="10"/>
      <c r="D666" s="69"/>
      <c r="E666" s="184"/>
      <c r="F666" s="10"/>
      <c r="G666"/>
      <c r="I666" s="55"/>
      <c r="K666"/>
      <c r="L666" s="55"/>
      <c r="M666"/>
      <c r="Q666" s="55"/>
      <c r="R666" s="31"/>
      <c r="T666"/>
      <c r="Z666" s="116"/>
    </row>
    <row r="667" spans="1:26" ht="18">
      <c r="A667" s="68"/>
      <c r="B667" s="10"/>
      <c r="C667" s="10"/>
      <c r="D667" s="69"/>
      <c r="E667" s="184"/>
      <c r="F667" s="10"/>
      <c r="G667"/>
      <c r="I667" s="55"/>
      <c r="K667"/>
      <c r="L667" s="55"/>
      <c r="M667"/>
      <c r="Q667" s="55"/>
      <c r="R667" s="31"/>
      <c r="T667"/>
      <c r="Z667" s="116"/>
    </row>
    <row r="668" spans="1:26" ht="18">
      <c r="A668" s="68"/>
      <c r="B668" s="10"/>
      <c r="C668" s="10"/>
      <c r="D668" s="69"/>
      <c r="E668" s="184"/>
      <c r="F668" s="10"/>
      <c r="G668"/>
      <c r="I668" s="55"/>
      <c r="K668"/>
      <c r="L668" s="55"/>
      <c r="M668"/>
      <c r="Q668" s="55"/>
      <c r="R668" s="31"/>
      <c r="T668"/>
      <c r="Z668" s="116"/>
    </row>
    <row r="669" spans="1:26" ht="18">
      <c r="A669" s="68"/>
      <c r="B669" s="10"/>
      <c r="C669" s="10"/>
      <c r="D669" s="69"/>
      <c r="E669" s="184"/>
      <c r="F669" s="10"/>
      <c r="G669"/>
      <c r="I669" s="55"/>
      <c r="K669"/>
      <c r="L669" s="55"/>
      <c r="M669"/>
      <c r="Q669" s="55"/>
      <c r="R669" s="31"/>
      <c r="T669"/>
      <c r="Z669" s="116"/>
    </row>
    <row r="670" spans="1:26" ht="18">
      <c r="A670" s="68"/>
      <c r="B670" s="10"/>
      <c r="C670" s="10"/>
      <c r="D670" s="69"/>
      <c r="E670" s="184"/>
      <c r="F670" s="10"/>
      <c r="G670"/>
      <c r="I670" s="55"/>
      <c r="K670"/>
      <c r="L670" s="55"/>
      <c r="M670"/>
      <c r="Q670" s="55"/>
      <c r="R670" s="31"/>
      <c r="T670"/>
      <c r="Z670" s="116"/>
    </row>
    <row r="671" spans="1:26" ht="18">
      <c r="A671" s="68"/>
      <c r="B671" s="10"/>
      <c r="C671" s="10"/>
      <c r="D671" s="69"/>
      <c r="E671" s="184"/>
      <c r="F671" s="10"/>
      <c r="G671"/>
      <c r="I671" s="55"/>
      <c r="K671"/>
      <c r="L671" s="55"/>
      <c r="M671"/>
      <c r="Q671" s="55"/>
      <c r="R671" s="31"/>
      <c r="T671"/>
      <c r="Z671" s="116"/>
    </row>
    <row r="672" spans="1:26" ht="18">
      <c r="A672" s="68"/>
      <c r="B672" s="10"/>
      <c r="C672" s="10"/>
      <c r="D672" s="69"/>
      <c r="E672" s="184"/>
      <c r="F672" s="10"/>
      <c r="G672"/>
      <c r="I672" s="55"/>
      <c r="K672"/>
      <c r="L672" s="55"/>
      <c r="M672"/>
      <c r="Q672" s="55"/>
      <c r="R672" s="31"/>
      <c r="T672"/>
      <c r="Z672" s="116"/>
    </row>
    <row r="673" spans="1:26" ht="18">
      <c r="A673" s="68"/>
      <c r="B673" s="10"/>
      <c r="C673" s="10"/>
      <c r="D673" s="69"/>
      <c r="E673" s="184"/>
      <c r="F673" s="10"/>
      <c r="G673"/>
      <c r="I673" s="55"/>
      <c r="K673"/>
      <c r="L673" s="55"/>
      <c r="M673"/>
      <c r="Q673" s="55"/>
      <c r="R673" s="31"/>
      <c r="T673"/>
      <c r="Z673" s="116"/>
    </row>
    <row r="674" spans="1:26" ht="18">
      <c r="A674" s="68"/>
      <c r="B674" s="10"/>
      <c r="C674" s="10"/>
      <c r="D674" s="69"/>
      <c r="E674" s="184"/>
      <c r="F674" s="10"/>
      <c r="G674"/>
      <c r="I674" s="55"/>
      <c r="K674"/>
      <c r="L674" s="55"/>
      <c r="M674"/>
      <c r="Q674" s="55"/>
      <c r="R674" s="31"/>
      <c r="T674"/>
      <c r="Z674" s="116"/>
    </row>
    <row r="675" spans="1:26" ht="18">
      <c r="A675" s="68"/>
      <c r="B675" s="10"/>
      <c r="C675" s="10"/>
      <c r="D675" s="69"/>
      <c r="E675" s="184"/>
      <c r="F675" s="10"/>
      <c r="G675"/>
      <c r="I675" s="55"/>
      <c r="K675"/>
      <c r="L675" s="55"/>
      <c r="M675"/>
      <c r="Q675" s="55"/>
      <c r="R675" s="31"/>
      <c r="T675"/>
      <c r="Z675" s="116"/>
    </row>
    <row r="676" spans="1:26" ht="18">
      <c r="A676" s="68"/>
      <c r="B676" s="10"/>
      <c r="C676" s="10"/>
      <c r="D676" s="69"/>
      <c r="E676" s="184"/>
      <c r="F676" s="10"/>
      <c r="G676"/>
      <c r="I676" s="55"/>
      <c r="K676"/>
      <c r="L676" s="55"/>
      <c r="M676"/>
      <c r="Q676" s="55"/>
      <c r="R676" s="31"/>
      <c r="T676"/>
      <c r="Z676" s="116"/>
    </row>
    <row r="677" spans="1:26" ht="18">
      <c r="A677" s="68"/>
      <c r="B677" s="10"/>
      <c r="C677" s="10"/>
      <c r="D677" s="69"/>
      <c r="E677" s="184"/>
      <c r="F677" s="10"/>
      <c r="G677"/>
      <c r="I677" s="55"/>
      <c r="K677"/>
      <c r="L677" s="55"/>
      <c r="M677"/>
      <c r="Q677" s="55"/>
      <c r="R677" s="31"/>
      <c r="T677"/>
      <c r="Z677" s="116"/>
    </row>
    <row r="678" spans="1:26" ht="18">
      <c r="A678" s="68"/>
      <c r="B678" s="10"/>
      <c r="C678" s="10"/>
      <c r="D678" s="69"/>
      <c r="E678" s="184"/>
      <c r="F678" s="10"/>
      <c r="G678"/>
      <c r="I678" s="55"/>
      <c r="K678"/>
      <c r="L678" s="55"/>
      <c r="M678"/>
      <c r="Q678" s="55"/>
      <c r="R678" s="31"/>
      <c r="T678"/>
      <c r="Z678" s="116"/>
    </row>
    <row r="679" spans="1:26" ht="18">
      <c r="A679" s="68"/>
      <c r="B679" s="10"/>
      <c r="C679" s="10"/>
      <c r="D679" s="69"/>
      <c r="E679" s="184"/>
      <c r="F679" s="10"/>
      <c r="G679"/>
      <c r="I679" s="55"/>
      <c r="K679"/>
      <c r="L679" s="55"/>
      <c r="M679"/>
      <c r="Q679" s="55"/>
      <c r="R679" s="31"/>
      <c r="T679"/>
      <c r="Z679" s="116"/>
    </row>
    <row r="680" spans="1:26" ht="18">
      <c r="A680" s="68"/>
      <c r="B680" s="10"/>
      <c r="C680" s="10"/>
      <c r="D680" s="69"/>
      <c r="E680" s="184"/>
      <c r="F680" s="10"/>
      <c r="G680"/>
      <c r="I680" s="55"/>
      <c r="K680"/>
      <c r="L680" s="55"/>
      <c r="M680"/>
      <c r="Q680" s="55"/>
      <c r="R680" s="31"/>
      <c r="T680"/>
      <c r="Z680" s="116"/>
    </row>
    <row r="681" spans="1:26" ht="18">
      <c r="A681" s="68"/>
      <c r="B681" s="10"/>
      <c r="C681" s="10"/>
      <c r="D681" s="69"/>
      <c r="E681" s="184"/>
      <c r="F681" s="10"/>
      <c r="G681"/>
      <c r="I681" s="55"/>
      <c r="K681"/>
      <c r="L681" s="55"/>
      <c r="M681"/>
      <c r="Q681" s="55"/>
      <c r="R681" s="31"/>
      <c r="T681"/>
      <c r="Z681" s="116"/>
    </row>
    <row r="682" spans="1:26" ht="18">
      <c r="A682" s="68"/>
      <c r="B682" s="10"/>
      <c r="C682" s="10"/>
      <c r="D682" s="69"/>
      <c r="E682" s="184"/>
      <c r="F682" s="10"/>
      <c r="G682"/>
      <c r="I682" s="55"/>
      <c r="K682"/>
      <c r="L682" s="55"/>
      <c r="M682"/>
      <c r="Q682" s="55"/>
      <c r="R682" s="31"/>
      <c r="T682"/>
      <c r="Z682" s="116"/>
    </row>
    <row r="683" spans="1:26" ht="18">
      <c r="A683" s="68"/>
      <c r="B683" s="10"/>
      <c r="C683" s="10"/>
      <c r="D683" s="69"/>
      <c r="E683" s="184"/>
      <c r="F683" s="10"/>
      <c r="G683"/>
      <c r="I683" s="55"/>
      <c r="K683"/>
      <c r="L683" s="55"/>
      <c r="M683"/>
      <c r="Q683" s="55"/>
      <c r="R683" s="31"/>
      <c r="T683"/>
      <c r="Z683" s="116"/>
    </row>
    <row r="684" spans="1:26" ht="18">
      <c r="A684" s="68"/>
      <c r="B684" s="10"/>
      <c r="C684" s="10"/>
      <c r="D684" s="69"/>
      <c r="E684" s="184"/>
      <c r="F684" s="10"/>
      <c r="G684"/>
      <c r="I684" s="55"/>
      <c r="K684"/>
      <c r="L684" s="55"/>
      <c r="M684"/>
      <c r="Q684" s="55"/>
      <c r="R684" s="31"/>
      <c r="T684"/>
      <c r="Z684" s="116"/>
    </row>
    <row r="685" spans="1:26" ht="18">
      <c r="A685" s="68"/>
      <c r="B685" s="10"/>
      <c r="C685" s="10"/>
      <c r="D685" s="69"/>
      <c r="E685" s="184"/>
      <c r="F685" s="10"/>
      <c r="G685"/>
      <c r="I685" s="55"/>
      <c r="K685"/>
      <c r="L685" s="55"/>
      <c r="M685"/>
      <c r="Q685" s="55"/>
      <c r="R685" s="31"/>
      <c r="T685"/>
      <c r="Z685" s="116"/>
    </row>
    <row r="686" spans="1:26" ht="18">
      <c r="A686" s="68"/>
      <c r="B686" s="10"/>
      <c r="C686" s="10"/>
      <c r="D686" s="69"/>
      <c r="E686" s="184"/>
      <c r="F686" s="10"/>
      <c r="G686"/>
      <c r="I686" s="55"/>
      <c r="K686"/>
      <c r="L686" s="55"/>
      <c r="M686"/>
      <c r="Q686" s="55"/>
      <c r="R686" s="31"/>
      <c r="T686"/>
      <c r="Z686" s="116"/>
    </row>
    <row r="687" spans="1:26" ht="18">
      <c r="A687" s="68"/>
      <c r="B687" s="10"/>
      <c r="C687" s="10"/>
      <c r="D687" s="69"/>
      <c r="E687" s="184"/>
      <c r="F687" s="10"/>
      <c r="G687"/>
      <c r="I687" s="55"/>
      <c r="K687"/>
      <c r="L687" s="55"/>
      <c r="M687"/>
      <c r="Q687" s="55"/>
      <c r="R687" s="31"/>
      <c r="T687"/>
      <c r="Z687" s="116"/>
    </row>
    <row r="688" spans="1:26" ht="18">
      <c r="A688" s="68"/>
      <c r="B688" s="10"/>
      <c r="C688" s="10"/>
      <c r="D688" s="69"/>
      <c r="E688" s="184"/>
      <c r="F688" s="10"/>
      <c r="G688"/>
      <c r="I688" s="55"/>
      <c r="K688"/>
      <c r="L688" s="55"/>
      <c r="M688"/>
      <c r="Q688" s="55"/>
      <c r="R688" s="31"/>
      <c r="T688"/>
      <c r="Z688" s="116"/>
    </row>
    <row r="689" spans="1:26" ht="18">
      <c r="A689" s="68"/>
      <c r="B689" s="10"/>
      <c r="C689" s="10"/>
      <c r="D689" s="69"/>
      <c r="E689" s="184"/>
      <c r="F689" s="10"/>
      <c r="G689"/>
      <c r="I689" s="55"/>
      <c r="K689"/>
      <c r="L689" s="55"/>
      <c r="M689"/>
      <c r="Q689" s="55"/>
      <c r="R689" s="31"/>
      <c r="T689"/>
      <c r="Z689" s="116"/>
    </row>
    <row r="690" spans="1:26" ht="18">
      <c r="A690" s="68"/>
      <c r="B690" s="10"/>
      <c r="C690" s="10"/>
      <c r="D690" s="69"/>
      <c r="E690" s="184"/>
      <c r="F690" s="10"/>
      <c r="G690"/>
      <c r="I690" s="55"/>
      <c r="K690"/>
      <c r="L690" s="55"/>
      <c r="M690"/>
      <c r="Q690" s="55"/>
      <c r="R690" s="31"/>
      <c r="T690"/>
      <c r="Z690" s="116"/>
    </row>
    <row r="691" spans="1:26" ht="18">
      <c r="A691" s="68"/>
      <c r="B691" s="10"/>
      <c r="C691" s="10"/>
      <c r="D691" s="69"/>
      <c r="E691" s="184"/>
      <c r="F691" s="10"/>
      <c r="G691"/>
      <c r="I691" s="55"/>
      <c r="K691"/>
      <c r="L691" s="55"/>
      <c r="M691"/>
      <c r="Q691" s="55"/>
      <c r="R691" s="31"/>
      <c r="T691"/>
      <c r="Z691" s="116"/>
    </row>
    <row r="692" spans="1:26" ht="18">
      <c r="A692" s="68"/>
      <c r="B692" s="10"/>
      <c r="C692" s="10"/>
      <c r="D692" s="69"/>
      <c r="E692" s="184"/>
      <c r="F692" s="10"/>
      <c r="G692"/>
      <c r="I692" s="55"/>
      <c r="K692"/>
      <c r="L692" s="55"/>
      <c r="M692"/>
      <c r="Q692" s="55"/>
      <c r="R692" s="31"/>
      <c r="T692"/>
      <c r="Z692" s="116"/>
    </row>
    <row r="693" spans="1:26" ht="18">
      <c r="A693" s="68"/>
      <c r="B693" s="10"/>
      <c r="C693" s="10"/>
      <c r="D693" s="69"/>
      <c r="E693" s="184"/>
      <c r="F693" s="10"/>
      <c r="G693"/>
      <c r="I693" s="55"/>
      <c r="K693"/>
      <c r="L693" s="55"/>
      <c r="M693"/>
      <c r="Q693" s="55"/>
      <c r="R693" s="31"/>
      <c r="T693"/>
      <c r="Z693" s="116"/>
    </row>
    <row r="694" spans="1:26" ht="18">
      <c r="A694" s="68"/>
      <c r="B694" s="10"/>
      <c r="C694" s="10"/>
      <c r="D694" s="69"/>
      <c r="E694" s="184"/>
      <c r="F694" s="10"/>
      <c r="G694"/>
      <c r="I694" s="55"/>
      <c r="K694"/>
      <c r="L694" s="55"/>
      <c r="M694"/>
      <c r="Q694" s="55"/>
      <c r="R694" s="31"/>
      <c r="T694"/>
      <c r="Z694" s="116"/>
    </row>
    <row r="695" spans="1:26" ht="18">
      <c r="A695" s="68"/>
      <c r="B695" s="10"/>
      <c r="C695" s="10"/>
      <c r="D695" s="69"/>
      <c r="E695" s="184"/>
      <c r="F695" s="10"/>
      <c r="G695"/>
      <c r="I695" s="55"/>
      <c r="K695"/>
      <c r="L695" s="55"/>
      <c r="M695"/>
      <c r="Q695" s="55"/>
      <c r="R695" s="31"/>
      <c r="T695"/>
      <c r="Z695" s="116"/>
    </row>
    <row r="696" spans="1:26" ht="18">
      <c r="A696" s="68"/>
      <c r="B696" s="10"/>
      <c r="C696" s="10"/>
      <c r="D696" s="69"/>
      <c r="E696" s="184"/>
      <c r="F696" s="10"/>
      <c r="G696"/>
      <c r="I696" s="55"/>
      <c r="K696"/>
      <c r="L696" s="55"/>
      <c r="M696"/>
      <c r="Q696" s="55"/>
      <c r="R696" s="31"/>
      <c r="T696"/>
      <c r="Z696" s="116"/>
    </row>
    <row r="697" spans="1:26" ht="18">
      <c r="A697" s="68"/>
      <c r="B697" s="10"/>
      <c r="C697" s="10"/>
      <c r="D697" s="69"/>
      <c r="E697" s="184"/>
      <c r="F697" s="10"/>
      <c r="G697"/>
      <c r="I697" s="55"/>
      <c r="K697"/>
      <c r="L697" s="55"/>
      <c r="M697"/>
      <c r="Q697" s="55"/>
      <c r="R697" s="31"/>
      <c r="T697"/>
      <c r="Z697" s="116"/>
    </row>
    <row r="698" spans="1:26" ht="18">
      <c r="A698" s="68"/>
      <c r="B698" s="10"/>
      <c r="C698" s="10"/>
      <c r="D698" s="69"/>
      <c r="E698" s="184"/>
      <c r="F698" s="10"/>
      <c r="G698"/>
      <c r="I698" s="55"/>
      <c r="K698"/>
      <c r="L698" s="55"/>
      <c r="M698"/>
      <c r="Q698" s="55"/>
      <c r="R698" s="31"/>
      <c r="T698"/>
      <c r="Z698" s="116"/>
    </row>
    <row r="699" spans="1:26" ht="18">
      <c r="A699" s="68"/>
      <c r="B699" s="10"/>
      <c r="C699" s="10"/>
      <c r="D699" s="69"/>
      <c r="E699" s="184"/>
      <c r="F699" s="10"/>
      <c r="G699"/>
      <c r="I699" s="55"/>
      <c r="K699"/>
      <c r="L699" s="55"/>
      <c r="M699"/>
      <c r="Q699" s="55"/>
      <c r="R699" s="31"/>
      <c r="T699"/>
      <c r="Z699" s="116"/>
    </row>
    <row r="700" spans="1:26" ht="18">
      <c r="A700" s="68"/>
      <c r="B700" s="10"/>
      <c r="C700" s="10"/>
      <c r="D700" s="69"/>
      <c r="E700" s="184"/>
      <c r="F700" s="10"/>
      <c r="G700"/>
      <c r="I700" s="55"/>
      <c r="K700"/>
      <c r="L700" s="55"/>
      <c r="M700"/>
      <c r="Q700" s="55"/>
      <c r="R700" s="31"/>
      <c r="T700"/>
      <c r="Z700" s="116"/>
    </row>
    <row r="701" spans="1:26" ht="18">
      <c r="A701" s="68"/>
      <c r="B701" s="10"/>
      <c r="C701" s="10"/>
      <c r="D701" s="69"/>
      <c r="E701" s="184"/>
      <c r="F701" s="10"/>
      <c r="G701"/>
      <c r="I701" s="55"/>
      <c r="K701"/>
      <c r="L701" s="55"/>
      <c r="M701"/>
      <c r="Q701" s="55"/>
      <c r="R701" s="31"/>
      <c r="T701"/>
      <c r="Z701" s="116"/>
    </row>
    <row r="702" spans="1:26" ht="18">
      <c r="A702" s="68"/>
      <c r="B702" s="10"/>
      <c r="C702" s="10"/>
      <c r="D702" s="69"/>
      <c r="E702" s="184"/>
      <c r="F702" s="10"/>
      <c r="G702"/>
      <c r="I702" s="55"/>
      <c r="K702"/>
      <c r="L702" s="55"/>
      <c r="M702"/>
      <c r="Q702" s="55"/>
      <c r="R702" s="31"/>
      <c r="T702"/>
      <c r="Z702" s="116"/>
    </row>
    <row r="703" spans="1:26" ht="18">
      <c r="A703" s="68"/>
      <c r="B703" s="10"/>
      <c r="C703" s="10"/>
      <c r="D703" s="69"/>
      <c r="E703" s="184"/>
      <c r="F703" s="10"/>
      <c r="G703"/>
      <c r="I703" s="55"/>
      <c r="K703"/>
      <c r="L703" s="55"/>
      <c r="M703"/>
      <c r="Q703" s="55"/>
      <c r="R703" s="31"/>
      <c r="T703"/>
      <c r="Z703" s="116"/>
    </row>
    <row r="704" spans="1:26" ht="18">
      <c r="A704" s="68"/>
      <c r="B704" s="10"/>
      <c r="C704" s="10"/>
      <c r="D704" s="69"/>
      <c r="E704" s="184"/>
      <c r="F704" s="10"/>
      <c r="G704"/>
      <c r="I704" s="55"/>
      <c r="K704"/>
      <c r="L704" s="55"/>
      <c r="M704"/>
      <c r="Q704" s="55"/>
      <c r="R704" s="31"/>
      <c r="T704"/>
      <c r="Z704" s="116"/>
    </row>
    <row r="705" spans="1:26" ht="18">
      <c r="A705" s="68"/>
      <c r="B705" s="10"/>
      <c r="C705" s="10"/>
      <c r="D705" s="69"/>
      <c r="E705" s="184"/>
      <c r="F705" s="10"/>
      <c r="G705"/>
      <c r="I705" s="55"/>
      <c r="K705"/>
      <c r="L705" s="55"/>
      <c r="M705"/>
      <c r="Q705" s="55"/>
      <c r="R705" s="31"/>
      <c r="T705"/>
      <c r="Z705" s="116"/>
    </row>
    <row r="706" spans="1:26" ht="18">
      <c r="A706" s="68"/>
      <c r="B706" s="10"/>
      <c r="C706" s="10"/>
      <c r="D706" s="69"/>
      <c r="E706" s="184"/>
      <c r="F706" s="10"/>
      <c r="G706"/>
      <c r="I706" s="55"/>
      <c r="K706"/>
      <c r="L706" s="55"/>
      <c r="M706"/>
      <c r="Q706" s="55"/>
      <c r="R706" s="31"/>
      <c r="T706"/>
      <c r="Z706" s="116"/>
    </row>
    <row r="707" spans="1:26" ht="18">
      <c r="A707" s="68"/>
      <c r="B707" s="10"/>
      <c r="C707" s="10"/>
      <c r="D707" s="69"/>
      <c r="E707" s="184"/>
      <c r="F707" s="10"/>
      <c r="G707"/>
      <c r="I707" s="55"/>
      <c r="K707"/>
      <c r="L707" s="55"/>
      <c r="M707"/>
      <c r="Q707" s="55"/>
      <c r="R707" s="31"/>
      <c r="T707"/>
      <c r="Z707" s="116"/>
    </row>
    <row r="708" spans="1:26" ht="18">
      <c r="A708" s="68"/>
      <c r="B708" s="10"/>
      <c r="C708" s="10"/>
      <c r="D708" s="69"/>
      <c r="E708" s="184"/>
      <c r="F708" s="10"/>
      <c r="G708"/>
      <c r="I708" s="55"/>
      <c r="K708"/>
      <c r="L708" s="55"/>
      <c r="M708"/>
      <c r="Q708" s="55"/>
      <c r="R708" s="31"/>
      <c r="T708"/>
      <c r="Z708" s="116"/>
    </row>
    <row r="709" spans="1:26" ht="18">
      <c r="A709" s="68"/>
      <c r="B709" s="10"/>
      <c r="C709" s="10"/>
      <c r="D709" s="69"/>
      <c r="E709" s="184"/>
      <c r="F709" s="10"/>
      <c r="G709"/>
      <c r="I709" s="55"/>
      <c r="K709"/>
      <c r="L709" s="55"/>
      <c r="M709"/>
      <c r="Q709" s="55"/>
      <c r="R709" s="31"/>
      <c r="T709"/>
      <c r="Z709" s="116"/>
    </row>
    <row r="710" spans="1:26" ht="18">
      <c r="A710" s="68"/>
      <c r="B710" s="10"/>
      <c r="C710" s="10"/>
      <c r="D710" s="69"/>
      <c r="E710" s="184"/>
      <c r="F710" s="10"/>
      <c r="G710"/>
      <c r="I710" s="55"/>
      <c r="K710"/>
      <c r="L710" s="55"/>
      <c r="M710"/>
      <c r="Q710" s="55"/>
      <c r="R710" s="31"/>
      <c r="T710"/>
      <c r="Z710" s="116"/>
    </row>
    <row r="711" spans="1:26" ht="18">
      <c r="A711" s="68"/>
      <c r="B711" s="10"/>
      <c r="C711" s="10"/>
      <c r="D711" s="69"/>
      <c r="E711" s="184"/>
      <c r="F711" s="10"/>
      <c r="G711"/>
      <c r="I711" s="55"/>
      <c r="K711"/>
      <c r="L711" s="55"/>
      <c r="M711"/>
      <c r="Q711" s="55"/>
      <c r="R711" s="31"/>
      <c r="T711"/>
      <c r="Z711" s="116"/>
    </row>
    <row r="712" spans="1:26" ht="18">
      <c r="A712" s="68"/>
      <c r="B712" s="10"/>
      <c r="C712" s="10"/>
      <c r="D712" s="69"/>
      <c r="E712" s="184"/>
      <c r="F712" s="10"/>
      <c r="G712"/>
      <c r="I712" s="55"/>
      <c r="K712"/>
      <c r="L712" s="55"/>
      <c r="M712"/>
      <c r="Q712" s="55"/>
      <c r="R712" s="31"/>
      <c r="T712"/>
      <c r="Z712" s="116"/>
    </row>
    <row r="713" spans="1:26" ht="18">
      <c r="A713" s="68"/>
      <c r="B713" s="10"/>
      <c r="C713" s="10"/>
      <c r="D713" s="69"/>
      <c r="E713" s="184"/>
      <c r="F713" s="10"/>
      <c r="G713"/>
      <c r="I713" s="55"/>
      <c r="K713"/>
      <c r="L713" s="55"/>
      <c r="M713"/>
      <c r="Q713" s="55"/>
      <c r="R713" s="31"/>
      <c r="T713"/>
      <c r="Z713" s="116"/>
    </row>
    <row r="714" spans="1:26" ht="18">
      <c r="A714" s="68"/>
      <c r="B714" s="10"/>
      <c r="C714" s="10"/>
      <c r="D714" s="69"/>
      <c r="E714" s="184"/>
      <c r="F714" s="10"/>
      <c r="G714"/>
      <c r="I714" s="55"/>
      <c r="K714"/>
      <c r="L714" s="55"/>
      <c r="M714"/>
      <c r="Q714" s="55"/>
      <c r="R714" s="31"/>
      <c r="T714"/>
      <c r="Z714" s="116"/>
    </row>
    <row r="715" spans="1:26" ht="18">
      <c r="A715" s="68"/>
      <c r="B715" s="10"/>
      <c r="C715" s="10"/>
      <c r="D715" s="69"/>
      <c r="E715" s="184"/>
      <c r="F715" s="10"/>
      <c r="G715"/>
      <c r="I715" s="55"/>
      <c r="K715"/>
      <c r="L715" s="55"/>
      <c r="M715"/>
      <c r="Q715" s="55"/>
      <c r="R715" s="31"/>
      <c r="T715"/>
      <c r="Z715" s="116"/>
    </row>
    <row r="716" spans="1:26" ht="18">
      <c r="A716" s="68"/>
      <c r="B716" s="10"/>
      <c r="C716" s="10"/>
      <c r="D716" s="69"/>
      <c r="E716" s="184"/>
      <c r="F716" s="10"/>
      <c r="G716"/>
      <c r="I716" s="55"/>
      <c r="K716"/>
      <c r="L716" s="55"/>
      <c r="M716"/>
      <c r="Q716" s="55"/>
      <c r="R716" s="31"/>
      <c r="T716"/>
      <c r="Z716" s="116"/>
    </row>
    <row r="717" spans="1:26" ht="18">
      <c r="A717" s="68"/>
      <c r="B717" s="10"/>
      <c r="C717" s="10"/>
      <c r="D717" s="69"/>
      <c r="E717" s="184"/>
      <c r="F717" s="10"/>
      <c r="G717"/>
      <c r="I717" s="55"/>
      <c r="K717"/>
      <c r="L717" s="55"/>
      <c r="M717"/>
      <c r="Q717" s="55"/>
      <c r="R717" s="31"/>
      <c r="T717"/>
      <c r="Z717" s="116"/>
    </row>
    <row r="718" spans="1:26" ht="18">
      <c r="A718" s="68"/>
      <c r="B718" s="10"/>
      <c r="C718" s="10"/>
      <c r="D718" s="69"/>
      <c r="E718" s="184"/>
      <c r="F718" s="10"/>
      <c r="G718"/>
      <c r="I718" s="55"/>
      <c r="K718"/>
      <c r="L718" s="55"/>
      <c r="M718"/>
      <c r="Q718" s="55"/>
      <c r="R718" s="31"/>
      <c r="T718"/>
      <c r="Z718" s="116"/>
    </row>
    <row r="719" spans="1:26" ht="18">
      <c r="A719" s="68"/>
      <c r="B719" s="10"/>
      <c r="C719" s="10"/>
      <c r="D719" s="69"/>
      <c r="E719" s="184"/>
      <c r="F719" s="10"/>
      <c r="G719"/>
      <c r="I719" s="55"/>
      <c r="K719"/>
      <c r="L719" s="55"/>
      <c r="M719"/>
      <c r="Q719" s="55"/>
      <c r="R719" s="31"/>
      <c r="T719"/>
      <c r="Z719" s="116"/>
    </row>
    <row r="720" spans="1:26" ht="18">
      <c r="A720" s="68"/>
      <c r="B720" s="10"/>
      <c r="C720" s="10"/>
      <c r="D720" s="69"/>
      <c r="E720" s="184"/>
      <c r="F720" s="10"/>
      <c r="G720"/>
      <c r="I720" s="55"/>
      <c r="K720"/>
      <c r="L720" s="55"/>
      <c r="M720"/>
      <c r="Q720" s="55"/>
      <c r="R720" s="31"/>
      <c r="T720"/>
      <c r="Z720" s="116"/>
    </row>
    <row r="721" spans="1:26" ht="18">
      <c r="A721" s="68"/>
      <c r="B721" s="10"/>
      <c r="C721" s="10"/>
      <c r="D721" s="69"/>
      <c r="E721" s="184"/>
      <c r="F721" s="10"/>
      <c r="G721"/>
      <c r="I721" s="55"/>
      <c r="K721"/>
      <c r="L721" s="55"/>
      <c r="M721"/>
      <c r="Q721" s="55"/>
      <c r="R721" s="31"/>
      <c r="T721"/>
      <c r="Z721" s="116"/>
    </row>
    <row r="722" spans="1:26" ht="18">
      <c r="A722" s="68"/>
      <c r="B722" s="10"/>
      <c r="C722" s="10"/>
      <c r="D722" s="69"/>
      <c r="E722" s="184"/>
      <c r="F722" s="10"/>
      <c r="G722"/>
      <c r="I722" s="55"/>
      <c r="K722"/>
      <c r="L722" s="55"/>
      <c r="M722"/>
      <c r="Q722" s="55"/>
      <c r="R722" s="31"/>
      <c r="T722"/>
      <c r="Z722" s="116"/>
    </row>
    <row r="723" spans="1:26" ht="18">
      <c r="A723" s="68"/>
      <c r="B723" s="10"/>
      <c r="C723" s="10"/>
      <c r="D723" s="69"/>
      <c r="E723" s="184"/>
      <c r="F723" s="10"/>
      <c r="G723"/>
      <c r="I723" s="55"/>
      <c r="K723"/>
      <c r="L723" s="55"/>
      <c r="M723"/>
      <c r="Q723" s="55"/>
      <c r="R723" s="31"/>
      <c r="T723"/>
      <c r="Z723" s="116"/>
    </row>
    <row r="724" spans="1:26" ht="18">
      <c r="A724" s="68"/>
      <c r="B724" s="10"/>
      <c r="C724" s="10"/>
      <c r="D724" s="69"/>
      <c r="E724" s="184"/>
      <c r="F724" s="10"/>
      <c r="G724"/>
      <c r="I724" s="55"/>
      <c r="K724"/>
      <c r="L724" s="55"/>
      <c r="M724"/>
      <c r="Q724" s="55"/>
      <c r="R724" s="31"/>
      <c r="T724"/>
      <c r="Z724" s="116"/>
    </row>
    <row r="725" spans="1:26" ht="18">
      <c r="A725" s="68"/>
      <c r="B725" s="10"/>
      <c r="C725" s="10"/>
      <c r="D725" s="69"/>
      <c r="E725" s="184"/>
      <c r="F725" s="10"/>
      <c r="G725"/>
      <c r="I725" s="55"/>
      <c r="K725"/>
      <c r="L725" s="55"/>
      <c r="M725"/>
      <c r="Q725" s="55"/>
      <c r="R725" s="31"/>
      <c r="T725"/>
      <c r="Z725" s="116"/>
    </row>
    <row r="726" spans="1:26" ht="18">
      <c r="A726" s="68"/>
      <c r="B726" s="10"/>
      <c r="C726" s="10"/>
      <c r="D726" s="69"/>
      <c r="E726" s="184"/>
      <c r="F726" s="10"/>
      <c r="G726"/>
      <c r="I726" s="55"/>
      <c r="K726"/>
      <c r="L726" s="55"/>
      <c r="M726"/>
      <c r="Q726" s="55"/>
      <c r="R726" s="31"/>
      <c r="T726"/>
      <c r="Z726" s="116"/>
    </row>
    <row r="727" spans="1:26" ht="18">
      <c r="A727" s="68"/>
      <c r="B727" s="10"/>
      <c r="C727" s="10"/>
      <c r="D727" s="69"/>
      <c r="E727" s="184"/>
      <c r="F727" s="10"/>
      <c r="G727"/>
      <c r="I727" s="55"/>
      <c r="K727"/>
      <c r="L727" s="55"/>
      <c r="M727"/>
      <c r="Q727" s="55"/>
      <c r="R727" s="31"/>
      <c r="T727"/>
      <c r="Z727" s="116"/>
    </row>
    <row r="728" spans="1:26" ht="18">
      <c r="A728" s="68"/>
      <c r="B728" s="10"/>
      <c r="C728" s="10"/>
      <c r="D728" s="69"/>
      <c r="E728" s="184"/>
      <c r="F728" s="10"/>
      <c r="G728"/>
      <c r="I728" s="55"/>
      <c r="K728"/>
      <c r="L728" s="55"/>
      <c r="M728"/>
      <c r="Q728" s="55"/>
      <c r="R728" s="31"/>
      <c r="T728"/>
      <c r="Z728" s="116"/>
    </row>
    <row r="729" spans="1:26" ht="18">
      <c r="A729" s="68"/>
      <c r="B729" s="10"/>
      <c r="C729" s="10"/>
      <c r="D729" s="69"/>
      <c r="E729" s="184"/>
      <c r="F729" s="10"/>
      <c r="G729"/>
      <c r="I729" s="55"/>
      <c r="K729"/>
      <c r="L729" s="55"/>
      <c r="M729"/>
      <c r="Q729" s="55"/>
      <c r="R729" s="31"/>
      <c r="T729"/>
      <c r="Z729" s="116"/>
    </row>
    <row r="730" spans="1:26" ht="18">
      <c r="A730" s="68"/>
      <c r="B730" s="10"/>
      <c r="C730" s="10"/>
      <c r="D730" s="69"/>
      <c r="E730" s="184"/>
      <c r="F730" s="10"/>
      <c r="G730"/>
      <c r="I730" s="55"/>
      <c r="K730"/>
      <c r="L730" s="55"/>
      <c r="M730"/>
      <c r="Q730" s="55"/>
      <c r="R730" s="31"/>
      <c r="T730"/>
      <c r="Z730" s="116"/>
    </row>
    <row r="731" spans="1:26" ht="18">
      <c r="A731" s="68"/>
      <c r="B731" s="10"/>
      <c r="C731" s="10"/>
      <c r="D731" s="69"/>
      <c r="E731" s="184"/>
      <c r="F731" s="10"/>
      <c r="G731"/>
      <c r="I731" s="55"/>
      <c r="K731"/>
      <c r="L731" s="55"/>
      <c r="M731"/>
      <c r="Q731" s="55"/>
      <c r="R731" s="31"/>
      <c r="T731"/>
      <c r="Z731" s="116"/>
    </row>
    <row r="732" spans="1:26" ht="18">
      <c r="A732" s="68"/>
      <c r="B732" s="10"/>
      <c r="C732" s="10"/>
      <c r="D732" s="69"/>
      <c r="E732" s="184"/>
      <c r="F732" s="10"/>
      <c r="G732"/>
      <c r="I732" s="55"/>
      <c r="K732"/>
      <c r="L732" s="55"/>
      <c r="M732"/>
      <c r="Q732" s="55"/>
      <c r="R732" s="31"/>
      <c r="T732"/>
      <c r="Z732" s="116"/>
    </row>
    <row r="733" spans="1:26" ht="18">
      <c r="A733" s="68"/>
      <c r="B733" s="10"/>
      <c r="C733" s="10"/>
      <c r="D733" s="69"/>
      <c r="E733" s="184"/>
      <c r="F733" s="10"/>
      <c r="G733"/>
      <c r="I733" s="55"/>
      <c r="K733"/>
      <c r="L733" s="55"/>
      <c r="M733"/>
      <c r="Q733" s="55"/>
      <c r="R733" s="31"/>
      <c r="T733"/>
      <c r="Z733" s="116"/>
    </row>
    <row r="734" spans="1:26" ht="18">
      <c r="A734" s="68"/>
      <c r="B734" s="10"/>
      <c r="C734" s="10"/>
      <c r="D734" s="69"/>
      <c r="E734" s="184"/>
      <c r="F734" s="10"/>
      <c r="G734"/>
      <c r="I734" s="55"/>
      <c r="K734"/>
      <c r="L734" s="55"/>
      <c r="M734"/>
      <c r="Q734" s="55"/>
      <c r="R734" s="31"/>
      <c r="T734"/>
      <c r="Z734" s="116"/>
    </row>
    <row r="735" spans="1:26" ht="18">
      <c r="A735" s="68"/>
      <c r="B735" s="10"/>
      <c r="C735" s="10"/>
      <c r="D735" s="69"/>
      <c r="E735" s="184"/>
      <c r="F735" s="10"/>
      <c r="G735"/>
      <c r="I735" s="55"/>
      <c r="K735"/>
      <c r="L735" s="55"/>
      <c r="M735"/>
      <c r="Q735" s="55"/>
      <c r="R735" s="31"/>
      <c r="T735"/>
      <c r="Z735" s="116"/>
    </row>
    <row r="736" spans="1:26" ht="18">
      <c r="A736" s="68"/>
      <c r="B736" s="10"/>
      <c r="C736" s="10"/>
      <c r="D736" s="69"/>
      <c r="E736" s="184"/>
      <c r="F736" s="10"/>
      <c r="G736"/>
      <c r="I736" s="55"/>
      <c r="K736"/>
      <c r="L736" s="55"/>
      <c r="M736"/>
      <c r="Q736" s="55"/>
      <c r="R736" s="31"/>
      <c r="T736"/>
      <c r="Z736" s="116"/>
    </row>
    <row r="737" spans="1:26" ht="18">
      <c r="A737" s="68"/>
      <c r="B737" s="10"/>
      <c r="C737" s="10"/>
      <c r="D737" s="69"/>
      <c r="E737" s="184"/>
      <c r="F737" s="10"/>
      <c r="G737"/>
      <c r="I737" s="55"/>
      <c r="K737"/>
      <c r="L737" s="55"/>
      <c r="M737"/>
      <c r="Q737" s="55"/>
      <c r="R737" s="31"/>
      <c r="T737"/>
      <c r="Z737" s="116"/>
    </row>
    <row r="738" spans="1:26" ht="18">
      <c r="A738" s="68"/>
      <c r="B738" s="10"/>
      <c r="C738" s="10"/>
      <c r="D738" s="69"/>
      <c r="E738" s="184"/>
      <c r="F738" s="10"/>
      <c r="G738"/>
      <c r="I738" s="55"/>
      <c r="K738"/>
      <c r="L738" s="55"/>
      <c r="M738"/>
      <c r="Q738" s="55"/>
      <c r="R738" s="31"/>
      <c r="T738"/>
      <c r="Z738" s="116"/>
    </row>
    <row r="739" spans="1:26" ht="18">
      <c r="A739" s="68"/>
      <c r="B739" s="10"/>
      <c r="C739" s="10"/>
      <c r="D739" s="69"/>
      <c r="E739" s="184"/>
      <c r="F739" s="10"/>
      <c r="G739"/>
      <c r="I739" s="55"/>
      <c r="K739"/>
      <c r="L739" s="55"/>
      <c r="M739"/>
      <c r="Q739" s="55"/>
      <c r="R739" s="31"/>
      <c r="T739"/>
      <c r="Z739" s="116"/>
    </row>
    <row r="740" spans="1:26" ht="18">
      <c r="A740" s="68"/>
      <c r="B740" s="10"/>
      <c r="C740" s="10"/>
      <c r="D740" s="69"/>
      <c r="E740" s="184"/>
      <c r="F740" s="10"/>
      <c r="G740"/>
      <c r="I740" s="55"/>
      <c r="K740"/>
      <c r="L740" s="55"/>
      <c r="M740"/>
      <c r="Q740" s="55"/>
      <c r="R740" s="31"/>
      <c r="T740"/>
      <c r="Z740" s="116"/>
    </row>
    <row r="741" spans="1:26" ht="18">
      <c r="A741" s="68"/>
      <c r="B741" s="10"/>
      <c r="C741" s="10"/>
      <c r="D741" s="69"/>
      <c r="E741" s="184"/>
      <c r="F741" s="10"/>
      <c r="G741"/>
      <c r="I741" s="55"/>
      <c r="K741"/>
      <c r="L741" s="55"/>
      <c r="M741"/>
      <c r="Q741" s="55"/>
      <c r="R741" s="31"/>
      <c r="T741"/>
      <c r="Z741" s="116"/>
    </row>
    <row r="742" spans="1:26" ht="18">
      <c r="A742" s="68"/>
      <c r="B742" s="10"/>
      <c r="C742" s="10"/>
      <c r="D742" s="69"/>
      <c r="E742" s="184"/>
      <c r="F742" s="10"/>
      <c r="G742"/>
      <c r="I742" s="55"/>
      <c r="K742"/>
      <c r="L742" s="55"/>
      <c r="M742"/>
      <c r="Q742" s="55"/>
      <c r="R742" s="31"/>
      <c r="T742"/>
      <c r="Z742" s="116"/>
    </row>
    <row r="743" spans="1:26" ht="18">
      <c r="A743" s="68"/>
      <c r="B743" s="10"/>
      <c r="C743" s="10"/>
      <c r="D743" s="69"/>
      <c r="E743" s="184"/>
      <c r="F743" s="10"/>
      <c r="G743"/>
      <c r="I743" s="55"/>
      <c r="K743"/>
      <c r="L743" s="55"/>
      <c r="M743"/>
      <c r="Q743" s="55"/>
      <c r="R743" s="31"/>
      <c r="T743"/>
      <c r="Z743" s="116"/>
    </row>
    <row r="744" spans="1:26" ht="18">
      <c r="A744" s="68"/>
      <c r="B744" s="10"/>
      <c r="C744" s="10"/>
      <c r="D744" s="69"/>
      <c r="E744" s="184"/>
      <c r="F744" s="10"/>
      <c r="G744"/>
      <c r="I744" s="55"/>
      <c r="K744"/>
      <c r="L744" s="55"/>
      <c r="M744"/>
      <c r="Q744" s="55"/>
      <c r="R744" s="31"/>
      <c r="T744"/>
      <c r="Z744" s="116"/>
    </row>
    <row r="745" spans="1:26" ht="18">
      <c r="A745" s="68"/>
      <c r="B745" s="10"/>
      <c r="C745" s="10"/>
      <c r="D745" s="69"/>
      <c r="E745" s="184"/>
      <c r="F745" s="10"/>
      <c r="G745"/>
      <c r="I745" s="55"/>
      <c r="K745"/>
      <c r="L745" s="55"/>
      <c r="M745"/>
      <c r="Q745" s="55"/>
      <c r="R745" s="31"/>
      <c r="T745"/>
      <c r="Z745" s="116"/>
    </row>
    <row r="746" spans="1:26" ht="18">
      <c r="A746" s="68"/>
      <c r="B746" s="10"/>
      <c r="C746" s="10"/>
      <c r="D746" s="69"/>
      <c r="E746" s="184"/>
      <c r="F746" s="10"/>
      <c r="G746"/>
      <c r="I746" s="55"/>
      <c r="K746"/>
      <c r="L746" s="55"/>
      <c r="M746"/>
      <c r="Q746" s="55"/>
      <c r="R746" s="31"/>
      <c r="T746"/>
      <c r="Z746" s="116"/>
    </row>
    <row r="747" spans="1:26" ht="18">
      <c r="A747" s="68"/>
      <c r="B747" s="10"/>
      <c r="C747" s="10"/>
      <c r="D747" s="69"/>
      <c r="E747" s="184"/>
      <c r="F747" s="10"/>
      <c r="G747"/>
      <c r="I747" s="55"/>
      <c r="K747"/>
      <c r="L747" s="55"/>
      <c r="M747"/>
      <c r="Q747" s="55"/>
      <c r="R747" s="31"/>
      <c r="T747"/>
      <c r="Z747" s="116"/>
    </row>
    <row r="748" spans="1:26" ht="18">
      <c r="A748" s="68"/>
      <c r="B748" s="10"/>
      <c r="C748" s="10"/>
      <c r="D748" s="69"/>
      <c r="E748" s="184"/>
      <c r="F748" s="10"/>
      <c r="G748"/>
      <c r="I748" s="55"/>
      <c r="K748"/>
      <c r="L748" s="55"/>
      <c r="M748"/>
      <c r="Q748" s="55"/>
      <c r="R748" s="31"/>
      <c r="T748"/>
      <c r="Z748" s="116"/>
    </row>
    <row r="749" spans="1:26" ht="18">
      <c r="A749" s="68"/>
      <c r="B749" s="10"/>
      <c r="C749" s="10"/>
      <c r="D749" s="69"/>
      <c r="E749" s="184"/>
      <c r="F749" s="10"/>
      <c r="G749"/>
      <c r="I749" s="55"/>
      <c r="K749"/>
      <c r="L749" s="55"/>
      <c r="M749"/>
      <c r="Q749" s="55"/>
      <c r="R749" s="31"/>
      <c r="T749"/>
      <c r="Z749" s="116"/>
    </row>
    <row r="750" spans="1:26" ht="18">
      <c r="A750" s="68"/>
      <c r="B750" s="10"/>
      <c r="C750" s="10"/>
      <c r="D750" s="69"/>
      <c r="E750" s="184"/>
      <c r="F750" s="10"/>
      <c r="G750"/>
      <c r="I750" s="55"/>
      <c r="K750"/>
      <c r="L750" s="55"/>
      <c r="M750"/>
      <c r="Q750" s="55"/>
      <c r="R750" s="31"/>
      <c r="T750"/>
      <c r="Z750" s="116"/>
    </row>
    <row r="751" spans="1:26" ht="18">
      <c r="A751" s="68"/>
      <c r="B751" s="10"/>
      <c r="C751" s="10"/>
      <c r="D751" s="69"/>
      <c r="E751" s="184"/>
      <c r="F751" s="10"/>
      <c r="G751"/>
      <c r="I751" s="55"/>
      <c r="K751"/>
      <c r="L751" s="55"/>
      <c r="M751"/>
      <c r="Q751" s="55"/>
      <c r="R751" s="31"/>
      <c r="T751"/>
      <c r="Z751" s="116"/>
    </row>
    <row r="752" spans="1:26" ht="18">
      <c r="A752" s="68"/>
      <c r="B752" s="10"/>
      <c r="C752" s="10"/>
      <c r="D752" s="69"/>
      <c r="E752" s="184"/>
      <c r="F752" s="10"/>
      <c r="G752"/>
      <c r="I752" s="55"/>
      <c r="K752"/>
      <c r="L752" s="55"/>
      <c r="M752"/>
      <c r="Q752" s="55"/>
      <c r="R752" s="31"/>
      <c r="T752"/>
      <c r="Z752" s="116"/>
    </row>
    <row r="753" spans="1:26" ht="18">
      <c r="A753" s="68"/>
      <c r="B753" s="10"/>
      <c r="C753" s="10"/>
      <c r="D753" s="69"/>
      <c r="E753" s="184"/>
      <c r="F753" s="10"/>
      <c r="G753"/>
      <c r="I753" s="55"/>
      <c r="K753"/>
      <c r="L753" s="55"/>
      <c r="M753"/>
      <c r="Q753" s="55"/>
      <c r="R753" s="31"/>
      <c r="T753"/>
      <c r="Z753" s="116"/>
    </row>
    <row r="754" spans="1:26" ht="18">
      <c r="A754" s="68"/>
      <c r="B754" s="10"/>
      <c r="C754" s="10"/>
      <c r="D754" s="69"/>
      <c r="E754" s="184"/>
      <c r="F754" s="10"/>
      <c r="G754"/>
      <c r="I754" s="55"/>
      <c r="K754"/>
      <c r="L754" s="55"/>
      <c r="M754"/>
      <c r="Q754" s="55"/>
      <c r="R754" s="31"/>
      <c r="T754"/>
      <c r="Z754" s="116"/>
    </row>
    <row r="755" spans="1:26" ht="18">
      <c r="A755" s="68"/>
      <c r="B755" s="10"/>
      <c r="C755" s="10"/>
      <c r="D755" s="69"/>
      <c r="E755" s="184"/>
      <c r="F755" s="10"/>
      <c r="G755"/>
      <c r="I755" s="55"/>
      <c r="K755"/>
      <c r="L755" s="55"/>
      <c r="M755"/>
      <c r="Q755" s="55"/>
      <c r="R755" s="31"/>
      <c r="T755"/>
      <c r="Z755" s="116"/>
    </row>
    <row r="756" spans="1:26" ht="18">
      <c r="A756" s="68"/>
      <c r="B756" s="10"/>
      <c r="C756" s="10"/>
      <c r="D756" s="69"/>
      <c r="E756" s="184"/>
      <c r="F756" s="10"/>
      <c r="G756"/>
      <c r="I756" s="55"/>
      <c r="K756"/>
      <c r="L756" s="55"/>
      <c r="M756"/>
      <c r="Q756" s="55"/>
      <c r="R756" s="31"/>
      <c r="T756"/>
      <c r="Z756" s="116"/>
    </row>
    <row r="757" spans="1:26" ht="18">
      <c r="A757" s="68"/>
      <c r="B757" s="10"/>
      <c r="C757" s="10"/>
      <c r="D757" s="69"/>
      <c r="E757" s="184"/>
      <c r="F757" s="10"/>
      <c r="G757"/>
      <c r="I757" s="55"/>
      <c r="K757"/>
      <c r="L757" s="55"/>
      <c r="M757"/>
      <c r="Q757" s="55"/>
      <c r="R757" s="31"/>
      <c r="T757"/>
      <c r="Z757" s="116"/>
    </row>
    <row r="758" spans="1:26" ht="18">
      <c r="A758" s="68"/>
      <c r="B758" s="10"/>
      <c r="C758" s="10"/>
      <c r="D758" s="69"/>
      <c r="E758" s="184"/>
      <c r="F758" s="10"/>
      <c r="G758"/>
      <c r="I758" s="55"/>
      <c r="K758"/>
      <c r="L758" s="55"/>
      <c r="M758"/>
      <c r="Q758" s="55"/>
      <c r="R758" s="31"/>
      <c r="T758"/>
      <c r="Z758" s="116"/>
    </row>
    <row r="759" spans="1:26" ht="18">
      <c r="A759" s="68"/>
      <c r="B759" s="10"/>
      <c r="C759" s="10"/>
      <c r="D759" s="69"/>
      <c r="E759" s="184"/>
      <c r="F759" s="10"/>
      <c r="G759"/>
      <c r="I759" s="55"/>
      <c r="K759"/>
      <c r="L759" s="55"/>
      <c r="M759"/>
      <c r="Q759" s="55"/>
      <c r="R759" s="31"/>
      <c r="T759"/>
      <c r="Z759" s="116"/>
    </row>
    <row r="760" spans="1:26" ht="18">
      <c r="A760" s="68"/>
      <c r="B760" s="10"/>
      <c r="C760" s="10"/>
      <c r="D760" s="69"/>
      <c r="E760" s="184"/>
      <c r="F760" s="10"/>
      <c r="G760"/>
      <c r="I760" s="55"/>
      <c r="K760"/>
      <c r="L760" s="55"/>
      <c r="M760"/>
      <c r="Q760" s="55"/>
      <c r="R760" s="31"/>
      <c r="T760"/>
      <c r="Z760" s="116"/>
    </row>
    <row r="761" spans="1:26" ht="18">
      <c r="A761" s="68"/>
      <c r="B761" s="10"/>
      <c r="C761" s="10"/>
      <c r="D761" s="69"/>
      <c r="E761" s="184"/>
      <c r="F761" s="10"/>
      <c r="G761"/>
      <c r="I761" s="55"/>
      <c r="K761"/>
      <c r="L761" s="55"/>
      <c r="M761"/>
      <c r="Q761" s="55"/>
      <c r="R761" s="31"/>
      <c r="T761"/>
      <c r="Z761" s="116"/>
    </row>
    <row r="762" spans="1:26" ht="18">
      <c r="A762" s="68"/>
      <c r="B762" s="10"/>
      <c r="C762" s="10"/>
      <c r="D762" s="69"/>
      <c r="E762" s="184"/>
      <c r="F762" s="10"/>
      <c r="G762"/>
      <c r="I762" s="55"/>
      <c r="K762"/>
      <c r="L762" s="55"/>
      <c r="M762"/>
      <c r="Q762" s="55"/>
      <c r="R762" s="31"/>
      <c r="T762"/>
      <c r="Z762" s="116"/>
    </row>
    <row r="763" spans="1:26" ht="18">
      <c r="A763" s="68"/>
      <c r="B763" s="10"/>
      <c r="C763" s="10"/>
      <c r="D763" s="69"/>
      <c r="E763" s="184"/>
      <c r="F763" s="10"/>
      <c r="G763"/>
      <c r="I763" s="55"/>
      <c r="K763"/>
      <c r="L763" s="55"/>
      <c r="M763"/>
      <c r="Q763" s="55"/>
      <c r="R763" s="31"/>
      <c r="T763"/>
      <c r="Z763" s="116"/>
    </row>
    <row r="764" spans="1:26" ht="18">
      <c r="A764" s="68"/>
      <c r="B764" s="10"/>
      <c r="C764" s="10"/>
      <c r="D764" s="69"/>
      <c r="E764" s="184"/>
      <c r="F764" s="10"/>
      <c r="G764"/>
      <c r="I764" s="55"/>
      <c r="K764"/>
      <c r="L764" s="55"/>
      <c r="M764"/>
      <c r="Q764" s="55"/>
      <c r="R764" s="31"/>
      <c r="T764"/>
      <c r="Z764" s="116"/>
    </row>
    <row r="765" spans="1:26" ht="18">
      <c r="A765" s="68"/>
      <c r="B765" s="10"/>
      <c r="C765" s="10"/>
      <c r="D765" s="69"/>
      <c r="E765" s="184"/>
      <c r="F765" s="10"/>
      <c r="G765"/>
      <c r="I765" s="55"/>
      <c r="K765"/>
      <c r="L765" s="55"/>
      <c r="M765"/>
      <c r="Q765" s="55"/>
      <c r="R765" s="31"/>
      <c r="T765"/>
      <c r="Z765" s="116"/>
    </row>
    <row r="766" spans="1:26" ht="18">
      <c r="A766" s="68"/>
      <c r="B766" s="10"/>
      <c r="C766" s="10"/>
      <c r="D766" s="69"/>
      <c r="E766" s="184"/>
      <c r="F766" s="10"/>
      <c r="G766"/>
      <c r="I766" s="55"/>
      <c r="K766"/>
      <c r="L766" s="55"/>
      <c r="M766"/>
      <c r="Q766" s="55"/>
      <c r="R766" s="31"/>
      <c r="T766"/>
      <c r="Z766" s="116"/>
    </row>
    <row r="767" spans="1:26" ht="18">
      <c r="A767" s="68"/>
      <c r="B767" s="10"/>
      <c r="C767" s="10"/>
      <c r="D767" s="69"/>
      <c r="E767" s="184"/>
      <c r="F767" s="10"/>
      <c r="G767"/>
      <c r="I767" s="55"/>
      <c r="K767"/>
      <c r="L767" s="55"/>
      <c r="M767"/>
      <c r="Q767" s="55"/>
      <c r="R767" s="31"/>
      <c r="T767"/>
      <c r="Z767" s="116"/>
    </row>
    <row r="768" spans="1:26" ht="18">
      <c r="A768" s="68"/>
      <c r="B768" s="10"/>
      <c r="C768" s="10"/>
      <c r="D768" s="69"/>
      <c r="E768" s="184"/>
      <c r="F768" s="10"/>
      <c r="G768"/>
      <c r="I768" s="55"/>
      <c r="K768"/>
      <c r="L768" s="55"/>
      <c r="M768"/>
      <c r="Q768" s="55"/>
      <c r="R768" s="31"/>
      <c r="T768"/>
      <c r="Z768" s="116"/>
    </row>
    <row r="769" spans="1:26" ht="18">
      <c r="A769" s="68"/>
      <c r="B769" s="10"/>
      <c r="C769" s="10"/>
      <c r="D769" s="69"/>
      <c r="E769" s="184"/>
      <c r="F769" s="10"/>
      <c r="G769"/>
      <c r="I769" s="55"/>
      <c r="K769"/>
      <c r="L769" s="55"/>
      <c r="M769"/>
      <c r="Q769" s="55"/>
      <c r="R769" s="31"/>
      <c r="T769"/>
      <c r="Z769" s="116"/>
    </row>
    <row r="770" spans="1:26" ht="18">
      <c r="A770" s="68"/>
      <c r="B770" s="10"/>
      <c r="C770" s="10"/>
      <c r="D770" s="69"/>
      <c r="E770" s="184"/>
      <c r="F770" s="10"/>
      <c r="G770"/>
      <c r="I770" s="55"/>
      <c r="K770"/>
      <c r="L770" s="55"/>
      <c r="M770"/>
      <c r="Q770" s="55"/>
      <c r="R770" s="31"/>
      <c r="T770"/>
      <c r="Z770" s="116"/>
    </row>
    <row r="771" spans="1:26" ht="18">
      <c r="A771" s="68"/>
      <c r="B771" s="10"/>
      <c r="C771" s="10"/>
      <c r="D771" s="69"/>
      <c r="E771" s="184"/>
      <c r="F771" s="10"/>
      <c r="G771"/>
      <c r="I771" s="55"/>
      <c r="K771"/>
      <c r="L771" s="55"/>
      <c r="M771"/>
      <c r="Q771" s="55"/>
      <c r="R771" s="31"/>
      <c r="T771"/>
      <c r="Z771" s="116"/>
    </row>
    <row r="772" spans="1:26" ht="18">
      <c r="A772" s="68"/>
      <c r="B772" s="10"/>
      <c r="C772" s="10"/>
      <c r="D772" s="69"/>
      <c r="E772" s="184"/>
      <c r="F772" s="10"/>
      <c r="G772"/>
      <c r="I772" s="55"/>
      <c r="K772"/>
      <c r="L772" s="55"/>
      <c r="M772"/>
      <c r="Q772" s="55"/>
      <c r="R772" s="31"/>
      <c r="T772"/>
      <c r="Z772" s="116"/>
    </row>
    <row r="773" spans="1:26" ht="18">
      <c r="A773" s="68"/>
      <c r="B773" s="10"/>
      <c r="C773" s="10"/>
      <c r="D773" s="69"/>
      <c r="E773" s="184"/>
      <c r="F773" s="10"/>
      <c r="G773"/>
      <c r="I773" s="55"/>
      <c r="K773"/>
      <c r="L773" s="55"/>
      <c r="M773"/>
      <c r="Q773" s="55"/>
      <c r="R773" s="31"/>
      <c r="T773"/>
      <c r="Z773" s="116"/>
    </row>
    <row r="774" spans="1:26" ht="18">
      <c r="A774" s="68"/>
      <c r="B774" s="10"/>
      <c r="C774" s="10"/>
      <c r="D774" s="69"/>
      <c r="E774" s="184"/>
      <c r="F774" s="10"/>
      <c r="G774"/>
      <c r="I774" s="55"/>
      <c r="K774"/>
      <c r="L774" s="55"/>
      <c r="M774"/>
      <c r="Q774" s="55"/>
      <c r="R774" s="31"/>
      <c r="T774"/>
      <c r="Z774" s="116"/>
    </row>
    <row r="775" spans="1:26" ht="18">
      <c r="A775" s="68"/>
      <c r="B775" s="10"/>
      <c r="C775" s="10"/>
      <c r="D775" s="69"/>
      <c r="E775" s="184"/>
      <c r="F775" s="10"/>
      <c r="G775"/>
      <c r="I775" s="55"/>
      <c r="K775"/>
      <c r="L775" s="55"/>
      <c r="M775"/>
      <c r="Q775" s="55"/>
      <c r="R775" s="31"/>
      <c r="T775"/>
      <c r="Z775" s="116"/>
    </row>
    <row r="776" spans="1:26" ht="18">
      <c r="A776" s="68"/>
      <c r="B776" s="10"/>
      <c r="C776" s="10"/>
      <c r="D776" s="69"/>
      <c r="E776" s="184"/>
      <c r="F776" s="10"/>
      <c r="G776"/>
      <c r="I776" s="55"/>
      <c r="K776"/>
      <c r="L776" s="55"/>
      <c r="M776"/>
      <c r="Q776" s="55"/>
      <c r="R776" s="31"/>
      <c r="T776"/>
      <c r="Z776" s="116"/>
    </row>
    <row r="777" spans="1:26" ht="18">
      <c r="A777" s="68"/>
      <c r="B777" s="10"/>
      <c r="C777" s="10"/>
      <c r="D777" s="69"/>
      <c r="E777" s="184"/>
      <c r="F777" s="10"/>
      <c r="G777"/>
      <c r="I777" s="55"/>
      <c r="K777"/>
      <c r="L777" s="55"/>
      <c r="M777"/>
      <c r="Q777" s="55"/>
      <c r="R777" s="31"/>
      <c r="T777"/>
      <c r="Z777" s="116"/>
    </row>
    <row r="778" spans="1:26" ht="18">
      <c r="A778" s="68"/>
      <c r="B778" s="10"/>
      <c r="C778" s="10"/>
      <c r="D778" s="69"/>
      <c r="E778" s="184"/>
      <c r="F778" s="10"/>
      <c r="G778"/>
      <c r="I778" s="55"/>
      <c r="K778"/>
      <c r="L778" s="55"/>
      <c r="M778"/>
      <c r="Q778" s="55"/>
      <c r="R778" s="31"/>
      <c r="T778"/>
      <c r="Z778" s="116"/>
    </row>
    <row r="779" spans="1:26" ht="18">
      <c r="A779" s="68"/>
      <c r="B779" s="10"/>
      <c r="C779" s="10"/>
      <c r="D779" s="69"/>
      <c r="E779" s="184"/>
      <c r="F779" s="10"/>
      <c r="G779"/>
      <c r="I779" s="55"/>
      <c r="K779"/>
      <c r="L779" s="55"/>
      <c r="M779"/>
      <c r="Q779" s="55"/>
      <c r="R779" s="31"/>
      <c r="T779"/>
      <c r="Z779" s="116"/>
    </row>
    <row r="780" spans="1:26" ht="18">
      <c r="A780" s="68"/>
      <c r="B780" s="10"/>
      <c r="C780" s="10"/>
      <c r="D780" s="69"/>
      <c r="E780" s="184"/>
      <c r="F780" s="10"/>
      <c r="G780"/>
      <c r="I780" s="55"/>
      <c r="K780"/>
      <c r="L780" s="55"/>
      <c r="M780"/>
      <c r="Q780" s="55"/>
      <c r="R780" s="31"/>
      <c r="T780"/>
      <c r="Z780" s="116"/>
    </row>
    <row r="781" spans="1:26" ht="18">
      <c r="A781" s="68"/>
      <c r="B781" s="10"/>
      <c r="C781" s="10"/>
      <c r="D781" s="69"/>
      <c r="E781" s="184"/>
      <c r="F781" s="10"/>
      <c r="G781"/>
      <c r="I781" s="55"/>
      <c r="K781"/>
      <c r="L781" s="55"/>
      <c r="M781"/>
      <c r="Q781" s="55"/>
      <c r="R781" s="31"/>
      <c r="T781"/>
      <c r="Z781" s="116"/>
    </row>
    <row r="782" spans="1:26" ht="18">
      <c r="A782" s="68"/>
      <c r="B782" s="10"/>
      <c r="C782" s="10"/>
      <c r="D782" s="69"/>
      <c r="E782" s="184"/>
      <c r="F782" s="10"/>
      <c r="G782"/>
      <c r="I782" s="55"/>
      <c r="K782"/>
      <c r="L782" s="55"/>
      <c r="M782"/>
      <c r="Q782" s="55"/>
      <c r="R782" s="31"/>
      <c r="T782"/>
      <c r="Z782" s="116"/>
    </row>
    <row r="783" spans="1:26" ht="18">
      <c r="A783" s="68"/>
      <c r="B783" s="10"/>
      <c r="C783" s="10"/>
      <c r="D783" s="69"/>
      <c r="E783" s="184"/>
      <c r="F783" s="10"/>
      <c r="G783"/>
      <c r="I783" s="55"/>
      <c r="K783"/>
      <c r="L783" s="55"/>
      <c r="M783"/>
      <c r="Q783" s="55"/>
      <c r="R783" s="31"/>
      <c r="T783"/>
      <c r="Z783" s="116"/>
    </row>
    <row r="784" spans="1:26" ht="18">
      <c r="A784" s="68"/>
      <c r="B784" s="10"/>
      <c r="C784" s="10"/>
      <c r="D784" s="69"/>
      <c r="E784" s="184"/>
      <c r="F784" s="10"/>
      <c r="G784"/>
      <c r="I784" s="55"/>
      <c r="K784"/>
      <c r="L784" s="55"/>
      <c r="M784"/>
      <c r="Q784" s="55"/>
      <c r="R784" s="31"/>
      <c r="T784"/>
      <c r="Z784" s="116"/>
    </row>
    <row r="785" spans="1:26" ht="18">
      <c r="A785" s="68"/>
      <c r="B785" s="10"/>
      <c r="C785" s="10"/>
      <c r="D785" s="69"/>
      <c r="E785" s="184"/>
      <c r="F785" s="10"/>
      <c r="G785"/>
      <c r="I785" s="55"/>
      <c r="K785"/>
      <c r="L785" s="55"/>
      <c r="M785"/>
      <c r="Q785" s="55"/>
      <c r="R785" s="31"/>
      <c r="T785"/>
      <c r="Z785" s="116"/>
    </row>
    <row r="786" spans="1:26" ht="18">
      <c r="A786" s="68"/>
      <c r="B786" s="10"/>
      <c r="C786" s="10"/>
      <c r="D786" s="69"/>
      <c r="E786" s="184"/>
      <c r="F786" s="10"/>
      <c r="G786"/>
      <c r="I786" s="55"/>
      <c r="K786"/>
      <c r="L786" s="55"/>
      <c r="M786"/>
      <c r="Q786" s="55"/>
      <c r="R786" s="31"/>
      <c r="T786"/>
      <c r="Z786" s="116"/>
    </row>
    <row r="787" spans="1:26" ht="18">
      <c r="A787" s="68"/>
      <c r="B787" s="10"/>
      <c r="C787" s="10"/>
      <c r="D787" s="69"/>
      <c r="E787" s="184"/>
      <c r="F787" s="10"/>
      <c r="G787"/>
      <c r="I787" s="55"/>
      <c r="K787"/>
      <c r="L787" s="55"/>
      <c r="M787"/>
      <c r="Q787" s="55"/>
      <c r="R787" s="31"/>
      <c r="T787"/>
      <c r="Z787" s="116"/>
    </row>
    <row r="788" spans="1:26" ht="18">
      <c r="A788" s="68"/>
      <c r="B788" s="10"/>
      <c r="C788" s="10"/>
      <c r="D788" s="69"/>
      <c r="E788" s="184"/>
      <c r="F788" s="10"/>
      <c r="G788"/>
      <c r="I788" s="55"/>
      <c r="K788"/>
      <c r="L788" s="55"/>
      <c r="M788"/>
      <c r="Q788" s="55"/>
      <c r="R788" s="31"/>
      <c r="T788"/>
      <c r="Z788" s="116"/>
    </row>
    <row r="789" spans="1:26" ht="18">
      <c r="A789" s="68"/>
      <c r="B789" s="10"/>
      <c r="C789" s="10"/>
      <c r="D789" s="69"/>
      <c r="E789" s="184"/>
      <c r="F789" s="10"/>
      <c r="G789"/>
      <c r="I789" s="55"/>
      <c r="K789"/>
      <c r="L789" s="55"/>
      <c r="M789"/>
      <c r="Q789" s="55"/>
      <c r="R789" s="31"/>
      <c r="T789"/>
      <c r="Z789" s="116"/>
    </row>
    <row r="790" spans="1:26" ht="18">
      <c r="A790" s="68"/>
      <c r="B790" s="10"/>
      <c r="C790" s="10"/>
      <c r="D790" s="69"/>
      <c r="E790" s="184"/>
      <c r="F790" s="10"/>
      <c r="G790"/>
      <c r="I790" s="55"/>
      <c r="K790"/>
      <c r="L790" s="55"/>
      <c r="M790"/>
      <c r="Q790" s="55"/>
      <c r="R790" s="31"/>
      <c r="T790"/>
      <c r="Z790" s="116"/>
    </row>
    <row r="791" spans="1:26" ht="18">
      <c r="A791" s="68"/>
      <c r="B791" s="10"/>
      <c r="C791" s="10"/>
      <c r="D791" s="69"/>
      <c r="E791" s="184"/>
      <c r="F791" s="10"/>
      <c r="G791"/>
      <c r="I791" s="55"/>
      <c r="K791"/>
      <c r="L791" s="55"/>
      <c r="M791"/>
      <c r="Q791" s="55"/>
      <c r="R791" s="31"/>
      <c r="T791"/>
      <c r="Z791" s="116"/>
    </row>
    <row r="792" spans="1:26" ht="18">
      <c r="A792" s="68"/>
      <c r="B792" s="10"/>
      <c r="C792" s="10"/>
      <c r="D792" s="69"/>
      <c r="E792" s="184"/>
      <c r="F792" s="10"/>
      <c r="G792"/>
      <c r="I792" s="55"/>
      <c r="K792"/>
      <c r="L792" s="55"/>
      <c r="M792"/>
      <c r="Q792" s="55"/>
      <c r="R792" s="31"/>
      <c r="T792"/>
      <c r="Z792" s="116"/>
    </row>
    <row r="793" spans="1:26" ht="18">
      <c r="A793" s="68"/>
      <c r="B793" s="10"/>
      <c r="C793" s="10"/>
      <c r="D793" s="69"/>
      <c r="E793" s="184"/>
      <c r="F793" s="10"/>
      <c r="G793"/>
      <c r="I793" s="55"/>
      <c r="K793"/>
      <c r="L793" s="55"/>
      <c r="M793"/>
      <c r="Q793" s="55"/>
      <c r="R793" s="31"/>
      <c r="T793"/>
      <c r="Z793" s="116"/>
    </row>
    <row r="794" spans="1:26" ht="18">
      <c r="A794" s="68"/>
      <c r="B794" s="10"/>
      <c r="C794" s="10"/>
      <c r="D794" s="69"/>
      <c r="E794" s="184"/>
      <c r="F794" s="10"/>
      <c r="G794"/>
      <c r="I794" s="55"/>
      <c r="K794"/>
      <c r="L794" s="55"/>
      <c r="M794"/>
      <c r="Q794" s="55"/>
      <c r="R794" s="31"/>
      <c r="T794"/>
      <c r="Z794" s="116"/>
    </row>
    <row r="795" spans="1:26" ht="18">
      <c r="A795" s="68"/>
      <c r="B795" s="10"/>
      <c r="C795" s="10"/>
      <c r="D795" s="69"/>
      <c r="E795" s="184"/>
      <c r="F795" s="10"/>
      <c r="G795"/>
      <c r="I795" s="55"/>
      <c r="K795"/>
      <c r="L795" s="55"/>
      <c r="M795"/>
      <c r="Q795" s="55"/>
      <c r="R795" s="31"/>
      <c r="T795"/>
      <c r="Z795" s="116"/>
    </row>
    <row r="796" spans="1:26" ht="18">
      <c r="A796" s="68"/>
      <c r="B796" s="10"/>
      <c r="C796" s="10"/>
      <c r="D796" s="69"/>
      <c r="E796" s="184"/>
      <c r="F796" s="10"/>
      <c r="G796"/>
      <c r="I796" s="55"/>
      <c r="K796"/>
      <c r="L796" s="55"/>
      <c r="M796"/>
      <c r="Q796" s="55"/>
      <c r="R796" s="31"/>
      <c r="T796"/>
      <c r="Z796" s="116"/>
    </row>
    <row r="797" spans="1:26" ht="18">
      <c r="A797" s="68"/>
      <c r="B797" s="10"/>
      <c r="C797" s="10"/>
      <c r="D797" s="69"/>
      <c r="E797" s="184"/>
      <c r="F797" s="10"/>
      <c r="G797"/>
      <c r="I797" s="55"/>
      <c r="K797"/>
      <c r="L797" s="55"/>
      <c r="M797"/>
      <c r="Q797" s="55"/>
      <c r="R797" s="31"/>
      <c r="T797"/>
      <c r="Z797" s="116"/>
    </row>
    <row r="798" spans="1:26" ht="18">
      <c r="A798" s="68"/>
      <c r="B798" s="10"/>
      <c r="C798" s="10"/>
      <c r="D798" s="69"/>
      <c r="E798" s="184"/>
      <c r="F798" s="10"/>
      <c r="G798"/>
      <c r="I798" s="55"/>
      <c r="K798"/>
      <c r="L798" s="55"/>
      <c r="M798"/>
      <c r="Q798" s="55"/>
      <c r="R798" s="31"/>
      <c r="T798"/>
      <c r="Z798" s="116"/>
    </row>
    <row r="799" spans="1:26" ht="18">
      <c r="A799" s="68"/>
      <c r="B799" s="10"/>
      <c r="C799" s="10"/>
      <c r="D799" s="69"/>
      <c r="E799" s="184"/>
      <c r="F799" s="10"/>
      <c r="G799"/>
      <c r="I799" s="55"/>
      <c r="K799"/>
      <c r="L799" s="55"/>
      <c r="M799"/>
      <c r="Q799" s="55"/>
      <c r="R799" s="31"/>
      <c r="T799"/>
      <c r="Z799" s="116"/>
    </row>
    <row r="800" spans="1:26" ht="18">
      <c r="A800" s="68"/>
      <c r="B800" s="10"/>
      <c r="C800" s="10"/>
      <c r="D800" s="69"/>
      <c r="E800" s="184"/>
      <c r="F800" s="10"/>
      <c r="G800"/>
      <c r="I800" s="55"/>
      <c r="K800"/>
      <c r="L800" s="55"/>
      <c r="M800"/>
      <c r="Q800" s="55"/>
      <c r="R800" s="31"/>
      <c r="T800"/>
      <c r="Z800" s="116"/>
    </row>
    <row r="801" spans="1:26" ht="18">
      <c r="A801" s="68"/>
      <c r="B801" s="10"/>
      <c r="C801" s="10"/>
      <c r="D801" s="69"/>
      <c r="E801" s="184"/>
      <c r="F801" s="10"/>
      <c r="G801"/>
      <c r="I801" s="55"/>
      <c r="K801"/>
      <c r="L801" s="55"/>
      <c r="M801"/>
      <c r="Q801" s="55"/>
      <c r="R801" s="31"/>
      <c r="T801"/>
      <c r="Z801" s="116"/>
    </row>
    <row r="802" spans="1:26" ht="18">
      <c r="A802" s="68"/>
      <c r="B802" s="10"/>
      <c r="C802" s="10"/>
      <c r="D802" s="69"/>
      <c r="E802" s="184"/>
      <c r="F802" s="10"/>
      <c r="G802"/>
      <c r="I802" s="55"/>
      <c r="K802"/>
      <c r="L802" s="55"/>
      <c r="M802"/>
      <c r="Q802" s="55"/>
      <c r="R802" s="31"/>
      <c r="T802"/>
      <c r="Z802" s="116"/>
    </row>
    <row r="803" spans="1:26" ht="18">
      <c r="A803" s="68"/>
      <c r="B803" s="10"/>
      <c r="C803" s="10"/>
      <c r="D803" s="69"/>
      <c r="E803" s="184"/>
      <c r="F803" s="10"/>
      <c r="G803"/>
      <c r="I803" s="55"/>
      <c r="K803"/>
      <c r="L803" s="55"/>
      <c r="M803"/>
      <c r="Q803" s="55"/>
      <c r="R803" s="31"/>
      <c r="T803"/>
      <c r="Z803" s="116"/>
    </row>
    <row r="804" spans="1:26" ht="18">
      <c r="A804" s="68"/>
      <c r="B804" s="10"/>
      <c r="C804" s="10"/>
      <c r="D804" s="69"/>
      <c r="E804" s="184"/>
      <c r="F804" s="10"/>
      <c r="G804"/>
      <c r="I804" s="55"/>
      <c r="K804"/>
      <c r="L804" s="55"/>
      <c r="M804"/>
      <c r="Q804" s="55"/>
      <c r="R804" s="31"/>
      <c r="T804"/>
      <c r="Z804" s="116"/>
    </row>
    <row r="805" spans="1:26" ht="18">
      <c r="A805" s="68"/>
      <c r="B805" s="10"/>
      <c r="C805" s="10"/>
      <c r="D805" s="69"/>
      <c r="E805" s="184"/>
      <c r="F805" s="10"/>
      <c r="G805"/>
      <c r="I805" s="55"/>
      <c r="K805"/>
      <c r="L805" s="55"/>
      <c r="M805"/>
      <c r="Q805" s="55"/>
      <c r="R805" s="31"/>
      <c r="T805"/>
      <c r="Z805" s="116"/>
    </row>
    <row r="806" spans="1:26" ht="18">
      <c r="A806" s="68"/>
      <c r="B806" s="10"/>
      <c r="C806" s="10"/>
      <c r="D806" s="69"/>
      <c r="E806" s="184"/>
      <c r="F806" s="10"/>
      <c r="G806"/>
      <c r="I806" s="55"/>
      <c r="K806"/>
      <c r="L806" s="55"/>
      <c r="M806"/>
      <c r="Q806" s="55"/>
      <c r="R806" s="31"/>
      <c r="T806"/>
      <c r="Z806" s="116"/>
    </row>
    <row r="807" spans="1:26" ht="18">
      <c r="A807" s="68"/>
      <c r="B807" s="10"/>
      <c r="C807" s="10"/>
      <c r="D807" s="69"/>
      <c r="E807" s="184"/>
      <c r="F807" s="10"/>
      <c r="G807"/>
      <c r="I807" s="55"/>
      <c r="K807"/>
      <c r="L807" s="55"/>
      <c r="M807"/>
      <c r="Q807" s="55"/>
      <c r="R807" s="31"/>
      <c r="T807"/>
      <c r="Z807" s="116"/>
    </row>
    <row r="808" spans="1:26" ht="18">
      <c r="A808" s="68"/>
      <c r="B808" s="10"/>
      <c r="C808" s="10"/>
      <c r="D808" s="69"/>
      <c r="E808" s="184"/>
      <c r="F808" s="10"/>
      <c r="G808"/>
      <c r="I808" s="55"/>
      <c r="K808"/>
      <c r="L808" s="55"/>
      <c r="M808"/>
      <c r="Q808" s="55"/>
      <c r="R808" s="31"/>
      <c r="T808"/>
      <c r="Z808" s="116"/>
    </row>
    <row r="809" spans="1:26" ht="18">
      <c r="A809" s="68"/>
      <c r="B809" s="10"/>
      <c r="C809" s="10"/>
      <c r="D809" s="69"/>
      <c r="E809" s="184"/>
      <c r="F809" s="10"/>
      <c r="G809"/>
      <c r="I809" s="55"/>
      <c r="K809"/>
      <c r="L809" s="55"/>
      <c r="M809"/>
      <c r="Q809" s="55"/>
      <c r="R809" s="31"/>
      <c r="T809"/>
      <c r="Z809" s="116"/>
    </row>
    <row r="810" spans="1:26" ht="18">
      <c r="A810" s="68"/>
      <c r="B810" s="10"/>
      <c r="C810" s="10"/>
      <c r="D810" s="69"/>
      <c r="E810" s="184"/>
      <c r="F810" s="10"/>
      <c r="G810"/>
      <c r="I810" s="55"/>
      <c r="K810"/>
      <c r="L810" s="55"/>
      <c r="M810"/>
      <c r="Q810" s="55"/>
      <c r="R810" s="31"/>
      <c r="T810"/>
      <c r="Z810" s="116"/>
    </row>
    <row r="811" spans="1:26" ht="18">
      <c r="A811" s="68"/>
      <c r="B811" s="10"/>
      <c r="C811" s="10"/>
      <c r="D811" s="69"/>
      <c r="E811" s="184"/>
      <c r="F811" s="10"/>
      <c r="G811"/>
      <c r="I811" s="55"/>
      <c r="K811"/>
      <c r="L811" s="55"/>
      <c r="M811"/>
      <c r="Q811" s="55"/>
      <c r="R811" s="31"/>
      <c r="T811"/>
      <c r="Z811" s="116"/>
    </row>
    <row r="812" spans="1:26" ht="18">
      <c r="A812" s="68"/>
      <c r="B812" s="10"/>
      <c r="C812" s="10"/>
      <c r="D812" s="69"/>
      <c r="E812" s="184"/>
      <c r="F812" s="10"/>
      <c r="G812"/>
      <c r="I812" s="55"/>
      <c r="K812"/>
      <c r="L812" s="55"/>
      <c r="M812"/>
      <c r="Q812" s="55"/>
      <c r="R812" s="31"/>
      <c r="T812"/>
      <c r="Z812" s="116"/>
    </row>
    <row r="813" spans="1:26" ht="18">
      <c r="A813" s="68"/>
      <c r="B813" s="10"/>
      <c r="C813" s="10"/>
      <c r="D813" s="69"/>
      <c r="E813" s="184"/>
      <c r="F813" s="10"/>
      <c r="G813"/>
      <c r="I813" s="55"/>
      <c r="K813"/>
      <c r="L813" s="55"/>
      <c r="M813"/>
      <c r="Q813" s="55"/>
      <c r="R813" s="31"/>
      <c r="T813"/>
      <c r="Z813" s="116"/>
    </row>
    <row r="814" spans="1:26" ht="18">
      <c r="A814" s="68"/>
      <c r="B814" s="10"/>
      <c r="C814" s="10"/>
      <c r="D814" s="69"/>
      <c r="E814" s="184"/>
      <c r="F814" s="10"/>
      <c r="G814"/>
      <c r="I814" s="55"/>
      <c r="K814"/>
      <c r="L814" s="55"/>
      <c r="M814"/>
      <c r="Q814" s="55"/>
      <c r="R814" s="31"/>
      <c r="T814"/>
      <c r="Z814" s="116"/>
    </row>
    <row r="815" spans="1:26" ht="18">
      <c r="A815" s="68"/>
      <c r="B815" s="10"/>
      <c r="C815" s="10"/>
      <c r="D815" s="69"/>
      <c r="E815" s="184"/>
      <c r="F815" s="10"/>
      <c r="G815"/>
      <c r="I815" s="55"/>
      <c r="K815"/>
      <c r="L815" s="55"/>
      <c r="M815"/>
      <c r="Q815" s="55"/>
      <c r="R815" s="31"/>
      <c r="T815"/>
      <c r="Z815" s="116"/>
    </row>
    <row r="816" spans="1:26" ht="18">
      <c r="A816" s="68"/>
      <c r="B816" s="10"/>
      <c r="C816" s="10"/>
      <c r="D816" s="69"/>
      <c r="E816" s="184"/>
      <c r="F816" s="10"/>
      <c r="G816"/>
      <c r="I816" s="55"/>
      <c r="K816"/>
      <c r="L816" s="55"/>
      <c r="M816"/>
      <c r="Q816" s="55"/>
      <c r="R816" s="31"/>
      <c r="T816"/>
      <c r="Z816" s="116"/>
    </row>
    <row r="817" spans="1:26" ht="18">
      <c r="A817" s="68"/>
      <c r="B817" s="10"/>
      <c r="C817" s="10"/>
      <c r="D817" s="69"/>
      <c r="E817" s="184"/>
      <c r="F817" s="10"/>
      <c r="G817"/>
      <c r="I817" s="55"/>
      <c r="K817"/>
      <c r="L817" s="55"/>
      <c r="M817"/>
      <c r="Q817" s="55"/>
      <c r="R817" s="31"/>
      <c r="T817"/>
      <c r="Z817" s="116"/>
    </row>
    <row r="818" spans="1:26" ht="18">
      <c r="A818" s="68"/>
      <c r="B818" s="10"/>
      <c r="C818" s="10"/>
      <c r="D818" s="69"/>
      <c r="E818" s="184"/>
      <c r="F818" s="10"/>
      <c r="G818"/>
      <c r="I818" s="55"/>
      <c r="K818"/>
      <c r="L818" s="55"/>
      <c r="M818"/>
      <c r="Q818" s="55"/>
      <c r="R818" s="31"/>
      <c r="T818"/>
      <c r="Z818" s="116"/>
    </row>
    <row r="819" spans="1:26" ht="18">
      <c r="A819" s="68"/>
      <c r="B819" s="10"/>
      <c r="C819" s="10"/>
      <c r="D819" s="69"/>
      <c r="E819" s="184"/>
      <c r="F819" s="10"/>
      <c r="G819"/>
      <c r="I819" s="55"/>
      <c r="K819"/>
      <c r="L819" s="55"/>
      <c r="M819"/>
      <c r="Q819" s="55"/>
      <c r="R819" s="31"/>
      <c r="T819"/>
      <c r="Z819" s="116"/>
    </row>
    <row r="820" spans="1:26" ht="18">
      <c r="A820" s="68"/>
      <c r="B820" s="10"/>
      <c r="C820" s="10"/>
      <c r="D820" s="69"/>
      <c r="E820" s="184"/>
      <c r="F820" s="10"/>
      <c r="G820"/>
      <c r="I820" s="55"/>
      <c r="K820"/>
      <c r="L820" s="55"/>
      <c r="M820"/>
      <c r="Q820" s="55"/>
      <c r="R820" s="31"/>
      <c r="T820"/>
      <c r="Z820" s="116"/>
    </row>
    <row r="821" spans="1:26" ht="18">
      <c r="A821" s="68"/>
      <c r="B821" s="10"/>
      <c r="C821" s="10"/>
      <c r="D821" s="69"/>
      <c r="E821" s="184"/>
      <c r="F821" s="10"/>
      <c r="G821"/>
      <c r="I821" s="55"/>
      <c r="K821"/>
      <c r="L821" s="55"/>
      <c r="M821"/>
      <c r="Q821" s="55"/>
      <c r="R821" s="31"/>
      <c r="T821"/>
      <c r="Z821" s="116"/>
    </row>
    <row r="822" spans="1:26" ht="18">
      <c r="A822" s="68"/>
      <c r="B822" s="10"/>
      <c r="C822" s="10"/>
      <c r="D822" s="69"/>
      <c r="E822" s="184"/>
      <c r="F822" s="10"/>
      <c r="G822"/>
      <c r="I822" s="55"/>
      <c r="K822"/>
      <c r="L822" s="55"/>
      <c r="M822"/>
      <c r="Q822" s="55"/>
      <c r="R822" s="31"/>
      <c r="T822"/>
      <c r="Z822" s="116"/>
    </row>
    <row r="823" spans="1:26" ht="18">
      <c r="A823" s="68"/>
      <c r="B823" s="10"/>
      <c r="C823" s="10"/>
      <c r="D823" s="69"/>
      <c r="E823" s="184"/>
      <c r="F823" s="10"/>
      <c r="G823"/>
      <c r="I823" s="55"/>
      <c r="K823"/>
      <c r="L823" s="55"/>
      <c r="M823"/>
      <c r="Q823" s="55"/>
      <c r="R823" s="31"/>
      <c r="T823"/>
      <c r="Z823" s="116"/>
    </row>
    <row r="824" spans="1:26" ht="18">
      <c r="A824" s="68"/>
      <c r="B824" s="10"/>
      <c r="C824" s="10"/>
      <c r="D824" s="69"/>
      <c r="E824" s="184"/>
      <c r="F824" s="10"/>
      <c r="G824"/>
      <c r="I824" s="55"/>
      <c r="K824"/>
      <c r="L824" s="55"/>
      <c r="M824"/>
      <c r="Q824" s="55"/>
      <c r="R824" s="31"/>
      <c r="T824"/>
      <c r="Z824" s="116"/>
    </row>
    <row r="825" spans="1:26" ht="18">
      <c r="A825" s="68"/>
      <c r="B825" s="10"/>
      <c r="C825" s="10"/>
      <c r="D825" s="69"/>
      <c r="E825" s="184"/>
      <c r="F825" s="10"/>
      <c r="G825"/>
      <c r="I825" s="55"/>
      <c r="K825"/>
      <c r="L825" s="55"/>
      <c r="M825"/>
      <c r="Q825" s="55"/>
      <c r="R825" s="31"/>
      <c r="T825"/>
      <c r="Z825" s="116"/>
    </row>
    <row r="826" spans="1:26" ht="18">
      <c r="A826" s="68"/>
      <c r="B826" s="10"/>
      <c r="C826" s="10"/>
      <c r="D826" s="69"/>
      <c r="E826" s="184"/>
      <c r="F826" s="10"/>
      <c r="G826"/>
      <c r="I826" s="55"/>
      <c r="K826"/>
      <c r="L826" s="55"/>
      <c r="M826"/>
      <c r="Q826" s="55"/>
      <c r="R826" s="31"/>
      <c r="T826"/>
      <c r="Z826" s="116"/>
    </row>
    <row r="827" spans="1:26" ht="18">
      <c r="A827" s="68"/>
      <c r="B827" s="10"/>
      <c r="C827" s="10"/>
      <c r="D827" s="69"/>
      <c r="E827" s="184"/>
      <c r="F827" s="10"/>
      <c r="G827"/>
      <c r="I827" s="55"/>
      <c r="K827"/>
      <c r="L827" s="55"/>
      <c r="M827"/>
      <c r="Q827" s="55"/>
      <c r="R827" s="31"/>
      <c r="T827"/>
      <c r="Z827" s="116"/>
    </row>
    <row r="828" spans="1:26" ht="18">
      <c r="A828" s="68"/>
      <c r="B828" s="10"/>
      <c r="C828" s="10"/>
      <c r="D828" s="69"/>
      <c r="E828" s="184"/>
      <c r="F828" s="10"/>
      <c r="G828"/>
      <c r="I828" s="55"/>
      <c r="K828"/>
      <c r="L828" s="55"/>
      <c r="M828"/>
      <c r="Q828" s="55"/>
      <c r="R828" s="31"/>
      <c r="T828"/>
      <c r="Z828" s="116"/>
    </row>
    <row r="829" spans="1:26" ht="18">
      <c r="A829" s="68"/>
      <c r="B829" s="10"/>
      <c r="C829" s="10"/>
      <c r="D829" s="69"/>
      <c r="E829" s="184"/>
      <c r="F829" s="10"/>
      <c r="G829"/>
      <c r="I829" s="55"/>
      <c r="K829"/>
      <c r="L829" s="55"/>
      <c r="M829"/>
      <c r="Q829" s="55"/>
      <c r="R829" s="31"/>
      <c r="T829"/>
      <c r="Z829" s="116"/>
    </row>
    <row r="830" spans="1:26" ht="18">
      <c r="A830" s="68"/>
      <c r="B830" s="10"/>
      <c r="C830" s="10"/>
      <c r="D830" s="69"/>
      <c r="E830" s="184"/>
      <c r="F830" s="10"/>
      <c r="G830"/>
      <c r="I830" s="55"/>
      <c r="K830"/>
      <c r="L830" s="55"/>
      <c r="M830"/>
      <c r="Q830" s="55"/>
      <c r="R830" s="31"/>
      <c r="T830"/>
      <c r="Z830" s="116"/>
    </row>
    <row r="831" spans="1:26" ht="18">
      <c r="A831" s="68"/>
      <c r="B831" s="10"/>
      <c r="C831" s="10"/>
      <c r="D831" s="69"/>
      <c r="E831" s="184"/>
      <c r="F831" s="10"/>
      <c r="G831"/>
      <c r="I831" s="55"/>
      <c r="K831"/>
      <c r="L831" s="55"/>
      <c r="M831"/>
      <c r="Q831" s="55"/>
      <c r="R831" s="31"/>
      <c r="T831"/>
      <c r="Z831" s="116"/>
    </row>
    <row r="832" spans="1:26" ht="18">
      <c r="A832" s="68"/>
      <c r="B832" s="10"/>
      <c r="C832" s="10"/>
      <c r="D832" s="69"/>
      <c r="E832" s="184"/>
      <c r="F832" s="10"/>
      <c r="G832"/>
      <c r="I832" s="55"/>
      <c r="K832"/>
      <c r="L832" s="55"/>
      <c r="M832"/>
      <c r="Q832" s="55"/>
      <c r="R832" s="31"/>
      <c r="T832"/>
      <c r="Z832" s="116"/>
    </row>
    <row r="833" spans="1:26" ht="18">
      <c r="A833" s="68"/>
      <c r="B833" s="10"/>
      <c r="C833" s="10"/>
      <c r="D833" s="69"/>
      <c r="E833" s="184"/>
      <c r="F833" s="10"/>
      <c r="G833"/>
      <c r="I833" s="55"/>
      <c r="K833"/>
      <c r="L833" s="55"/>
      <c r="M833"/>
      <c r="Q833" s="55"/>
      <c r="R833" s="31"/>
      <c r="T833"/>
      <c r="Z833" s="116"/>
    </row>
    <row r="834" spans="1:26" ht="18">
      <c r="A834" s="68"/>
      <c r="B834" s="10"/>
      <c r="C834" s="10"/>
      <c r="D834" s="69"/>
      <c r="E834" s="184"/>
      <c r="F834" s="10"/>
      <c r="G834"/>
      <c r="I834" s="55"/>
      <c r="K834"/>
      <c r="L834" s="55"/>
      <c r="M834"/>
      <c r="Q834" s="55"/>
      <c r="R834" s="31"/>
      <c r="T834"/>
      <c r="Z834" s="116"/>
    </row>
    <row r="835" spans="1:26" ht="18">
      <c r="A835" s="68"/>
      <c r="B835" s="10"/>
      <c r="C835" s="10"/>
      <c r="D835" s="69"/>
      <c r="E835" s="184"/>
      <c r="F835" s="10"/>
      <c r="G835"/>
      <c r="I835" s="55"/>
      <c r="K835"/>
      <c r="L835" s="55"/>
      <c r="M835"/>
      <c r="Q835" s="55"/>
      <c r="R835" s="31"/>
      <c r="T835"/>
      <c r="Z835" s="116"/>
    </row>
    <row r="836" spans="1:26" ht="18">
      <c r="A836" s="68"/>
      <c r="B836" s="10"/>
      <c r="C836" s="10"/>
      <c r="D836" s="69"/>
      <c r="E836" s="184"/>
      <c r="F836" s="10"/>
      <c r="G836"/>
      <c r="I836" s="55"/>
      <c r="K836"/>
      <c r="L836" s="55"/>
      <c r="M836"/>
      <c r="Q836" s="55"/>
      <c r="R836" s="31"/>
      <c r="T836"/>
      <c r="Z836" s="116"/>
    </row>
    <row r="837" spans="1:26" ht="18">
      <c r="A837" s="68"/>
      <c r="B837" s="10"/>
      <c r="C837" s="10"/>
      <c r="D837" s="69"/>
      <c r="E837" s="184"/>
      <c r="F837" s="10"/>
      <c r="G837"/>
      <c r="I837" s="55"/>
      <c r="K837"/>
      <c r="L837" s="55"/>
      <c r="M837"/>
      <c r="Q837" s="55"/>
      <c r="R837" s="31"/>
      <c r="T837"/>
      <c r="Z837" s="116"/>
    </row>
    <row r="838" spans="1:26" ht="18">
      <c r="A838" s="68"/>
      <c r="B838" s="10"/>
      <c r="C838" s="10"/>
      <c r="D838" s="69"/>
      <c r="E838" s="184"/>
      <c r="F838" s="10"/>
      <c r="G838"/>
      <c r="I838" s="55"/>
      <c r="K838"/>
      <c r="L838" s="55"/>
      <c r="M838"/>
      <c r="Q838" s="55"/>
      <c r="R838" s="31"/>
      <c r="T838"/>
      <c r="Z838" s="116"/>
    </row>
    <row r="839" spans="1:26" ht="18">
      <c r="A839" s="68"/>
      <c r="B839" s="10"/>
      <c r="C839" s="10"/>
      <c r="D839" s="69"/>
      <c r="E839" s="184"/>
      <c r="F839" s="10"/>
      <c r="G839"/>
      <c r="I839" s="55"/>
      <c r="K839"/>
      <c r="L839" s="55"/>
      <c r="M839"/>
      <c r="Q839" s="55"/>
      <c r="R839" s="31"/>
      <c r="T839"/>
      <c r="Z839" s="116"/>
    </row>
    <row r="840" spans="1:26" ht="18">
      <c r="A840" s="68"/>
      <c r="B840" s="10"/>
      <c r="C840" s="10"/>
      <c r="D840" s="69"/>
      <c r="E840" s="184"/>
      <c r="F840" s="10"/>
      <c r="G840"/>
      <c r="I840" s="55"/>
      <c r="K840"/>
      <c r="L840" s="55"/>
      <c r="M840"/>
      <c r="Q840" s="55"/>
      <c r="R840" s="31"/>
      <c r="T840"/>
      <c r="Z840" s="116"/>
    </row>
    <row r="841" spans="1:26" ht="18">
      <c r="A841" s="68"/>
      <c r="B841" s="10"/>
      <c r="C841" s="10"/>
      <c r="D841" s="69"/>
      <c r="E841" s="184"/>
      <c r="F841" s="10"/>
      <c r="G841"/>
      <c r="I841" s="55"/>
      <c r="K841"/>
      <c r="L841" s="55"/>
      <c r="M841"/>
      <c r="Q841" s="55"/>
      <c r="R841" s="31"/>
      <c r="T841"/>
      <c r="Z841" s="116"/>
    </row>
    <row r="842" spans="1:26" ht="18">
      <c r="A842" s="68"/>
      <c r="B842" s="10"/>
      <c r="C842" s="10"/>
      <c r="D842" s="69"/>
      <c r="E842" s="184"/>
      <c r="F842" s="10"/>
      <c r="G842"/>
      <c r="I842" s="55"/>
      <c r="K842"/>
      <c r="L842" s="55"/>
      <c r="M842"/>
      <c r="Q842" s="55"/>
      <c r="R842" s="31"/>
      <c r="T842"/>
      <c r="Z842" s="116"/>
    </row>
    <row r="843" spans="1:26" ht="18">
      <c r="A843" s="68"/>
      <c r="B843" s="10"/>
      <c r="C843" s="10"/>
      <c r="D843" s="69"/>
      <c r="E843" s="184"/>
      <c r="F843" s="10"/>
      <c r="G843"/>
      <c r="I843" s="55"/>
      <c r="K843"/>
      <c r="L843" s="55"/>
      <c r="M843"/>
      <c r="Q843" s="55"/>
      <c r="R843" s="31"/>
      <c r="T843"/>
      <c r="Z843" s="116"/>
    </row>
    <row r="844" spans="1:26" ht="18">
      <c r="A844" s="68"/>
      <c r="B844" s="10"/>
      <c r="C844" s="10"/>
      <c r="D844" s="69"/>
      <c r="E844" s="184"/>
      <c r="F844" s="10"/>
      <c r="G844"/>
      <c r="I844" s="55"/>
      <c r="K844"/>
      <c r="L844" s="55"/>
      <c r="M844"/>
      <c r="Q844" s="55"/>
      <c r="R844" s="31"/>
      <c r="T844"/>
      <c r="Z844" s="116"/>
    </row>
    <row r="845" spans="1:26" ht="18">
      <c r="A845" s="68"/>
      <c r="B845" s="10"/>
      <c r="C845" s="10"/>
      <c r="D845" s="69"/>
      <c r="E845" s="184"/>
      <c r="F845" s="10"/>
      <c r="G845"/>
      <c r="I845" s="55"/>
      <c r="K845"/>
      <c r="L845" s="55"/>
      <c r="M845"/>
      <c r="Q845" s="55"/>
      <c r="R845" s="31"/>
      <c r="T845"/>
      <c r="Z845" s="116"/>
    </row>
    <row r="846" spans="1:26" ht="18">
      <c r="A846" s="68"/>
      <c r="B846" s="10"/>
      <c r="C846" s="10"/>
      <c r="D846" s="69"/>
      <c r="E846" s="184"/>
      <c r="F846" s="10"/>
      <c r="G846"/>
      <c r="I846" s="55"/>
      <c r="K846"/>
      <c r="L846" s="55"/>
      <c r="M846"/>
      <c r="Q846" s="55"/>
      <c r="R846" s="31"/>
      <c r="T846"/>
      <c r="Z846" s="116"/>
    </row>
    <row r="847" spans="1:26" ht="18">
      <c r="A847" s="68"/>
      <c r="B847" s="10"/>
      <c r="C847" s="10"/>
      <c r="D847" s="69"/>
      <c r="E847" s="184"/>
      <c r="F847" s="10"/>
      <c r="G847"/>
      <c r="I847" s="55"/>
      <c r="K847"/>
      <c r="L847" s="55"/>
      <c r="M847"/>
      <c r="Q847" s="55"/>
      <c r="R847" s="31"/>
      <c r="T847"/>
      <c r="Z847" s="116"/>
    </row>
    <row r="848" spans="1:26" ht="18">
      <c r="A848" s="68"/>
      <c r="B848" s="10"/>
      <c r="C848" s="10"/>
      <c r="D848" s="69"/>
      <c r="E848" s="184"/>
      <c r="F848" s="10"/>
      <c r="G848"/>
      <c r="I848" s="55"/>
      <c r="K848"/>
      <c r="L848" s="55"/>
      <c r="M848"/>
      <c r="Q848" s="55"/>
      <c r="R848" s="31"/>
      <c r="T848"/>
      <c r="Z848" s="116"/>
    </row>
    <row r="849" spans="1:26" ht="18">
      <c r="A849" s="68"/>
      <c r="B849" s="10"/>
      <c r="C849" s="10"/>
      <c r="D849" s="69"/>
      <c r="E849" s="184"/>
      <c r="F849" s="10"/>
      <c r="G849"/>
      <c r="I849" s="55"/>
      <c r="K849"/>
      <c r="L849" s="55"/>
      <c r="M849"/>
      <c r="Q849" s="55"/>
      <c r="R849" s="31"/>
      <c r="T849"/>
      <c r="Z849" s="116"/>
    </row>
    <row r="850" spans="1:26" ht="18">
      <c r="A850" s="68"/>
      <c r="B850" s="10"/>
      <c r="C850" s="10"/>
      <c r="D850" s="69"/>
      <c r="E850" s="184"/>
      <c r="F850" s="10"/>
      <c r="G850"/>
      <c r="I850" s="55"/>
      <c r="K850"/>
      <c r="L850" s="55"/>
      <c r="M850"/>
      <c r="Q850" s="55"/>
      <c r="R850" s="31"/>
      <c r="T850"/>
      <c r="Z850" s="116"/>
    </row>
    <row r="851" spans="1:26" ht="18">
      <c r="A851" s="68"/>
      <c r="B851" s="10"/>
      <c r="C851" s="10"/>
      <c r="D851" s="69"/>
      <c r="E851" s="184"/>
      <c r="F851" s="10"/>
      <c r="G851"/>
      <c r="I851" s="55"/>
      <c r="K851"/>
      <c r="L851" s="55"/>
      <c r="M851"/>
      <c r="Q851" s="55"/>
      <c r="R851" s="31"/>
      <c r="T851"/>
      <c r="Z851" s="116"/>
    </row>
    <row r="852" spans="1:26" ht="18">
      <c r="A852" s="68"/>
      <c r="B852" s="10"/>
      <c r="C852" s="10"/>
      <c r="D852" s="69"/>
      <c r="E852" s="184"/>
      <c r="F852" s="10"/>
      <c r="G852"/>
      <c r="I852" s="55"/>
      <c r="K852"/>
      <c r="L852" s="55"/>
      <c r="M852"/>
      <c r="Q852" s="55"/>
      <c r="R852" s="31"/>
      <c r="T852"/>
      <c r="Z852" s="116"/>
    </row>
    <row r="853" spans="1:26" ht="18">
      <c r="A853" s="68"/>
      <c r="B853" s="10"/>
      <c r="C853" s="10"/>
      <c r="D853" s="69"/>
      <c r="E853" s="184"/>
      <c r="F853" s="10"/>
      <c r="G853"/>
      <c r="I853" s="55"/>
      <c r="K853"/>
      <c r="L853" s="55"/>
      <c r="M853"/>
      <c r="Q853" s="55"/>
      <c r="R853" s="31"/>
      <c r="T853"/>
      <c r="Z853" s="116"/>
    </row>
    <row r="854" spans="1:26" ht="18">
      <c r="A854" s="68"/>
      <c r="B854" s="10"/>
      <c r="C854" s="10"/>
      <c r="D854" s="69"/>
      <c r="E854" s="184"/>
      <c r="F854" s="10"/>
      <c r="G854"/>
      <c r="I854" s="55"/>
      <c r="K854"/>
      <c r="L854" s="55"/>
      <c r="M854"/>
      <c r="Q854" s="55"/>
      <c r="R854" s="31"/>
      <c r="T854"/>
      <c r="Z854" s="116"/>
    </row>
    <row r="855" spans="1:26" ht="18">
      <c r="A855" s="68"/>
      <c r="B855" s="10"/>
      <c r="C855" s="10"/>
      <c r="D855" s="69"/>
      <c r="E855" s="184"/>
      <c r="F855" s="10"/>
      <c r="G855"/>
      <c r="I855" s="55"/>
      <c r="K855"/>
      <c r="L855" s="55"/>
      <c r="M855"/>
      <c r="Q855" s="55"/>
      <c r="R855" s="31"/>
      <c r="T855"/>
      <c r="Z855" s="116"/>
    </row>
    <row r="856" spans="1:26" ht="18">
      <c r="A856" s="68"/>
      <c r="B856" s="10"/>
      <c r="C856" s="10"/>
      <c r="D856" s="69"/>
      <c r="E856" s="184"/>
      <c r="F856" s="10"/>
      <c r="G856"/>
      <c r="I856" s="55"/>
      <c r="K856"/>
      <c r="L856" s="55"/>
      <c r="M856"/>
      <c r="Q856" s="55"/>
      <c r="R856" s="31"/>
      <c r="T856"/>
      <c r="Z856" s="116"/>
    </row>
    <row r="857" spans="1:26" ht="18">
      <c r="A857" s="68"/>
      <c r="B857" s="10"/>
      <c r="C857" s="10"/>
      <c r="D857" s="69"/>
      <c r="E857" s="184"/>
      <c r="F857" s="10"/>
      <c r="G857"/>
      <c r="I857" s="55"/>
      <c r="K857"/>
      <c r="L857" s="55"/>
      <c r="M857"/>
      <c r="Q857" s="55"/>
      <c r="R857" s="31"/>
      <c r="T857"/>
      <c r="Z857" s="116"/>
    </row>
    <row r="858" spans="1:26" ht="18">
      <c r="A858" s="68"/>
      <c r="B858" s="10"/>
      <c r="C858" s="10"/>
      <c r="D858" s="69"/>
      <c r="E858" s="184"/>
      <c r="F858" s="10"/>
      <c r="G858"/>
      <c r="I858" s="55"/>
      <c r="K858"/>
      <c r="L858" s="55"/>
      <c r="M858"/>
      <c r="Q858" s="55"/>
      <c r="R858" s="31"/>
      <c r="T858"/>
      <c r="Z858" s="116"/>
    </row>
    <row r="859" spans="1:26" ht="18">
      <c r="A859" s="68"/>
      <c r="B859" s="10"/>
      <c r="C859" s="10"/>
      <c r="D859" s="69"/>
      <c r="E859" s="184"/>
      <c r="F859" s="10"/>
      <c r="G859"/>
      <c r="I859" s="55"/>
      <c r="K859"/>
      <c r="L859" s="55"/>
      <c r="M859"/>
      <c r="Q859" s="55"/>
      <c r="R859" s="31"/>
      <c r="T859"/>
      <c r="Z859" s="116"/>
    </row>
    <row r="860" spans="1:26" ht="18">
      <c r="A860" s="68"/>
      <c r="B860" s="10"/>
      <c r="C860" s="10"/>
      <c r="D860" s="69"/>
      <c r="E860" s="184"/>
      <c r="F860" s="10"/>
      <c r="G860"/>
      <c r="I860" s="55"/>
      <c r="K860"/>
      <c r="L860" s="55"/>
      <c r="M860"/>
      <c r="Q860" s="55"/>
      <c r="R860" s="31"/>
      <c r="T860"/>
      <c r="Z860" s="116"/>
    </row>
    <row r="861" spans="1:26" ht="18">
      <c r="A861" s="68"/>
      <c r="B861" s="10"/>
      <c r="C861" s="10"/>
      <c r="D861" s="69"/>
      <c r="E861" s="184"/>
      <c r="F861" s="10"/>
      <c r="G861"/>
      <c r="I861" s="55"/>
      <c r="K861"/>
      <c r="L861" s="55"/>
      <c r="M861"/>
      <c r="Q861" s="55"/>
      <c r="R861" s="31"/>
      <c r="T861"/>
      <c r="Z861" s="116"/>
    </row>
    <row r="862" spans="1:26" ht="18">
      <c r="A862" s="68"/>
      <c r="B862" s="10"/>
      <c r="C862" s="10"/>
      <c r="D862" s="69"/>
      <c r="E862" s="184"/>
      <c r="F862" s="10"/>
      <c r="G862"/>
      <c r="I862" s="55"/>
      <c r="K862"/>
      <c r="L862" s="55"/>
      <c r="M862"/>
      <c r="Q862" s="55"/>
      <c r="R862" s="31"/>
      <c r="T862"/>
      <c r="Z862" s="116"/>
    </row>
    <row r="863" spans="1:26" ht="18">
      <c r="A863" s="68"/>
      <c r="B863" s="10"/>
      <c r="C863" s="10"/>
      <c r="D863" s="69"/>
      <c r="E863" s="184"/>
      <c r="F863" s="10"/>
      <c r="G863"/>
      <c r="I863" s="55"/>
      <c r="K863"/>
      <c r="L863" s="55"/>
      <c r="M863"/>
      <c r="Q863" s="55"/>
      <c r="R863" s="31"/>
      <c r="T863"/>
      <c r="Z863" s="116"/>
    </row>
    <row r="864" spans="1:26" ht="18">
      <c r="A864" s="68"/>
      <c r="B864" s="10"/>
      <c r="C864" s="10"/>
      <c r="D864" s="69"/>
      <c r="E864" s="184"/>
      <c r="F864" s="10"/>
      <c r="G864"/>
      <c r="I864" s="55"/>
      <c r="K864"/>
      <c r="L864" s="55"/>
      <c r="M864"/>
      <c r="Q864" s="55"/>
      <c r="R864" s="31"/>
      <c r="T864"/>
      <c r="Z864" s="116"/>
    </row>
    <row r="865" spans="1:26" ht="18">
      <c r="A865" s="68"/>
      <c r="B865" s="10"/>
      <c r="C865" s="10"/>
      <c r="D865" s="69"/>
      <c r="E865" s="184"/>
      <c r="F865" s="10"/>
      <c r="G865"/>
      <c r="I865" s="55"/>
      <c r="K865"/>
      <c r="L865" s="55"/>
      <c r="M865"/>
      <c r="Q865" s="55"/>
      <c r="R865" s="31"/>
      <c r="T865"/>
      <c r="Z865" s="116"/>
    </row>
    <row r="866" spans="1:26" ht="18">
      <c r="A866" s="68"/>
      <c r="B866" s="10"/>
      <c r="C866" s="10"/>
      <c r="D866" s="69"/>
      <c r="E866" s="184"/>
      <c r="F866" s="10"/>
      <c r="G866"/>
      <c r="I866" s="55"/>
      <c r="K866"/>
      <c r="L866" s="55"/>
      <c r="M866"/>
      <c r="Q866" s="55"/>
      <c r="R866" s="31"/>
      <c r="T866"/>
      <c r="Z866" s="116"/>
    </row>
    <row r="867" spans="1:26" ht="18">
      <c r="A867" s="68"/>
      <c r="B867" s="10"/>
      <c r="C867" s="10"/>
      <c r="D867" s="69"/>
      <c r="E867" s="184"/>
      <c r="F867" s="10"/>
      <c r="G867"/>
      <c r="I867" s="55"/>
      <c r="K867"/>
      <c r="L867" s="55"/>
      <c r="M867"/>
      <c r="Q867" s="55"/>
      <c r="R867" s="31"/>
      <c r="T867"/>
      <c r="Z867" s="116"/>
    </row>
    <row r="868" spans="1:26" ht="18">
      <c r="A868" s="68"/>
      <c r="B868" s="10"/>
      <c r="C868" s="10"/>
      <c r="D868" s="69"/>
      <c r="E868" s="184"/>
      <c r="F868" s="10"/>
      <c r="G868"/>
      <c r="I868" s="55"/>
      <c r="K868"/>
      <c r="L868" s="55"/>
      <c r="M868"/>
      <c r="Q868" s="55"/>
      <c r="R868" s="31"/>
      <c r="T868"/>
      <c r="Z868" s="116"/>
    </row>
    <row r="869" spans="1:26" ht="18">
      <c r="A869" s="68"/>
      <c r="B869" s="10"/>
      <c r="C869" s="10"/>
      <c r="D869" s="69"/>
      <c r="E869" s="184"/>
      <c r="F869" s="10"/>
      <c r="G869"/>
      <c r="I869" s="55"/>
      <c r="K869"/>
      <c r="L869" s="55"/>
      <c r="M869"/>
      <c r="Q869" s="55"/>
      <c r="R869" s="31"/>
      <c r="T869"/>
      <c r="Z869" s="116"/>
    </row>
    <row r="870" spans="1:26" ht="18">
      <c r="A870" s="68"/>
      <c r="B870" s="10"/>
      <c r="C870" s="10"/>
      <c r="D870" s="69"/>
      <c r="E870" s="184"/>
      <c r="F870" s="10"/>
      <c r="G870"/>
      <c r="I870" s="55"/>
      <c r="K870"/>
      <c r="L870" s="55"/>
      <c r="M870"/>
      <c r="Q870" s="55"/>
      <c r="R870" s="31"/>
      <c r="T870"/>
      <c r="Z870" s="116"/>
    </row>
    <row r="871" spans="1:26" ht="18">
      <c r="A871" s="68"/>
      <c r="B871" s="10"/>
      <c r="C871" s="10"/>
      <c r="D871" s="69"/>
      <c r="E871" s="184"/>
      <c r="F871" s="10"/>
      <c r="G871"/>
      <c r="I871" s="55"/>
      <c r="K871"/>
      <c r="L871" s="55"/>
      <c r="M871"/>
      <c r="Q871" s="55"/>
      <c r="R871" s="31"/>
      <c r="T871"/>
      <c r="Z871" s="116"/>
    </row>
    <row r="872" spans="1:26" ht="18">
      <c r="A872" s="68"/>
      <c r="B872" s="10"/>
      <c r="C872" s="10"/>
      <c r="D872" s="69"/>
      <c r="E872" s="184"/>
      <c r="F872" s="10"/>
      <c r="G872"/>
      <c r="I872" s="55"/>
      <c r="K872"/>
      <c r="L872" s="55"/>
      <c r="M872"/>
      <c r="Q872" s="55"/>
      <c r="R872" s="31"/>
      <c r="T872"/>
      <c r="Z872" s="116"/>
    </row>
    <row r="873" spans="1:26" ht="18">
      <c r="A873" s="68"/>
      <c r="B873" s="10"/>
      <c r="C873" s="10"/>
      <c r="D873" s="69"/>
      <c r="E873" s="184"/>
      <c r="F873" s="10"/>
      <c r="G873"/>
      <c r="I873" s="55"/>
      <c r="K873"/>
      <c r="L873" s="55"/>
      <c r="M873"/>
      <c r="Q873" s="55"/>
      <c r="R873" s="31"/>
      <c r="T873"/>
      <c r="Z873" s="116"/>
    </row>
    <row r="874" spans="1:26" ht="18">
      <c r="A874" s="68"/>
      <c r="B874" s="10"/>
      <c r="C874" s="10"/>
      <c r="D874" s="69"/>
      <c r="E874" s="184"/>
      <c r="F874" s="10"/>
      <c r="G874"/>
      <c r="I874" s="55"/>
      <c r="K874"/>
      <c r="L874" s="55"/>
      <c r="M874"/>
      <c r="Q874" s="55"/>
      <c r="R874" s="31"/>
      <c r="T874"/>
      <c r="Z874" s="116"/>
    </row>
    <row r="875" spans="1:26" ht="18">
      <c r="A875" s="68"/>
      <c r="B875" s="10"/>
      <c r="C875" s="10"/>
      <c r="D875" s="69"/>
      <c r="E875" s="184"/>
      <c r="F875" s="10"/>
      <c r="G875"/>
      <c r="I875" s="55"/>
      <c r="K875"/>
      <c r="L875" s="55"/>
      <c r="M875"/>
      <c r="Q875" s="55"/>
      <c r="R875" s="31"/>
      <c r="T875"/>
      <c r="Z875" s="116"/>
    </row>
    <row r="876" spans="1:26" ht="18">
      <c r="A876" s="68"/>
      <c r="B876" s="10"/>
      <c r="C876" s="10"/>
      <c r="D876" s="69"/>
      <c r="E876" s="184"/>
      <c r="F876" s="10"/>
      <c r="G876"/>
      <c r="I876" s="55"/>
      <c r="K876"/>
      <c r="L876" s="55"/>
      <c r="M876"/>
      <c r="Q876" s="55"/>
      <c r="R876" s="31"/>
      <c r="T876"/>
      <c r="Z876" s="116"/>
    </row>
    <row r="877" spans="1:26" ht="18">
      <c r="A877" s="68"/>
      <c r="B877" s="10"/>
      <c r="C877" s="10"/>
      <c r="D877" s="69"/>
      <c r="E877" s="184"/>
      <c r="F877" s="10"/>
      <c r="G877"/>
      <c r="I877" s="55"/>
      <c r="K877"/>
      <c r="L877" s="55"/>
      <c r="M877"/>
      <c r="Q877" s="55"/>
      <c r="R877" s="31"/>
      <c r="T877"/>
      <c r="Z877" s="116"/>
    </row>
    <row r="878" spans="1:26" ht="18">
      <c r="A878" s="68"/>
      <c r="B878" s="10"/>
      <c r="C878" s="10"/>
      <c r="D878" s="69"/>
      <c r="E878" s="184"/>
      <c r="F878" s="10"/>
      <c r="G878"/>
      <c r="I878" s="55"/>
      <c r="K878"/>
      <c r="L878" s="55"/>
      <c r="M878"/>
      <c r="Q878" s="55"/>
      <c r="R878" s="31"/>
      <c r="T878"/>
      <c r="Z878" s="116"/>
    </row>
    <row r="879" spans="1:26" ht="18">
      <c r="A879" s="68"/>
      <c r="B879" s="10"/>
      <c r="C879" s="10"/>
      <c r="D879" s="69"/>
      <c r="E879" s="184"/>
      <c r="F879" s="10"/>
      <c r="G879"/>
      <c r="I879" s="55"/>
      <c r="K879"/>
      <c r="L879" s="55"/>
      <c r="M879"/>
      <c r="Q879" s="55"/>
      <c r="R879" s="31"/>
      <c r="T879"/>
      <c r="Z879" s="116"/>
    </row>
    <row r="880" spans="1:26" ht="18">
      <c r="A880" s="68"/>
      <c r="B880" s="10"/>
      <c r="C880" s="10"/>
      <c r="D880" s="69"/>
      <c r="E880" s="184"/>
      <c r="F880" s="10"/>
      <c r="G880"/>
      <c r="I880" s="55"/>
      <c r="K880"/>
      <c r="L880" s="55"/>
      <c r="M880"/>
      <c r="Q880" s="55"/>
      <c r="R880" s="31"/>
      <c r="T880"/>
      <c r="Z880" s="116"/>
    </row>
    <row r="881" spans="1:26" ht="18">
      <c r="A881" s="68"/>
      <c r="B881" s="10"/>
      <c r="C881" s="10"/>
      <c r="D881" s="69"/>
      <c r="E881" s="184"/>
      <c r="F881" s="10"/>
      <c r="G881"/>
      <c r="I881" s="55"/>
      <c r="K881"/>
      <c r="L881" s="55"/>
      <c r="M881"/>
      <c r="Q881" s="55"/>
      <c r="R881" s="31"/>
      <c r="T881"/>
      <c r="Z881" s="116"/>
    </row>
    <row r="882" spans="1:26" ht="18">
      <c r="A882" s="68"/>
      <c r="B882" s="10"/>
      <c r="C882" s="10"/>
      <c r="D882" s="69"/>
      <c r="E882" s="184"/>
      <c r="F882" s="10"/>
      <c r="G882"/>
      <c r="I882" s="55"/>
      <c r="K882"/>
      <c r="L882" s="55"/>
      <c r="M882"/>
      <c r="Q882" s="55"/>
      <c r="R882" s="31"/>
      <c r="T882"/>
      <c r="Z882" s="116"/>
    </row>
    <row r="883" spans="1:26" ht="18">
      <c r="A883" s="68"/>
      <c r="B883" s="10"/>
      <c r="C883" s="10"/>
      <c r="D883" s="69"/>
      <c r="E883" s="184"/>
      <c r="F883" s="10"/>
      <c r="G883"/>
      <c r="I883" s="55"/>
      <c r="K883"/>
      <c r="L883" s="55"/>
      <c r="M883"/>
      <c r="Q883" s="55"/>
      <c r="R883" s="31"/>
      <c r="T883"/>
      <c r="Z883" s="116"/>
    </row>
    <row r="884" spans="1:26" ht="18">
      <c r="A884" s="68"/>
      <c r="B884" s="10"/>
      <c r="C884" s="10"/>
      <c r="D884" s="69"/>
      <c r="E884" s="184"/>
      <c r="F884" s="10"/>
      <c r="G884"/>
      <c r="I884" s="55"/>
      <c r="K884"/>
      <c r="L884" s="55"/>
      <c r="M884"/>
      <c r="Q884" s="55"/>
      <c r="R884" s="31"/>
      <c r="T884"/>
      <c r="Z884" s="116"/>
    </row>
    <row r="885" spans="1:26" ht="18">
      <c r="A885" s="68"/>
      <c r="B885" s="10"/>
      <c r="C885" s="10"/>
      <c r="D885" s="69"/>
      <c r="E885" s="184"/>
      <c r="F885" s="10"/>
      <c r="G885"/>
      <c r="I885" s="55"/>
      <c r="K885"/>
      <c r="L885" s="55"/>
      <c r="M885"/>
      <c r="Q885" s="55"/>
      <c r="R885" s="31"/>
      <c r="T885"/>
      <c r="Z885" s="116"/>
    </row>
    <row r="886" spans="1:26" ht="18">
      <c r="A886" s="68"/>
      <c r="B886" s="10"/>
      <c r="C886" s="10"/>
      <c r="D886" s="69"/>
      <c r="E886" s="184"/>
      <c r="F886" s="10"/>
      <c r="G886"/>
      <c r="I886" s="55"/>
      <c r="K886"/>
      <c r="L886" s="55"/>
      <c r="M886"/>
      <c r="Q886" s="55"/>
      <c r="R886" s="31"/>
      <c r="T886"/>
      <c r="Z886" s="116"/>
    </row>
    <row r="887" spans="1:26" ht="18">
      <c r="A887" s="68"/>
      <c r="B887" s="10"/>
      <c r="C887" s="10"/>
      <c r="D887" s="69"/>
      <c r="E887" s="184"/>
      <c r="F887" s="10"/>
      <c r="G887"/>
      <c r="I887" s="55"/>
      <c r="K887"/>
      <c r="L887" s="55"/>
      <c r="M887"/>
      <c r="Q887" s="55"/>
      <c r="R887" s="31"/>
      <c r="T887"/>
      <c r="Z887" s="116"/>
    </row>
    <row r="888" spans="1:26" ht="18">
      <c r="A888" s="68"/>
      <c r="B888" s="10"/>
      <c r="C888" s="10"/>
      <c r="D888" s="69"/>
      <c r="E888" s="184"/>
      <c r="F888" s="10"/>
      <c r="G888"/>
      <c r="I888" s="55"/>
      <c r="K888"/>
      <c r="L888" s="55"/>
      <c r="M888"/>
      <c r="Q888" s="55"/>
      <c r="R888" s="31"/>
      <c r="T888"/>
      <c r="Z888" s="116"/>
    </row>
    <row r="889" spans="1:26" ht="18">
      <c r="A889" s="68"/>
      <c r="B889" s="10"/>
      <c r="C889" s="10"/>
      <c r="D889" s="69"/>
      <c r="E889" s="184"/>
      <c r="F889" s="10"/>
      <c r="G889"/>
      <c r="I889" s="55"/>
      <c r="K889"/>
      <c r="L889" s="55"/>
      <c r="M889"/>
      <c r="Q889" s="55"/>
      <c r="R889" s="31"/>
      <c r="T889"/>
      <c r="Z889" s="116"/>
    </row>
    <row r="890" spans="1:26" ht="18">
      <c r="A890" s="68"/>
      <c r="B890" s="10"/>
      <c r="C890" s="10"/>
      <c r="D890" s="69"/>
      <c r="E890" s="184"/>
      <c r="F890" s="10"/>
      <c r="G890"/>
      <c r="I890" s="55"/>
      <c r="K890"/>
      <c r="L890" s="55"/>
      <c r="M890"/>
      <c r="Q890" s="55"/>
      <c r="R890" s="31"/>
      <c r="T890"/>
      <c r="Z890" s="116"/>
    </row>
    <row r="891" spans="1:26" ht="18">
      <c r="A891" s="68"/>
      <c r="B891" s="10"/>
      <c r="C891" s="10"/>
      <c r="D891" s="69"/>
      <c r="E891" s="184"/>
      <c r="F891" s="10"/>
      <c r="G891"/>
      <c r="I891" s="55"/>
      <c r="K891"/>
      <c r="L891" s="55"/>
      <c r="M891"/>
      <c r="Q891" s="55"/>
      <c r="R891" s="31"/>
      <c r="T891"/>
      <c r="Z891" s="116"/>
    </row>
    <row r="892" spans="1:26" ht="18">
      <c r="A892" s="68"/>
      <c r="B892" s="10"/>
      <c r="C892" s="10"/>
      <c r="D892" s="69"/>
      <c r="E892" s="184"/>
      <c r="F892" s="10"/>
      <c r="G892"/>
      <c r="I892" s="55"/>
      <c r="K892"/>
      <c r="L892" s="55"/>
      <c r="M892"/>
      <c r="Q892" s="55"/>
      <c r="R892" s="31"/>
      <c r="T892"/>
      <c r="Z892" s="116"/>
    </row>
    <row r="893" spans="1:26" ht="18">
      <c r="A893" s="68"/>
      <c r="B893" s="10"/>
      <c r="C893" s="10"/>
      <c r="D893" s="69"/>
      <c r="E893" s="184"/>
      <c r="F893" s="10"/>
      <c r="G893"/>
      <c r="I893" s="55"/>
      <c r="K893"/>
      <c r="L893" s="55"/>
      <c r="M893"/>
      <c r="Q893" s="55"/>
      <c r="R893" s="31"/>
      <c r="T893"/>
      <c r="Z893" s="116"/>
    </row>
    <row r="894" spans="1:26" ht="18">
      <c r="A894" s="68"/>
      <c r="B894" s="10"/>
      <c r="C894" s="10"/>
      <c r="D894" s="69"/>
      <c r="E894" s="184"/>
      <c r="F894" s="10"/>
      <c r="G894"/>
      <c r="I894" s="55"/>
      <c r="K894"/>
      <c r="L894" s="55"/>
      <c r="M894"/>
      <c r="Q894" s="55"/>
      <c r="R894" s="31"/>
      <c r="T894"/>
      <c r="Z894" s="116"/>
    </row>
    <row r="895" spans="1:26" ht="18">
      <c r="A895" s="68"/>
      <c r="B895" s="10"/>
      <c r="C895" s="10"/>
      <c r="D895" s="69"/>
      <c r="E895" s="184"/>
      <c r="F895" s="10"/>
      <c r="G895"/>
      <c r="I895" s="55"/>
      <c r="K895"/>
      <c r="L895" s="55"/>
      <c r="M895"/>
      <c r="Q895" s="55"/>
      <c r="R895" s="31"/>
      <c r="T895"/>
      <c r="Z895" s="116"/>
    </row>
    <row r="896" spans="1:26" ht="18">
      <c r="A896" s="68"/>
      <c r="B896" s="10"/>
      <c r="C896" s="10"/>
      <c r="D896" s="69"/>
      <c r="E896" s="184"/>
      <c r="F896" s="10"/>
      <c r="G896"/>
      <c r="I896" s="55"/>
      <c r="K896"/>
      <c r="L896" s="55"/>
      <c r="M896"/>
      <c r="Q896" s="55"/>
      <c r="R896" s="31"/>
      <c r="T896"/>
      <c r="Z896" s="116"/>
    </row>
    <row r="897" spans="1:26" ht="18">
      <c r="A897" s="68"/>
      <c r="B897" s="10"/>
      <c r="C897" s="10"/>
      <c r="D897" s="69"/>
      <c r="E897" s="184"/>
      <c r="F897" s="10"/>
      <c r="G897"/>
      <c r="I897" s="55"/>
      <c r="K897"/>
      <c r="L897" s="55"/>
      <c r="M897"/>
      <c r="Q897" s="55"/>
      <c r="R897" s="31"/>
      <c r="T897"/>
      <c r="Z897" s="116"/>
    </row>
    <row r="898" spans="1:26" ht="18">
      <c r="A898" s="68"/>
      <c r="B898" s="10"/>
      <c r="C898" s="10"/>
      <c r="D898" s="69"/>
      <c r="E898" s="184"/>
      <c r="F898" s="10"/>
      <c r="G898"/>
      <c r="I898" s="55"/>
      <c r="K898"/>
      <c r="L898" s="55"/>
      <c r="M898"/>
      <c r="Q898" s="55"/>
      <c r="R898" s="31"/>
      <c r="T898"/>
      <c r="Z898" s="116"/>
    </row>
    <row r="899" spans="1:26" ht="18">
      <c r="A899" s="68"/>
      <c r="B899" s="10"/>
      <c r="C899" s="10"/>
      <c r="D899" s="69"/>
      <c r="E899" s="184"/>
      <c r="F899" s="10"/>
      <c r="G899"/>
      <c r="I899" s="55"/>
      <c r="K899"/>
      <c r="L899" s="55"/>
      <c r="M899"/>
      <c r="Q899" s="55"/>
      <c r="R899" s="31"/>
      <c r="T899"/>
      <c r="Z899" s="116"/>
    </row>
    <row r="900" spans="1:26" ht="18">
      <c r="A900" s="68"/>
      <c r="B900" s="10"/>
      <c r="C900" s="10"/>
      <c r="D900" s="69"/>
      <c r="E900" s="184"/>
      <c r="F900" s="10"/>
      <c r="G900"/>
      <c r="I900" s="55"/>
      <c r="K900"/>
      <c r="L900" s="55"/>
      <c r="M900"/>
      <c r="Q900" s="55"/>
      <c r="R900" s="31"/>
      <c r="T900"/>
      <c r="Z900" s="116"/>
    </row>
    <row r="901" spans="1:26" ht="18">
      <c r="A901" s="68"/>
      <c r="B901" s="10"/>
      <c r="C901" s="10"/>
      <c r="D901" s="69"/>
      <c r="E901" s="184"/>
      <c r="F901" s="10"/>
      <c r="G901"/>
      <c r="I901" s="55"/>
      <c r="K901"/>
      <c r="L901" s="55"/>
      <c r="M901"/>
      <c r="Q901" s="55"/>
      <c r="R901" s="31"/>
      <c r="T901"/>
      <c r="Z901" s="116"/>
    </row>
    <row r="902" spans="1:26" ht="18">
      <c r="A902" s="68"/>
      <c r="B902" s="10"/>
      <c r="C902" s="10"/>
      <c r="D902" s="69"/>
      <c r="E902" s="184"/>
      <c r="F902" s="10"/>
      <c r="G902"/>
      <c r="I902" s="55"/>
      <c r="K902"/>
      <c r="L902" s="55"/>
      <c r="M902"/>
      <c r="Q902" s="55"/>
      <c r="R902" s="31"/>
      <c r="T902"/>
      <c r="Z902" s="116"/>
    </row>
    <row r="903" spans="1:26" ht="18">
      <c r="A903" s="68"/>
      <c r="B903" s="10"/>
      <c r="C903" s="10"/>
      <c r="D903" s="69"/>
      <c r="E903" s="184"/>
      <c r="F903" s="10"/>
      <c r="G903"/>
      <c r="I903" s="55"/>
      <c r="K903"/>
      <c r="L903" s="55"/>
      <c r="M903"/>
      <c r="Q903" s="55"/>
      <c r="R903" s="31"/>
      <c r="T903"/>
      <c r="Z903" s="116"/>
    </row>
    <row r="904" spans="1:26" ht="18">
      <c r="A904" s="68"/>
      <c r="B904" s="10"/>
      <c r="C904" s="10"/>
      <c r="D904" s="69"/>
      <c r="E904" s="184"/>
      <c r="F904" s="10"/>
      <c r="G904"/>
      <c r="I904" s="55"/>
      <c r="K904"/>
      <c r="L904" s="55"/>
      <c r="M904"/>
      <c r="Q904" s="55"/>
      <c r="R904" s="31"/>
      <c r="T904"/>
      <c r="Z904" s="116"/>
    </row>
    <row r="905" spans="1:26" ht="18">
      <c r="A905" s="68"/>
      <c r="B905" s="10"/>
      <c r="C905" s="10"/>
      <c r="D905" s="69"/>
      <c r="E905" s="184"/>
      <c r="F905" s="10"/>
      <c r="G905"/>
      <c r="I905" s="55"/>
      <c r="K905"/>
      <c r="L905" s="55"/>
      <c r="M905"/>
      <c r="Q905" s="55"/>
      <c r="R905" s="31"/>
      <c r="T905"/>
      <c r="Z905" s="116"/>
    </row>
    <row r="906" spans="1:26" ht="18">
      <c r="A906" s="68"/>
      <c r="B906" s="10"/>
      <c r="C906" s="10"/>
      <c r="D906" s="69"/>
      <c r="E906" s="184"/>
      <c r="F906" s="10"/>
      <c r="G906"/>
      <c r="I906" s="55"/>
      <c r="K906"/>
      <c r="L906" s="55"/>
      <c r="M906"/>
      <c r="Q906" s="55"/>
      <c r="R906" s="31"/>
      <c r="T906"/>
      <c r="Z906" s="116"/>
    </row>
    <row r="907" spans="1:26" ht="18">
      <c r="A907" s="68"/>
      <c r="B907" s="10"/>
      <c r="C907" s="10"/>
      <c r="D907" s="69"/>
      <c r="E907" s="184"/>
      <c r="F907" s="10"/>
      <c r="G907"/>
      <c r="I907" s="55"/>
      <c r="K907"/>
      <c r="L907" s="55"/>
      <c r="M907"/>
      <c r="Q907" s="55"/>
      <c r="R907" s="31"/>
      <c r="T907"/>
      <c r="Z907" s="116"/>
    </row>
    <row r="908" spans="1:26" ht="18">
      <c r="A908" s="68"/>
      <c r="B908" s="10"/>
      <c r="C908" s="10"/>
      <c r="D908" s="69"/>
      <c r="E908" s="184"/>
      <c r="F908" s="10"/>
      <c r="G908"/>
      <c r="I908" s="55"/>
      <c r="K908"/>
      <c r="L908" s="55"/>
      <c r="M908"/>
      <c r="Q908" s="55"/>
      <c r="R908" s="31"/>
      <c r="T908"/>
      <c r="Z908" s="116"/>
    </row>
    <row r="909" spans="1:26" ht="18">
      <c r="A909" s="68"/>
      <c r="B909" s="10"/>
      <c r="C909" s="10"/>
      <c r="D909" s="69"/>
      <c r="E909" s="184"/>
      <c r="F909" s="10"/>
      <c r="G909"/>
      <c r="I909" s="55"/>
      <c r="K909"/>
      <c r="L909" s="55"/>
      <c r="M909"/>
      <c r="Q909" s="55"/>
      <c r="R909" s="31"/>
      <c r="T909"/>
      <c r="Z909" s="116"/>
    </row>
    <row r="910" spans="1:26" ht="18">
      <c r="A910" s="68"/>
      <c r="B910" s="10"/>
      <c r="C910" s="10"/>
      <c r="D910" s="69"/>
      <c r="E910" s="184"/>
      <c r="F910" s="10"/>
      <c r="G910"/>
      <c r="I910" s="55"/>
      <c r="K910"/>
      <c r="L910" s="55"/>
      <c r="M910"/>
      <c r="Q910" s="55"/>
      <c r="R910" s="31"/>
      <c r="T910"/>
      <c r="Z910" s="116"/>
    </row>
    <row r="911" spans="1:26" ht="18">
      <c r="A911" s="68"/>
      <c r="B911" s="10"/>
      <c r="C911" s="10"/>
      <c r="D911" s="69"/>
      <c r="E911" s="184"/>
      <c r="F911" s="10"/>
      <c r="G911"/>
      <c r="I911" s="55"/>
      <c r="K911"/>
      <c r="L911" s="55"/>
      <c r="M911"/>
      <c r="Q911" s="55"/>
      <c r="R911" s="31"/>
      <c r="T911"/>
      <c r="Z911" s="116"/>
    </row>
    <row r="912" spans="1:26" ht="18">
      <c r="A912" s="68"/>
      <c r="B912" s="10"/>
      <c r="C912" s="10"/>
      <c r="D912" s="69"/>
      <c r="E912" s="184"/>
      <c r="F912" s="10"/>
      <c r="G912"/>
      <c r="I912" s="55"/>
      <c r="K912"/>
      <c r="L912" s="55"/>
      <c r="M912"/>
      <c r="Q912" s="55"/>
      <c r="R912" s="31"/>
      <c r="T912"/>
      <c r="Z912" s="116"/>
    </row>
    <row r="913" spans="1:26" ht="18">
      <c r="A913" s="68"/>
      <c r="B913" s="10"/>
      <c r="C913" s="10"/>
      <c r="D913" s="69"/>
      <c r="E913" s="184"/>
      <c r="F913" s="10"/>
      <c r="G913"/>
      <c r="I913" s="55"/>
      <c r="K913"/>
      <c r="L913" s="55"/>
      <c r="M913"/>
      <c r="Q913" s="55"/>
      <c r="R913" s="31"/>
      <c r="T913"/>
      <c r="Z913" s="116"/>
    </row>
    <row r="914" spans="1:26" ht="18">
      <c r="A914" s="68"/>
      <c r="B914" s="10"/>
      <c r="C914" s="10"/>
      <c r="D914" s="69"/>
      <c r="E914" s="184"/>
      <c r="F914" s="10"/>
      <c r="G914"/>
      <c r="I914" s="55"/>
      <c r="K914"/>
      <c r="L914" s="55"/>
      <c r="M914"/>
      <c r="Q914" s="55"/>
      <c r="R914" s="31"/>
      <c r="T914"/>
      <c r="Z914" s="116"/>
    </row>
    <row r="915" spans="1:26" ht="18">
      <c r="A915" s="68"/>
      <c r="B915" s="10"/>
      <c r="C915" s="10"/>
      <c r="D915" s="69"/>
      <c r="E915" s="184"/>
      <c r="F915" s="10"/>
      <c r="G915"/>
      <c r="I915" s="55"/>
      <c r="K915"/>
      <c r="L915" s="55"/>
      <c r="M915"/>
      <c r="Q915" s="55"/>
      <c r="R915" s="31"/>
      <c r="T915"/>
      <c r="Z915" s="116"/>
    </row>
    <row r="916" spans="1:26" ht="18">
      <c r="A916" s="68"/>
      <c r="B916" s="10"/>
      <c r="C916" s="10"/>
      <c r="D916" s="69"/>
      <c r="E916" s="184"/>
      <c r="F916" s="10"/>
      <c r="G916"/>
      <c r="I916" s="55"/>
      <c r="K916"/>
      <c r="L916" s="55"/>
      <c r="M916"/>
      <c r="Q916" s="55"/>
      <c r="R916" s="31"/>
      <c r="T916"/>
      <c r="Z916" s="116"/>
    </row>
    <row r="917" spans="1:26" ht="18">
      <c r="A917" s="68"/>
      <c r="B917" s="10"/>
      <c r="C917" s="10"/>
      <c r="D917" s="69"/>
      <c r="E917" s="184"/>
      <c r="F917" s="10"/>
      <c r="G917"/>
      <c r="I917" s="55"/>
      <c r="K917"/>
      <c r="L917" s="55"/>
      <c r="M917"/>
      <c r="Q917" s="55"/>
      <c r="R917" s="31"/>
      <c r="T917"/>
      <c r="Z917" s="116"/>
    </row>
    <row r="918" spans="1:26" ht="18">
      <c r="A918" s="68"/>
      <c r="B918" s="10"/>
      <c r="C918" s="10"/>
      <c r="D918" s="69"/>
      <c r="E918" s="184"/>
      <c r="F918" s="10"/>
      <c r="G918"/>
      <c r="I918" s="55"/>
      <c r="K918"/>
      <c r="L918" s="55"/>
      <c r="M918"/>
      <c r="Q918" s="55"/>
      <c r="R918" s="31"/>
      <c r="T918"/>
      <c r="Z918" s="116"/>
    </row>
    <row r="919" spans="1:26" ht="18">
      <c r="A919" s="68"/>
      <c r="B919" s="10"/>
      <c r="C919" s="10"/>
      <c r="D919" s="69"/>
      <c r="E919" s="184"/>
      <c r="F919" s="10"/>
      <c r="G919"/>
      <c r="I919" s="55"/>
      <c r="K919"/>
      <c r="L919" s="55"/>
      <c r="M919"/>
      <c r="Q919" s="55"/>
      <c r="R919" s="31"/>
      <c r="T919"/>
      <c r="Z919" s="116"/>
    </row>
    <row r="920" spans="1:26" ht="18">
      <c r="A920" s="68"/>
      <c r="B920" s="10"/>
      <c r="C920" s="10"/>
      <c r="D920" s="69"/>
      <c r="E920" s="184"/>
      <c r="F920" s="10"/>
      <c r="G920"/>
      <c r="I920" s="55"/>
      <c r="K920"/>
      <c r="L920" s="55"/>
      <c r="M920"/>
      <c r="Q920" s="55"/>
      <c r="R920" s="31"/>
      <c r="T920"/>
      <c r="Z920" s="116"/>
    </row>
    <row r="921" spans="1:26" ht="18">
      <c r="A921" s="68"/>
      <c r="B921" s="10"/>
      <c r="C921" s="10"/>
      <c r="D921" s="69"/>
      <c r="E921" s="184"/>
      <c r="F921" s="10"/>
      <c r="G921"/>
      <c r="I921" s="55"/>
      <c r="K921"/>
      <c r="L921" s="55"/>
      <c r="M921"/>
      <c r="Q921" s="55"/>
      <c r="R921" s="31"/>
      <c r="T921"/>
      <c r="Z921" s="116"/>
    </row>
    <row r="922" spans="1:26" ht="18">
      <c r="A922" s="68"/>
      <c r="B922" s="10"/>
      <c r="C922" s="10"/>
      <c r="D922" s="69"/>
      <c r="E922" s="184"/>
      <c r="F922" s="10"/>
      <c r="G922"/>
      <c r="I922" s="55"/>
      <c r="K922"/>
      <c r="L922" s="55"/>
      <c r="M922"/>
      <c r="Q922" s="55"/>
      <c r="R922" s="31"/>
      <c r="T922"/>
      <c r="Z922" s="116"/>
    </row>
    <row r="923" spans="1:26" ht="18">
      <c r="A923" s="68"/>
      <c r="B923" s="10"/>
      <c r="C923" s="10"/>
      <c r="D923" s="69"/>
      <c r="E923" s="184"/>
      <c r="F923" s="10"/>
      <c r="G923"/>
      <c r="I923" s="55"/>
      <c r="K923"/>
      <c r="L923" s="55"/>
      <c r="M923"/>
      <c r="Q923" s="55"/>
      <c r="R923" s="31"/>
      <c r="T923"/>
      <c r="Z923" s="116"/>
    </row>
    <row r="924" spans="1:26" ht="18">
      <c r="A924" s="68"/>
      <c r="B924" s="10"/>
      <c r="C924" s="10"/>
      <c r="D924" s="69"/>
      <c r="E924" s="184"/>
      <c r="F924" s="10"/>
      <c r="G924"/>
      <c r="I924" s="55"/>
      <c r="K924"/>
      <c r="L924" s="55"/>
      <c r="M924"/>
      <c r="Q924" s="55"/>
      <c r="R924" s="31"/>
      <c r="T924"/>
      <c r="Z924" s="116"/>
    </row>
    <row r="925" spans="1:26" ht="18">
      <c r="A925" s="68"/>
      <c r="B925" s="10"/>
      <c r="C925" s="10"/>
      <c r="D925" s="69"/>
      <c r="E925" s="184"/>
      <c r="F925" s="10"/>
      <c r="G925"/>
      <c r="I925" s="55"/>
      <c r="K925"/>
      <c r="L925" s="55"/>
      <c r="M925"/>
      <c r="Q925" s="55"/>
      <c r="R925" s="31"/>
      <c r="T925"/>
      <c r="Z925" s="116"/>
    </row>
    <row r="926" spans="1:26" ht="18">
      <c r="A926" s="68"/>
      <c r="B926" s="10"/>
      <c r="C926" s="10"/>
      <c r="D926" s="69"/>
      <c r="E926" s="184"/>
      <c r="F926" s="10"/>
      <c r="G926"/>
      <c r="I926" s="55"/>
      <c r="K926"/>
      <c r="L926" s="55"/>
      <c r="M926"/>
      <c r="Q926" s="55"/>
      <c r="R926" s="31"/>
      <c r="T926"/>
      <c r="Z926" s="116"/>
    </row>
    <row r="927" spans="1:26" ht="18">
      <c r="A927" s="68"/>
      <c r="B927" s="10"/>
      <c r="C927" s="10"/>
      <c r="D927" s="69"/>
      <c r="E927" s="184"/>
      <c r="F927" s="10"/>
      <c r="G927"/>
      <c r="I927" s="55"/>
      <c r="K927"/>
      <c r="L927" s="55"/>
      <c r="M927"/>
      <c r="Q927" s="55"/>
      <c r="R927" s="31"/>
      <c r="T927"/>
      <c r="Z927" s="116"/>
    </row>
    <row r="928" spans="1:26" ht="18">
      <c r="A928" s="68"/>
      <c r="B928" s="10"/>
      <c r="C928" s="10"/>
      <c r="D928" s="69"/>
      <c r="E928" s="184"/>
      <c r="F928" s="10"/>
      <c r="G928"/>
      <c r="I928" s="55"/>
      <c r="K928"/>
      <c r="L928" s="55"/>
      <c r="M928"/>
      <c r="Q928" s="55"/>
      <c r="R928" s="31"/>
      <c r="T928"/>
      <c r="Z928" s="116"/>
    </row>
    <row r="929" spans="1:26" ht="18">
      <c r="A929" s="68"/>
      <c r="B929" s="10"/>
      <c r="C929" s="10"/>
      <c r="D929" s="69"/>
      <c r="E929" s="184"/>
      <c r="F929" s="10"/>
      <c r="G929"/>
      <c r="I929" s="55"/>
      <c r="K929"/>
      <c r="L929" s="55"/>
      <c r="M929"/>
      <c r="Q929" s="55"/>
      <c r="R929" s="31"/>
      <c r="T929"/>
      <c r="Z929" s="116"/>
    </row>
    <row r="930" spans="1:26" ht="18">
      <c r="A930" s="68"/>
      <c r="B930" s="10"/>
      <c r="C930" s="10"/>
      <c r="D930" s="69"/>
      <c r="E930" s="184"/>
      <c r="F930" s="10"/>
      <c r="G930"/>
      <c r="I930" s="55"/>
      <c r="K930"/>
      <c r="L930" s="55"/>
      <c r="M930"/>
      <c r="Q930" s="55"/>
      <c r="R930" s="31"/>
      <c r="T930"/>
      <c r="Z930" s="116"/>
    </row>
    <row r="931" spans="1:26" ht="18">
      <c r="A931" s="68"/>
      <c r="B931" s="10"/>
      <c r="C931" s="10"/>
      <c r="D931" s="69"/>
      <c r="E931" s="184"/>
      <c r="F931" s="10"/>
      <c r="G931"/>
      <c r="I931" s="55"/>
      <c r="K931"/>
      <c r="L931" s="55"/>
      <c r="M931"/>
      <c r="Q931" s="55"/>
      <c r="R931" s="31"/>
      <c r="T931"/>
      <c r="Z931" s="116"/>
    </row>
    <row r="932" spans="1:26" ht="18">
      <c r="A932" s="68"/>
      <c r="B932" s="10"/>
      <c r="C932" s="10"/>
      <c r="D932" s="69"/>
      <c r="E932" s="184"/>
      <c r="F932" s="10"/>
      <c r="G932"/>
      <c r="I932" s="55"/>
      <c r="K932"/>
      <c r="L932" s="55"/>
      <c r="M932"/>
      <c r="Q932" s="55"/>
      <c r="R932" s="31"/>
      <c r="T932"/>
      <c r="Z932" s="116"/>
    </row>
    <row r="933" spans="1:26" ht="18">
      <c r="A933" s="68"/>
      <c r="B933" s="10"/>
      <c r="C933" s="10"/>
      <c r="D933" s="69"/>
      <c r="E933" s="184"/>
      <c r="F933" s="10"/>
      <c r="G933"/>
      <c r="I933" s="55"/>
      <c r="K933"/>
      <c r="L933" s="55"/>
      <c r="M933"/>
      <c r="Q933" s="55"/>
      <c r="R933" s="31"/>
      <c r="T933"/>
      <c r="Z933" s="116"/>
    </row>
    <row r="934" spans="1:26" ht="18">
      <c r="A934" s="68"/>
      <c r="B934" s="10"/>
      <c r="C934" s="10"/>
      <c r="D934" s="69"/>
      <c r="E934" s="184"/>
      <c r="F934" s="10"/>
      <c r="G934"/>
      <c r="I934" s="55"/>
      <c r="K934"/>
      <c r="L934" s="55"/>
      <c r="M934"/>
      <c r="Q934" s="55"/>
      <c r="R934" s="31"/>
      <c r="T934"/>
      <c r="Z934" s="116"/>
    </row>
    <row r="935" spans="1:26" ht="18">
      <c r="A935" s="68"/>
      <c r="B935" s="10"/>
      <c r="C935" s="10"/>
      <c r="D935" s="69"/>
      <c r="E935" s="184"/>
      <c r="F935" s="10"/>
      <c r="G935"/>
      <c r="I935" s="55"/>
      <c r="K935"/>
      <c r="L935" s="55"/>
      <c r="M935"/>
      <c r="Q935" s="55"/>
      <c r="R935" s="31"/>
      <c r="T935"/>
      <c r="Z935" s="116"/>
    </row>
    <row r="936" spans="1:26" ht="18">
      <c r="A936" s="68"/>
      <c r="B936" s="10"/>
      <c r="C936" s="10"/>
      <c r="D936" s="69"/>
      <c r="E936" s="184"/>
      <c r="F936" s="10"/>
      <c r="G936"/>
      <c r="I936" s="55"/>
      <c r="K936"/>
      <c r="L936" s="55"/>
      <c r="M936"/>
      <c r="Q936" s="55"/>
      <c r="R936" s="31"/>
      <c r="T936"/>
      <c r="Z936" s="116"/>
    </row>
    <row r="937" spans="1:26" ht="18">
      <c r="A937" s="68"/>
      <c r="B937" s="10"/>
      <c r="C937" s="10"/>
      <c r="D937" s="69"/>
      <c r="E937" s="184"/>
      <c r="F937" s="10"/>
      <c r="G937"/>
      <c r="I937" s="55"/>
      <c r="K937"/>
      <c r="L937" s="55"/>
      <c r="M937"/>
      <c r="Q937" s="55"/>
      <c r="R937" s="31"/>
      <c r="T937"/>
      <c r="Z937" s="116"/>
    </row>
    <row r="938" spans="1:26" ht="18">
      <c r="A938" s="68"/>
      <c r="B938" s="10"/>
      <c r="C938" s="10"/>
      <c r="D938" s="69"/>
      <c r="E938" s="184"/>
      <c r="F938" s="10"/>
      <c r="G938"/>
      <c r="I938" s="55"/>
      <c r="K938"/>
      <c r="L938" s="55"/>
      <c r="M938"/>
      <c r="Q938" s="55"/>
      <c r="R938" s="31"/>
      <c r="T938"/>
      <c r="Z938" s="116"/>
    </row>
    <row r="939" spans="1:26" ht="18">
      <c r="A939" s="68"/>
      <c r="B939" s="10"/>
      <c r="C939" s="10"/>
      <c r="D939" s="69"/>
      <c r="E939" s="184"/>
      <c r="F939" s="10"/>
      <c r="G939"/>
      <c r="I939" s="55"/>
      <c r="K939"/>
      <c r="L939" s="55"/>
      <c r="M939"/>
      <c r="Q939" s="55"/>
      <c r="R939" s="31"/>
      <c r="T939"/>
      <c r="Z939" s="116"/>
    </row>
    <row r="940" spans="1:26" ht="18">
      <c r="A940" s="68"/>
      <c r="B940" s="10"/>
      <c r="C940" s="10"/>
      <c r="D940" s="69"/>
      <c r="E940" s="184"/>
      <c r="F940" s="10"/>
      <c r="G940"/>
      <c r="I940" s="55"/>
      <c r="K940"/>
      <c r="L940" s="55"/>
      <c r="M940"/>
      <c r="Q940" s="55"/>
      <c r="R940" s="31"/>
      <c r="T940"/>
      <c r="Z940" s="116"/>
    </row>
    <row r="941" spans="1:26" ht="18">
      <c r="A941" s="68"/>
      <c r="B941" s="10"/>
      <c r="C941" s="10"/>
      <c r="D941" s="69"/>
      <c r="E941" s="184"/>
      <c r="F941" s="10"/>
      <c r="G941"/>
      <c r="I941" s="55"/>
      <c r="K941"/>
      <c r="L941" s="55"/>
      <c r="M941"/>
      <c r="Q941" s="55"/>
      <c r="R941" s="31"/>
      <c r="T941"/>
      <c r="Z941" s="116"/>
    </row>
    <row r="942" spans="1:26" ht="18">
      <c r="A942" s="68"/>
      <c r="B942" s="10"/>
      <c r="C942" s="10"/>
      <c r="D942" s="69"/>
      <c r="E942" s="184"/>
      <c r="F942" s="10"/>
      <c r="G942"/>
      <c r="I942" s="55"/>
      <c r="K942"/>
      <c r="L942" s="55"/>
      <c r="M942"/>
      <c r="Q942" s="55"/>
      <c r="R942" s="31"/>
      <c r="T942"/>
      <c r="Z942" s="116"/>
    </row>
    <row r="943" spans="1:26" ht="18">
      <c r="A943" s="68"/>
      <c r="B943" s="10"/>
      <c r="C943" s="10"/>
      <c r="D943" s="69"/>
      <c r="E943" s="184"/>
      <c r="F943" s="10"/>
      <c r="G943"/>
      <c r="I943" s="55"/>
      <c r="K943"/>
      <c r="L943" s="55"/>
      <c r="M943"/>
      <c r="Q943" s="55"/>
      <c r="R943" s="31"/>
      <c r="T943"/>
      <c r="Z943" s="116"/>
    </row>
    <row r="944" spans="1:26" ht="18">
      <c r="A944" s="68"/>
      <c r="B944" s="10"/>
      <c r="C944" s="10"/>
      <c r="D944" s="69"/>
      <c r="E944" s="184"/>
      <c r="F944" s="10"/>
      <c r="G944"/>
      <c r="I944" s="55"/>
      <c r="K944"/>
      <c r="L944" s="55"/>
      <c r="M944"/>
      <c r="Q944" s="55"/>
      <c r="R944" s="31"/>
      <c r="T944"/>
      <c r="Z944" s="116"/>
    </row>
    <row r="945" spans="1:26" ht="18">
      <c r="A945" s="68"/>
      <c r="B945" s="10"/>
      <c r="C945" s="10"/>
      <c r="D945" s="69"/>
      <c r="E945" s="184"/>
      <c r="F945" s="10"/>
      <c r="G945"/>
      <c r="I945" s="55"/>
      <c r="K945"/>
      <c r="L945" s="55"/>
      <c r="M945"/>
      <c r="Q945" s="55"/>
      <c r="R945" s="31"/>
      <c r="T945"/>
      <c r="Z945" s="116"/>
    </row>
    <row r="946" spans="1:26" ht="18">
      <c r="A946" s="68"/>
      <c r="B946" s="10"/>
      <c r="C946" s="10"/>
      <c r="D946" s="69"/>
      <c r="E946" s="184"/>
      <c r="F946" s="10"/>
      <c r="G946"/>
      <c r="I946" s="55"/>
      <c r="K946"/>
      <c r="L946" s="55"/>
      <c r="M946"/>
      <c r="Q946" s="55"/>
      <c r="R946" s="31"/>
      <c r="T946"/>
      <c r="Z946" s="116"/>
    </row>
    <row r="947" spans="1:26" ht="18">
      <c r="A947" s="68"/>
      <c r="B947" s="10"/>
      <c r="C947" s="10"/>
      <c r="D947" s="69"/>
      <c r="E947" s="184"/>
      <c r="F947" s="10"/>
      <c r="G947"/>
      <c r="I947" s="55"/>
      <c r="K947"/>
      <c r="L947" s="55"/>
      <c r="M947"/>
      <c r="Q947" s="55"/>
      <c r="R947" s="31"/>
      <c r="T947"/>
      <c r="Z947" s="116"/>
    </row>
    <row r="948" spans="1:26" ht="18">
      <c r="A948" s="68"/>
      <c r="B948" s="10"/>
      <c r="C948" s="10"/>
      <c r="D948" s="69"/>
      <c r="E948" s="184"/>
      <c r="F948" s="10"/>
      <c r="G948"/>
      <c r="I948" s="55"/>
      <c r="K948"/>
      <c r="L948" s="55"/>
      <c r="M948"/>
      <c r="Q948" s="55"/>
      <c r="R948" s="31"/>
      <c r="T948"/>
      <c r="Z948" s="116"/>
    </row>
    <row r="949" spans="1:26" ht="18">
      <c r="A949" s="68"/>
      <c r="B949" s="10"/>
      <c r="C949" s="10"/>
      <c r="D949" s="69"/>
      <c r="E949" s="184"/>
      <c r="F949" s="10"/>
      <c r="G949"/>
      <c r="I949" s="55"/>
      <c r="K949"/>
      <c r="L949" s="55"/>
      <c r="M949"/>
      <c r="Q949" s="55"/>
      <c r="R949" s="31"/>
      <c r="T949"/>
      <c r="Z949" s="116"/>
    </row>
    <row r="950" spans="1:26" ht="18">
      <c r="A950" s="68"/>
      <c r="B950" s="10"/>
      <c r="C950" s="10"/>
      <c r="D950" s="69"/>
      <c r="E950" s="184"/>
      <c r="F950" s="10"/>
      <c r="G950"/>
      <c r="I950" s="55"/>
      <c r="K950"/>
      <c r="L950" s="55"/>
      <c r="M950"/>
      <c r="Q950" s="55"/>
      <c r="R950" s="31"/>
      <c r="T950"/>
      <c r="Z950" s="116"/>
    </row>
    <row r="951" spans="1:26" ht="18">
      <c r="A951" s="68"/>
      <c r="B951" s="10"/>
      <c r="C951" s="10"/>
      <c r="D951" s="69"/>
      <c r="E951" s="184"/>
      <c r="F951" s="10"/>
      <c r="G951"/>
      <c r="I951" s="55"/>
      <c r="K951"/>
      <c r="L951" s="55"/>
      <c r="M951"/>
      <c r="Q951" s="55"/>
      <c r="R951" s="31"/>
      <c r="T951"/>
      <c r="Z951" s="116"/>
    </row>
    <row r="952" spans="1:26" ht="18">
      <c r="A952" s="68"/>
      <c r="B952" s="10"/>
      <c r="C952" s="10"/>
      <c r="D952" s="69"/>
      <c r="E952" s="184"/>
      <c r="F952" s="10"/>
      <c r="G952"/>
      <c r="I952" s="55"/>
      <c r="K952"/>
      <c r="L952" s="55"/>
      <c r="M952"/>
      <c r="Q952" s="55"/>
      <c r="R952" s="31"/>
      <c r="T952"/>
      <c r="Z952" s="116"/>
    </row>
    <row r="953" spans="1:26" ht="18">
      <c r="A953" s="68"/>
      <c r="B953" s="10"/>
      <c r="C953" s="10"/>
      <c r="D953" s="69"/>
      <c r="E953" s="184"/>
      <c r="F953" s="10"/>
      <c r="G953"/>
      <c r="I953" s="55"/>
      <c r="K953"/>
      <c r="L953" s="55"/>
      <c r="M953"/>
      <c r="Q953" s="55"/>
      <c r="R953" s="31"/>
      <c r="T953"/>
      <c r="Z953" s="116"/>
    </row>
    <row r="954" spans="1:26" ht="18">
      <c r="A954" s="68"/>
      <c r="B954" s="10"/>
      <c r="C954" s="10"/>
      <c r="D954" s="69"/>
      <c r="E954" s="184"/>
      <c r="F954" s="10"/>
      <c r="G954"/>
      <c r="I954" s="55"/>
      <c r="K954"/>
      <c r="L954" s="55"/>
      <c r="M954"/>
      <c r="Q954" s="55"/>
      <c r="R954" s="31"/>
      <c r="T954"/>
      <c r="Z954" s="116"/>
    </row>
    <row r="955" spans="1:26" ht="18">
      <c r="A955" s="68"/>
      <c r="B955" s="10"/>
      <c r="C955" s="10"/>
      <c r="D955" s="69"/>
      <c r="E955" s="184"/>
      <c r="F955" s="10"/>
      <c r="G955"/>
      <c r="I955" s="55"/>
      <c r="K955"/>
      <c r="L955" s="55"/>
      <c r="M955"/>
      <c r="Q955" s="55"/>
      <c r="R955" s="31"/>
      <c r="T955"/>
      <c r="Z955" s="116"/>
    </row>
    <row r="956" spans="1:26" ht="18">
      <c r="A956" s="68"/>
      <c r="B956" s="10"/>
      <c r="C956" s="10"/>
      <c r="D956" s="69"/>
      <c r="E956" s="184"/>
      <c r="F956" s="10"/>
      <c r="G956"/>
      <c r="I956" s="55"/>
      <c r="K956"/>
      <c r="L956" s="55"/>
      <c r="M956"/>
      <c r="Q956" s="55"/>
      <c r="R956" s="31"/>
      <c r="T956"/>
      <c r="Z956" s="116"/>
    </row>
    <row r="957" spans="1:26" ht="18">
      <c r="A957" s="68"/>
      <c r="B957" s="10"/>
      <c r="C957" s="10"/>
      <c r="D957" s="69"/>
      <c r="E957" s="184"/>
      <c r="F957" s="10"/>
      <c r="G957"/>
      <c r="I957" s="55"/>
      <c r="K957"/>
      <c r="L957" s="55"/>
      <c r="M957"/>
      <c r="Q957" s="55"/>
      <c r="R957" s="31"/>
      <c r="T957"/>
      <c r="Z957" s="116"/>
    </row>
    <row r="958" spans="1:26" ht="18">
      <c r="A958" s="68"/>
      <c r="B958" s="10"/>
      <c r="C958" s="10"/>
      <c r="D958" s="69"/>
      <c r="E958" s="184"/>
      <c r="F958" s="10"/>
      <c r="G958"/>
      <c r="I958" s="55"/>
      <c r="K958"/>
      <c r="L958" s="55"/>
      <c r="M958"/>
      <c r="Q958" s="55"/>
      <c r="R958" s="31"/>
      <c r="T958"/>
      <c r="Z958" s="116"/>
    </row>
    <row r="959" spans="1:26" ht="18">
      <c r="A959" s="68"/>
      <c r="B959" s="10"/>
      <c r="C959" s="10"/>
      <c r="D959" s="69"/>
      <c r="E959" s="184"/>
      <c r="F959" s="10"/>
      <c r="G959"/>
      <c r="I959" s="55"/>
      <c r="K959"/>
      <c r="L959" s="55"/>
      <c r="M959"/>
      <c r="Q959" s="55"/>
      <c r="R959" s="31"/>
      <c r="T959"/>
      <c r="Z959" s="116"/>
    </row>
    <row r="960" spans="1:26" ht="18">
      <c r="A960" s="68"/>
      <c r="B960" s="10"/>
      <c r="C960" s="10"/>
      <c r="D960" s="69"/>
      <c r="E960" s="184"/>
      <c r="F960" s="10"/>
      <c r="G960"/>
      <c r="I960" s="55"/>
      <c r="K960"/>
      <c r="L960" s="55"/>
      <c r="M960"/>
      <c r="Q960" s="55"/>
      <c r="R960" s="31"/>
      <c r="T960"/>
      <c r="Z960" s="116"/>
    </row>
    <row r="961" spans="1:26" ht="18">
      <c r="A961" s="68"/>
      <c r="B961" s="10"/>
      <c r="C961" s="10"/>
      <c r="D961" s="69"/>
      <c r="E961" s="184"/>
      <c r="F961" s="10"/>
      <c r="G961"/>
      <c r="I961" s="55"/>
      <c r="K961"/>
      <c r="L961" s="55"/>
      <c r="M961"/>
      <c r="Q961" s="55"/>
      <c r="R961" s="31"/>
      <c r="T961"/>
      <c r="Z961" s="116"/>
    </row>
    <row r="962" spans="1:26" ht="18">
      <c r="A962" s="68"/>
      <c r="B962" s="10"/>
      <c r="C962" s="10"/>
      <c r="D962" s="69"/>
      <c r="E962" s="184"/>
      <c r="F962" s="10"/>
      <c r="G962"/>
      <c r="I962" s="55"/>
      <c r="K962"/>
      <c r="L962" s="55"/>
      <c r="M962"/>
      <c r="Q962" s="55"/>
      <c r="R962" s="31"/>
      <c r="T962"/>
      <c r="Z962" s="116"/>
    </row>
    <row r="963" spans="1:26" ht="18">
      <c r="A963" s="68"/>
      <c r="B963" s="10"/>
      <c r="C963" s="10"/>
      <c r="D963" s="69"/>
      <c r="E963" s="184"/>
      <c r="F963" s="10"/>
      <c r="G963"/>
      <c r="I963" s="55"/>
      <c r="K963"/>
      <c r="L963" s="55"/>
      <c r="M963"/>
      <c r="Q963" s="55"/>
      <c r="R963" s="31"/>
      <c r="T963"/>
      <c r="Z963" s="116"/>
    </row>
    <row r="964" spans="1:26" ht="18">
      <c r="A964" s="68"/>
      <c r="B964" s="10"/>
      <c r="C964" s="10"/>
      <c r="D964" s="69"/>
      <c r="E964" s="184"/>
      <c r="F964" s="10"/>
      <c r="G964"/>
      <c r="I964" s="55"/>
      <c r="K964"/>
      <c r="L964" s="55"/>
      <c r="M964"/>
      <c r="Q964" s="55"/>
      <c r="R964" s="31"/>
      <c r="T964"/>
      <c r="Z964" s="116"/>
    </row>
    <row r="965" spans="1:26" ht="18">
      <c r="A965" s="68"/>
      <c r="B965" s="10"/>
      <c r="C965" s="10"/>
      <c r="D965" s="69"/>
      <c r="E965" s="184"/>
      <c r="F965" s="10"/>
      <c r="G965"/>
      <c r="I965" s="55"/>
      <c r="K965"/>
      <c r="L965" s="55"/>
      <c r="M965"/>
      <c r="Q965" s="55"/>
      <c r="R965" s="31"/>
      <c r="T965"/>
      <c r="Z965" s="116"/>
    </row>
    <row r="966" spans="1:26" ht="18">
      <c r="A966" s="68"/>
      <c r="B966" s="10"/>
      <c r="C966" s="10"/>
      <c r="D966" s="69"/>
      <c r="E966" s="184"/>
      <c r="F966" s="10"/>
      <c r="G966"/>
      <c r="I966" s="55"/>
      <c r="K966"/>
      <c r="L966" s="55"/>
      <c r="M966"/>
      <c r="Q966" s="55"/>
      <c r="R966" s="31"/>
      <c r="T966"/>
      <c r="Z966" s="116"/>
    </row>
    <row r="967" spans="1:26" ht="18">
      <c r="A967" s="68"/>
      <c r="B967" s="10"/>
      <c r="C967" s="10"/>
      <c r="D967" s="69"/>
      <c r="E967" s="184"/>
      <c r="F967" s="10"/>
      <c r="G967"/>
      <c r="I967" s="55"/>
      <c r="K967"/>
      <c r="L967" s="55"/>
      <c r="M967"/>
      <c r="Q967" s="55"/>
      <c r="R967" s="31"/>
      <c r="T967"/>
      <c r="Z967" s="116"/>
    </row>
    <row r="968" spans="1:26" ht="18">
      <c r="A968" s="68"/>
      <c r="B968" s="10"/>
      <c r="C968" s="10"/>
      <c r="D968" s="69"/>
      <c r="E968" s="184"/>
      <c r="F968" s="10"/>
      <c r="G968"/>
      <c r="I968" s="55"/>
      <c r="K968"/>
      <c r="L968" s="55"/>
      <c r="M968"/>
      <c r="Q968" s="55"/>
      <c r="R968" s="31"/>
      <c r="T968"/>
      <c r="Z968" s="116"/>
    </row>
    <row r="969" spans="1:26" ht="18">
      <c r="A969" s="68"/>
      <c r="B969" s="10"/>
      <c r="C969" s="10"/>
      <c r="D969" s="69"/>
      <c r="E969" s="184"/>
      <c r="F969" s="10"/>
      <c r="G969"/>
      <c r="I969" s="55"/>
      <c r="K969"/>
      <c r="L969" s="55"/>
      <c r="M969"/>
      <c r="Q969" s="55"/>
      <c r="R969" s="31"/>
      <c r="T969"/>
      <c r="Z969" s="116"/>
    </row>
    <row r="970" spans="1:26" ht="18">
      <c r="A970" s="68"/>
      <c r="B970" s="10"/>
      <c r="C970" s="10"/>
      <c r="D970" s="69"/>
      <c r="E970" s="184"/>
      <c r="F970" s="10"/>
      <c r="G970"/>
      <c r="I970" s="55"/>
      <c r="K970"/>
      <c r="L970" s="55"/>
      <c r="M970"/>
      <c r="Q970" s="55"/>
      <c r="R970" s="31"/>
      <c r="T970"/>
      <c r="Z970" s="116"/>
    </row>
    <row r="971" spans="1:26" ht="18">
      <c r="A971" s="68"/>
      <c r="B971" s="10"/>
      <c r="C971" s="10"/>
      <c r="D971" s="69"/>
      <c r="E971" s="184"/>
      <c r="F971" s="10"/>
      <c r="G971"/>
      <c r="I971" s="55"/>
      <c r="K971"/>
      <c r="L971" s="55"/>
      <c r="M971"/>
      <c r="Q971" s="55"/>
      <c r="R971" s="31"/>
      <c r="T971"/>
      <c r="Z971" s="116"/>
    </row>
    <row r="972" spans="1:26" ht="18">
      <c r="A972" s="68"/>
      <c r="B972" s="10"/>
      <c r="C972" s="10"/>
      <c r="D972" s="69"/>
      <c r="E972" s="184"/>
      <c r="F972" s="10"/>
      <c r="G972"/>
      <c r="I972" s="55"/>
      <c r="K972"/>
      <c r="L972" s="55"/>
      <c r="M972"/>
      <c r="Q972" s="55"/>
      <c r="R972" s="31"/>
      <c r="T972"/>
      <c r="Z972" s="116"/>
    </row>
    <row r="973" spans="1:26" ht="18">
      <c r="A973" s="68"/>
      <c r="B973" s="10"/>
      <c r="C973" s="10"/>
      <c r="D973" s="69"/>
      <c r="E973" s="184"/>
      <c r="F973" s="10"/>
      <c r="G973"/>
      <c r="I973" s="55"/>
      <c r="K973"/>
      <c r="L973" s="55"/>
      <c r="M973"/>
      <c r="Q973" s="55"/>
      <c r="R973" s="31"/>
      <c r="T973"/>
      <c r="Z973" s="116"/>
    </row>
    <row r="974" spans="1:26" ht="18">
      <c r="A974" s="68"/>
      <c r="B974" s="10"/>
      <c r="C974" s="10"/>
      <c r="D974" s="69"/>
      <c r="E974" s="184"/>
      <c r="F974" s="10"/>
      <c r="G974"/>
      <c r="I974" s="55"/>
      <c r="K974"/>
      <c r="L974" s="55"/>
      <c r="M974"/>
      <c r="Q974" s="55"/>
      <c r="R974" s="31"/>
      <c r="T974"/>
      <c r="Z974" s="116"/>
    </row>
    <row r="975" spans="1:26" ht="18">
      <c r="A975" s="68"/>
      <c r="B975" s="10"/>
      <c r="C975" s="10"/>
      <c r="D975" s="69"/>
      <c r="E975" s="184"/>
      <c r="F975" s="10"/>
      <c r="G975"/>
      <c r="I975" s="55"/>
      <c r="K975"/>
      <c r="L975" s="55"/>
      <c r="M975"/>
      <c r="Q975" s="55"/>
      <c r="R975" s="31"/>
      <c r="T975"/>
      <c r="Z975" s="116"/>
    </row>
    <row r="976" spans="1:26" ht="18">
      <c r="A976" s="68"/>
      <c r="B976" s="10"/>
      <c r="C976" s="10"/>
      <c r="D976" s="69"/>
      <c r="E976" s="184"/>
      <c r="F976" s="10"/>
      <c r="G976"/>
      <c r="I976" s="55"/>
      <c r="K976"/>
      <c r="L976" s="55"/>
      <c r="M976"/>
      <c r="Q976" s="55"/>
      <c r="R976" s="31"/>
      <c r="T976"/>
      <c r="Z976" s="116"/>
    </row>
    <row r="977" spans="1:26" ht="18">
      <c r="A977" s="68"/>
      <c r="B977" s="10"/>
      <c r="C977" s="10"/>
      <c r="D977" s="69"/>
      <c r="E977" s="184"/>
      <c r="F977" s="10"/>
      <c r="G977"/>
      <c r="I977" s="55"/>
      <c r="K977"/>
      <c r="L977" s="55"/>
      <c r="M977"/>
      <c r="Q977" s="55"/>
      <c r="R977" s="31"/>
      <c r="T977"/>
      <c r="Z977" s="116"/>
    </row>
    <row r="978" spans="1:26" ht="18">
      <c r="A978" s="68"/>
      <c r="B978" s="10"/>
      <c r="C978" s="10"/>
      <c r="D978" s="69"/>
      <c r="E978" s="184"/>
      <c r="F978" s="10"/>
      <c r="G978"/>
      <c r="I978" s="55"/>
      <c r="K978"/>
      <c r="L978" s="55"/>
      <c r="M978"/>
      <c r="Q978" s="55"/>
      <c r="R978" s="31"/>
      <c r="T978"/>
      <c r="Z978" s="116"/>
    </row>
    <row r="979" spans="1:26" ht="18">
      <c r="A979" s="68"/>
      <c r="B979" s="10"/>
      <c r="C979" s="10"/>
      <c r="D979" s="69"/>
      <c r="E979" s="184"/>
      <c r="F979" s="10"/>
      <c r="G979"/>
      <c r="I979" s="55"/>
      <c r="K979"/>
      <c r="L979" s="55"/>
      <c r="M979"/>
      <c r="Q979" s="55"/>
      <c r="R979" s="31"/>
      <c r="T979"/>
      <c r="Z979" s="116"/>
    </row>
    <row r="980" spans="1:26" ht="18">
      <c r="A980" s="68"/>
      <c r="B980" s="10"/>
      <c r="C980" s="10"/>
      <c r="D980" s="69"/>
      <c r="E980" s="184"/>
      <c r="F980" s="10"/>
      <c r="G980"/>
      <c r="I980" s="55"/>
      <c r="K980"/>
      <c r="L980" s="55"/>
      <c r="M980"/>
      <c r="Q980" s="55"/>
      <c r="R980" s="31"/>
      <c r="T980"/>
      <c r="Z980" s="116"/>
    </row>
    <row r="981" spans="1:26" ht="18">
      <c r="A981" s="68"/>
      <c r="B981" s="10"/>
      <c r="C981" s="10"/>
      <c r="D981" s="69"/>
      <c r="E981" s="184"/>
      <c r="F981" s="10"/>
      <c r="G981"/>
      <c r="I981" s="55"/>
      <c r="K981"/>
      <c r="L981" s="55"/>
      <c r="M981"/>
      <c r="Q981" s="55"/>
      <c r="R981" s="31"/>
      <c r="T981"/>
      <c r="Z981" s="116"/>
    </row>
    <row r="982" spans="1:26" ht="18">
      <c r="A982" s="68"/>
      <c r="B982" s="10"/>
      <c r="C982" s="10"/>
      <c r="D982" s="69"/>
      <c r="E982" s="184"/>
      <c r="F982" s="10"/>
      <c r="G982"/>
      <c r="I982" s="55"/>
      <c r="K982"/>
      <c r="L982" s="55"/>
      <c r="M982"/>
      <c r="Q982" s="55"/>
      <c r="R982" s="31"/>
      <c r="T982"/>
      <c r="Z982" s="116"/>
    </row>
    <row r="983" spans="1:26" ht="18">
      <c r="A983" s="68"/>
      <c r="B983" s="10"/>
      <c r="C983" s="10"/>
      <c r="D983" s="69"/>
      <c r="E983" s="184"/>
      <c r="F983" s="10"/>
      <c r="G983"/>
      <c r="I983" s="55"/>
      <c r="K983"/>
      <c r="L983" s="55"/>
      <c r="M983"/>
      <c r="Q983" s="55"/>
      <c r="R983" s="31"/>
      <c r="T983"/>
      <c r="Z983" s="116"/>
    </row>
    <row r="984" spans="1:26" ht="18">
      <c r="A984" s="68"/>
      <c r="B984" s="10"/>
      <c r="C984" s="10"/>
      <c r="D984" s="69"/>
      <c r="E984" s="184"/>
      <c r="F984" s="10"/>
      <c r="G984"/>
      <c r="I984" s="55"/>
      <c r="K984"/>
      <c r="L984" s="55"/>
      <c r="M984"/>
      <c r="Q984" s="55"/>
      <c r="R984" s="31"/>
      <c r="T984"/>
      <c r="Z984" s="116"/>
    </row>
    <row r="985" spans="1:26" ht="18">
      <c r="A985" s="68"/>
      <c r="B985" s="10"/>
      <c r="C985" s="10"/>
      <c r="D985" s="69"/>
      <c r="E985" s="184"/>
      <c r="F985" s="10"/>
      <c r="G985"/>
      <c r="I985" s="55"/>
      <c r="K985"/>
      <c r="L985" s="55"/>
      <c r="M985"/>
      <c r="Q985" s="55"/>
      <c r="R985" s="31"/>
      <c r="T985"/>
      <c r="Z985" s="116"/>
    </row>
    <row r="986" spans="1:26" ht="18">
      <c r="A986" s="68"/>
      <c r="B986" s="10"/>
      <c r="C986" s="10"/>
      <c r="D986" s="69"/>
      <c r="E986" s="184"/>
      <c r="F986" s="10"/>
      <c r="G986"/>
      <c r="I986" s="55"/>
      <c r="K986"/>
      <c r="L986" s="55"/>
      <c r="M986"/>
      <c r="Q986" s="55"/>
      <c r="R986" s="31"/>
      <c r="T986"/>
      <c r="Z986" s="116"/>
    </row>
    <row r="987" spans="1:26" ht="18">
      <c r="A987" s="68"/>
      <c r="B987" s="10"/>
      <c r="C987" s="10"/>
      <c r="D987" s="69"/>
      <c r="E987" s="184"/>
      <c r="F987" s="10"/>
      <c r="G987"/>
      <c r="I987" s="55"/>
      <c r="K987"/>
      <c r="L987" s="55"/>
      <c r="M987"/>
      <c r="Q987" s="55"/>
      <c r="R987" s="31"/>
      <c r="T987"/>
      <c r="Z987" s="116"/>
    </row>
    <row r="988" spans="1:26" ht="18">
      <c r="A988" s="68"/>
      <c r="B988" s="10"/>
      <c r="C988" s="10"/>
      <c r="D988" s="69"/>
      <c r="E988" s="184"/>
      <c r="F988" s="10"/>
      <c r="G988"/>
      <c r="I988" s="55"/>
      <c r="K988"/>
      <c r="L988" s="55"/>
      <c r="M988"/>
      <c r="Q988" s="55"/>
      <c r="R988" s="31"/>
      <c r="T988"/>
      <c r="Z988" s="116"/>
    </row>
    <row r="989" spans="1:26" ht="18">
      <c r="A989" s="68"/>
      <c r="B989" s="10"/>
      <c r="C989" s="10"/>
      <c r="D989" s="69"/>
      <c r="E989" s="184"/>
      <c r="F989" s="10"/>
      <c r="G989"/>
      <c r="I989" s="55"/>
      <c r="K989"/>
      <c r="L989" s="55"/>
      <c r="M989"/>
      <c r="Q989" s="55"/>
      <c r="R989" s="31"/>
      <c r="T989"/>
      <c r="Z989" s="116"/>
    </row>
    <row r="990" spans="1:26" ht="18">
      <c r="A990" s="68"/>
      <c r="B990" s="10"/>
      <c r="C990" s="10"/>
      <c r="D990" s="69"/>
      <c r="E990" s="184"/>
      <c r="F990" s="10"/>
      <c r="G990"/>
      <c r="I990" s="55"/>
      <c r="K990"/>
      <c r="L990" s="55"/>
      <c r="M990"/>
      <c r="Q990" s="55"/>
      <c r="R990" s="31"/>
      <c r="T990"/>
      <c r="Z990" s="116"/>
    </row>
    <row r="991" spans="1:26" ht="18">
      <c r="A991" s="68"/>
      <c r="B991" s="10"/>
      <c r="C991" s="10"/>
      <c r="D991" s="69"/>
      <c r="E991" s="184"/>
      <c r="F991" s="10"/>
      <c r="G991"/>
      <c r="I991" s="55"/>
      <c r="K991"/>
      <c r="L991" s="55"/>
      <c r="M991"/>
      <c r="Q991" s="55"/>
      <c r="R991" s="31"/>
      <c r="T991"/>
      <c r="Z991" s="116"/>
    </row>
    <row r="992" spans="1:26" ht="18">
      <c r="A992" s="68"/>
      <c r="B992" s="10"/>
      <c r="C992" s="10"/>
      <c r="D992" s="69"/>
      <c r="E992" s="184"/>
      <c r="F992" s="10"/>
      <c r="G992"/>
      <c r="I992" s="55"/>
      <c r="K992"/>
      <c r="L992" s="55"/>
      <c r="M992"/>
      <c r="Q992" s="55"/>
      <c r="R992" s="31"/>
      <c r="T992"/>
      <c r="Z992" s="116"/>
    </row>
    <row r="993" spans="1:26" ht="18">
      <c r="A993" s="68"/>
      <c r="B993" s="10"/>
      <c r="C993" s="10"/>
      <c r="D993" s="69"/>
      <c r="E993" s="184"/>
      <c r="F993" s="10"/>
      <c r="G993"/>
      <c r="I993" s="55"/>
      <c r="K993"/>
      <c r="L993" s="55"/>
      <c r="M993"/>
      <c r="Q993" s="55"/>
      <c r="R993" s="31"/>
      <c r="T993"/>
      <c r="Z993" s="116"/>
    </row>
    <row r="994" spans="1:26" ht="18">
      <c r="A994" s="68"/>
      <c r="B994" s="10"/>
      <c r="C994" s="10"/>
      <c r="D994" s="69"/>
      <c r="E994" s="184"/>
      <c r="F994" s="10"/>
      <c r="G994"/>
      <c r="I994" s="55"/>
      <c r="K994"/>
      <c r="L994" s="55"/>
      <c r="M994"/>
      <c r="Q994" s="55"/>
      <c r="R994" s="31"/>
      <c r="T994"/>
      <c r="Z994" s="116"/>
    </row>
    <row r="995" spans="1:26" ht="18">
      <c r="A995" s="68"/>
      <c r="B995" s="10"/>
      <c r="C995" s="10"/>
      <c r="D995" s="69"/>
      <c r="E995" s="184"/>
      <c r="F995" s="10"/>
      <c r="G995"/>
      <c r="I995" s="55"/>
      <c r="K995"/>
      <c r="L995" s="55"/>
      <c r="M995"/>
      <c r="Q995" s="55"/>
      <c r="R995" s="31"/>
      <c r="T995"/>
      <c r="Z995" s="116"/>
    </row>
    <row r="996" spans="1:26" ht="18">
      <c r="A996" s="68"/>
      <c r="B996" s="10"/>
      <c r="C996" s="10"/>
      <c r="D996" s="69"/>
      <c r="E996" s="184"/>
      <c r="F996" s="10"/>
      <c r="G996"/>
      <c r="I996" s="55"/>
      <c r="K996"/>
      <c r="L996" s="55"/>
      <c r="M996"/>
      <c r="Q996" s="55"/>
      <c r="R996" s="31"/>
      <c r="T996"/>
      <c r="Z996" s="116"/>
    </row>
    <row r="997" spans="1:26" ht="18">
      <c r="A997" s="68"/>
      <c r="B997" s="10"/>
      <c r="C997" s="10"/>
      <c r="D997" s="69"/>
      <c r="E997" s="184"/>
      <c r="F997" s="10"/>
      <c r="G997"/>
      <c r="I997" s="55"/>
      <c r="K997"/>
      <c r="L997" s="55"/>
      <c r="M997"/>
      <c r="Q997" s="55"/>
      <c r="R997" s="31"/>
      <c r="T997"/>
      <c r="Z997" s="116"/>
    </row>
    <row r="998" spans="1:26" ht="18">
      <c r="A998" s="68"/>
      <c r="B998" s="10"/>
      <c r="C998" s="10"/>
      <c r="D998" s="69"/>
      <c r="E998" s="184"/>
      <c r="F998" s="10"/>
      <c r="G998"/>
      <c r="I998" s="55"/>
      <c r="K998"/>
      <c r="L998" s="55"/>
      <c r="M998"/>
      <c r="Q998" s="55"/>
      <c r="R998" s="31"/>
      <c r="T998"/>
      <c r="Z998" s="116"/>
    </row>
    <row r="999" spans="1:26" ht="18">
      <c r="A999" s="68"/>
      <c r="B999" s="10"/>
      <c r="C999" s="10"/>
      <c r="D999" s="69"/>
      <c r="E999" s="184"/>
      <c r="F999" s="10"/>
      <c r="G999"/>
      <c r="I999" s="55"/>
      <c r="K999"/>
      <c r="L999" s="55"/>
      <c r="M999"/>
      <c r="Q999" s="55"/>
      <c r="R999" s="31"/>
      <c r="T999"/>
      <c r="Z999" s="116"/>
    </row>
    <row r="1000" spans="1:26" ht="18">
      <c r="A1000" s="68"/>
      <c r="B1000" s="10"/>
      <c r="C1000" s="10"/>
      <c r="D1000" s="69"/>
      <c r="E1000" s="184"/>
      <c r="F1000" s="10"/>
      <c r="G1000"/>
      <c r="I1000" s="55"/>
      <c r="K1000"/>
      <c r="L1000" s="55"/>
      <c r="M1000"/>
      <c r="Q1000" s="55"/>
      <c r="R1000" s="31"/>
      <c r="T1000"/>
      <c r="Z1000" s="116"/>
    </row>
    <row r="1001" spans="1:26" ht="18">
      <c r="A1001" s="68"/>
      <c r="B1001" s="10"/>
      <c r="C1001" s="10"/>
      <c r="D1001" s="69"/>
      <c r="E1001" s="184"/>
      <c r="F1001" s="10"/>
      <c r="G1001"/>
      <c r="I1001" s="55"/>
      <c r="K1001"/>
      <c r="L1001" s="55"/>
      <c r="M1001"/>
      <c r="Q1001" s="55"/>
      <c r="R1001" s="31"/>
      <c r="T1001"/>
      <c r="Z1001" s="116"/>
    </row>
    <row r="1002" spans="1:26" ht="18">
      <c r="A1002" s="68"/>
      <c r="B1002" s="10"/>
      <c r="C1002" s="10"/>
      <c r="D1002" s="69"/>
      <c r="E1002" s="184"/>
      <c r="F1002" s="10"/>
      <c r="G1002"/>
      <c r="I1002" s="55"/>
      <c r="K1002"/>
      <c r="L1002" s="55"/>
      <c r="M1002"/>
      <c r="Q1002" s="55"/>
      <c r="R1002" s="31"/>
      <c r="T1002"/>
      <c r="Z1002" s="116"/>
    </row>
    <row r="1003" spans="1:26" ht="18">
      <c r="A1003" s="68"/>
      <c r="B1003" s="10"/>
      <c r="C1003" s="10"/>
      <c r="D1003" s="69"/>
      <c r="E1003" s="184"/>
      <c r="F1003" s="10"/>
      <c r="G1003"/>
      <c r="I1003" s="55"/>
      <c r="K1003"/>
      <c r="L1003" s="55"/>
      <c r="M1003"/>
      <c r="Q1003" s="55"/>
      <c r="R1003" s="31"/>
      <c r="T1003"/>
      <c r="Z1003" s="116"/>
    </row>
    <row r="1004" spans="1:26" ht="18">
      <c r="A1004" s="68"/>
      <c r="B1004" s="10"/>
      <c r="C1004" s="10"/>
      <c r="D1004" s="69"/>
      <c r="E1004" s="184"/>
      <c r="F1004" s="10"/>
      <c r="G1004"/>
      <c r="I1004" s="55"/>
      <c r="K1004"/>
      <c r="L1004" s="55"/>
      <c r="M1004"/>
      <c r="Q1004" s="55"/>
      <c r="R1004" s="31"/>
      <c r="T1004"/>
      <c r="Z1004" s="116"/>
    </row>
    <row r="1005" spans="1:26" ht="18">
      <c r="A1005" s="68"/>
      <c r="B1005" s="10"/>
      <c r="C1005" s="10"/>
      <c r="D1005" s="69"/>
      <c r="E1005" s="184"/>
      <c r="F1005" s="10"/>
      <c r="G1005"/>
      <c r="I1005" s="55"/>
      <c r="K1005"/>
      <c r="L1005" s="55"/>
      <c r="M1005"/>
      <c r="Q1005" s="55"/>
      <c r="R1005" s="31"/>
      <c r="T1005"/>
      <c r="Z1005" s="116"/>
    </row>
    <row r="1006" spans="1:26" ht="18">
      <c r="A1006" s="68"/>
      <c r="B1006" s="10"/>
      <c r="C1006" s="10"/>
      <c r="D1006" s="69"/>
      <c r="E1006" s="184"/>
      <c r="F1006" s="10"/>
      <c r="G1006"/>
      <c r="I1006" s="55"/>
      <c r="K1006"/>
      <c r="L1006" s="55"/>
      <c r="M1006"/>
      <c r="Q1006" s="55"/>
      <c r="R1006" s="31"/>
      <c r="T1006"/>
      <c r="Z1006" s="116"/>
    </row>
    <row r="1007" spans="1:26" ht="18">
      <c r="A1007" s="68"/>
      <c r="B1007" s="10"/>
      <c r="C1007" s="10"/>
      <c r="D1007" s="69"/>
      <c r="E1007" s="184"/>
      <c r="F1007" s="10"/>
      <c r="G1007"/>
      <c r="I1007" s="55"/>
      <c r="K1007"/>
      <c r="L1007" s="55"/>
      <c r="M1007"/>
      <c r="Q1007" s="55"/>
      <c r="R1007" s="31"/>
      <c r="T1007"/>
      <c r="Z1007" s="116"/>
    </row>
    <row r="1008" spans="1:26" ht="18">
      <c r="A1008" s="68"/>
      <c r="B1008" s="10"/>
      <c r="C1008" s="10"/>
      <c r="D1008" s="69"/>
      <c r="E1008" s="184"/>
      <c r="F1008" s="10"/>
      <c r="G1008"/>
      <c r="I1008" s="55"/>
      <c r="K1008"/>
      <c r="L1008" s="55"/>
      <c r="M1008"/>
      <c r="Q1008" s="55"/>
      <c r="R1008" s="31"/>
      <c r="T1008"/>
      <c r="Z1008" s="116"/>
    </row>
    <row r="1009" spans="1:26" ht="18">
      <c r="A1009" s="68"/>
      <c r="B1009" s="10"/>
      <c r="C1009" s="10"/>
      <c r="D1009" s="69"/>
      <c r="E1009" s="184"/>
      <c r="F1009" s="10"/>
      <c r="G1009"/>
      <c r="I1009" s="55"/>
      <c r="K1009"/>
      <c r="L1009" s="55"/>
      <c r="M1009"/>
      <c r="Q1009" s="55"/>
      <c r="R1009" s="31"/>
      <c r="T1009"/>
      <c r="Z1009" s="116"/>
    </row>
    <row r="1010" spans="1:26" ht="18">
      <c r="A1010" s="68"/>
      <c r="B1010" s="10"/>
      <c r="C1010" s="10"/>
      <c r="D1010" s="69"/>
      <c r="E1010" s="184"/>
      <c r="F1010" s="10"/>
      <c r="G1010"/>
      <c r="I1010" s="55"/>
      <c r="K1010"/>
      <c r="L1010" s="55"/>
      <c r="M1010"/>
      <c r="Q1010" s="55"/>
      <c r="R1010" s="31"/>
      <c r="T1010"/>
      <c r="Z1010" s="116"/>
    </row>
    <row r="1011" spans="1:26" ht="18">
      <c r="A1011" s="68"/>
      <c r="B1011" s="10"/>
      <c r="C1011" s="10"/>
      <c r="D1011" s="69"/>
      <c r="E1011" s="184"/>
      <c r="F1011" s="10"/>
      <c r="G1011"/>
      <c r="I1011" s="55"/>
      <c r="K1011"/>
      <c r="L1011" s="55"/>
      <c r="M1011"/>
      <c r="Q1011" s="55"/>
      <c r="R1011" s="31"/>
      <c r="T1011"/>
      <c r="Z1011" s="116"/>
    </row>
    <row r="1012" spans="1:26" ht="18">
      <c r="A1012" s="68"/>
      <c r="B1012" s="10"/>
      <c r="C1012" s="10"/>
      <c r="D1012" s="69"/>
      <c r="E1012" s="184"/>
      <c r="F1012" s="10"/>
      <c r="G1012"/>
      <c r="I1012" s="55"/>
      <c r="K1012"/>
      <c r="L1012" s="55"/>
      <c r="M1012"/>
      <c r="Q1012" s="55"/>
      <c r="R1012" s="31"/>
      <c r="T1012"/>
      <c r="Z1012" s="116"/>
    </row>
    <row r="1013" spans="1:26" ht="18">
      <c r="A1013" s="68"/>
      <c r="B1013" s="10"/>
      <c r="C1013" s="10"/>
      <c r="D1013" s="69"/>
      <c r="E1013" s="184"/>
      <c r="F1013" s="10"/>
      <c r="G1013"/>
      <c r="I1013" s="55"/>
      <c r="K1013"/>
      <c r="L1013" s="55"/>
      <c r="M1013"/>
      <c r="Q1013" s="55"/>
      <c r="R1013" s="31"/>
      <c r="T1013"/>
      <c r="Z1013" s="116"/>
    </row>
    <row r="1014" spans="1:26" ht="18">
      <c r="A1014" s="68"/>
      <c r="B1014" s="10"/>
      <c r="C1014" s="10"/>
      <c r="D1014" s="69"/>
      <c r="E1014" s="184"/>
      <c r="F1014" s="10"/>
      <c r="G1014"/>
      <c r="I1014" s="55"/>
      <c r="K1014"/>
      <c r="L1014" s="55"/>
      <c r="M1014"/>
      <c r="Q1014" s="55"/>
      <c r="R1014" s="31"/>
      <c r="T1014"/>
      <c r="Z1014" s="116"/>
    </row>
    <row r="1015" spans="1:26" ht="18">
      <c r="A1015" s="68"/>
      <c r="B1015" s="10"/>
      <c r="C1015" s="10"/>
      <c r="D1015" s="69"/>
      <c r="E1015" s="184"/>
      <c r="F1015" s="10"/>
      <c r="G1015"/>
      <c r="I1015" s="55"/>
      <c r="K1015"/>
      <c r="L1015" s="55"/>
      <c r="M1015"/>
      <c r="Q1015" s="55"/>
      <c r="R1015" s="31"/>
      <c r="T1015"/>
      <c r="Z1015" s="116"/>
    </row>
    <row r="1016" spans="1:26" ht="18">
      <c r="A1016" s="68"/>
      <c r="B1016" s="10"/>
      <c r="C1016" s="10"/>
      <c r="D1016" s="69"/>
      <c r="E1016" s="184"/>
      <c r="F1016" s="10"/>
      <c r="G1016"/>
      <c r="I1016" s="55"/>
      <c r="K1016"/>
      <c r="L1016" s="55"/>
      <c r="M1016"/>
      <c r="Q1016" s="55"/>
      <c r="R1016" s="31"/>
      <c r="T1016"/>
      <c r="Z1016" s="116"/>
    </row>
    <row r="1017" spans="1:26" ht="18">
      <c r="A1017" s="68"/>
      <c r="B1017" s="10"/>
      <c r="C1017" s="10"/>
      <c r="D1017" s="69"/>
      <c r="E1017" s="184"/>
      <c r="F1017" s="10"/>
      <c r="G1017"/>
      <c r="I1017" s="55"/>
      <c r="K1017"/>
      <c r="L1017" s="55"/>
      <c r="M1017"/>
      <c r="Q1017" s="55"/>
      <c r="R1017" s="31"/>
      <c r="T1017"/>
      <c r="Z1017" s="116"/>
    </row>
    <row r="1018" spans="1:26" ht="18">
      <c r="A1018" s="68"/>
      <c r="B1018" s="10"/>
      <c r="C1018" s="10"/>
      <c r="D1018" s="69"/>
      <c r="E1018" s="184"/>
      <c r="F1018" s="10"/>
      <c r="G1018"/>
      <c r="I1018" s="55"/>
      <c r="K1018"/>
      <c r="L1018" s="55"/>
      <c r="M1018"/>
      <c r="Q1018" s="55"/>
      <c r="R1018" s="31"/>
      <c r="T1018"/>
      <c r="Z1018" s="116"/>
    </row>
    <row r="1019" spans="1:26" ht="18">
      <c r="A1019" s="68"/>
      <c r="B1019" s="10"/>
      <c r="C1019" s="10"/>
      <c r="D1019" s="69"/>
      <c r="E1019" s="184"/>
      <c r="F1019" s="10"/>
      <c r="G1019"/>
      <c r="I1019" s="55"/>
      <c r="K1019"/>
      <c r="L1019" s="55"/>
      <c r="M1019"/>
      <c r="Q1019" s="55"/>
      <c r="R1019" s="31"/>
      <c r="T1019"/>
      <c r="Z1019" s="116"/>
    </row>
    <row r="1020" spans="1:26" ht="18">
      <c r="A1020" s="68"/>
      <c r="B1020" s="10"/>
      <c r="C1020" s="10"/>
      <c r="D1020" s="69"/>
      <c r="E1020" s="184"/>
      <c r="F1020" s="10"/>
      <c r="G1020"/>
      <c r="I1020" s="55"/>
      <c r="K1020"/>
      <c r="L1020" s="55"/>
      <c r="M1020"/>
      <c r="Q1020" s="55"/>
      <c r="R1020" s="31"/>
      <c r="T1020"/>
      <c r="Z1020" s="116"/>
    </row>
    <row r="1021" spans="1:26" ht="18">
      <c r="A1021" s="68"/>
      <c r="B1021" s="10"/>
      <c r="C1021" s="10"/>
      <c r="D1021" s="69"/>
      <c r="E1021" s="184"/>
      <c r="F1021" s="10"/>
      <c r="G1021"/>
      <c r="I1021" s="55"/>
      <c r="K1021"/>
      <c r="L1021" s="55"/>
      <c r="M1021"/>
      <c r="Q1021" s="55"/>
      <c r="R1021" s="31"/>
      <c r="T1021"/>
      <c r="Z1021" s="116"/>
    </row>
    <row r="1022" spans="1:26" ht="18">
      <c r="A1022" s="68"/>
      <c r="B1022" s="10"/>
      <c r="C1022" s="10"/>
      <c r="D1022" s="69"/>
      <c r="E1022" s="184"/>
      <c r="F1022" s="10"/>
      <c r="G1022"/>
      <c r="I1022" s="55"/>
      <c r="K1022"/>
      <c r="L1022" s="55"/>
      <c r="M1022"/>
      <c r="Q1022" s="55"/>
      <c r="R1022" s="31"/>
      <c r="T1022"/>
      <c r="Z1022" s="116"/>
    </row>
    <row r="1023" spans="1:26" ht="18">
      <c r="A1023" s="68"/>
      <c r="B1023" s="10"/>
      <c r="C1023" s="10"/>
      <c r="D1023" s="69"/>
      <c r="E1023" s="184"/>
      <c r="F1023" s="10"/>
      <c r="G1023"/>
      <c r="I1023" s="55"/>
      <c r="K1023"/>
      <c r="L1023" s="55"/>
      <c r="M1023"/>
      <c r="Q1023" s="55"/>
      <c r="R1023" s="31"/>
      <c r="T1023"/>
      <c r="Z1023" s="116"/>
    </row>
    <row r="1024" spans="1:26" ht="18">
      <c r="A1024" s="68"/>
      <c r="B1024" s="10"/>
      <c r="C1024" s="10"/>
      <c r="D1024" s="69"/>
      <c r="E1024" s="184"/>
      <c r="F1024" s="10"/>
      <c r="G1024"/>
      <c r="I1024" s="55"/>
      <c r="K1024"/>
      <c r="L1024" s="55"/>
      <c r="M1024"/>
      <c r="Q1024" s="55"/>
      <c r="R1024" s="31"/>
      <c r="T1024"/>
      <c r="Z1024" s="116"/>
    </row>
    <row r="1025" spans="1:26" ht="18">
      <c r="A1025" s="68"/>
      <c r="B1025" s="10"/>
      <c r="C1025" s="10"/>
      <c r="D1025" s="69"/>
      <c r="E1025" s="184"/>
      <c r="F1025" s="10"/>
      <c r="G1025"/>
      <c r="I1025" s="55"/>
      <c r="K1025"/>
      <c r="L1025" s="55"/>
      <c r="M1025"/>
      <c r="Q1025" s="55"/>
      <c r="R1025" s="31"/>
      <c r="T1025"/>
      <c r="Z1025" s="116"/>
    </row>
    <row r="1026" spans="1:26" ht="18">
      <c r="A1026" s="68"/>
      <c r="B1026" s="10"/>
      <c r="C1026" s="10"/>
      <c r="D1026" s="69"/>
      <c r="E1026" s="184"/>
      <c r="F1026" s="10"/>
      <c r="G1026"/>
      <c r="I1026" s="55"/>
      <c r="K1026"/>
      <c r="L1026" s="55"/>
      <c r="M1026"/>
      <c r="Q1026" s="55"/>
      <c r="R1026" s="31"/>
      <c r="T1026"/>
      <c r="Z1026" s="116"/>
    </row>
    <row r="1027" spans="1:26" ht="18">
      <c r="A1027" s="68"/>
      <c r="B1027" s="10"/>
      <c r="C1027" s="10"/>
      <c r="D1027" s="69"/>
      <c r="E1027" s="184"/>
      <c r="F1027" s="10"/>
      <c r="G1027"/>
      <c r="I1027" s="55"/>
      <c r="K1027"/>
      <c r="L1027" s="55"/>
      <c r="M1027"/>
      <c r="Q1027" s="55"/>
      <c r="R1027" s="31"/>
      <c r="T1027"/>
      <c r="Z1027" s="116"/>
    </row>
    <row r="1028" spans="1:26" ht="18">
      <c r="A1028" s="68"/>
      <c r="B1028" s="10"/>
      <c r="C1028" s="10"/>
      <c r="D1028" s="69"/>
      <c r="E1028" s="184"/>
      <c r="F1028" s="10"/>
      <c r="G1028"/>
      <c r="I1028" s="55"/>
      <c r="K1028"/>
      <c r="L1028" s="55"/>
      <c r="M1028"/>
      <c r="Q1028" s="55"/>
      <c r="R1028" s="31"/>
      <c r="T1028"/>
      <c r="Z1028" s="116"/>
    </row>
    <row r="1029" spans="1:26" ht="18">
      <c r="A1029" s="68"/>
      <c r="B1029" s="10"/>
      <c r="C1029" s="10"/>
      <c r="D1029" s="69"/>
      <c r="E1029" s="184"/>
      <c r="F1029" s="10"/>
      <c r="G1029"/>
      <c r="I1029" s="55"/>
      <c r="K1029"/>
      <c r="L1029" s="55"/>
      <c r="M1029"/>
      <c r="Q1029" s="55"/>
      <c r="R1029" s="31"/>
      <c r="T1029"/>
      <c r="Z1029" s="116"/>
    </row>
    <row r="1030" spans="1:26" ht="18">
      <c r="A1030" s="68"/>
      <c r="B1030" s="10"/>
      <c r="C1030" s="10"/>
      <c r="D1030" s="69"/>
      <c r="E1030" s="184"/>
      <c r="F1030" s="10"/>
      <c r="G1030"/>
      <c r="I1030" s="55"/>
      <c r="K1030"/>
      <c r="L1030" s="55"/>
      <c r="M1030"/>
      <c r="Q1030" s="55"/>
      <c r="R1030" s="31"/>
      <c r="T1030"/>
      <c r="Z1030" s="116"/>
    </row>
    <row r="1031" spans="1:26" ht="18">
      <c r="A1031" s="68"/>
      <c r="B1031" s="10"/>
      <c r="C1031" s="10"/>
      <c r="D1031" s="69"/>
      <c r="E1031" s="184"/>
      <c r="F1031" s="10"/>
      <c r="G1031"/>
      <c r="I1031" s="55"/>
      <c r="K1031"/>
      <c r="L1031" s="55"/>
      <c r="M1031"/>
      <c r="Q1031" s="55"/>
      <c r="R1031" s="31"/>
      <c r="T1031"/>
      <c r="Z1031" s="116"/>
    </row>
    <row r="1032" spans="1:26" ht="18">
      <c r="A1032" s="68"/>
      <c r="B1032" s="10"/>
      <c r="C1032" s="10"/>
      <c r="D1032" s="69"/>
      <c r="E1032" s="184"/>
      <c r="F1032" s="10"/>
      <c r="G1032"/>
      <c r="I1032" s="55"/>
      <c r="K1032"/>
      <c r="L1032" s="55"/>
      <c r="M1032"/>
      <c r="Q1032" s="55"/>
      <c r="R1032" s="31"/>
      <c r="T1032"/>
      <c r="Z1032" s="116"/>
    </row>
    <row r="1033" spans="1:26" ht="18">
      <c r="A1033" s="68"/>
      <c r="B1033" s="10"/>
      <c r="C1033" s="10"/>
      <c r="D1033" s="69"/>
      <c r="E1033" s="184"/>
      <c r="F1033" s="10"/>
      <c r="G1033"/>
      <c r="I1033" s="55"/>
      <c r="K1033"/>
      <c r="L1033" s="55"/>
      <c r="M1033"/>
      <c r="Q1033" s="55"/>
      <c r="R1033" s="31"/>
      <c r="T1033"/>
      <c r="Z1033" s="116"/>
    </row>
    <row r="1034" spans="1:26" ht="18">
      <c r="A1034" s="68"/>
      <c r="B1034" s="10"/>
      <c r="C1034" s="10"/>
      <c r="D1034" s="69"/>
      <c r="E1034" s="184"/>
      <c r="F1034" s="10"/>
      <c r="G1034"/>
      <c r="I1034" s="55"/>
      <c r="K1034"/>
      <c r="L1034" s="55"/>
      <c r="M1034"/>
      <c r="Q1034" s="55"/>
      <c r="R1034" s="31"/>
      <c r="T1034"/>
      <c r="Z1034" s="116"/>
    </row>
    <row r="1035" spans="1:26" ht="18">
      <c r="A1035" s="68"/>
      <c r="B1035" s="10"/>
      <c r="C1035" s="10"/>
      <c r="D1035" s="69"/>
      <c r="E1035" s="184"/>
      <c r="F1035" s="10"/>
      <c r="G1035"/>
      <c r="I1035" s="55"/>
      <c r="K1035"/>
      <c r="L1035" s="55"/>
      <c r="M1035"/>
      <c r="Q1035" s="55"/>
      <c r="R1035" s="31"/>
      <c r="T1035"/>
      <c r="Z1035" s="116"/>
    </row>
    <row r="1036" spans="1:26" ht="18">
      <c r="A1036" s="68"/>
      <c r="B1036" s="10"/>
      <c r="C1036" s="10"/>
      <c r="D1036" s="69"/>
      <c r="E1036" s="184"/>
      <c r="F1036" s="10"/>
      <c r="G1036"/>
      <c r="I1036" s="55"/>
      <c r="K1036"/>
      <c r="L1036" s="55"/>
      <c r="M1036"/>
      <c r="Q1036" s="55"/>
      <c r="R1036" s="31"/>
      <c r="T1036"/>
      <c r="Z1036" s="116"/>
    </row>
    <row r="1037" spans="1:26" ht="18">
      <c r="A1037" s="68"/>
      <c r="B1037" s="10"/>
      <c r="C1037" s="10"/>
      <c r="D1037" s="69"/>
      <c r="E1037" s="184"/>
      <c r="F1037" s="10"/>
      <c r="G1037"/>
      <c r="I1037" s="55"/>
      <c r="K1037"/>
      <c r="L1037" s="55"/>
      <c r="M1037"/>
      <c r="Q1037" s="55"/>
      <c r="R1037" s="31"/>
      <c r="T1037"/>
      <c r="Z1037" s="116"/>
    </row>
    <row r="1038" spans="1:26" ht="18">
      <c r="A1038" s="68"/>
      <c r="B1038" s="10"/>
      <c r="C1038" s="10"/>
      <c r="D1038" s="69"/>
      <c r="E1038" s="184"/>
      <c r="F1038" s="10"/>
      <c r="G1038"/>
      <c r="I1038" s="55"/>
      <c r="K1038"/>
      <c r="L1038" s="55"/>
      <c r="M1038"/>
      <c r="Q1038" s="55"/>
      <c r="R1038" s="31"/>
      <c r="T1038"/>
      <c r="Z1038" s="116"/>
    </row>
    <row r="1039" spans="1:26" ht="18">
      <c r="A1039" s="68"/>
      <c r="B1039" s="10"/>
      <c r="C1039" s="10"/>
      <c r="D1039" s="69"/>
      <c r="E1039" s="184"/>
      <c r="F1039" s="10"/>
      <c r="G1039"/>
      <c r="I1039" s="55"/>
      <c r="K1039"/>
      <c r="L1039" s="55"/>
      <c r="M1039"/>
      <c r="Q1039" s="55"/>
      <c r="R1039" s="31"/>
      <c r="T1039"/>
      <c r="Z1039" s="116"/>
    </row>
    <row r="1040" spans="1:26" ht="18">
      <c r="A1040" s="68"/>
      <c r="B1040" s="10"/>
      <c r="C1040" s="10"/>
      <c r="D1040" s="69"/>
      <c r="E1040" s="184"/>
      <c r="F1040" s="10"/>
      <c r="G1040"/>
      <c r="I1040" s="55"/>
      <c r="K1040"/>
      <c r="L1040" s="55"/>
      <c r="M1040"/>
      <c r="Q1040" s="55"/>
      <c r="R1040" s="31"/>
      <c r="T1040"/>
      <c r="Z1040" s="116"/>
    </row>
    <row r="1041" spans="1:26" ht="18">
      <c r="A1041" s="68"/>
      <c r="B1041" s="10"/>
      <c r="C1041" s="10"/>
      <c r="D1041" s="69"/>
      <c r="E1041" s="184"/>
      <c r="F1041" s="10"/>
      <c r="G1041"/>
      <c r="I1041" s="55"/>
      <c r="K1041"/>
      <c r="L1041" s="55"/>
      <c r="M1041"/>
      <c r="Q1041" s="55"/>
      <c r="R1041" s="31"/>
      <c r="T1041"/>
      <c r="Z1041" s="116"/>
    </row>
    <row r="1042" spans="1:26" ht="18">
      <c r="A1042" s="68"/>
      <c r="B1042" s="10"/>
      <c r="C1042" s="10"/>
      <c r="D1042" s="69"/>
      <c r="E1042" s="184"/>
      <c r="F1042" s="10"/>
      <c r="G1042"/>
      <c r="I1042" s="55"/>
      <c r="K1042"/>
      <c r="L1042" s="55"/>
      <c r="M1042"/>
      <c r="Q1042" s="55"/>
      <c r="R1042" s="31"/>
      <c r="T1042"/>
      <c r="Z1042" s="116"/>
    </row>
    <row r="1043" spans="1:26" ht="18">
      <c r="A1043" s="68"/>
      <c r="B1043" s="10"/>
      <c r="C1043" s="10"/>
      <c r="D1043" s="69"/>
      <c r="E1043" s="184"/>
      <c r="F1043" s="10"/>
      <c r="G1043"/>
      <c r="I1043" s="55"/>
      <c r="K1043"/>
      <c r="L1043" s="55"/>
      <c r="M1043"/>
      <c r="Q1043" s="55"/>
      <c r="R1043" s="31"/>
      <c r="T1043"/>
      <c r="Z1043" s="116"/>
    </row>
    <row r="1044" spans="1:26" ht="18">
      <c r="A1044" s="68"/>
      <c r="B1044" s="10"/>
      <c r="C1044" s="10"/>
      <c r="D1044" s="69"/>
      <c r="E1044" s="184"/>
      <c r="F1044" s="10"/>
      <c r="G1044"/>
      <c r="I1044" s="55"/>
      <c r="K1044"/>
      <c r="L1044" s="55"/>
      <c r="M1044"/>
      <c r="Q1044" s="55"/>
      <c r="R1044" s="31"/>
      <c r="T1044"/>
      <c r="Z1044" s="116"/>
    </row>
    <row r="1045" spans="1:26" ht="18">
      <c r="A1045" s="68"/>
      <c r="B1045" s="10"/>
      <c r="C1045" s="10"/>
      <c r="D1045" s="69"/>
      <c r="E1045" s="184"/>
      <c r="F1045" s="10"/>
      <c r="G1045"/>
      <c r="I1045" s="55"/>
      <c r="K1045"/>
      <c r="L1045" s="55"/>
      <c r="M1045"/>
      <c r="Q1045" s="55"/>
      <c r="R1045" s="31"/>
      <c r="T1045"/>
      <c r="Z1045" s="116"/>
    </row>
    <row r="1046" spans="1:26" ht="18">
      <c r="A1046" s="68"/>
      <c r="B1046" s="10"/>
      <c r="C1046" s="10"/>
      <c r="D1046" s="69"/>
      <c r="E1046" s="184"/>
      <c r="F1046" s="10"/>
      <c r="G1046"/>
      <c r="I1046" s="55"/>
      <c r="K1046"/>
      <c r="L1046" s="55"/>
      <c r="M1046"/>
      <c r="Q1046" s="55"/>
      <c r="R1046" s="31"/>
      <c r="T1046"/>
      <c r="Z1046" s="116"/>
    </row>
    <row r="1047" spans="1:26" ht="18">
      <c r="A1047" s="68"/>
      <c r="B1047" s="10"/>
      <c r="C1047" s="10"/>
      <c r="D1047" s="69"/>
      <c r="E1047" s="184"/>
      <c r="F1047" s="10"/>
      <c r="G1047"/>
      <c r="I1047" s="55"/>
      <c r="K1047"/>
      <c r="L1047" s="55"/>
      <c r="M1047"/>
      <c r="Q1047" s="55"/>
      <c r="R1047" s="31"/>
      <c r="T1047"/>
      <c r="Z1047" s="116"/>
    </row>
    <row r="1048" spans="1:26" ht="18">
      <c r="A1048" s="68"/>
      <c r="B1048" s="10"/>
      <c r="C1048" s="10"/>
      <c r="D1048" s="69"/>
      <c r="E1048" s="184"/>
      <c r="F1048" s="10"/>
      <c r="G1048"/>
      <c r="I1048" s="55"/>
      <c r="K1048"/>
      <c r="L1048" s="55"/>
      <c r="M1048"/>
      <c r="Q1048" s="55"/>
      <c r="R1048" s="31"/>
      <c r="T1048"/>
      <c r="Z1048" s="116"/>
    </row>
    <row r="1049" spans="1:26" ht="18">
      <c r="A1049" s="68"/>
      <c r="B1049" s="10"/>
      <c r="C1049" s="10"/>
      <c r="D1049" s="69"/>
      <c r="E1049" s="184"/>
      <c r="F1049" s="10"/>
      <c r="G1049"/>
      <c r="I1049" s="55"/>
      <c r="K1049"/>
      <c r="L1049" s="55"/>
      <c r="M1049"/>
      <c r="Q1049" s="55"/>
      <c r="R1049" s="31"/>
      <c r="T1049"/>
      <c r="Z1049" s="116"/>
    </row>
    <row r="1050" spans="1:26" ht="18">
      <c r="A1050" s="68"/>
      <c r="B1050" s="10"/>
      <c r="C1050" s="10"/>
      <c r="D1050" s="69"/>
      <c r="E1050" s="184"/>
      <c r="F1050" s="10"/>
      <c r="G1050"/>
      <c r="I1050" s="55"/>
      <c r="K1050"/>
      <c r="L1050" s="55"/>
      <c r="M1050"/>
      <c r="Q1050" s="55"/>
      <c r="R1050" s="31"/>
      <c r="T1050"/>
      <c r="Z1050" s="116"/>
    </row>
    <row r="1051" spans="1:26" ht="18">
      <c r="A1051" s="68"/>
      <c r="B1051" s="10"/>
      <c r="C1051" s="10"/>
      <c r="D1051" s="69"/>
      <c r="E1051" s="184"/>
      <c r="F1051" s="10"/>
      <c r="G1051"/>
      <c r="I1051" s="55"/>
      <c r="K1051"/>
      <c r="L1051" s="55"/>
      <c r="M1051"/>
      <c r="Q1051" s="55"/>
      <c r="R1051" s="31"/>
      <c r="T1051"/>
      <c r="Z1051" s="116"/>
    </row>
    <row r="1052" spans="1:26" ht="18">
      <c r="A1052" s="68"/>
      <c r="B1052" s="10"/>
      <c r="C1052" s="10"/>
      <c r="D1052" s="69"/>
      <c r="E1052" s="184"/>
      <c r="F1052" s="10"/>
      <c r="G1052"/>
      <c r="I1052" s="55"/>
      <c r="K1052"/>
      <c r="L1052" s="55"/>
      <c r="M1052"/>
      <c r="Q1052" s="55"/>
      <c r="R1052" s="31"/>
      <c r="T1052"/>
      <c r="Z1052" s="116"/>
    </row>
    <row r="1053" spans="1:26" ht="18">
      <c r="A1053" s="68"/>
      <c r="B1053" s="10"/>
      <c r="C1053" s="10"/>
      <c r="D1053" s="69"/>
      <c r="E1053" s="184"/>
      <c r="F1053" s="10"/>
      <c r="G1053"/>
      <c r="I1053" s="55"/>
      <c r="K1053"/>
      <c r="L1053" s="55"/>
      <c r="M1053"/>
      <c r="Q1053" s="55"/>
      <c r="R1053" s="31"/>
      <c r="T1053"/>
      <c r="Z1053" s="116"/>
    </row>
    <row r="1054" spans="1:26" ht="18">
      <c r="A1054" s="68"/>
      <c r="B1054" s="10"/>
      <c r="C1054" s="10"/>
      <c r="D1054" s="69"/>
      <c r="E1054" s="184"/>
      <c r="F1054" s="10"/>
      <c r="G1054"/>
      <c r="I1054" s="55"/>
      <c r="K1054"/>
      <c r="L1054" s="55"/>
      <c r="M1054"/>
      <c r="Q1054" s="55"/>
      <c r="R1054" s="31"/>
      <c r="T1054"/>
      <c r="Z1054" s="116"/>
    </row>
    <row r="1055" spans="1:26" ht="18">
      <c r="A1055" s="68"/>
      <c r="B1055" s="10"/>
      <c r="C1055" s="10"/>
      <c r="D1055" s="69"/>
      <c r="E1055" s="184"/>
      <c r="F1055" s="10"/>
      <c r="G1055"/>
      <c r="I1055" s="55"/>
      <c r="K1055"/>
      <c r="L1055" s="55"/>
      <c r="M1055"/>
      <c r="Q1055" s="55"/>
      <c r="R1055" s="31"/>
      <c r="T1055"/>
      <c r="Z1055" s="116"/>
    </row>
    <row r="1056" spans="1:26" ht="18">
      <c r="A1056" s="68"/>
      <c r="B1056" s="10"/>
      <c r="C1056" s="10"/>
      <c r="D1056" s="69"/>
      <c r="E1056" s="184"/>
      <c r="F1056" s="10"/>
      <c r="G1056"/>
      <c r="I1056" s="55"/>
      <c r="K1056"/>
      <c r="L1056" s="55"/>
      <c r="M1056"/>
      <c r="Q1056" s="55"/>
      <c r="R1056" s="31"/>
      <c r="T1056"/>
      <c r="Z1056" s="116"/>
    </row>
    <row r="1057" spans="1:26" ht="18">
      <c r="A1057" s="68"/>
      <c r="B1057" s="10"/>
      <c r="C1057" s="10"/>
      <c r="D1057" s="69"/>
      <c r="E1057" s="184"/>
      <c r="F1057" s="10"/>
      <c r="G1057"/>
      <c r="I1057" s="55"/>
      <c r="K1057"/>
      <c r="L1057" s="55"/>
      <c r="M1057"/>
      <c r="Q1057" s="55"/>
      <c r="R1057" s="31"/>
      <c r="T1057"/>
      <c r="Z1057" s="116"/>
    </row>
    <row r="1058" spans="1:26" ht="18">
      <c r="A1058" s="68"/>
      <c r="B1058" s="10"/>
      <c r="C1058" s="10"/>
      <c r="D1058" s="69"/>
      <c r="E1058" s="184"/>
      <c r="F1058" s="10"/>
      <c r="G1058"/>
      <c r="I1058" s="55"/>
      <c r="K1058"/>
      <c r="L1058" s="55"/>
      <c r="M1058"/>
      <c r="Q1058" s="55"/>
      <c r="R1058" s="31"/>
      <c r="T1058"/>
      <c r="Z1058" s="116"/>
    </row>
    <row r="1059" spans="1:26" ht="18">
      <c r="A1059" s="68"/>
      <c r="B1059" s="10"/>
      <c r="C1059" s="10"/>
      <c r="D1059" s="69"/>
      <c r="E1059" s="184"/>
      <c r="F1059" s="10"/>
      <c r="G1059"/>
      <c r="I1059" s="55"/>
      <c r="K1059"/>
      <c r="L1059" s="55"/>
      <c r="M1059"/>
      <c r="Q1059" s="55"/>
      <c r="R1059" s="31"/>
      <c r="T1059"/>
      <c r="Z1059" s="116"/>
    </row>
    <row r="1060" spans="1:26" ht="18">
      <c r="A1060" s="68"/>
      <c r="B1060" s="10"/>
      <c r="C1060" s="10"/>
      <c r="D1060" s="69"/>
      <c r="E1060" s="184"/>
      <c r="F1060" s="10"/>
      <c r="G1060"/>
      <c r="I1060" s="55"/>
      <c r="K1060"/>
      <c r="L1060" s="55"/>
      <c r="M1060"/>
      <c r="Q1060" s="55"/>
      <c r="R1060" s="31"/>
      <c r="T1060"/>
      <c r="Z1060" s="116"/>
    </row>
    <row r="1061" spans="1:26" ht="18">
      <c r="A1061" s="68"/>
      <c r="B1061" s="10"/>
      <c r="C1061" s="10"/>
      <c r="D1061" s="69"/>
      <c r="E1061" s="184"/>
      <c r="F1061" s="10"/>
      <c r="G1061"/>
      <c r="I1061" s="55"/>
      <c r="K1061"/>
      <c r="L1061" s="55"/>
      <c r="M1061"/>
      <c r="Q1061" s="55"/>
      <c r="R1061" s="31"/>
      <c r="T1061"/>
      <c r="Z1061" s="116"/>
    </row>
    <row r="1062" spans="1:26" ht="18">
      <c r="A1062" s="68"/>
      <c r="B1062" s="10"/>
      <c r="C1062" s="10"/>
      <c r="D1062" s="69"/>
      <c r="E1062" s="184"/>
      <c r="F1062" s="10"/>
      <c r="G1062"/>
      <c r="I1062" s="55"/>
      <c r="K1062"/>
      <c r="L1062" s="55"/>
      <c r="M1062"/>
      <c r="Q1062" s="55"/>
      <c r="R1062" s="31"/>
      <c r="T1062"/>
      <c r="Z1062" s="116"/>
    </row>
    <row r="1063" spans="1:26" ht="18">
      <c r="A1063" s="68"/>
      <c r="B1063" s="10"/>
      <c r="C1063" s="10"/>
      <c r="D1063" s="69"/>
      <c r="E1063" s="184"/>
      <c r="F1063" s="10"/>
      <c r="G1063"/>
      <c r="I1063" s="55"/>
      <c r="K1063"/>
      <c r="L1063" s="55"/>
      <c r="M1063"/>
      <c r="Q1063" s="55"/>
      <c r="R1063" s="31"/>
      <c r="T1063"/>
      <c r="Z1063" s="116"/>
    </row>
    <row r="1064" spans="1:26" ht="18">
      <c r="A1064" s="68"/>
      <c r="B1064" s="10"/>
      <c r="C1064" s="10"/>
      <c r="D1064" s="69"/>
      <c r="E1064" s="184"/>
      <c r="F1064" s="10"/>
      <c r="G1064"/>
      <c r="I1064" s="55"/>
      <c r="K1064"/>
      <c r="L1064" s="55"/>
      <c r="M1064"/>
      <c r="Q1064" s="55"/>
      <c r="R1064" s="31"/>
      <c r="T1064"/>
      <c r="Z1064" s="116"/>
    </row>
    <row r="1065" spans="1:26" ht="18">
      <c r="A1065" s="68"/>
      <c r="B1065" s="10"/>
      <c r="C1065" s="10"/>
      <c r="D1065" s="69"/>
      <c r="E1065" s="184"/>
      <c r="F1065" s="10"/>
      <c r="G1065"/>
      <c r="I1065" s="55"/>
      <c r="K1065"/>
      <c r="L1065" s="55"/>
      <c r="M1065"/>
      <c r="Q1065" s="55"/>
      <c r="R1065" s="31"/>
      <c r="T1065"/>
      <c r="Z1065" s="116"/>
    </row>
    <row r="1066" spans="1:26" ht="18">
      <c r="A1066" s="68"/>
      <c r="B1066" s="10"/>
      <c r="C1066" s="10"/>
      <c r="D1066" s="69"/>
      <c r="E1066" s="184"/>
      <c r="F1066" s="10"/>
      <c r="G1066"/>
      <c r="I1066" s="55"/>
      <c r="K1066"/>
      <c r="L1066" s="55"/>
      <c r="M1066"/>
      <c r="Q1066" s="55"/>
      <c r="R1066" s="31"/>
      <c r="T1066"/>
      <c r="Z1066" s="116"/>
    </row>
    <row r="1067" spans="1:26" ht="18">
      <c r="A1067" s="68"/>
      <c r="B1067" s="10"/>
      <c r="C1067" s="10"/>
      <c r="D1067" s="69"/>
      <c r="E1067" s="184"/>
      <c r="F1067" s="10"/>
      <c r="G1067"/>
      <c r="I1067" s="55"/>
      <c r="K1067"/>
      <c r="L1067" s="55"/>
      <c r="M1067"/>
      <c r="Q1067" s="55"/>
      <c r="R1067" s="31"/>
      <c r="T1067"/>
      <c r="Z1067" s="116"/>
    </row>
    <row r="1068" spans="1:26" ht="18">
      <c r="A1068" s="68"/>
      <c r="B1068" s="10"/>
      <c r="C1068" s="10"/>
      <c r="D1068" s="69"/>
      <c r="E1068" s="184"/>
      <c r="F1068" s="10"/>
      <c r="G1068"/>
      <c r="I1068" s="55"/>
      <c r="K1068"/>
      <c r="L1068" s="55"/>
      <c r="M1068"/>
      <c r="Q1068" s="55"/>
      <c r="R1068" s="31"/>
      <c r="T1068"/>
      <c r="Z1068" s="116"/>
    </row>
    <row r="1069" spans="1:26" ht="18">
      <c r="A1069" s="68"/>
      <c r="B1069" s="10"/>
      <c r="C1069" s="10"/>
      <c r="D1069" s="69"/>
      <c r="E1069" s="184"/>
      <c r="F1069" s="10"/>
      <c r="G1069"/>
      <c r="I1069" s="55"/>
      <c r="K1069"/>
      <c r="L1069" s="55"/>
      <c r="M1069"/>
      <c r="Q1069" s="55"/>
      <c r="R1069" s="31"/>
      <c r="T1069"/>
      <c r="Z1069" s="116"/>
    </row>
    <row r="1070" spans="1:26" ht="18">
      <c r="A1070" s="68"/>
      <c r="B1070" s="10"/>
      <c r="C1070" s="10"/>
      <c r="D1070" s="69"/>
      <c r="E1070" s="184"/>
      <c r="F1070" s="10"/>
      <c r="G1070"/>
      <c r="I1070" s="55"/>
      <c r="K1070"/>
      <c r="L1070" s="55"/>
      <c r="M1070"/>
      <c r="Q1070" s="55"/>
      <c r="R1070" s="31"/>
      <c r="T1070"/>
      <c r="Z1070" s="116"/>
    </row>
    <row r="1071" spans="1:26" ht="18">
      <c r="A1071" s="68"/>
      <c r="B1071" s="10"/>
      <c r="C1071" s="10"/>
      <c r="D1071" s="69"/>
      <c r="E1071" s="184"/>
      <c r="F1071" s="10"/>
      <c r="G1071"/>
      <c r="I1071" s="55"/>
      <c r="K1071"/>
      <c r="L1071" s="55"/>
      <c r="M1071"/>
      <c r="Q1071" s="55"/>
      <c r="R1071" s="31"/>
      <c r="T1071"/>
      <c r="Z1071" s="116"/>
    </row>
    <row r="1072" spans="1:26" ht="18">
      <c r="A1072" s="68"/>
      <c r="B1072" s="10"/>
      <c r="C1072" s="10"/>
      <c r="D1072" s="69"/>
      <c r="E1072" s="184"/>
      <c r="F1072" s="10"/>
      <c r="G1072"/>
      <c r="I1072" s="55"/>
      <c r="K1072"/>
      <c r="L1072" s="55"/>
      <c r="M1072"/>
      <c r="Q1072" s="55"/>
      <c r="R1072" s="31"/>
      <c r="T1072"/>
      <c r="Z1072" s="116"/>
    </row>
    <row r="1073" spans="1:26" ht="18">
      <c r="A1073" s="68"/>
      <c r="B1073" s="10"/>
      <c r="C1073" s="10"/>
      <c r="D1073" s="69"/>
      <c r="E1073" s="184"/>
      <c r="F1073" s="10"/>
      <c r="G1073"/>
      <c r="I1073" s="55"/>
      <c r="K1073"/>
      <c r="L1073" s="55"/>
      <c r="M1073"/>
      <c r="Q1073" s="55"/>
      <c r="R1073" s="31"/>
      <c r="T1073"/>
      <c r="Z1073" s="116"/>
    </row>
    <row r="1074" spans="1:26" ht="18">
      <c r="A1074" s="68"/>
      <c r="B1074" s="10"/>
      <c r="C1074" s="10"/>
      <c r="D1074" s="69"/>
      <c r="E1074" s="184"/>
      <c r="F1074" s="10"/>
      <c r="G1074"/>
      <c r="I1074" s="55"/>
      <c r="K1074"/>
      <c r="L1074" s="55"/>
      <c r="M1074"/>
      <c r="Q1074" s="55"/>
      <c r="R1074" s="31"/>
      <c r="T1074"/>
      <c r="Z1074" s="116"/>
    </row>
    <row r="1075" spans="1:26" ht="18">
      <c r="A1075" s="68"/>
      <c r="B1075" s="10"/>
      <c r="C1075" s="10"/>
      <c r="D1075" s="69"/>
      <c r="E1075" s="184"/>
      <c r="F1075" s="10"/>
      <c r="G1075"/>
      <c r="I1075" s="55"/>
      <c r="K1075"/>
      <c r="L1075" s="55"/>
      <c r="M1075"/>
      <c r="Q1075" s="55"/>
      <c r="R1075" s="31"/>
      <c r="T1075"/>
      <c r="Z1075" s="116"/>
    </row>
    <row r="1076" spans="1:26" ht="18">
      <c r="A1076" s="68"/>
      <c r="B1076" s="10"/>
      <c r="C1076" s="10"/>
      <c r="D1076" s="69"/>
      <c r="E1076" s="184"/>
      <c r="F1076" s="10"/>
      <c r="G1076"/>
      <c r="I1076" s="55"/>
      <c r="K1076"/>
      <c r="L1076" s="55"/>
      <c r="M1076"/>
      <c r="Q1076" s="55"/>
      <c r="R1076" s="31"/>
      <c r="T1076"/>
      <c r="Z1076" s="116"/>
    </row>
    <row r="1077" spans="1:26" ht="18">
      <c r="A1077" s="68"/>
      <c r="B1077" s="10"/>
      <c r="C1077" s="10"/>
      <c r="D1077" s="69"/>
      <c r="E1077" s="184"/>
      <c r="F1077" s="10"/>
      <c r="G1077"/>
      <c r="I1077" s="55"/>
      <c r="K1077"/>
      <c r="L1077" s="55"/>
      <c r="M1077"/>
      <c r="Q1077" s="55"/>
      <c r="R1077" s="31"/>
      <c r="T1077"/>
      <c r="Z1077" s="116"/>
    </row>
    <row r="1078" spans="1:26" ht="18">
      <c r="A1078" s="68"/>
      <c r="B1078" s="10"/>
      <c r="C1078" s="10"/>
      <c r="D1078" s="69"/>
      <c r="E1078" s="184"/>
      <c r="F1078" s="10"/>
      <c r="G1078"/>
      <c r="I1078" s="55"/>
      <c r="K1078"/>
      <c r="L1078" s="55"/>
      <c r="M1078"/>
      <c r="Q1078" s="55"/>
      <c r="R1078" s="31"/>
      <c r="T1078"/>
      <c r="Z1078" s="116"/>
    </row>
    <row r="1079" spans="1:26" ht="18">
      <c r="A1079" s="68"/>
      <c r="B1079" s="10"/>
      <c r="C1079" s="10"/>
      <c r="D1079" s="69"/>
      <c r="E1079" s="184"/>
      <c r="F1079" s="10"/>
      <c r="G1079"/>
      <c r="I1079" s="55"/>
      <c r="K1079"/>
      <c r="L1079" s="55"/>
      <c r="M1079"/>
      <c r="Q1079" s="55"/>
      <c r="R1079" s="31"/>
      <c r="T1079"/>
      <c r="Z1079" s="116"/>
    </row>
    <row r="1080" spans="1:26" ht="18">
      <c r="A1080" s="68"/>
      <c r="B1080" s="10"/>
      <c r="C1080" s="10"/>
      <c r="D1080" s="69"/>
      <c r="E1080" s="184"/>
      <c r="F1080" s="10"/>
      <c r="G1080"/>
      <c r="I1080" s="55"/>
      <c r="K1080"/>
      <c r="L1080" s="55"/>
      <c r="M1080"/>
      <c r="Q1080" s="55"/>
      <c r="R1080" s="31"/>
      <c r="T1080"/>
      <c r="Z1080" s="116"/>
    </row>
    <row r="1081" spans="1:26" ht="18">
      <c r="A1081" s="68"/>
      <c r="B1081" s="10"/>
      <c r="C1081" s="10"/>
      <c r="D1081" s="69"/>
      <c r="E1081" s="184"/>
      <c r="F1081" s="10"/>
      <c r="G1081"/>
      <c r="I1081" s="55"/>
      <c r="K1081"/>
      <c r="L1081" s="55"/>
      <c r="M1081"/>
      <c r="Q1081" s="55"/>
      <c r="R1081" s="31"/>
      <c r="T1081"/>
      <c r="Z1081" s="116"/>
    </row>
    <row r="1082" spans="1:26" ht="18">
      <c r="A1082" s="68"/>
      <c r="B1082" s="10"/>
      <c r="C1082" s="10"/>
      <c r="D1082" s="69"/>
      <c r="E1082" s="184"/>
      <c r="F1082" s="10"/>
      <c r="G1082"/>
      <c r="I1082" s="55"/>
      <c r="K1082"/>
      <c r="L1082" s="55"/>
      <c r="M1082"/>
      <c r="Q1082" s="55"/>
      <c r="R1082" s="31"/>
      <c r="T1082"/>
      <c r="Z1082" s="116"/>
    </row>
    <row r="1083" spans="1:26" ht="18">
      <c r="A1083" s="68"/>
      <c r="B1083" s="10"/>
      <c r="C1083" s="10"/>
      <c r="D1083" s="69"/>
      <c r="E1083" s="184"/>
      <c r="F1083" s="10"/>
      <c r="G1083"/>
      <c r="I1083" s="55"/>
      <c r="K1083"/>
      <c r="L1083" s="55"/>
      <c r="M1083"/>
      <c r="Q1083" s="55"/>
      <c r="R1083" s="31"/>
      <c r="T1083"/>
      <c r="Z1083" s="116"/>
    </row>
    <row r="1084" spans="1:26" ht="18">
      <c r="A1084" s="68"/>
      <c r="B1084" s="10"/>
      <c r="C1084" s="10"/>
      <c r="D1084" s="69"/>
      <c r="E1084" s="184"/>
      <c r="F1084" s="10"/>
      <c r="G1084"/>
      <c r="I1084" s="55"/>
      <c r="K1084"/>
      <c r="L1084" s="55"/>
      <c r="M1084"/>
      <c r="Q1084" s="55"/>
      <c r="R1084" s="31"/>
      <c r="T1084"/>
      <c r="Z1084" s="116"/>
    </row>
    <row r="1085" spans="1:26" ht="18">
      <c r="A1085" s="68"/>
      <c r="B1085" s="10"/>
      <c r="C1085" s="10"/>
      <c r="D1085" s="69"/>
      <c r="E1085" s="184"/>
      <c r="F1085" s="10"/>
      <c r="G1085"/>
      <c r="I1085" s="55"/>
      <c r="K1085"/>
      <c r="L1085" s="55"/>
      <c r="M1085"/>
      <c r="Q1085" s="55"/>
      <c r="R1085" s="31"/>
      <c r="T1085"/>
      <c r="Z1085" s="116"/>
    </row>
    <row r="1086" spans="1:26" ht="18">
      <c r="A1086" s="68"/>
      <c r="B1086" s="10"/>
      <c r="C1086" s="10"/>
      <c r="D1086" s="69"/>
      <c r="E1086" s="184"/>
      <c r="F1086" s="10"/>
      <c r="G1086"/>
      <c r="I1086" s="55"/>
      <c r="K1086"/>
      <c r="L1086" s="55"/>
      <c r="M1086"/>
      <c r="Q1086" s="55"/>
      <c r="R1086" s="31"/>
      <c r="T1086"/>
      <c r="Z1086" s="116"/>
    </row>
    <row r="1087" spans="1:26" ht="18">
      <c r="A1087" s="68"/>
      <c r="B1087" s="10"/>
      <c r="C1087" s="10"/>
      <c r="D1087" s="69"/>
      <c r="E1087" s="184"/>
      <c r="F1087" s="10"/>
      <c r="G1087"/>
      <c r="I1087" s="55"/>
      <c r="K1087"/>
      <c r="L1087" s="55"/>
      <c r="M1087"/>
      <c r="Q1087" s="55"/>
      <c r="R1087" s="31"/>
      <c r="T1087"/>
      <c r="Z1087" s="116"/>
    </row>
    <row r="1088" spans="1:26" ht="18">
      <c r="A1088" s="68"/>
      <c r="B1088" s="10"/>
      <c r="C1088" s="10"/>
      <c r="D1088" s="69"/>
      <c r="E1088" s="184"/>
      <c r="F1088" s="10"/>
      <c r="G1088"/>
      <c r="I1088" s="55"/>
      <c r="K1088"/>
      <c r="L1088" s="55"/>
      <c r="M1088"/>
      <c r="Q1088" s="55"/>
      <c r="R1088" s="31"/>
      <c r="T1088"/>
      <c r="Z1088" s="116"/>
    </row>
    <row r="1089" spans="1:26" ht="18">
      <c r="A1089" s="68"/>
      <c r="B1089" s="10"/>
      <c r="C1089" s="10"/>
      <c r="D1089" s="69"/>
      <c r="E1089" s="184"/>
      <c r="F1089" s="10"/>
      <c r="G1089"/>
      <c r="I1089" s="55"/>
      <c r="K1089"/>
      <c r="L1089" s="55"/>
      <c r="M1089"/>
      <c r="Q1089" s="55"/>
      <c r="R1089" s="31"/>
      <c r="T1089"/>
      <c r="Z1089" s="116"/>
    </row>
    <row r="1090" spans="1:26" ht="18">
      <c r="A1090" s="68"/>
      <c r="B1090" s="10"/>
      <c r="C1090" s="10"/>
      <c r="D1090" s="69"/>
      <c r="E1090" s="184"/>
      <c r="F1090" s="10"/>
      <c r="G1090"/>
      <c r="I1090" s="55"/>
      <c r="K1090"/>
      <c r="L1090" s="55"/>
      <c r="M1090"/>
      <c r="Q1090" s="55"/>
      <c r="R1090" s="31"/>
      <c r="T1090"/>
      <c r="Z1090" s="116"/>
    </row>
    <row r="1091" spans="1:26" ht="18">
      <c r="A1091" s="68"/>
      <c r="B1091" s="10"/>
      <c r="C1091" s="10"/>
      <c r="D1091" s="69"/>
      <c r="E1091" s="184"/>
      <c r="F1091" s="10"/>
      <c r="G1091"/>
      <c r="I1091" s="55"/>
      <c r="K1091"/>
      <c r="L1091" s="55"/>
      <c r="M1091"/>
      <c r="Q1091" s="55"/>
      <c r="R1091" s="31"/>
      <c r="T1091"/>
      <c r="Z1091" s="116"/>
    </row>
    <row r="1092" spans="1:26" ht="18">
      <c r="A1092" s="68"/>
      <c r="B1092" s="10"/>
      <c r="C1092" s="10"/>
      <c r="D1092" s="69"/>
      <c r="E1092" s="184"/>
      <c r="F1092" s="10"/>
      <c r="G1092"/>
      <c r="I1092" s="55"/>
      <c r="K1092"/>
      <c r="L1092" s="55"/>
      <c r="M1092"/>
      <c r="Q1092" s="55"/>
      <c r="R1092" s="31"/>
      <c r="T1092"/>
      <c r="Z1092" s="116"/>
    </row>
    <row r="1093" spans="1:26" ht="18">
      <c r="A1093" s="68"/>
      <c r="B1093" s="10"/>
      <c r="C1093" s="10"/>
      <c r="D1093" s="69"/>
      <c r="E1093" s="184"/>
      <c r="F1093" s="10"/>
      <c r="G1093"/>
      <c r="I1093" s="55"/>
      <c r="K1093"/>
      <c r="L1093" s="55"/>
      <c r="M1093"/>
      <c r="Q1093" s="55"/>
      <c r="R1093" s="31"/>
      <c r="T1093"/>
      <c r="Z1093" s="116"/>
    </row>
    <row r="1094" spans="1:26" ht="18">
      <c r="A1094" s="68"/>
      <c r="B1094" s="10"/>
      <c r="C1094" s="10"/>
      <c r="D1094" s="69"/>
      <c r="E1094" s="184"/>
      <c r="F1094" s="10"/>
      <c r="G1094"/>
      <c r="I1094" s="55"/>
      <c r="K1094"/>
      <c r="L1094" s="55"/>
      <c r="M1094"/>
      <c r="Q1094" s="55"/>
      <c r="R1094" s="31"/>
      <c r="T1094"/>
      <c r="Z1094" s="116"/>
    </row>
    <row r="1095" spans="1:26" ht="18">
      <c r="A1095" s="68"/>
      <c r="B1095" s="10"/>
      <c r="C1095" s="10"/>
      <c r="D1095" s="69"/>
      <c r="E1095" s="184"/>
      <c r="F1095" s="10"/>
      <c r="G1095"/>
      <c r="I1095" s="55"/>
      <c r="K1095"/>
      <c r="L1095" s="55"/>
      <c r="M1095"/>
      <c r="Q1095" s="55"/>
      <c r="R1095" s="31"/>
      <c r="T1095"/>
      <c r="Z1095" s="116"/>
    </row>
    <row r="1096" spans="1:26" ht="18">
      <c r="A1096" s="68"/>
      <c r="B1096" s="10"/>
      <c r="C1096" s="10"/>
      <c r="D1096" s="69"/>
      <c r="E1096" s="184"/>
      <c r="F1096" s="10"/>
      <c r="G1096"/>
      <c r="I1096" s="55"/>
      <c r="K1096"/>
      <c r="L1096" s="55"/>
      <c r="M1096"/>
      <c r="Q1096" s="55"/>
      <c r="R1096" s="31"/>
      <c r="T1096"/>
      <c r="Z1096" s="116"/>
    </row>
    <row r="1097" spans="1:26" ht="18">
      <c r="A1097" s="68"/>
      <c r="B1097" s="10"/>
      <c r="C1097" s="10"/>
      <c r="D1097" s="69"/>
      <c r="E1097" s="184"/>
      <c r="F1097" s="10"/>
      <c r="G1097"/>
      <c r="I1097" s="55"/>
      <c r="K1097"/>
      <c r="L1097" s="55"/>
      <c r="M1097"/>
      <c r="Q1097" s="55"/>
      <c r="R1097" s="31"/>
      <c r="T1097"/>
      <c r="Z1097" s="116"/>
    </row>
    <row r="1098" spans="1:26" ht="18">
      <c r="A1098" s="68"/>
      <c r="B1098" s="10"/>
      <c r="C1098" s="10"/>
      <c r="D1098" s="69"/>
      <c r="E1098" s="184"/>
      <c r="F1098" s="10"/>
      <c r="G1098"/>
      <c r="I1098" s="55"/>
      <c r="K1098"/>
      <c r="L1098" s="55"/>
      <c r="M1098"/>
      <c r="Q1098" s="55"/>
      <c r="R1098" s="31"/>
      <c r="T1098"/>
      <c r="Z1098" s="116"/>
    </row>
    <row r="1099" spans="1:26" ht="18">
      <c r="A1099" s="68"/>
      <c r="B1099" s="10"/>
      <c r="C1099" s="10"/>
      <c r="D1099" s="69"/>
      <c r="E1099" s="184"/>
      <c r="F1099" s="10"/>
      <c r="G1099"/>
      <c r="I1099" s="55"/>
      <c r="K1099"/>
      <c r="L1099" s="55"/>
      <c r="M1099"/>
      <c r="Q1099" s="55"/>
      <c r="R1099" s="31"/>
      <c r="T1099"/>
      <c r="Z1099" s="116"/>
    </row>
    <row r="1100" spans="1:26" ht="18">
      <c r="A1100" s="68"/>
      <c r="B1100" s="10"/>
      <c r="C1100" s="10"/>
      <c r="D1100" s="69"/>
      <c r="E1100" s="184"/>
      <c r="F1100" s="10"/>
      <c r="G1100"/>
      <c r="I1100" s="55"/>
      <c r="K1100"/>
      <c r="L1100" s="55"/>
      <c r="M1100"/>
      <c r="Q1100" s="55"/>
      <c r="R1100" s="31"/>
      <c r="T1100"/>
      <c r="Z1100" s="116"/>
    </row>
    <row r="1101" spans="1:26" ht="18">
      <c r="A1101" s="68"/>
      <c r="B1101" s="10"/>
      <c r="C1101" s="10"/>
      <c r="D1101" s="69"/>
      <c r="E1101" s="184"/>
      <c r="F1101" s="10"/>
      <c r="G1101"/>
      <c r="I1101" s="55"/>
      <c r="K1101"/>
      <c r="L1101" s="55"/>
      <c r="M1101"/>
      <c r="Q1101" s="55"/>
      <c r="R1101" s="31"/>
      <c r="T1101"/>
      <c r="Z1101" s="116"/>
    </row>
    <row r="1102" spans="1:26" ht="18">
      <c r="A1102" s="68"/>
      <c r="B1102" s="10"/>
      <c r="C1102" s="10"/>
      <c r="D1102" s="69"/>
      <c r="E1102" s="184"/>
      <c r="F1102" s="10"/>
      <c r="G1102"/>
      <c r="I1102" s="55"/>
      <c r="K1102"/>
      <c r="L1102" s="55"/>
      <c r="M1102"/>
      <c r="Q1102" s="55"/>
      <c r="R1102" s="31"/>
      <c r="T1102"/>
      <c r="Z1102" s="116"/>
    </row>
    <row r="1103" spans="1:26" ht="18">
      <c r="A1103" s="68"/>
      <c r="B1103" s="10"/>
      <c r="C1103" s="10"/>
      <c r="D1103" s="69"/>
      <c r="E1103" s="184"/>
      <c r="F1103" s="10"/>
      <c r="G1103"/>
      <c r="I1103" s="55"/>
      <c r="K1103"/>
      <c r="L1103" s="55"/>
      <c r="M1103"/>
      <c r="Q1103" s="55"/>
      <c r="R1103" s="31"/>
      <c r="T1103"/>
      <c r="Z1103" s="116"/>
    </row>
    <row r="1104" spans="1:26" ht="18">
      <c r="A1104" s="68"/>
      <c r="B1104" s="10"/>
      <c r="C1104" s="10"/>
      <c r="D1104" s="69"/>
      <c r="E1104" s="184"/>
      <c r="F1104" s="10"/>
      <c r="G1104"/>
      <c r="I1104" s="55"/>
      <c r="K1104"/>
      <c r="L1104" s="55"/>
      <c r="M1104"/>
      <c r="Q1104" s="55"/>
      <c r="R1104" s="31"/>
      <c r="T1104"/>
      <c r="Z1104" s="116"/>
    </row>
    <row r="1105" spans="1:26" ht="18">
      <c r="A1105" s="68"/>
      <c r="B1105" s="10"/>
      <c r="C1105" s="10"/>
      <c r="D1105" s="69"/>
      <c r="E1105" s="184"/>
      <c r="F1105" s="10"/>
      <c r="G1105"/>
      <c r="I1105" s="55"/>
      <c r="K1105"/>
      <c r="L1105" s="55"/>
      <c r="M1105"/>
      <c r="Q1105" s="55"/>
      <c r="R1105" s="31"/>
      <c r="T1105"/>
      <c r="Z1105" s="116"/>
    </row>
    <row r="1106" spans="1:26" ht="18">
      <c r="A1106" s="68"/>
      <c r="B1106" s="10"/>
      <c r="C1106" s="10"/>
      <c r="D1106" s="69"/>
      <c r="E1106" s="184"/>
      <c r="F1106" s="10"/>
      <c r="G1106"/>
      <c r="I1106" s="55"/>
      <c r="K1106"/>
      <c r="L1106" s="55"/>
      <c r="M1106"/>
      <c r="Q1106" s="55"/>
      <c r="R1106" s="31"/>
      <c r="T1106"/>
      <c r="Z1106" s="116"/>
    </row>
    <row r="1107" spans="1:26" ht="18">
      <c r="A1107" s="68"/>
      <c r="B1107" s="10"/>
      <c r="C1107" s="10"/>
      <c r="D1107" s="69"/>
      <c r="E1107" s="184"/>
      <c r="F1107" s="10"/>
      <c r="G1107"/>
      <c r="I1107" s="55"/>
      <c r="K1107"/>
      <c r="L1107" s="55"/>
      <c r="M1107"/>
      <c r="Q1107" s="55"/>
      <c r="R1107" s="31"/>
      <c r="T1107"/>
      <c r="Z1107" s="116"/>
    </row>
    <row r="1108" spans="1:26" ht="18">
      <c r="A1108" s="68"/>
      <c r="B1108" s="10"/>
      <c r="C1108" s="10"/>
      <c r="D1108" s="69"/>
      <c r="E1108" s="184"/>
      <c r="F1108" s="10"/>
      <c r="G1108"/>
      <c r="I1108" s="55"/>
      <c r="K1108"/>
      <c r="L1108" s="55"/>
      <c r="M1108"/>
      <c r="Q1108" s="55"/>
      <c r="R1108" s="31"/>
      <c r="T1108"/>
      <c r="Z1108" s="116"/>
    </row>
    <row r="1109" spans="1:26" ht="18">
      <c r="A1109" s="68"/>
      <c r="B1109" s="10"/>
      <c r="C1109" s="10"/>
      <c r="D1109" s="69"/>
      <c r="E1109" s="184"/>
      <c r="F1109" s="10"/>
      <c r="G1109"/>
      <c r="I1109" s="55"/>
      <c r="K1109"/>
      <c r="L1109" s="55"/>
      <c r="M1109"/>
      <c r="Q1109" s="55"/>
      <c r="R1109" s="31"/>
      <c r="T1109"/>
      <c r="Z1109" s="116"/>
    </row>
    <row r="1110" spans="1:26" ht="18">
      <c r="A1110" s="68"/>
      <c r="B1110" s="10"/>
      <c r="C1110" s="10"/>
      <c r="D1110" s="69"/>
      <c r="E1110" s="184"/>
      <c r="F1110" s="10"/>
      <c r="G1110"/>
      <c r="I1110" s="55"/>
      <c r="K1110"/>
      <c r="L1110" s="55"/>
      <c r="M1110"/>
      <c r="Q1110" s="55"/>
      <c r="R1110" s="31"/>
      <c r="T1110"/>
      <c r="Z1110" s="116"/>
    </row>
    <row r="1111" spans="1:26" ht="18">
      <c r="A1111" s="68"/>
      <c r="B1111" s="10"/>
      <c r="C1111" s="10"/>
      <c r="D1111" s="69"/>
      <c r="E1111" s="184"/>
      <c r="F1111" s="10"/>
      <c r="G1111"/>
      <c r="I1111" s="55"/>
      <c r="K1111"/>
      <c r="L1111" s="55"/>
      <c r="M1111"/>
      <c r="Q1111" s="55"/>
      <c r="R1111" s="31"/>
      <c r="T1111"/>
      <c r="Z1111" s="116"/>
    </row>
    <row r="1112" spans="1:26" ht="18">
      <c r="A1112" s="68"/>
      <c r="B1112" s="10"/>
      <c r="C1112" s="10"/>
      <c r="D1112" s="69"/>
      <c r="E1112" s="184"/>
      <c r="F1112" s="10"/>
      <c r="G1112"/>
      <c r="I1112" s="55"/>
      <c r="K1112"/>
      <c r="L1112" s="55"/>
      <c r="M1112"/>
      <c r="Q1112" s="55"/>
      <c r="R1112" s="31"/>
      <c r="T1112"/>
      <c r="Z1112" s="116"/>
    </row>
    <row r="1113" spans="1:26" ht="18">
      <c r="A1113" s="68"/>
      <c r="B1113" s="10"/>
      <c r="C1113" s="10"/>
      <c r="D1113" s="69"/>
      <c r="E1113" s="184"/>
      <c r="F1113" s="10"/>
      <c r="G1113"/>
      <c r="I1113" s="55"/>
      <c r="K1113"/>
      <c r="L1113" s="55"/>
      <c r="M1113"/>
      <c r="Q1113" s="55"/>
      <c r="R1113" s="31"/>
      <c r="T1113"/>
      <c r="Z1113" s="116"/>
    </row>
    <row r="1114" spans="1:26" ht="18">
      <c r="A1114" s="68"/>
      <c r="B1114" s="10"/>
      <c r="C1114" s="10"/>
      <c r="D1114" s="69"/>
      <c r="E1114" s="184"/>
      <c r="F1114" s="10"/>
      <c r="G1114"/>
      <c r="I1114" s="55"/>
      <c r="K1114"/>
      <c r="L1114" s="55"/>
      <c r="M1114"/>
      <c r="Q1114" s="55"/>
      <c r="R1114" s="31"/>
      <c r="T1114"/>
      <c r="Z1114" s="116"/>
    </row>
    <row r="1115" spans="1:26" ht="18">
      <c r="A1115" s="68"/>
      <c r="B1115" s="10"/>
      <c r="C1115" s="10"/>
      <c r="D1115" s="69"/>
      <c r="E1115" s="184"/>
      <c r="F1115" s="10"/>
      <c r="G1115"/>
      <c r="I1115" s="55"/>
      <c r="K1115"/>
      <c r="L1115" s="55"/>
      <c r="M1115"/>
      <c r="Q1115" s="55"/>
      <c r="R1115" s="31"/>
      <c r="T1115"/>
      <c r="Z1115" s="116"/>
    </row>
    <row r="1116" spans="1:26" ht="18">
      <c r="A1116" s="68"/>
      <c r="B1116" s="10"/>
      <c r="C1116" s="10"/>
      <c r="D1116" s="69"/>
      <c r="E1116" s="184"/>
      <c r="F1116" s="10"/>
      <c r="G1116"/>
      <c r="I1116" s="55"/>
      <c r="K1116"/>
      <c r="L1116" s="55"/>
      <c r="M1116"/>
      <c r="Q1116" s="55"/>
      <c r="R1116" s="31"/>
      <c r="T1116"/>
      <c r="Z1116" s="116"/>
    </row>
    <row r="1117" spans="1:26" ht="18">
      <c r="A1117" s="68"/>
      <c r="B1117" s="10"/>
      <c r="C1117" s="10"/>
      <c r="D1117" s="69"/>
      <c r="E1117" s="184"/>
      <c r="F1117" s="10"/>
      <c r="G1117"/>
      <c r="I1117" s="55"/>
      <c r="K1117"/>
      <c r="L1117" s="55"/>
      <c r="M1117"/>
      <c r="Q1117" s="55"/>
      <c r="R1117" s="31"/>
      <c r="T1117"/>
      <c r="Z1117" s="116"/>
    </row>
    <row r="1118" spans="1:26" ht="18">
      <c r="A1118" s="68"/>
      <c r="B1118" s="10"/>
      <c r="C1118" s="10"/>
      <c r="D1118" s="69"/>
      <c r="E1118" s="184"/>
      <c r="F1118" s="10"/>
      <c r="G1118"/>
      <c r="I1118" s="55"/>
      <c r="K1118"/>
      <c r="L1118" s="55"/>
      <c r="M1118"/>
      <c r="Q1118" s="55"/>
      <c r="R1118" s="31"/>
      <c r="T1118"/>
      <c r="Z1118" s="116"/>
    </row>
    <row r="1119" spans="1:26" ht="18">
      <c r="A1119" s="68"/>
      <c r="B1119" s="10"/>
      <c r="C1119" s="10"/>
      <c r="D1119" s="69"/>
      <c r="E1119" s="184"/>
      <c r="F1119" s="10"/>
      <c r="G1119"/>
      <c r="I1119" s="55"/>
      <c r="K1119"/>
      <c r="L1119" s="55"/>
      <c r="M1119"/>
      <c r="Q1119" s="55"/>
      <c r="R1119" s="31"/>
      <c r="T1119"/>
      <c r="Z1119" s="116"/>
    </row>
    <row r="1120" spans="1:26" ht="18">
      <c r="A1120" s="68"/>
      <c r="B1120" s="10"/>
      <c r="C1120" s="10"/>
      <c r="D1120" s="69"/>
      <c r="E1120" s="184"/>
      <c r="F1120" s="10"/>
      <c r="G1120"/>
      <c r="I1120" s="55"/>
      <c r="K1120"/>
      <c r="L1120" s="55"/>
      <c r="M1120"/>
      <c r="Q1120" s="55"/>
      <c r="R1120" s="31"/>
      <c r="T1120"/>
      <c r="Z1120" s="116"/>
    </row>
    <row r="1121" spans="1:26" ht="18">
      <c r="A1121" s="68"/>
      <c r="B1121" s="10"/>
      <c r="C1121" s="10"/>
      <c r="D1121" s="69"/>
      <c r="E1121" s="184"/>
      <c r="F1121" s="10"/>
      <c r="G1121"/>
      <c r="I1121" s="55"/>
      <c r="K1121"/>
      <c r="L1121" s="55"/>
      <c r="M1121"/>
      <c r="Q1121" s="55"/>
      <c r="R1121" s="31"/>
      <c r="T1121"/>
      <c r="Z1121" s="116"/>
    </row>
    <row r="1122" spans="1:26" ht="18">
      <c r="A1122" s="68"/>
      <c r="B1122" s="10"/>
      <c r="C1122" s="10"/>
      <c r="D1122" s="69"/>
      <c r="E1122" s="184"/>
      <c r="F1122" s="10"/>
      <c r="G1122"/>
      <c r="I1122" s="55"/>
      <c r="K1122"/>
      <c r="L1122" s="55"/>
      <c r="M1122"/>
      <c r="Q1122" s="55"/>
      <c r="R1122" s="31"/>
      <c r="T1122"/>
      <c r="Z1122" s="116"/>
    </row>
    <row r="1123" spans="1:26" ht="18">
      <c r="A1123" s="68"/>
      <c r="B1123" s="10"/>
      <c r="C1123" s="10"/>
      <c r="D1123" s="69"/>
      <c r="E1123" s="184"/>
      <c r="F1123" s="10"/>
      <c r="G1123"/>
      <c r="I1123" s="55"/>
      <c r="K1123"/>
      <c r="L1123" s="55"/>
      <c r="M1123"/>
      <c r="Q1123" s="55"/>
      <c r="R1123" s="31"/>
      <c r="T1123"/>
      <c r="Z1123" s="116"/>
    </row>
    <row r="1124" spans="1:26" ht="18">
      <c r="A1124" s="68"/>
      <c r="B1124" s="10"/>
      <c r="C1124" s="10"/>
      <c r="D1124" s="69"/>
      <c r="E1124" s="184"/>
      <c r="F1124" s="10"/>
      <c r="G1124"/>
      <c r="I1124" s="55"/>
      <c r="K1124"/>
      <c r="L1124" s="55"/>
      <c r="M1124"/>
      <c r="Q1124" s="55"/>
      <c r="R1124" s="31"/>
      <c r="T1124"/>
      <c r="Z1124" s="116"/>
    </row>
    <row r="1125" spans="1:26" ht="18">
      <c r="A1125" s="68"/>
      <c r="B1125" s="10"/>
      <c r="C1125" s="10"/>
      <c r="D1125" s="69"/>
      <c r="E1125" s="184"/>
      <c r="F1125" s="10"/>
      <c r="G1125"/>
      <c r="I1125" s="55"/>
      <c r="K1125"/>
      <c r="L1125" s="55"/>
      <c r="M1125"/>
      <c r="Q1125" s="55"/>
      <c r="R1125" s="31"/>
      <c r="T1125"/>
      <c r="Z1125" s="116"/>
    </row>
    <row r="1126" spans="1:26" ht="18">
      <c r="A1126" s="68"/>
      <c r="B1126" s="10"/>
      <c r="C1126" s="10"/>
      <c r="D1126" s="69"/>
      <c r="E1126" s="184"/>
      <c r="F1126" s="10"/>
      <c r="G1126"/>
      <c r="I1126" s="55"/>
      <c r="K1126"/>
      <c r="L1126" s="55"/>
      <c r="M1126"/>
      <c r="Q1126" s="55"/>
      <c r="R1126" s="31"/>
      <c r="T1126"/>
      <c r="Z1126" s="116"/>
    </row>
    <row r="1127" spans="1:26" ht="18">
      <c r="A1127" s="68"/>
      <c r="B1127" s="10"/>
      <c r="C1127" s="10"/>
      <c r="D1127" s="69"/>
      <c r="E1127" s="184"/>
      <c r="F1127" s="10"/>
      <c r="G1127"/>
      <c r="I1127" s="55"/>
      <c r="K1127"/>
      <c r="L1127" s="55"/>
      <c r="M1127"/>
      <c r="Q1127" s="55"/>
      <c r="R1127" s="31"/>
      <c r="T1127"/>
      <c r="Z1127" s="116"/>
    </row>
    <row r="1128" spans="1:26" ht="18">
      <c r="A1128" s="68"/>
      <c r="B1128" s="10"/>
      <c r="C1128" s="10"/>
      <c r="D1128" s="69"/>
      <c r="E1128" s="184"/>
      <c r="F1128" s="10"/>
      <c r="G1128"/>
      <c r="I1128" s="55"/>
      <c r="K1128"/>
      <c r="L1128" s="55"/>
      <c r="M1128"/>
      <c r="Q1128" s="55"/>
      <c r="R1128" s="31"/>
      <c r="T1128"/>
      <c r="Z1128" s="116"/>
    </row>
    <row r="1129" spans="1:26" ht="18">
      <c r="A1129" s="68"/>
      <c r="B1129" s="10"/>
      <c r="C1129" s="10"/>
      <c r="D1129" s="69"/>
      <c r="E1129" s="184"/>
      <c r="F1129" s="10"/>
      <c r="G1129"/>
      <c r="I1129" s="55"/>
      <c r="K1129"/>
      <c r="L1129" s="55"/>
      <c r="M1129"/>
      <c r="Q1129" s="55"/>
      <c r="R1129" s="31"/>
      <c r="T1129"/>
      <c r="Z1129" s="116"/>
    </row>
    <row r="1130" spans="1:26" ht="18">
      <c r="A1130" s="68"/>
      <c r="B1130" s="10"/>
      <c r="C1130" s="10"/>
      <c r="D1130" s="69"/>
      <c r="E1130" s="184"/>
      <c r="F1130" s="10"/>
      <c r="G1130"/>
      <c r="I1130" s="55"/>
      <c r="K1130"/>
      <c r="L1130" s="55"/>
      <c r="M1130"/>
      <c r="Q1130" s="55"/>
      <c r="R1130" s="31"/>
      <c r="T1130"/>
      <c r="Z1130" s="116"/>
    </row>
    <row r="1131" spans="1:26" ht="18">
      <c r="A1131" s="68"/>
      <c r="B1131" s="10"/>
      <c r="C1131" s="10"/>
      <c r="D1131" s="69"/>
      <c r="E1131" s="184"/>
      <c r="F1131" s="10"/>
      <c r="G1131"/>
      <c r="I1131" s="55"/>
      <c r="K1131"/>
      <c r="L1131" s="55"/>
      <c r="M1131"/>
      <c r="Q1131" s="55"/>
      <c r="R1131" s="31"/>
      <c r="T1131"/>
      <c r="Z1131" s="116"/>
    </row>
    <row r="1132" spans="1:26" ht="18">
      <c r="A1132" s="68"/>
      <c r="B1132" s="10"/>
      <c r="C1132" s="10"/>
      <c r="D1132" s="69"/>
      <c r="E1132" s="184"/>
      <c r="F1132" s="10"/>
      <c r="G1132"/>
      <c r="I1132" s="55"/>
      <c r="K1132"/>
      <c r="L1132" s="55"/>
      <c r="M1132"/>
      <c r="Q1132" s="55"/>
      <c r="R1132" s="31"/>
      <c r="T1132"/>
      <c r="Z1132" s="116"/>
    </row>
    <row r="1133" spans="1:26" ht="18">
      <c r="A1133" s="68"/>
      <c r="B1133" s="10"/>
      <c r="C1133" s="10"/>
      <c r="D1133" s="69"/>
      <c r="E1133" s="184"/>
      <c r="F1133" s="10"/>
      <c r="G1133"/>
      <c r="I1133" s="55"/>
      <c r="K1133"/>
      <c r="L1133" s="55"/>
      <c r="M1133"/>
      <c r="Q1133" s="55"/>
      <c r="R1133" s="31"/>
      <c r="T1133"/>
      <c r="Z1133" s="116"/>
    </row>
    <row r="1134" spans="1:26" ht="18">
      <c r="A1134" s="68"/>
      <c r="B1134" s="10"/>
      <c r="C1134" s="10"/>
      <c r="D1134" s="69"/>
      <c r="E1134" s="184"/>
      <c r="F1134" s="10"/>
      <c r="G1134"/>
      <c r="I1134" s="55"/>
      <c r="K1134"/>
      <c r="L1134" s="55"/>
      <c r="M1134"/>
      <c r="Q1134" s="55"/>
      <c r="R1134" s="31"/>
      <c r="T1134"/>
      <c r="Z1134" s="116"/>
    </row>
    <row r="1135" spans="1:26" ht="18">
      <c r="A1135" s="68"/>
      <c r="B1135" s="10"/>
      <c r="C1135" s="10"/>
      <c r="D1135" s="69"/>
      <c r="E1135" s="184"/>
      <c r="F1135" s="10"/>
      <c r="G1135"/>
      <c r="I1135" s="55"/>
      <c r="K1135"/>
      <c r="L1135" s="55"/>
      <c r="M1135"/>
      <c r="Q1135" s="55"/>
      <c r="R1135" s="31"/>
      <c r="T1135"/>
      <c r="Z1135" s="116"/>
    </row>
    <row r="1136" spans="1:26" ht="18">
      <c r="A1136" s="68"/>
      <c r="B1136" s="10"/>
      <c r="C1136" s="10"/>
      <c r="D1136" s="69"/>
      <c r="E1136" s="184"/>
      <c r="F1136" s="10"/>
      <c r="G1136"/>
      <c r="I1136" s="55"/>
      <c r="K1136"/>
      <c r="L1136" s="55"/>
      <c r="M1136"/>
      <c r="Q1136" s="55"/>
      <c r="R1136" s="31"/>
      <c r="T1136"/>
      <c r="Z1136" s="116"/>
    </row>
    <row r="1137" spans="1:26" ht="18">
      <c r="A1137" s="68"/>
      <c r="B1137" s="10"/>
      <c r="C1137" s="10"/>
      <c r="D1137" s="69"/>
      <c r="E1137" s="184"/>
      <c r="F1137" s="10"/>
      <c r="G1137"/>
      <c r="I1137" s="55"/>
      <c r="K1137"/>
      <c r="L1137" s="55"/>
      <c r="M1137"/>
      <c r="Q1137" s="55"/>
      <c r="R1137" s="31"/>
      <c r="T1137"/>
      <c r="Z1137" s="116"/>
    </row>
    <row r="1138" spans="1:26" ht="18">
      <c r="A1138" s="68"/>
      <c r="B1138" s="10"/>
      <c r="C1138" s="10"/>
      <c r="D1138" s="69"/>
      <c r="E1138" s="184"/>
      <c r="F1138" s="10"/>
      <c r="G1138"/>
      <c r="I1138" s="55"/>
      <c r="K1138"/>
      <c r="L1138" s="55"/>
      <c r="M1138"/>
      <c r="Q1138" s="55"/>
      <c r="R1138" s="31"/>
      <c r="T1138"/>
      <c r="Z1138" s="116"/>
    </row>
    <row r="1139" spans="1:26" ht="18">
      <c r="A1139" s="68"/>
      <c r="B1139" s="10"/>
      <c r="C1139" s="10"/>
      <c r="D1139" s="69"/>
      <c r="E1139" s="184"/>
      <c r="F1139" s="10"/>
      <c r="G1139"/>
      <c r="I1139" s="55"/>
      <c r="K1139"/>
      <c r="L1139" s="55"/>
      <c r="M1139"/>
      <c r="Q1139" s="55"/>
      <c r="R1139" s="31"/>
      <c r="T1139"/>
      <c r="Z1139" s="116"/>
    </row>
    <row r="1140" spans="1:26" ht="18">
      <c r="A1140" s="68"/>
      <c r="B1140" s="10"/>
      <c r="C1140" s="10"/>
      <c r="D1140" s="69"/>
      <c r="E1140" s="184"/>
      <c r="F1140" s="10"/>
      <c r="G1140"/>
      <c r="I1140" s="55"/>
      <c r="K1140"/>
      <c r="L1140" s="55"/>
      <c r="M1140"/>
      <c r="Q1140" s="55"/>
      <c r="R1140" s="31"/>
      <c r="T1140"/>
      <c r="Z1140" s="116"/>
    </row>
    <row r="1141" spans="1:26" ht="18">
      <c r="A1141" s="68"/>
      <c r="B1141" s="10"/>
      <c r="C1141" s="10"/>
      <c r="D1141" s="69"/>
      <c r="E1141" s="184"/>
      <c r="F1141" s="10"/>
      <c r="G1141"/>
      <c r="I1141" s="55"/>
      <c r="K1141"/>
      <c r="L1141" s="55"/>
      <c r="M1141"/>
      <c r="Q1141" s="55"/>
      <c r="R1141" s="31"/>
      <c r="T1141"/>
      <c r="Z1141" s="116"/>
    </row>
    <row r="1142" spans="1:26" ht="18">
      <c r="A1142" s="68"/>
      <c r="B1142" s="10"/>
      <c r="C1142" s="10"/>
      <c r="D1142" s="69"/>
      <c r="E1142" s="184"/>
      <c r="F1142" s="10"/>
      <c r="G1142"/>
      <c r="I1142" s="55"/>
      <c r="K1142"/>
      <c r="L1142" s="55"/>
      <c r="M1142"/>
      <c r="Q1142" s="55"/>
      <c r="R1142" s="31"/>
      <c r="T1142"/>
      <c r="Z1142" s="116"/>
    </row>
    <row r="1143" spans="1:26" ht="18">
      <c r="A1143" s="68"/>
      <c r="B1143" s="10"/>
      <c r="C1143" s="10"/>
      <c r="D1143" s="69"/>
      <c r="E1143" s="184"/>
      <c r="F1143" s="10"/>
      <c r="G1143"/>
      <c r="I1143" s="55"/>
      <c r="K1143"/>
      <c r="L1143" s="55"/>
      <c r="M1143"/>
      <c r="Q1143" s="55"/>
      <c r="R1143" s="31"/>
      <c r="T1143"/>
      <c r="Z1143" s="116"/>
    </row>
    <row r="1144" spans="1:26" ht="18">
      <c r="A1144" s="68"/>
      <c r="B1144" s="10"/>
      <c r="C1144" s="10"/>
      <c r="D1144" s="69"/>
      <c r="E1144" s="184"/>
      <c r="F1144" s="10"/>
      <c r="G1144"/>
      <c r="I1144" s="55"/>
      <c r="K1144"/>
      <c r="L1144" s="55"/>
      <c r="M1144"/>
      <c r="Q1144" s="55"/>
      <c r="R1144" s="31"/>
      <c r="T1144"/>
      <c r="Z1144" s="116"/>
    </row>
    <row r="1145" spans="1:26" ht="18">
      <c r="A1145" s="68"/>
      <c r="B1145" s="10"/>
      <c r="C1145" s="10"/>
      <c r="D1145" s="69"/>
      <c r="E1145" s="184"/>
      <c r="F1145" s="10"/>
      <c r="G1145"/>
      <c r="I1145" s="55"/>
      <c r="K1145"/>
      <c r="L1145" s="55"/>
      <c r="M1145"/>
      <c r="Q1145" s="55"/>
      <c r="R1145" s="31"/>
      <c r="T1145"/>
      <c r="Z1145" s="116"/>
    </row>
    <row r="1146" spans="1:26" ht="18">
      <c r="A1146" s="68"/>
      <c r="B1146" s="10"/>
      <c r="C1146" s="10"/>
      <c r="D1146" s="69"/>
      <c r="E1146" s="184"/>
      <c r="F1146" s="10"/>
      <c r="G1146"/>
      <c r="I1146" s="55"/>
      <c r="K1146"/>
      <c r="L1146" s="55"/>
      <c r="M1146"/>
      <c r="Q1146" s="55"/>
      <c r="R1146" s="31"/>
      <c r="T1146"/>
      <c r="Z1146" s="116"/>
    </row>
    <row r="1147" spans="1:26" ht="18">
      <c r="A1147" s="68"/>
      <c r="B1147" s="10"/>
      <c r="C1147" s="10"/>
      <c r="D1147" s="69"/>
      <c r="E1147" s="184"/>
      <c r="F1147" s="10"/>
      <c r="G1147"/>
      <c r="I1147" s="55"/>
      <c r="K1147"/>
      <c r="L1147" s="55"/>
      <c r="M1147"/>
      <c r="Q1147" s="55"/>
      <c r="R1147" s="31"/>
      <c r="T1147"/>
      <c r="Z1147" s="116"/>
    </row>
    <row r="1148" spans="1:26" ht="18">
      <c r="A1148" s="68"/>
      <c r="B1148" s="10"/>
      <c r="C1148" s="10"/>
      <c r="D1148" s="69"/>
      <c r="E1148" s="184"/>
      <c r="F1148" s="10"/>
      <c r="G1148"/>
      <c r="I1148" s="55"/>
      <c r="K1148"/>
      <c r="L1148" s="55"/>
      <c r="M1148"/>
      <c r="Q1148" s="55"/>
      <c r="R1148" s="31"/>
      <c r="T1148"/>
      <c r="Z1148" s="116"/>
    </row>
    <row r="1149" spans="1:26" ht="18">
      <c r="A1149" s="68"/>
      <c r="B1149" s="10"/>
      <c r="C1149" s="10"/>
      <c r="D1149" s="69"/>
      <c r="E1149" s="184"/>
      <c r="F1149" s="10"/>
      <c r="G1149"/>
      <c r="I1149" s="55"/>
      <c r="K1149"/>
      <c r="L1149" s="55"/>
      <c r="M1149"/>
      <c r="Q1149" s="55"/>
      <c r="R1149" s="31"/>
      <c r="T1149"/>
      <c r="Z1149" s="116"/>
    </row>
    <row r="1150" spans="1:26" ht="18">
      <c r="A1150" s="68"/>
      <c r="B1150" s="10"/>
      <c r="C1150" s="10"/>
      <c r="D1150" s="69"/>
      <c r="E1150" s="184"/>
      <c r="F1150" s="10"/>
      <c r="G1150"/>
      <c r="I1150" s="55"/>
      <c r="K1150"/>
      <c r="L1150" s="55"/>
      <c r="M1150"/>
      <c r="Q1150" s="55"/>
      <c r="R1150" s="31"/>
      <c r="T1150"/>
      <c r="Z1150" s="116"/>
    </row>
    <row r="1151" spans="1:26" ht="18">
      <c r="A1151" s="68"/>
      <c r="B1151" s="10"/>
      <c r="C1151" s="10"/>
      <c r="D1151" s="69"/>
      <c r="E1151" s="184"/>
      <c r="F1151" s="10"/>
      <c r="G1151"/>
      <c r="I1151" s="55"/>
      <c r="K1151"/>
      <c r="L1151" s="55"/>
      <c r="M1151"/>
      <c r="Q1151" s="55"/>
      <c r="R1151" s="31"/>
      <c r="T1151"/>
      <c r="Z1151" s="116"/>
    </row>
    <row r="1152" spans="1:26" ht="18">
      <c r="A1152" s="68"/>
      <c r="B1152" s="10"/>
      <c r="C1152" s="10"/>
      <c r="D1152" s="69"/>
      <c r="E1152" s="184"/>
      <c r="F1152" s="10"/>
      <c r="G1152"/>
      <c r="I1152" s="55"/>
      <c r="K1152"/>
      <c r="L1152" s="55"/>
      <c r="M1152"/>
      <c r="Q1152" s="55"/>
      <c r="R1152" s="31"/>
      <c r="T1152"/>
      <c r="Z1152" s="116"/>
    </row>
    <row r="1153" spans="1:26" ht="18">
      <c r="A1153" s="68"/>
      <c r="B1153" s="10"/>
      <c r="C1153" s="10"/>
      <c r="D1153" s="69"/>
      <c r="E1153" s="184"/>
      <c r="F1153" s="10"/>
      <c r="G1153"/>
      <c r="I1153" s="55"/>
      <c r="K1153"/>
      <c r="L1153" s="55"/>
      <c r="M1153"/>
      <c r="Q1153" s="55"/>
      <c r="R1153" s="31"/>
      <c r="T1153"/>
      <c r="Z1153" s="116"/>
    </row>
    <row r="1154" spans="1:26" ht="18">
      <c r="A1154" s="68"/>
      <c r="B1154" s="10"/>
      <c r="C1154" s="10"/>
      <c r="D1154" s="69"/>
      <c r="E1154" s="184"/>
      <c r="F1154" s="10"/>
      <c r="G1154"/>
      <c r="I1154" s="55"/>
      <c r="K1154"/>
      <c r="L1154" s="55"/>
      <c r="M1154"/>
      <c r="Q1154" s="55"/>
      <c r="R1154" s="31"/>
      <c r="T1154"/>
      <c r="Z1154" s="116"/>
    </row>
    <row r="1155" spans="1:26" ht="18">
      <c r="A1155" s="68"/>
      <c r="B1155" s="10"/>
      <c r="C1155" s="10"/>
      <c r="D1155" s="69"/>
      <c r="E1155" s="184"/>
      <c r="F1155" s="10"/>
      <c r="G1155"/>
      <c r="I1155" s="55"/>
      <c r="K1155"/>
      <c r="L1155" s="55"/>
      <c r="M1155"/>
      <c r="Q1155" s="55"/>
      <c r="R1155" s="31"/>
      <c r="T1155"/>
      <c r="Z1155" s="116"/>
    </row>
    <row r="1156" spans="1:26" ht="18">
      <c r="A1156" s="68"/>
      <c r="B1156" s="10"/>
      <c r="C1156" s="10"/>
      <c r="D1156" s="69"/>
      <c r="E1156" s="184"/>
      <c r="F1156" s="10"/>
      <c r="G1156"/>
      <c r="I1156" s="55"/>
      <c r="K1156"/>
      <c r="L1156" s="55"/>
      <c r="M1156"/>
      <c r="Q1156" s="55"/>
      <c r="R1156" s="31"/>
      <c r="T1156"/>
      <c r="Z1156" s="116"/>
    </row>
    <row r="1157" spans="1:26" ht="18">
      <c r="A1157" s="68"/>
      <c r="B1157" s="10"/>
      <c r="C1157" s="10"/>
      <c r="D1157" s="69"/>
      <c r="E1157" s="184"/>
      <c r="F1157" s="10"/>
      <c r="G1157"/>
      <c r="I1157" s="55"/>
      <c r="K1157"/>
      <c r="L1157" s="55"/>
      <c r="M1157"/>
      <c r="Q1157" s="55"/>
      <c r="R1157" s="31"/>
      <c r="T1157"/>
      <c r="Z1157" s="116"/>
    </row>
    <row r="1158" spans="1:26" ht="18">
      <c r="A1158" s="68"/>
      <c r="B1158" s="10"/>
      <c r="C1158" s="10"/>
      <c r="D1158" s="69"/>
      <c r="E1158" s="184"/>
      <c r="F1158" s="10"/>
      <c r="G1158"/>
      <c r="I1158" s="55"/>
      <c r="K1158"/>
      <c r="L1158" s="55"/>
      <c r="M1158"/>
      <c r="Q1158" s="55"/>
      <c r="R1158" s="31"/>
      <c r="T1158"/>
      <c r="Z1158" s="116"/>
    </row>
    <row r="1159" spans="1:26" ht="18">
      <c r="A1159" s="68"/>
      <c r="B1159" s="10"/>
      <c r="C1159" s="10"/>
      <c r="D1159" s="69"/>
      <c r="E1159" s="184"/>
      <c r="F1159" s="10"/>
      <c r="G1159"/>
      <c r="I1159" s="55"/>
      <c r="K1159"/>
      <c r="L1159" s="55"/>
      <c r="M1159"/>
      <c r="Q1159" s="55"/>
      <c r="R1159" s="31"/>
      <c r="T1159"/>
      <c r="Z1159" s="116"/>
    </row>
    <row r="1160" spans="1:26" ht="18">
      <c r="A1160" s="68"/>
      <c r="B1160" s="10"/>
      <c r="C1160" s="10"/>
      <c r="D1160" s="69"/>
      <c r="E1160" s="184"/>
      <c r="F1160" s="10"/>
      <c r="G1160"/>
      <c r="I1160" s="55"/>
      <c r="K1160"/>
      <c r="L1160" s="55"/>
      <c r="M1160"/>
      <c r="Q1160" s="55"/>
      <c r="R1160" s="31"/>
      <c r="T1160"/>
      <c r="Z1160" s="116"/>
    </row>
    <row r="1161" spans="1:26" ht="18">
      <c r="A1161" s="68"/>
      <c r="B1161" s="10"/>
      <c r="C1161" s="10"/>
      <c r="D1161" s="69"/>
      <c r="E1161" s="184"/>
      <c r="F1161" s="10"/>
      <c r="G1161"/>
      <c r="I1161" s="55"/>
      <c r="K1161"/>
      <c r="L1161" s="55"/>
      <c r="M1161"/>
      <c r="Q1161" s="55"/>
      <c r="R1161" s="31"/>
      <c r="T1161"/>
      <c r="Z1161" s="116"/>
    </row>
    <row r="1162" spans="1:26" ht="18">
      <c r="A1162" s="68"/>
      <c r="B1162" s="10"/>
      <c r="C1162" s="10"/>
      <c r="D1162" s="69"/>
      <c r="E1162" s="184"/>
      <c r="F1162" s="10"/>
      <c r="G1162"/>
      <c r="I1162" s="55"/>
      <c r="K1162"/>
      <c r="L1162" s="55"/>
      <c r="M1162"/>
      <c r="Q1162" s="55"/>
      <c r="R1162" s="31"/>
      <c r="T1162"/>
      <c r="Z1162" s="116"/>
    </row>
    <row r="1163" spans="1:26" ht="18">
      <c r="A1163" s="68"/>
      <c r="B1163" s="10"/>
      <c r="C1163" s="10"/>
      <c r="D1163" s="69"/>
      <c r="E1163" s="184"/>
      <c r="F1163" s="10"/>
      <c r="G1163"/>
      <c r="I1163" s="55"/>
      <c r="K1163"/>
      <c r="L1163" s="55"/>
      <c r="M1163"/>
      <c r="Q1163" s="55"/>
      <c r="R1163" s="31"/>
      <c r="T1163"/>
      <c r="Z1163" s="116"/>
    </row>
    <row r="1164" spans="1:26" ht="18">
      <c r="A1164" s="68"/>
      <c r="B1164" s="10"/>
      <c r="C1164" s="10"/>
      <c r="D1164" s="69"/>
      <c r="E1164" s="184"/>
      <c r="F1164" s="10"/>
      <c r="G1164"/>
      <c r="I1164" s="55"/>
      <c r="K1164"/>
      <c r="L1164" s="55"/>
      <c r="M1164"/>
      <c r="Q1164" s="55"/>
      <c r="R1164" s="31"/>
      <c r="T1164"/>
      <c r="Z1164" s="116"/>
    </row>
    <row r="1165" spans="1:26" ht="18">
      <c r="A1165" s="68"/>
      <c r="B1165" s="10"/>
      <c r="C1165" s="10"/>
      <c r="D1165" s="69"/>
      <c r="E1165" s="184"/>
      <c r="F1165" s="10"/>
      <c r="G1165"/>
      <c r="I1165" s="55"/>
      <c r="K1165"/>
      <c r="L1165" s="55"/>
      <c r="M1165"/>
      <c r="Q1165" s="55"/>
      <c r="R1165" s="31"/>
      <c r="T1165"/>
      <c r="Z1165" s="116"/>
    </row>
    <row r="1166" spans="1:26" ht="18">
      <c r="A1166" s="68"/>
      <c r="B1166" s="10"/>
      <c r="C1166" s="10"/>
      <c r="D1166" s="69"/>
      <c r="E1166" s="184"/>
      <c r="F1166" s="10"/>
      <c r="G1166"/>
      <c r="I1166" s="55"/>
      <c r="K1166"/>
      <c r="L1166" s="55"/>
      <c r="M1166"/>
      <c r="Q1166" s="55"/>
      <c r="R1166" s="31"/>
      <c r="T1166"/>
      <c r="Z1166" s="116"/>
    </row>
    <row r="1167" spans="1:26" ht="18">
      <c r="A1167" s="68"/>
      <c r="B1167" s="10"/>
      <c r="C1167" s="10"/>
      <c r="D1167" s="69"/>
      <c r="E1167" s="184"/>
      <c r="F1167" s="10"/>
      <c r="G1167"/>
      <c r="I1167" s="55"/>
      <c r="K1167"/>
      <c r="L1167" s="55"/>
      <c r="M1167"/>
      <c r="Q1167" s="55"/>
      <c r="R1167" s="31"/>
      <c r="T1167"/>
      <c r="Z1167" s="116"/>
    </row>
    <row r="1168" spans="1:26" ht="18">
      <c r="A1168" s="68"/>
      <c r="B1168" s="10"/>
      <c r="C1168" s="10"/>
      <c r="D1168" s="69"/>
      <c r="E1168" s="184"/>
      <c r="F1168" s="10"/>
      <c r="G1168"/>
      <c r="I1168" s="55"/>
      <c r="K1168"/>
      <c r="L1168" s="55"/>
      <c r="M1168"/>
      <c r="Q1168" s="55"/>
      <c r="R1168" s="31"/>
      <c r="T1168"/>
      <c r="Z1168" s="116"/>
    </row>
    <row r="1169" spans="1:26" ht="18">
      <c r="A1169" s="68"/>
      <c r="B1169" s="10"/>
      <c r="C1169" s="10"/>
      <c r="D1169" s="69"/>
      <c r="E1169" s="184"/>
      <c r="F1169" s="10"/>
      <c r="G1169"/>
      <c r="I1169" s="55"/>
      <c r="K1169"/>
      <c r="L1169" s="55"/>
      <c r="M1169"/>
      <c r="Q1169" s="55"/>
      <c r="R1169" s="31"/>
      <c r="T1169"/>
      <c r="Z1169" s="116"/>
    </row>
    <row r="1170" spans="1:26" ht="18">
      <c r="A1170" s="68"/>
      <c r="B1170" s="10"/>
      <c r="C1170" s="10"/>
      <c r="D1170" s="69"/>
      <c r="E1170" s="184"/>
      <c r="F1170" s="10"/>
      <c r="G1170"/>
      <c r="I1170" s="55"/>
      <c r="K1170"/>
      <c r="L1170" s="55"/>
      <c r="M1170"/>
      <c r="Q1170" s="55"/>
      <c r="R1170" s="31"/>
      <c r="T1170"/>
      <c r="Z1170" s="116"/>
    </row>
    <row r="1171" spans="1:26" ht="18">
      <c r="A1171" s="68"/>
      <c r="B1171" s="10"/>
      <c r="C1171" s="10"/>
      <c r="D1171" s="69"/>
      <c r="E1171" s="184"/>
      <c r="F1171" s="10"/>
      <c r="G1171"/>
      <c r="I1171" s="55"/>
      <c r="K1171"/>
      <c r="L1171" s="55"/>
      <c r="M1171"/>
      <c r="Q1171" s="55"/>
      <c r="R1171" s="31"/>
      <c r="T1171"/>
      <c r="Z1171" s="116"/>
    </row>
    <row r="1172" spans="1:26" ht="18">
      <c r="A1172" s="68"/>
      <c r="B1172" s="10"/>
      <c r="C1172" s="10"/>
      <c r="D1172" s="69"/>
      <c r="E1172" s="184"/>
      <c r="F1172" s="10"/>
      <c r="G1172"/>
      <c r="I1172" s="55"/>
      <c r="K1172"/>
      <c r="L1172" s="55"/>
      <c r="M1172"/>
      <c r="Q1172" s="55"/>
      <c r="R1172" s="31"/>
      <c r="T1172"/>
      <c r="Z1172" s="116"/>
    </row>
    <row r="1173" spans="1:26" ht="18">
      <c r="A1173" s="68"/>
      <c r="B1173" s="10"/>
      <c r="C1173" s="10"/>
      <c r="D1173" s="69"/>
      <c r="E1173" s="184"/>
      <c r="F1173" s="10"/>
      <c r="G1173"/>
      <c r="I1173" s="55"/>
      <c r="K1173"/>
      <c r="L1173" s="55"/>
      <c r="M1173"/>
      <c r="Q1173" s="55"/>
      <c r="R1173" s="31"/>
      <c r="T1173"/>
      <c r="Z1173" s="116"/>
    </row>
    <row r="1174" spans="1:26" ht="18">
      <c r="A1174" s="68"/>
      <c r="B1174" s="10"/>
      <c r="C1174" s="10"/>
      <c r="D1174" s="69"/>
      <c r="E1174" s="184"/>
      <c r="F1174" s="10"/>
      <c r="G1174"/>
      <c r="I1174" s="55"/>
      <c r="K1174"/>
      <c r="L1174" s="55"/>
      <c r="M1174"/>
      <c r="Q1174" s="55"/>
      <c r="R1174" s="31"/>
      <c r="T1174"/>
      <c r="Z1174" s="116"/>
    </row>
    <row r="1175" spans="1:26" ht="18">
      <c r="A1175" s="68"/>
      <c r="B1175" s="10"/>
      <c r="C1175" s="10"/>
      <c r="D1175" s="69"/>
      <c r="E1175" s="184"/>
      <c r="F1175" s="10"/>
      <c r="G1175"/>
      <c r="I1175" s="55"/>
      <c r="K1175"/>
      <c r="L1175" s="55"/>
      <c r="M1175"/>
      <c r="Q1175" s="55"/>
      <c r="R1175" s="31"/>
      <c r="T1175"/>
      <c r="Z1175" s="116"/>
    </row>
    <row r="1176" spans="1:26" ht="18">
      <c r="A1176" s="68"/>
      <c r="B1176" s="10"/>
      <c r="C1176" s="10"/>
      <c r="D1176" s="69"/>
      <c r="E1176" s="184"/>
      <c r="F1176" s="10"/>
      <c r="G1176"/>
      <c r="I1176" s="55"/>
      <c r="K1176"/>
      <c r="L1176" s="55"/>
      <c r="M1176"/>
      <c r="Q1176" s="55"/>
      <c r="R1176" s="31"/>
      <c r="T1176"/>
      <c r="Z1176" s="116"/>
    </row>
    <row r="1177" spans="1:26" ht="18">
      <c r="A1177" s="68"/>
      <c r="B1177" s="10"/>
      <c r="C1177" s="10"/>
      <c r="D1177" s="69"/>
      <c r="E1177" s="184"/>
      <c r="F1177" s="10"/>
      <c r="G1177"/>
      <c r="I1177" s="55"/>
      <c r="K1177"/>
      <c r="L1177" s="55"/>
      <c r="M1177"/>
      <c r="Q1177" s="55"/>
      <c r="R1177" s="31"/>
      <c r="T1177"/>
      <c r="Z1177" s="116"/>
    </row>
    <row r="1178" spans="1:26" ht="18">
      <c r="A1178" s="68"/>
      <c r="B1178" s="10"/>
      <c r="C1178" s="10"/>
      <c r="D1178" s="69"/>
      <c r="E1178" s="184"/>
      <c r="F1178" s="10"/>
      <c r="G1178"/>
      <c r="I1178" s="55"/>
      <c r="K1178"/>
      <c r="L1178" s="55"/>
      <c r="M1178"/>
      <c r="Q1178" s="55"/>
      <c r="R1178" s="31"/>
      <c r="T1178"/>
      <c r="Z1178" s="116"/>
    </row>
    <row r="1179" spans="1:26" ht="18">
      <c r="A1179" s="68"/>
      <c r="B1179" s="10"/>
      <c r="C1179" s="10"/>
      <c r="D1179" s="69"/>
      <c r="E1179" s="184"/>
      <c r="F1179" s="10"/>
      <c r="G1179"/>
      <c r="I1179" s="55"/>
      <c r="K1179"/>
      <c r="L1179" s="55"/>
      <c r="M1179"/>
      <c r="Q1179" s="55"/>
      <c r="R1179" s="31"/>
      <c r="T1179"/>
      <c r="Z1179" s="116"/>
    </row>
    <row r="1180" spans="1:26" ht="18">
      <c r="A1180" s="68"/>
      <c r="B1180" s="10"/>
      <c r="C1180" s="10"/>
      <c r="D1180" s="69"/>
      <c r="E1180" s="184"/>
      <c r="F1180" s="10"/>
      <c r="G1180"/>
      <c r="I1180" s="55"/>
      <c r="K1180"/>
      <c r="L1180" s="55"/>
      <c r="M1180"/>
      <c r="Q1180" s="55"/>
      <c r="R1180" s="31"/>
      <c r="T1180"/>
      <c r="Z1180" s="116"/>
    </row>
    <row r="1181" spans="1:26" ht="18">
      <c r="A1181" s="68"/>
      <c r="B1181" s="10"/>
      <c r="C1181" s="10"/>
      <c r="D1181" s="69"/>
      <c r="E1181" s="184"/>
      <c r="F1181" s="10"/>
      <c r="G1181"/>
      <c r="I1181" s="55"/>
      <c r="K1181"/>
      <c r="L1181" s="55"/>
      <c r="M1181"/>
      <c r="Q1181" s="55"/>
      <c r="R1181" s="31"/>
      <c r="T1181"/>
      <c r="Z1181" s="116"/>
    </row>
    <row r="1182" spans="1:26" ht="18">
      <c r="A1182" s="68"/>
      <c r="B1182" s="10"/>
      <c r="C1182" s="10"/>
      <c r="D1182" s="69"/>
      <c r="E1182" s="184"/>
      <c r="F1182" s="10"/>
      <c r="G1182"/>
      <c r="I1182" s="55"/>
      <c r="K1182"/>
      <c r="L1182" s="55"/>
      <c r="M1182"/>
      <c r="Q1182" s="55"/>
      <c r="R1182" s="31"/>
      <c r="T1182"/>
      <c r="Z1182" s="116"/>
    </row>
    <row r="1183" spans="1:26" ht="18">
      <c r="A1183" s="68"/>
      <c r="B1183" s="10"/>
      <c r="C1183" s="10"/>
      <c r="D1183" s="69"/>
      <c r="E1183" s="184"/>
      <c r="F1183" s="10"/>
      <c r="G1183"/>
      <c r="I1183" s="55"/>
      <c r="K1183"/>
      <c r="L1183" s="55"/>
      <c r="M1183"/>
      <c r="Q1183" s="55"/>
      <c r="R1183" s="31"/>
      <c r="T1183"/>
      <c r="Z1183" s="116"/>
    </row>
    <row r="1184" spans="1:26" ht="18">
      <c r="A1184" s="68"/>
      <c r="B1184" s="10"/>
      <c r="C1184" s="10"/>
      <c r="D1184" s="69"/>
      <c r="E1184" s="184"/>
      <c r="F1184" s="10"/>
      <c r="G1184"/>
      <c r="I1184" s="55"/>
      <c r="K1184"/>
      <c r="L1184" s="55"/>
      <c r="M1184"/>
      <c r="Q1184" s="55"/>
      <c r="R1184" s="31"/>
      <c r="T1184"/>
      <c r="Z1184" s="116"/>
    </row>
    <row r="1185" spans="1:26" ht="18">
      <c r="A1185" s="68"/>
      <c r="B1185" s="10"/>
      <c r="C1185" s="10"/>
      <c r="D1185" s="69"/>
      <c r="E1185" s="184"/>
      <c r="F1185" s="10"/>
      <c r="G1185"/>
      <c r="I1185" s="55"/>
      <c r="K1185"/>
      <c r="L1185" s="55"/>
      <c r="M1185"/>
      <c r="Q1185" s="55"/>
      <c r="R1185" s="31"/>
      <c r="T1185"/>
      <c r="Z1185" s="116"/>
    </row>
    <row r="1186" spans="1:26" ht="18">
      <c r="A1186" s="68"/>
      <c r="B1186" s="10"/>
      <c r="C1186" s="10"/>
      <c r="D1186" s="69"/>
      <c r="E1186" s="184"/>
      <c r="F1186" s="10"/>
      <c r="G1186"/>
      <c r="I1186" s="55"/>
      <c r="K1186"/>
      <c r="L1186" s="55"/>
      <c r="M1186"/>
      <c r="Q1186" s="55"/>
      <c r="R1186" s="31"/>
      <c r="T1186"/>
      <c r="Z1186" s="116"/>
    </row>
    <row r="1187" spans="1:26" ht="18">
      <c r="A1187" s="68"/>
      <c r="B1187" s="10"/>
      <c r="C1187" s="10"/>
      <c r="D1187" s="69"/>
      <c r="E1187" s="184"/>
      <c r="F1187" s="10"/>
      <c r="G1187"/>
      <c r="I1187" s="55"/>
      <c r="K1187"/>
      <c r="L1187" s="55"/>
      <c r="M1187"/>
      <c r="Q1187" s="55"/>
      <c r="R1187" s="31"/>
      <c r="T1187"/>
      <c r="Z1187" s="116"/>
    </row>
    <row r="1188" spans="1:26" ht="18">
      <c r="A1188" s="68"/>
      <c r="B1188" s="10"/>
      <c r="C1188" s="10"/>
      <c r="D1188" s="69"/>
      <c r="E1188" s="184"/>
      <c r="F1188" s="10"/>
      <c r="G1188"/>
      <c r="I1188" s="55"/>
      <c r="K1188"/>
      <c r="L1188" s="55"/>
      <c r="M1188"/>
      <c r="Q1188" s="55"/>
      <c r="R1188" s="31"/>
      <c r="T1188"/>
      <c r="Z1188" s="116"/>
    </row>
    <row r="1189" spans="1:26" ht="18">
      <c r="A1189" s="68"/>
      <c r="B1189" s="10"/>
      <c r="C1189" s="10"/>
      <c r="D1189" s="69"/>
      <c r="E1189" s="184"/>
      <c r="F1189" s="10"/>
      <c r="G1189"/>
      <c r="I1189" s="55"/>
      <c r="K1189"/>
      <c r="L1189" s="55"/>
      <c r="M1189"/>
      <c r="Q1189" s="55"/>
      <c r="R1189" s="31"/>
      <c r="T1189"/>
      <c r="Z1189" s="116"/>
    </row>
    <row r="1190" spans="1:26" ht="18">
      <c r="A1190" s="68"/>
      <c r="B1190" s="10"/>
      <c r="C1190" s="10"/>
      <c r="D1190" s="69"/>
      <c r="E1190" s="184"/>
      <c r="F1190" s="10"/>
      <c r="G1190"/>
      <c r="I1190" s="55"/>
      <c r="K1190"/>
      <c r="L1190" s="55"/>
      <c r="M1190"/>
      <c r="Q1190" s="55"/>
      <c r="R1190" s="31"/>
      <c r="T1190"/>
      <c r="Z1190" s="116"/>
    </row>
    <row r="1191" spans="1:26" ht="18">
      <c r="A1191" s="68"/>
      <c r="B1191" s="10"/>
      <c r="C1191" s="10"/>
      <c r="D1191" s="69"/>
      <c r="E1191" s="184"/>
      <c r="F1191" s="10"/>
      <c r="G1191"/>
      <c r="I1191" s="55"/>
      <c r="K1191"/>
      <c r="L1191" s="55"/>
      <c r="M1191"/>
      <c r="Q1191" s="55"/>
      <c r="R1191" s="31"/>
      <c r="T1191"/>
      <c r="Z1191" s="116"/>
    </row>
    <row r="1192" spans="1:26" ht="18">
      <c r="A1192" s="68"/>
      <c r="B1192" s="10"/>
      <c r="C1192" s="10"/>
      <c r="D1192" s="69"/>
      <c r="E1192" s="184"/>
      <c r="F1192" s="10"/>
      <c r="G1192"/>
      <c r="I1192" s="55"/>
      <c r="K1192"/>
      <c r="L1192" s="55"/>
      <c r="M1192"/>
      <c r="Q1192" s="55"/>
      <c r="R1192" s="31"/>
      <c r="T1192"/>
      <c r="Z1192" s="116"/>
    </row>
    <row r="1193" spans="1:26" ht="18">
      <c r="A1193" s="68"/>
      <c r="B1193" s="10"/>
      <c r="C1193" s="10"/>
      <c r="D1193" s="69"/>
      <c r="E1193" s="184"/>
      <c r="F1193" s="10"/>
      <c r="G1193"/>
      <c r="I1193" s="55"/>
      <c r="K1193"/>
      <c r="L1193" s="55"/>
      <c r="M1193"/>
      <c r="Q1193" s="55"/>
      <c r="R1193" s="31"/>
      <c r="T1193"/>
      <c r="Z1193" s="116"/>
    </row>
    <row r="1194" spans="1:26" ht="18">
      <c r="A1194" s="68"/>
      <c r="B1194" s="10"/>
      <c r="C1194" s="10"/>
      <c r="D1194" s="69"/>
      <c r="E1194" s="184"/>
      <c r="F1194" s="10"/>
      <c r="G1194"/>
      <c r="I1194" s="55"/>
      <c r="K1194"/>
      <c r="L1194" s="55"/>
      <c r="M1194"/>
      <c r="Q1194" s="55"/>
      <c r="R1194" s="31"/>
      <c r="T1194"/>
      <c r="Z1194" s="116"/>
    </row>
    <row r="1195" spans="1:26" ht="18">
      <c r="A1195" s="68"/>
      <c r="B1195" s="10"/>
      <c r="C1195" s="10"/>
      <c r="D1195" s="69"/>
      <c r="E1195" s="184"/>
      <c r="F1195" s="10"/>
      <c r="G1195"/>
      <c r="I1195" s="55"/>
      <c r="K1195"/>
      <c r="L1195" s="55"/>
      <c r="M1195"/>
      <c r="Q1195" s="55"/>
      <c r="R1195" s="31"/>
      <c r="T1195"/>
      <c r="Z1195" s="116"/>
    </row>
    <row r="1196" spans="1:26" ht="18">
      <c r="A1196" s="68"/>
      <c r="B1196" s="10"/>
      <c r="C1196" s="10"/>
      <c r="D1196" s="69"/>
      <c r="E1196" s="184"/>
      <c r="F1196" s="10"/>
      <c r="G1196"/>
      <c r="I1196" s="55"/>
      <c r="K1196"/>
      <c r="L1196" s="55"/>
      <c r="M1196"/>
      <c r="Q1196" s="55"/>
      <c r="R1196" s="31"/>
      <c r="T1196"/>
      <c r="Z1196" s="116"/>
    </row>
    <row r="1197" spans="1:26" ht="18">
      <c r="A1197" s="68"/>
      <c r="B1197" s="10"/>
      <c r="C1197" s="10"/>
      <c r="D1197" s="69"/>
      <c r="E1197" s="184"/>
      <c r="F1197" s="10"/>
      <c r="G1197"/>
      <c r="I1197" s="55"/>
      <c r="K1197"/>
      <c r="L1197" s="55"/>
      <c r="M1197"/>
      <c r="Q1197" s="55"/>
      <c r="R1197" s="31"/>
      <c r="T1197"/>
      <c r="Z1197" s="116"/>
    </row>
    <row r="1198" spans="1:26" ht="18">
      <c r="A1198" s="68"/>
      <c r="B1198" s="10"/>
      <c r="C1198" s="10"/>
      <c r="D1198" s="69"/>
      <c r="E1198" s="184"/>
      <c r="F1198" s="10"/>
      <c r="G1198"/>
      <c r="I1198" s="55"/>
      <c r="K1198"/>
      <c r="L1198" s="55"/>
      <c r="M1198"/>
      <c r="Q1198" s="55"/>
      <c r="R1198" s="31"/>
      <c r="T1198"/>
      <c r="Z1198" s="116"/>
    </row>
    <row r="1199" spans="1:26" ht="18">
      <c r="A1199" s="68"/>
      <c r="B1199" s="10"/>
      <c r="C1199" s="10"/>
      <c r="D1199" s="69"/>
      <c r="E1199" s="184"/>
      <c r="F1199" s="10"/>
      <c r="G1199"/>
      <c r="I1199" s="55"/>
      <c r="K1199"/>
      <c r="L1199" s="55"/>
      <c r="M1199"/>
      <c r="Q1199" s="55"/>
      <c r="R1199" s="31"/>
      <c r="T1199"/>
      <c r="Z1199" s="116"/>
    </row>
    <row r="1200" spans="1:26" ht="18">
      <c r="A1200" s="68"/>
      <c r="B1200" s="10"/>
      <c r="C1200" s="10"/>
      <c r="D1200" s="69"/>
      <c r="E1200" s="184"/>
      <c r="F1200" s="10"/>
      <c r="G1200"/>
      <c r="I1200" s="55"/>
      <c r="K1200"/>
      <c r="L1200" s="55"/>
      <c r="M1200"/>
      <c r="Q1200" s="55"/>
      <c r="R1200" s="31"/>
      <c r="T1200"/>
      <c r="Z1200" s="116"/>
    </row>
    <row r="1201" spans="1:26" ht="18">
      <c r="A1201" s="68"/>
      <c r="B1201" s="10"/>
      <c r="C1201" s="10"/>
      <c r="D1201" s="69"/>
      <c r="E1201" s="184"/>
      <c r="F1201" s="10"/>
      <c r="G1201"/>
      <c r="I1201" s="55"/>
      <c r="K1201"/>
      <c r="L1201" s="55"/>
      <c r="M1201"/>
      <c r="Q1201" s="55"/>
      <c r="R1201" s="31"/>
      <c r="T1201"/>
      <c r="Z1201" s="116"/>
    </row>
    <row r="1202" spans="1:26" ht="18">
      <c r="A1202" s="68"/>
      <c r="B1202" s="10"/>
      <c r="C1202" s="10"/>
      <c r="D1202" s="69"/>
      <c r="E1202" s="184"/>
      <c r="F1202" s="10"/>
      <c r="G1202"/>
      <c r="I1202" s="55"/>
      <c r="K1202"/>
      <c r="L1202" s="55"/>
      <c r="M1202"/>
      <c r="Q1202" s="55"/>
      <c r="R1202" s="31"/>
      <c r="T1202"/>
      <c r="Z1202" s="116"/>
    </row>
    <row r="1203" spans="1:26" ht="18">
      <c r="A1203" s="68"/>
      <c r="B1203" s="10"/>
      <c r="C1203" s="10"/>
      <c r="D1203" s="69"/>
      <c r="E1203" s="184"/>
      <c r="F1203" s="10"/>
      <c r="G1203"/>
      <c r="I1203" s="55"/>
      <c r="K1203"/>
      <c r="L1203" s="55"/>
      <c r="M1203"/>
      <c r="Q1203" s="55"/>
      <c r="R1203" s="31"/>
      <c r="T1203"/>
      <c r="Z1203" s="116"/>
    </row>
    <row r="1204" spans="1:26" ht="18">
      <c r="A1204" s="68"/>
      <c r="B1204" s="10"/>
      <c r="C1204" s="10"/>
      <c r="D1204" s="69"/>
      <c r="E1204" s="184"/>
      <c r="F1204" s="10"/>
      <c r="G1204"/>
      <c r="I1204" s="55"/>
      <c r="K1204"/>
      <c r="L1204" s="55"/>
      <c r="M1204"/>
      <c r="Q1204" s="55"/>
      <c r="R1204" s="31"/>
      <c r="T1204"/>
      <c r="Z1204" s="116"/>
    </row>
    <row r="1205" spans="1:26" ht="18">
      <c r="A1205" s="68"/>
      <c r="B1205" s="10"/>
      <c r="C1205" s="10"/>
      <c r="D1205" s="69"/>
      <c r="E1205" s="184"/>
      <c r="F1205" s="10"/>
      <c r="G1205"/>
      <c r="I1205" s="55"/>
      <c r="K1205"/>
      <c r="L1205" s="55"/>
      <c r="M1205"/>
      <c r="Q1205" s="55"/>
      <c r="R1205" s="31"/>
      <c r="T1205"/>
      <c r="Z1205" s="116"/>
    </row>
    <row r="1206" spans="1:26" ht="18">
      <c r="A1206" s="68"/>
      <c r="B1206" s="10"/>
      <c r="C1206" s="10"/>
      <c r="D1206" s="69"/>
      <c r="E1206" s="184"/>
      <c r="F1206" s="10"/>
      <c r="G1206"/>
      <c r="I1206" s="55"/>
      <c r="K1206"/>
      <c r="L1206" s="55"/>
      <c r="M1206"/>
      <c r="Q1206" s="55"/>
      <c r="R1206" s="31"/>
      <c r="T1206"/>
      <c r="Z1206" s="116"/>
    </row>
    <row r="1207" spans="1:26" ht="18">
      <c r="A1207" s="68"/>
      <c r="B1207" s="10"/>
      <c r="C1207" s="10"/>
      <c r="D1207" s="69"/>
      <c r="E1207" s="184"/>
      <c r="F1207" s="10"/>
      <c r="G1207"/>
      <c r="I1207" s="55"/>
      <c r="K1207"/>
      <c r="L1207" s="55"/>
      <c r="M1207"/>
      <c r="Q1207" s="55"/>
      <c r="R1207" s="31"/>
      <c r="T1207"/>
      <c r="Z1207" s="116"/>
    </row>
    <row r="1208" spans="1:26" ht="18">
      <c r="A1208" s="68"/>
      <c r="B1208" s="10"/>
      <c r="C1208" s="10"/>
      <c r="D1208" s="69"/>
      <c r="E1208" s="184"/>
      <c r="F1208" s="10"/>
      <c r="G1208"/>
      <c r="I1208" s="55"/>
      <c r="K1208"/>
      <c r="L1208" s="55"/>
      <c r="M1208"/>
      <c r="Q1208" s="55"/>
      <c r="R1208" s="31"/>
      <c r="T1208"/>
      <c r="Z1208" s="116"/>
    </row>
    <row r="1209" spans="1:26" ht="18">
      <c r="A1209" s="68"/>
      <c r="B1209" s="10"/>
      <c r="C1209" s="10"/>
      <c r="D1209" s="69"/>
      <c r="E1209" s="184"/>
      <c r="F1209" s="10"/>
      <c r="G1209"/>
      <c r="I1209" s="55"/>
      <c r="K1209"/>
      <c r="L1209" s="55"/>
      <c r="M1209"/>
      <c r="Q1209" s="55"/>
      <c r="R1209" s="31"/>
      <c r="T1209"/>
      <c r="Z1209" s="116"/>
    </row>
    <row r="1210" spans="1:26" ht="18">
      <c r="A1210" s="68"/>
      <c r="B1210" s="10"/>
      <c r="C1210" s="10"/>
      <c r="D1210" s="69"/>
      <c r="E1210" s="184"/>
      <c r="F1210" s="10"/>
      <c r="G1210"/>
      <c r="I1210" s="55"/>
      <c r="K1210"/>
      <c r="L1210" s="55"/>
      <c r="M1210"/>
      <c r="Q1210" s="55"/>
      <c r="R1210" s="31"/>
      <c r="T1210"/>
      <c r="Z1210" s="116"/>
    </row>
    <row r="1211" spans="1:26" ht="18">
      <c r="A1211" s="68"/>
      <c r="B1211" s="10"/>
      <c r="C1211" s="10"/>
      <c r="D1211" s="69"/>
      <c r="E1211" s="184"/>
      <c r="F1211" s="10"/>
      <c r="G1211"/>
      <c r="I1211" s="55"/>
      <c r="K1211"/>
      <c r="L1211" s="55"/>
      <c r="M1211"/>
      <c r="Q1211" s="55"/>
      <c r="R1211" s="31"/>
      <c r="T1211"/>
      <c r="Z1211" s="116"/>
    </row>
    <row r="1212" spans="1:26" ht="18">
      <c r="A1212" s="68"/>
      <c r="B1212" s="10"/>
      <c r="C1212" s="10"/>
      <c r="D1212" s="69"/>
      <c r="E1212" s="184"/>
      <c r="F1212" s="10"/>
      <c r="G1212"/>
      <c r="I1212" s="55"/>
      <c r="K1212"/>
      <c r="L1212" s="55"/>
      <c r="M1212"/>
      <c r="Q1212" s="55"/>
      <c r="R1212" s="31"/>
      <c r="T1212"/>
      <c r="Z1212" s="116"/>
    </row>
    <row r="1213" spans="1:26" ht="18">
      <c r="A1213" s="68"/>
      <c r="B1213" s="10"/>
      <c r="C1213" s="10"/>
      <c r="D1213" s="69"/>
      <c r="E1213" s="184"/>
      <c r="F1213" s="10"/>
      <c r="G1213"/>
      <c r="I1213" s="55"/>
      <c r="K1213"/>
      <c r="L1213" s="55"/>
      <c r="M1213"/>
      <c r="Q1213" s="55"/>
      <c r="R1213" s="31"/>
      <c r="T1213"/>
      <c r="Z1213" s="116"/>
    </row>
    <row r="1214" spans="1:26" ht="18">
      <c r="A1214" s="68"/>
      <c r="B1214" s="10"/>
      <c r="C1214" s="10"/>
      <c r="D1214" s="69"/>
      <c r="E1214" s="184"/>
      <c r="F1214" s="10"/>
      <c r="G1214"/>
      <c r="I1214" s="55"/>
      <c r="K1214"/>
      <c r="L1214" s="55"/>
      <c r="M1214"/>
      <c r="Q1214" s="55"/>
      <c r="R1214" s="31"/>
      <c r="T1214"/>
      <c r="Z1214" s="116"/>
    </row>
    <row r="1215" spans="1:26" ht="18">
      <c r="A1215" s="68"/>
      <c r="B1215" s="10"/>
      <c r="C1215" s="10"/>
      <c r="D1215" s="69"/>
      <c r="E1215" s="184"/>
      <c r="F1215" s="10"/>
      <c r="G1215"/>
      <c r="I1215" s="55"/>
      <c r="K1215"/>
      <c r="L1215" s="55"/>
      <c r="M1215"/>
      <c r="Q1215" s="55"/>
      <c r="R1215" s="31"/>
      <c r="T1215"/>
      <c r="Z1215" s="116"/>
    </row>
    <row r="1216" spans="1:26" ht="18">
      <c r="A1216" s="68"/>
      <c r="B1216" s="10"/>
      <c r="C1216" s="10"/>
      <c r="D1216" s="69"/>
      <c r="E1216" s="184"/>
      <c r="F1216" s="10"/>
      <c r="G1216"/>
      <c r="I1216" s="55"/>
      <c r="K1216"/>
      <c r="L1216" s="55"/>
      <c r="M1216"/>
      <c r="Q1216" s="55"/>
      <c r="R1216" s="31"/>
      <c r="T1216"/>
      <c r="Z1216" s="116"/>
    </row>
    <row r="1217" spans="1:26" ht="18">
      <c r="A1217" s="68"/>
      <c r="B1217" s="10"/>
      <c r="C1217" s="10"/>
      <c r="D1217" s="69"/>
      <c r="E1217" s="184"/>
      <c r="F1217" s="10"/>
      <c r="G1217"/>
      <c r="I1217" s="55"/>
      <c r="K1217"/>
      <c r="L1217" s="55"/>
      <c r="M1217"/>
      <c r="Q1217" s="55"/>
      <c r="R1217" s="31"/>
      <c r="T1217"/>
      <c r="Z1217" s="116"/>
    </row>
    <row r="1218" spans="1:26" ht="18">
      <c r="A1218" s="68"/>
      <c r="B1218" s="10"/>
      <c r="C1218" s="10"/>
      <c r="D1218" s="69"/>
      <c r="E1218" s="184"/>
      <c r="F1218" s="10"/>
      <c r="G1218"/>
      <c r="I1218" s="55"/>
      <c r="K1218"/>
      <c r="L1218" s="55"/>
      <c r="M1218"/>
      <c r="Q1218" s="55"/>
      <c r="R1218" s="31"/>
      <c r="T1218"/>
      <c r="Z1218" s="116"/>
    </row>
    <row r="1219" spans="1:26" ht="18">
      <c r="A1219" s="68"/>
      <c r="B1219" s="10"/>
      <c r="C1219" s="10"/>
      <c r="D1219" s="69"/>
      <c r="E1219" s="184"/>
      <c r="F1219" s="10"/>
      <c r="G1219"/>
      <c r="I1219" s="55"/>
      <c r="K1219"/>
      <c r="L1219" s="55"/>
      <c r="M1219"/>
      <c r="Q1219" s="55"/>
      <c r="R1219" s="31"/>
      <c r="T1219"/>
      <c r="Z1219" s="116"/>
    </row>
    <row r="1220" spans="1:26" ht="18">
      <c r="A1220" s="68"/>
      <c r="B1220" s="10"/>
      <c r="C1220" s="10"/>
      <c r="D1220" s="69"/>
      <c r="E1220" s="184"/>
      <c r="F1220" s="10"/>
      <c r="G1220"/>
      <c r="I1220" s="55"/>
      <c r="K1220"/>
      <c r="L1220" s="55"/>
      <c r="M1220"/>
      <c r="Q1220" s="55"/>
      <c r="R1220" s="31"/>
      <c r="T1220"/>
      <c r="Z1220" s="116"/>
    </row>
    <row r="1221" spans="1:26" ht="18">
      <c r="A1221" s="68"/>
      <c r="B1221" s="10"/>
      <c r="C1221" s="10"/>
      <c r="D1221" s="69"/>
      <c r="E1221" s="184"/>
      <c r="F1221" s="10"/>
      <c r="G1221"/>
      <c r="I1221" s="55"/>
      <c r="K1221"/>
      <c r="L1221" s="55"/>
      <c r="M1221"/>
      <c r="Q1221" s="55"/>
      <c r="R1221" s="31"/>
      <c r="T1221"/>
      <c r="Z1221" s="116"/>
    </row>
    <row r="1222" spans="1:26" ht="18">
      <c r="A1222" s="68"/>
      <c r="B1222" s="10"/>
      <c r="C1222" s="10"/>
      <c r="D1222" s="69"/>
      <c r="E1222" s="184"/>
      <c r="F1222" s="10"/>
      <c r="G1222"/>
      <c r="I1222" s="55"/>
      <c r="K1222"/>
      <c r="L1222" s="55"/>
      <c r="M1222"/>
      <c r="Q1222" s="55"/>
      <c r="R1222" s="31"/>
      <c r="T1222"/>
      <c r="Z1222" s="116"/>
    </row>
    <row r="1223" spans="1:26" ht="18">
      <c r="A1223" s="68"/>
      <c r="B1223" s="10"/>
      <c r="C1223" s="10"/>
      <c r="D1223" s="69"/>
      <c r="E1223" s="184"/>
      <c r="F1223" s="10"/>
      <c r="G1223"/>
      <c r="I1223" s="55"/>
      <c r="K1223"/>
      <c r="L1223" s="55"/>
      <c r="M1223"/>
      <c r="Q1223" s="55"/>
      <c r="R1223" s="31"/>
      <c r="T1223"/>
      <c r="Z1223" s="116"/>
    </row>
    <row r="1224" spans="1:26" ht="18">
      <c r="A1224" s="68"/>
      <c r="B1224" s="10"/>
      <c r="C1224" s="10"/>
      <c r="D1224" s="69"/>
      <c r="E1224" s="184"/>
      <c r="F1224" s="10"/>
      <c r="G1224"/>
      <c r="I1224" s="55"/>
      <c r="K1224"/>
      <c r="L1224" s="55"/>
      <c r="M1224"/>
      <c r="Q1224" s="55"/>
      <c r="R1224" s="31"/>
      <c r="T1224"/>
      <c r="Z1224" s="116"/>
    </row>
    <row r="1225" spans="1:26" ht="18">
      <c r="A1225" s="68"/>
      <c r="B1225" s="10"/>
      <c r="C1225" s="10"/>
      <c r="D1225" s="69"/>
      <c r="E1225" s="184"/>
      <c r="F1225" s="10"/>
      <c r="G1225"/>
      <c r="I1225" s="55"/>
      <c r="K1225"/>
      <c r="L1225" s="55"/>
      <c r="M1225"/>
      <c r="Q1225" s="55"/>
      <c r="R1225" s="31"/>
      <c r="T1225"/>
      <c r="Z1225" s="116"/>
    </row>
    <row r="1226" spans="1:26" ht="18">
      <c r="A1226" s="68"/>
      <c r="B1226" s="10"/>
      <c r="C1226" s="10"/>
      <c r="D1226" s="69"/>
      <c r="E1226" s="184"/>
      <c r="F1226" s="10"/>
      <c r="G1226"/>
      <c r="I1226" s="55"/>
      <c r="K1226"/>
      <c r="L1226" s="55"/>
      <c r="M1226"/>
      <c r="Q1226" s="55"/>
      <c r="R1226" s="31"/>
      <c r="T1226"/>
      <c r="Z1226" s="116"/>
    </row>
    <row r="1227" spans="1:26" ht="18">
      <c r="A1227" s="68"/>
      <c r="B1227" s="10"/>
      <c r="C1227" s="10"/>
      <c r="D1227" s="69"/>
      <c r="E1227" s="184"/>
      <c r="F1227" s="10"/>
      <c r="G1227"/>
      <c r="I1227" s="55"/>
      <c r="K1227"/>
      <c r="L1227" s="55"/>
      <c r="M1227"/>
      <c r="Q1227" s="55"/>
      <c r="R1227" s="31"/>
      <c r="T1227"/>
      <c r="Z1227" s="116"/>
    </row>
    <row r="1228" spans="1:26" ht="18">
      <c r="A1228" s="68"/>
      <c r="B1228" s="10"/>
      <c r="C1228" s="10"/>
      <c r="D1228" s="69"/>
      <c r="E1228" s="184"/>
      <c r="F1228" s="10"/>
      <c r="G1228"/>
      <c r="I1228" s="55"/>
      <c r="K1228"/>
      <c r="L1228" s="55"/>
      <c r="M1228"/>
      <c r="Q1228" s="55"/>
      <c r="R1228" s="31"/>
      <c r="T1228"/>
      <c r="Z1228" s="116"/>
    </row>
    <row r="1229" spans="1:26" ht="18">
      <c r="A1229" s="68"/>
      <c r="B1229" s="10"/>
      <c r="C1229" s="10"/>
      <c r="D1229" s="69"/>
      <c r="E1229" s="184"/>
      <c r="F1229" s="10"/>
      <c r="G1229"/>
      <c r="I1229" s="55"/>
      <c r="K1229"/>
      <c r="L1229" s="55"/>
      <c r="M1229"/>
      <c r="Q1229" s="55"/>
      <c r="R1229" s="31"/>
      <c r="T1229"/>
      <c r="Z1229" s="116"/>
    </row>
    <row r="1230" spans="1:26" ht="18">
      <c r="A1230" s="68"/>
      <c r="B1230" s="10"/>
      <c r="C1230" s="10"/>
      <c r="D1230" s="69"/>
      <c r="E1230" s="184"/>
      <c r="F1230" s="10"/>
      <c r="G1230"/>
      <c r="I1230" s="55"/>
      <c r="K1230"/>
      <c r="L1230" s="55"/>
      <c r="M1230"/>
      <c r="Q1230" s="55"/>
      <c r="R1230" s="31"/>
      <c r="T1230"/>
      <c r="Z1230" s="116"/>
    </row>
    <row r="1231" spans="1:26" ht="18">
      <c r="A1231" s="68"/>
      <c r="B1231" s="10"/>
      <c r="C1231" s="10"/>
      <c r="D1231" s="69"/>
      <c r="E1231" s="184"/>
      <c r="F1231" s="10"/>
      <c r="G1231"/>
      <c r="I1231" s="55"/>
      <c r="K1231"/>
      <c r="L1231" s="55"/>
      <c r="M1231"/>
      <c r="Q1231" s="55"/>
      <c r="R1231" s="31"/>
      <c r="T1231"/>
      <c r="Z1231" s="116"/>
    </row>
    <row r="1232" spans="1:26" ht="18">
      <c r="A1232" s="68"/>
      <c r="B1232" s="10"/>
      <c r="C1232" s="10"/>
      <c r="D1232" s="69"/>
      <c r="E1232" s="184"/>
      <c r="F1232" s="10"/>
      <c r="G1232"/>
      <c r="I1232" s="55"/>
      <c r="K1232"/>
      <c r="L1232" s="55"/>
      <c r="M1232"/>
      <c r="Q1232" s="55"/>
      <c r="R1232" s="31"/>
      <c r="T1232"/>
      <c r="Z1232" s="116"/>
    </row>
    <row r="1233" spans="1:26" ht="18">
      <c r="A1233" s="68"/>
      <c r="B1233" s="10"/>
      <c r="C1233" s="10"/>
      <c r="D1233" s="69"/>
      <c r="E1233" s="184"/>
      <c r="F1233" s="10"/>
      <c r="G1233"/>
      <c r="I1233" s="55"/>
      <c r="K1233"/>
      <c r="L1233" s="55"/>
      <c r="M1233"/>
      <c r="Q1233" s="55"/>
      <c r="R1233" s="31"/>
      <c r="T1233"/>
      <c r="Z1233" s="116"/>
    </row>
    <row r="1234" spans="1:26" ht="18">
      <c r="A1234" s="68"/>
      <c r="B1234" s="10"/>
      <c r="C1234" s="10"/>
      <c r="D1234" s="69"/>
      <c r="E1234" s="184"/>
      <c r="F1234" s="10"/>
      <c r="G1234"/>
      <c r="I1234" s="55"/>
      <c r="K1234"/>
      <c r="L1234" s="55"/>
      <c r="M1234"/>
      <c r="Q1234" s="55"/>
      <c r="R1234" s="31"/>
      <c r="T1234"/>
      <c r="Z1234" s="116"/>
    </row>
    <row r="1235" spans="1:26" ht="18">
      <c r="A1235" s="68"/>
      <c r="B1235" s="10"/>
      <c r="C1235" s="10"/>
      <c r="D1235" s="69"/>
      <c r="E1235" s="184"/>
      <c r="F1235" s="10"/>
      <c r="G1235"/>
      <c r="I1235" s="55"/>
      <c r="K1235"/>
      <c r="L1235" s="55"/>
      <c r="M1235"/>
      <c r="Q1235" s="55"/>
      <c r="R1235" s="31"/>
      <c r="T1235"/>
      <c r="Z1235" s="116"/>
    </row>
    <row r="1236" spans="1:26" ht="18">
      <c r="A1236" s="68"/>
      <c r="B1236" s="10"/>
      <c r="C1236" s="10"/>
      <c r="D1236" s="69"/>
      <c r="E1236" s="184"/>
      <c r="F1236" s="10"/>
      <c r="G1236"/>
      <c r="I1236" s="55"/>
      <c r="K1236"/>
      <c r="L1236" s="55"/>
      <c r="M1236"/>
      <c r="Q1236" s="55"/>
      <c r="R1236" s="31"/>
      <c r="T1236"/>
      <c r="Z1236" s="116"/>
    </row>
    <row r="1237" spans="1:26" ht="18">
      <c r="A1237" s="68"/>
      <c r="B1237" s="10"/>
      <c r="C1237" s="10"/>
      <c r="D1237" s="69"/>
      <c r="E1237" s="184"/>
      <c r="F1237" s="10"/>
      <c r="G1237"/>
      <c r="I1237" s="55"/>
      <c r="K1237"/>
      <c r="L1237" s="55"/>
      <c r="M1237"/>
      <c r="Q1237" s="55"/>
      <c r="R1237" s="31"/>
      <c r="T1237"/>
      <c r="Z1237" s="116"/>
    </row>
    <row r="1238" spans="1:26" ht="18">
      <c r="A1238" s="68"/>
      <c r="B1238" s="10"/>
      <c r="C1238" s="10"/>
      <c r="D1238" s="69"/>
      <c r="E1238" s="184"/>
      <c r="F1238" s="10"/>
      <c r="G1238"/>
      <c r="I1238" s="55"/>
      <c r="K1238"/>
      <c r="L1238" s="55"/>
      <c r="M1238"/>
      <c r="Q1238" s="55"/>
      <c r="R1238" s="31"/>
      <c r="T1238"/>
      <c r="Z1238" s="116"/>
    </row>
    <row r="1239" spans="1:26" ht="18">
      <c r="A1239" s="68"/>
      <c r="B1239" s="10"/>
      <c r="C1239" s="10"/>
      <c r="D1239" s="69"/>
      <c r="E1239" s="184"/>
      <c r="F1239" s="10"/>
      <c r="G1239"/>
      <c r="I1239" s="55"/>
      <c r="K1239"/>
      <c r="L1239" s="55"/>
      <c r="M1239"/>
      <c r="Q1239" s="55"/>
      <c r="R1239" s="31"/>
      <c r="T1239"/>
      <c r="Z1239" s="116"/>
    </row>
    <row r="1240" spans="1:26" ht="18">
      <c r="A1240" s="68"/>
      <c r="B1240" s="10"/>
      <c r="C1240" s="10"/>
      <c r="D1240" s="69"/>
      <c r="E1240" s="184"/>
      <c r="F1240" s="10"/>
      <c r="G1240"/>
      <c r="I1240" s="55"/>
      <c r="K1240"/>
      <c r="L1240" s="55"/>
      <c r="M1240"/>
      <c r="Q1240" s="55"/>
      <c r="R1240" s="31"/>
      <c r="T1240"/>
      <c r="Z1240" s="116"/>
    </row>
    <row r="1241" spans="1:26" ht="18">
      <c r="A1241" s="68"/>
      <c r="B1241" s="10"/>
      <c r="C1241" s="10"/>
      <c r="D1241" s="69"/>
      <c r="E1241" s="184"/>
      <c r="F1241" s="10"/>
      <c r="G1241"/>
      <c r="I1241" s="55"/>
      <c r="K1241"/>
      <c r="L1241" s="55"/>
      <c r="M1241"/>
      <c r="Q1241" s="55"/>
      <c r="R1241" s="31"/>
      <c r="T1241"/>
      <c r="Z1241" s="116"/>
    </row>
    <row r="1242" spans="1:26" ht="18">
      <c r="A1242" s="68"/>
      <c r="B1242" s="10"/>
      <c r="C1242" s="10"/>
      <c r="D1242" s="69"/>
      <c r="E1242" s="184"/>
      <c r="F1242" s="10"/>
      <c r="G1242"/>
      <c r="I1242" s="55"/>
      <c r="K1242"/>
      <c r="L1242" s="55"/>
      <c r="M1242"/>
      <c r="Q1242" s="55"/>
      <c r="R1242" s="31"/>
      <c r="T1242"/>
      <c r="Z1242" s="116"/>
    </row>
    <row r="1243" spans="1:26" ht="18">
      <c r="A1243" s="68"/>
      <c r="B1243" s="10"/>
      <c r="C1243" s="10"/>
      <c r="D1243" s="69"/>
      <c r="E1243" s="184"/>
      <c r="F1243" s="10"/>
      <c r="G1243"/>
      <c r="I1243" s="55"/>
      <c r="K1243"/>
      <c r="L1243" s="55"/>
      <c r="M1243"/>
      <c r="Q1243" s="55"/>
      <c r="R1243" s="31"/>
      <c r="T1243"/>
      <c r="Z1243" s="116"/>
    </row>
    <row r="1244" spans="1:26" ht="18">
      <c r="A1244" s="68"/>
      <c r="B1244" s="10"/>
      <c r="C1244" s="10"/>
      <c r="D1244" s="69"/>
      <c r="E1244" s="184"/>
      <c r="F1244" s="10"/>
      <c r="G1244"/>
      <c r="I1244" s="55"/>
      <c r="K1244"/>
      <c r="L1244" s="55"/>
      <c r="M1244"/>
      <c r="Q1244" s="55"/>
      <c r="R1244" s="31"/>
      <c r="T1244"/>
      <c r="Z1244" s="116"/>
    </row>
    <row r="1245" spans="1:26" ht="18">
      <c r="A1245" s="68"/>
      <c r="B1245" s="10"/>
      <c r="C1245" s="10"/>
      <c r="D1245" s="69"/>
      <c r="E1245" s="184"/>
      <c r="F1245" s="10"/>
      <c r="G1245"/>
      <c r="I1245" s="55"/>
      <c r="K1245"/>
      <c r="L1245" s="55"/>
      <c r="M1245"/>
      <c r="Q1245" s="55"/>
      <c r="R1245" s="31"/>
      <c r="T1245"/>
      <c r="Z1245" s="116"/>
    </row>
    <row r="1246" spans="1:26" ht="18">
      <c r="A1246" s="68"/>
      <c r="B1246" s="10"/>
      <c r="C1246" s="10"/>
      <c r="D1246" s="69"/>
      <c r="E1246" s="184"/>
      <c r="F1246" s="10"/>
      <c r="G1246"/>
      <c r="I1246" s="55"/>
      <c r="K1246"/>
      <c r="L1246" s="55"/>
      <c r="M1246"/>
      <c r="Q1246" s="55"/>
      <c r="R1246" s="31"/>
      <c r="T1246"/>
      <c r="Z1246" s="116"/>
    </row>
    <row r="1247" spans="1:26" ht="18">
      <c r="A1247" s="68"/>
      <c r="B1247" s="10"/>
      <c r="C1247" s="10"/>
      <c r="D1247" s="69"/>
      <c r="E1247" s="184"/>
      <c r="F1247" s="10"/>
      <c r="G1247"/>
      <c r="I1247" s="55"/>
      <c r="K1247"/>
      <c r="L1247" s="55"/>
      <c r="M1247"/>
      <c r="Q1247" s="55"/>
      <c r="R1247" s="31"/>
      <c r="T1247"/>
      <c r="Z1247" s="116"/>
    </row>
    <row r="1248" spans="1:26" ht="18">
      <c r="A1248" s="68"/>
      <c r="B1248" s="10"/>
      <c r="C1248" s="10"/>
      <c r="D1248" s="69"/>
      <c r="E1248" s="184"/>
      <c r="F1248" s="10"/>
      <c r="G1248"/>
      <c r="I1248" s="55"/>
      <c r="K1248"/>
      <c r="L1248" s="55"/>
      <c r="M1248"/>
      <c r="Q1248" s="55"/>
      <c r="R1248" s="31"/>
      <c r="T1248"/>
      <c r="Z1248" s="116"/>
    </row>
    <row r="1249" spans="1:26" ht="18">
      <c r="A1249" s="68"/>
      <c r="B1249" s="10"/>
      <c r="C1249" s="10"/>
      <c r="D1249" s="69"/>
      <c r="E1249" s="184"/>
      <c r="F1249" s="10"/>
      <c r="G1249"/>
      <c r="I1249" s="55"/>
      <c r="K1249"/>
      <c r="L1249" s="55"/>
      <c r="M1249"/>
      <c r="Q1249" s="55"/>
      <c r="R1249" s="31"/>
      <c r="T1249"/>
      <c r="Z1249" s="116"/>
    </row>
    <row r="1250" spans="1:26" ht="18">
      <c r="A1250" s="68"/>
      <c r="B1250" s="10"/>
      <c r="C1250" s="10"/>
      <c r="D1250" s="69"/>
      <c r="E1250" s="184"/>
      <c r="F1250" s="10"/>
      <c r="G1250"/>
      <c r="I1250" s="55"/>
      <c r="K1250"/>
      <c r="L1250" s="55"/>
      <c r="M1250"/>
      <c r="Q1250" s="55"/>
      <c r="R1250" s="31"/>
      <c r="T1250"/>
      <c r="Z1250" s="116"/>
    </row>
    <row r="1251" spans="1:26" ht="18">
      <c r="A1251" s="68"/>
      <c r="B1251" s="10"/>
      <c r="C1251" s="10"/>
      <c r="D1251" s="69"/>
      <c r="E1251" s="184"/>
      <c r="F1251" s="10"/>
      <c r="G1251"/>
      <c r="I1251" s="55"/>
      <c r="K1251"/>
      <c r="L1251" s="55"/>
      <c r="M1251"/>
      <c r="Q1251" s="55"/>
      <c r="R1251" s="31"/>
      <c r="T1251"/>
      <c r="Z1251" s="116"/>
    </row>
    <row r="1252" spans="1:26" ht="18">
      <c r="A1252" s="68"/>
      <c r="B1252" s="10"/>
      <c r="C1252" s="10"/>
      <c r="D1252" s="69"/>
      <c r="E1252" s="184"/>
      <c r="F1252" s="10"/>
      <c r="G1252"/>
      <c r="I1252" s="55"/>
      <c r="K1252"/>
      <c r="L1252" s="55"/>
      <c r="M1252"/>
      <c r="Q1252" s="55"/>
      <c r="R1252" s="31"/>
      <c r="T1252"/>
      <c r="Z1252" s="116"/>
    </row>
    <row r="1253" spans="1:26" ht="18">
      <c r="A1253" s="68"/>
      <c r="B1253" s="10"/>
      <c r="C1253" s="10"/>
      <c r="D1253" s="69"/>
      <c r="E1253" s="184"/>
      <c r="F1253" s="10"/>
      <c r="G1253"/>
      <c r="I1253" s="55"/>
      <c r="K1253"/>
      <c r="L1253" s="55"/>
      <c r="M1253"/>
      <c r="Q1253" s="55"/>
      <c r="R1253" s="31"/>
      <c r="T1253"/>
      <c r="Z1253" s="116"/>
    </row>
    <row r="1254" spans="1:26" ht="18">
      <c r="A1254" s="68"/>
      <c r="B1254" s="10"/>
      <c r="C1254" s="10"/>
      <c r="D1254" s="69"/>
      <c r="E1254" s="184"/>
      <c r="F1254" s="10"/>
      <c r="G1254"/>
      <c r="I1254" s="55"/>
      <c r="K1254"/>
      <c r="L1254" s="55"/>
      <c r="M1254"/>
      <c r="Q1254" s="55"/>
      <c r="R1254" s="31"/>
      <c r="T1254"/>
      <c r="Z1254" s="116"/>
    </row>
    <row r="1255" spans="1:26" ht="18">
      <c r="A1255" s="68"/>
      <c r="B1255" s="10"/>
      <c r="C1255" s="10"/>
      <c r="D1255" s="69"/>
      <c r="E1255" s="184"/>
      <c r="F1255" s="10"/>
      <c r="G1255"/>
      <c r="I1255" s="55"/>
      <c r="K1255"/>
      <c r="L1255" s="55"/>
      <c r="M1255"/>
      <c r="Q1255" s="55"/>
      <c r="R1255" s="31"/>
      <c r="T1255"/>
      <c r="Z1255" s="116"/>
    </row>
    <row r="1256" spans="1:26" ht="18">
      <c r="A1256" s="68"/>
      <c r="B1256" s="10"/>
      <c r="C1256" s="10"/>
      <c r="D1256" s="69"/>
      <c r="E1256" s="184"/>
      <c r="F1256" s="10"/>
      <c r="G1256"/>
      <c r="I1256" s="55"/>
      <c r="K1256"/>
      <c r="L1256" s="55"/>
      <c r="M1256"/>
      <c r="Q1256" s="55"/>
      <c r="R1256" s="31"/>
      <c r="T1256"/>
      <c r="Z1256" s="116"/>
    </row>
    <row r="1257" spans="1:26" ht="18">
      <c r="A1257" s="68"/>
      <c r="B1257" s="10"/>
      <c r="C1257" s="10"/>
      <c r="D1257" s="69"/>
      <c r="E1257" s="184"/>
      <c r="F1257" s="10"/>
      <c r="G1257"/>
      <c r="I1257" s="55"/>
      <c r="K1257"/>
      <c r="L1257" s="55"/>
      <c r="M1257"/>
      <c r="Q1257" s="55"/>
      <c r="R1257" s="31"/>
      <c r="T1257"/>
      <c r="Z1257" s="116"/>
    </row>
    <row r="1258" spans="1:26" ht="18">
      <c r="A1258" s="68"/>
      <c r="B1258" s="10"/>
      <c r="C1258" s="10"/>
      <c r="D1258" s="69"/>
      <c r="E1258" s="184"/>
      <c r="F1258" s="10"/>
      <c r="G1258"/>
      <c r="I1258" s="55"/>
      <c r="K1258"/>
      <c r="L1258" s="55"/>
      <c r="M1258"/>
      <c r="Q1258" s="55"/>
      <c r="R1258" s="31"/>
      <c r="T1258"/>
      <c r="Z1258" s="116"/>
    </row>
    <row r="1259" spans="1:26" ht="18">
      <c r="A1259" s="68"/>
      <c r="B1259" s="10"/>
      <c r="C1259" s="10"/>
      <c r="D1259" s="69"/>
      <c r="E1259" s="184"/>
      <c r="F1259" s="10"/>
      <c r="G1259"/>
      <c r="I1259" s="55"/>
      <c r="K1259"/>
      <c r="L1259" s="55"/>
      <c r="M1259"/>
      <c r="Q1259" s="55"/>
      <c r="R1259" s="31"/>
      <c r="T1259"/>
      <c r="Z1259" s="116"/>
    </row>
    <row r="1260" spans="1:26" ht="18">
      <c r="A1260" s="68"/>
      <c r="B1260" s="10"/>
      <c r="C1260" s="10"/>
      <c r="D1260" s="69"/>
      <c r="E1260" s="184"/>
      <c r="F1260" s="10"/>
      <c r="G1260"/>
      <c r="I1260" s="55"/>
      <c r="K1260"/>
      <c r="L1260" s="55"/>
      <c r="M1260"/>
      <c r="Q1260" s="55"/>
      <c r="R1260" s="31"/>
      <c r="T1260"/>
      <c r="Z1260" s="116"/>
    </row>
    <row r="1261" spans="1:26" ht="18">
      <c r="A1261" s="68"/>
      <c r="B1261" s="10"/>
      <c r="C1261" s="10"/>
      <c r="D1261" s="69"/>
      <c r="E1261" s="184"/>
      <c r="F1261" s="10"/>
      <c r="G1261"/>
      <c r="I1261" s="55"/>
      <c r="K1261"/>
      <c r="L1261" s="55"/>
      <c r="M1261"/>
      <c r="Q1261" s="55"/>
      <c r="R1261" s="31"/>
      <c r="T1261"/>
      <c r="Z1261" s="116"/>
    </row>
    <row r="1262" spans="1:26" ht="18">
      <c r="A1262" s="68"/>
      <c r="B1262" s="10"/>
      <c r="C1262" s="10"/>
      <c r="D1262" s="69"/>
      <c r="E1262" s="184"/>
      <c r="F1262" s="10"/>
      <c r="G1262"/>
      <c r="I1262" s="55"/>
      <c r="K1262"/>
      <c r="L1262" s="55"/>
      <c r="M1262"/>
      <c r="Q1262" s="55"/>
      <c r="R1262" s="31"/>
      <c r="T1262"/>
      <c r="Z1262" s="116"/>
    </row>
    <row r="1263" spans="1:26" ht="18">
      <c r="A1263" s="68"/>
      <c r="B1263" s="10"/>
      <c r="C1263" s="10"/>
      <c r="D1263" s="69"/>
      <c r="E1263" s="184"/>
      <c r="F1263" s="10"/>
      <c r="G1263"/>
      <c r="I1263" s="55"/>
      <c r="K1263"/>
      <c r="L1263" s="55"/>
      <c r="M1263"/>
      <c r="Q1263" s="55"/>
      <c r="R1263" s="31"/>
      <c r="T1263"/>
      <c r="Z1263" s="116"/>
    </row>
    <row r="1264" spans="1:26" ht="18">
      <c r="A1264" s="68"/>
      <c r="B1264" s="10"/>
      <c r="C1264" s="10"/>
      <c r="D1264" s="69"/>
      <c r="E1264" s="184"/>
      <c r="F1264" s="10"/>
      <c r="G1264"/>
      <c r="I1264" s="55"/>
      <c r="K1264"/>
      <c r="L1264" s="55"/>
      <c r="M1264"/>
      <c r="Q1264" s="55"/>
      <c r="R1264" s="31"/>
      <c r="T1264"/>
      <c r="Z1264" s="116"/>
    </row>
    <row r="1265" spans="1:26" ht="18">
      <c r="A1265" s="68"/>
      <c r="B1265" s="10"/>
      <c r="C1265" s="10"/>
      <c r="D1265" s="69"/>
      <c r="E1265" s="184"/>
      <c r="F1265" s="10"/>
      <c r="G1265"/>
      <c r="I1265" s="55"/>
      <c r="K1265"/>
      <c r="L1265" s="55"/>
      <c r="M1265"/>
      <c r="Q1265" s="55"/>
      <c r="R1265" s="31"/>
      <c r="T1265"/>
      <c r="Z1265" s="116"/>
    </row>
    <row r="1266" spans="1:26" ht="18">
      <c r="A1266" s="68"/>
      <c r="B1266" s="10"/>
      <c r="C1266" s="10"/>
      <c r="D1266" s="69"/>
      <c r="E1266" s="184"/>
      <c r="F1266" s="10"/>
      <c r="G1266"/>
      <c r="I1266" s="55"/>
      <c r="K1266"/>
      <c r="L1266" s="55"/>
      <c r="M1266"/>
      <c r="Q1266" s="55"/>
      <c r="R1266" s="31"/>
      <c r="T1266"/>
      <c r="Z1266" s="116"/>
    </row>
    <row r="1267" spans="1:26" ht="18">
      <c r="A1267" s="68"/>
      <c r="B1267" s="10"/>
      <c r="C1267" s="10"/>
      <c r="D1267" s="69"/>
      <c r="E1267" s="184"/>
      <c r="F1267" s="10"/>
      <c r="G1267"/>
      <c r="I1267" s="55"/>
      <c r="K1267"/>
      <c r="L1267" s="55"/>
      <c r="M1267"/>
      <c r="Q1267" s="55"/>
      <c r="R1267" s="31"/>
      <c r="T1267"/>
      <c r="Z1267" s="116"/>
    </row>
    <row r="1268" spans="1:26" ht="18">
      <c r="A1268" s="68"/>
      <c r="B1268" s="10"/>
      <c r="C1268" s="10"/>
      <c r="D1268" s="69"/>
      <c r="E1268" s="184"/>
      <c r="F1268" s="10"/>
      <c r="G1268"/>
      <c r="I1268" s="55"/>
      <c r="K1268"/>
      <c r="L1268" s="55"/>
      <c r="M1268"/>
      <c r="Q1268" s="55"/>
      <c r="R1268" s="31"/>
      <c r="T1268"/>
      <c r="Z1268" s="116"/>
    </row>
    <row r="1269" spans="1:26" ht="18">
      <c r="A1269" s="68"/>
      <c r="B1269" s="10"/>
      <c r="C1269" s="10"/>
      <c r="D1269" s="69"/>
      <c r="E1269" s="184"/>
      <c r="F1269" s="10"/>
      <c r="G1269"/>
      <c r="I1269" s="55"/>
      <c r="K1269"/>
      <c r="L1269" s="55"/>
      <c r="M1269"/>
      <c r="Q1269" s="55"/>
      <c r="R1269" s="31"/>
      <c r="T1269"/>
      <c r="Z1269" s="116"/>
    </row>
    <row r="1270" spans="1:26" ht="18">
      <c r="A1270" s="68"/>
      <c r="B1270" s="10"/>
      <c r="C1270" s="10"/>
      <c r="D1270" s="69"/>
      <c r="E1270" s="184"/>
      <c r="F1270" s="10"/>
      <c r="G1270"/>
      <c r="I1270" s="55"/>
      <c r="K1270"/>
      <c r="L1270" s="55"/>
      <c r="M1270"/>
      <c r="Q1270" s="55"/>
      <c r="R1270" s="31"/>
      <c r="T1270"/>
      <c r="Z1270" s="116"/>
    </row>
    <row r="1271" spans="1:26" ht="18">
      <c r="A1271" s="68"/>
      <c r="B1271" s="10"/>
      <c r="C1271" s="10"/>
      <c r="D1271" s="69"/>
      <c r="E1271" s="184"/>
      <c r="F1271" s="10"/>
      <c r="G1271"/>
      <c r="I1271" s="55"/>
      <c r="K1271"/>
      <c r="L1271" s="55"/>
      <c r="M1271"/>
      <c r="Q1271" s="55"/>
      <c r="R1271" s="31"/>
      <c r="T1271"/>
      <c r="Z1271" s="116"/>
    </row>
    <row r="1272" spans="1:26" ht="18">
      <c r="A1272" s="68"/>
      <c r="B1272" s="10"/>
      <c r="C1272" s="10"/>
      <c r="D1272" s="69"/>
      <c r="E1272" s="184"/>
      <c r="F1272" s="10"/>
      <c r="G1272"/>
      <c r="I1272" s="55"/>
      <c r="K1272"/>
      <c r="L1272" s="55"/>
      <c r="M1272"/>
      <c r="Q1272" s="55"/>
      <c r="R1272" s="31"/>
      <c r="T1272"/>
      <c r="Z1272" s="116"/>
    </row>
    <row r="1273" spans="1:26" ht="18">
      <c r="A1273" s="68"/>
      <c r="B1273" s="10"/>
      <c r="C1273" s="10"/>
      <c r="D1273" s="69"/>
      <c r="E1273" s="184"/>
      <c r="F1273" s="10"/>
      <c r="G1273"/>
      <c r="I1273" s="55"/>
      <c r="K1273"/>
      <c r="L1273" s="55"/>
      <c r="M1273"/>
      <c r="Q1273" s="55"/>
      <c r="R1273" s="31"/>
      <c r="T1273"/>
      <c r="Z1273" s="116"/>
    </row>
    <row r="1274" spans="1:26" ht="18">
      <c r="A1274" s="68"/>
      <c r="B1274" s="10"/>
      <c r="C1274" s="10"/>
      <c r="D1274" s="69"/>
      <c r="E1274" s="184"/>
      <c r="F1274" s="10"/>
      <c r="G1274"/>
      <c r="I1274" s="55"/>
      <c r="K1274"/>
      <c r="L1274" s="55"/>
      <c r="M1274"/>
      <c r="Q1274" s="55"/>
      <c r="R1274" s="31"/>
      <c r="T1274"/>
      <c r="Z1274" s="116"/>
    </row>
    <row r="1275" spans="1:26" ht="18">
      <c r="A1275" s="68"/>
      <c r="B1275" s="10"/>
      <c r="C1275" s="10"/>
      <c r="D1275" s="69"/>
      <c r="E1275" s="184"/>
      <c r="F1275" s="10"/>
      <c r="G1275"/>
      <c r="I1275" s="55"/>
      <c r="K1275"/>
      <c r="L1275" s="55"/>
      <c r="M1275"/>
      <c r="Q1275" s="55"/>
      <c r="R1275" s="31"/>
      <c r="T1275"/>
      <c r="Z1275" s="116"/>
    </row>
    <row r="1276" spans="1:26" ht="18">
      <c r="A1276" s="68"/>
      <c r="B1276" s="10"/>
      <c r="C1276" s="10"/>
      <c r="D1276" s="69"/>
      <c r="E1276" s="184"/>
      <c r="F1276" s="10"/>
      <c r="G1276"/>
      <c r="I1276" s="55"/>
      <c r="K1276"/>
      <c r="L1276" s="55"/>
      <c r="M1276"/>
      <c r="Q1276" s="55"/>
      <c r="R1276" s="31"/>
      <c r="T1276"/>
      <c r="Z1276" s="116"/>
    </row>
    <row r="1277" spans="1:26" ht="18">
      <c r="A1277" s="68"/>
      <c r="B1277" s="10"/>
      <c r="C1277" s="10"/>
      <c r="D1277" s="69"/>
      <c r="E1277" s="184"/>
      <c r="F1277" s="10"/>
      <c r="G1277"/>
      <c r="I1277" s="55"/>
      <c r="K1277"/>
      <c r="L1277" s="55"/>
      <c r="M1277"/>
      <c r="Q1277" s="55"/>
      <c r="R1277" s="31"/>
      <c r="T1277"/>
      <c r="Z1277" s="116"/>
    </row>
    <row r="1278" spans="1:26" ht="18">
      <c r="A1278" s="68"/>
      <c r="B1278" s="10"/>
      <c r="C1278" s="10"/>
      <c r="D1278" s="69"/>
      <c r="E1278" s="184"/>
      <c r="F1278" s="10"/>
      <c r="G1278"/>
      <c r="I1278" s="55"/>
      <c r="K1278"/>
      <c r="L1278" s="55"/>
      <c r="M1278"/>
      <c r="Q1278" s="55"/>
      <c r="R1278" s="31"/>
      <c r="T1278"/>
      <c r="Z1278" s="116"/>
    </row>
    <row r="1279" spans="1:26" ht="18">
      <c r="A1279" s="68"/>
      <c r="B1279" s="10"/>
      <c r="C1279" s="10"/>
      <c r="D1279" s="69"/>
      <c r="E1279" s="184"/>
      <c r="F1279" s="10"/>
      <c r="G1279"/>
      <c r="I1279" s="55"/>
      <c r="K1279"/>
      <c r="L1279" s="55"/>
      <c r="M1279"/>
      <c r="Q1279" s="55"/>
      <c r="R1279" s="31"/>
      <c r="T1279"/>
      <c r="Z1279" s="116"/>
    </row>
    <row r="1280" spans="1:26" ht="18">
      <c r="A1280" s="68"/>
      <c r="B1280" s="10"/>
      <c r="C1280" s="10"/>
      <c r="D1280" s="69"/>
      <c r="E1280" s="184"/>
      <c r="F1280" s="10"/>
      <c r="G1280"/>
      <c r="I1280" s="55"/>
      <c r="K1280"/>
      <c r="L1280" s="55"/>
      <c r="M1280"/>
      <c r="Q1280" s="55"/>
      <c r="R1280" s="31"/>
      <c r="T1280"/>
      <c r="Z1280" s="116"/>
    </row>
    <row r="1281" spans="1:26" ht="18">
      <c r="A1281" s="68"/>
      <c r="B1281" s="10"/>
      <c r="C1281" s="10"/>
      <c r="D1281" s="69"/>
      <c r="E1281" s="184"/>
      <c r="F1281" s="10"/>
      <c r="G1281"/>
      <c r="I1281" s="55"/>
      <c r="K1281"/>
      <c r="L1281" s="55"/>
      <c r="M1281"/>
      <c r="Q1281" s="55"/>
      <c r="R1281" s="31"/>
      <c r="T1281"/>
      <c r="Z1281" s="116"/>
    </row>
    <row r="1282" spans="1:26" ht="18">
      <c r="A1282" s="68"/>
      <c r="B1282" s="10"/>
      <c r="C1282" s="10"/>
      <c r="D1282" s="69"/>
      <c r="E1282" s="184"/>
      <c r="F1282" s="10"/>
      <c r="G1282"/>
      <c r="I1282" s="55"/>
      <c r="K1282"/>
      <c r="L1282" s="55"/>
      <c r="M1282"/>
      <c r="Q1282" s="55"/>
      <c r="R1282" s="31"/>
      <c r="T1282"/>
      <c r="Z1282" s="116"/>
    </row>
    <row r="1283" spans="1:26" ht="18">
      <c r="A1283" s="68"/>
      <c r="B1283" s="10"/>
      <c r="C1283" s="10"/>
      <c r="D1283" s="69"/>
      <c r="E1283" s="184"/>
      <c r="F1283" s="10"/>
      <c r="G1283"/>
      <c r="I1283" s="55"/>
      <c r="K1283"/>
      <c r="L1283" s="55"/>
      <c r="M1283"/>
      <c r="Q1283" s="55"/>
      <c r="R1283" s="31"/>
      <c r="T1283"/>
      <c r="Z1283" s="116"/>
    </row>
    <row r="1284" spans="1:26" ht="18">
      <c r="A1284" s="68"/>
      <c r="B1284" s="10"/>
      <c r="C1284" s="10"/>
      <c r="D1284" s="69"/>
      <c r="E1284" s="184"/>
      <c r="F1284" s="10"/>
      <c r="G1284"/>
      <c r="I1284" s="55"/>
      <c r="K1284"/>
      <c r="L1284" s="55"/>
      <c r="M1284"/>
      <c r="Q1284" s="55"/>
      <c r="R1284" s="31"/>
      <c r="T1284"/>
      <c r="Z1284" s="116"/>
    </row>
    <row r="1285" spans="1:26" ht="18">
      <c r="A1285" s="68"/>
      <c r="B1285" s="10"/>
      <c r="C1285" s="10"/>
      <c r="D1285" s="69"/>
      <c r="E1285" s="184"/>
      <c r="F1285" s="10"/>
      <c r="G1285"/>
      <c r="I1285" s="55"/>
      <c r="K1285"/>
      <c r="L1285" s="55"/>
      <c r="M1285"/>
      <c r="Q1285" s="55"/>
      <c r="R1285" s="31"/>
      <c r="T1285"/>
      <c r="Z1285" s="116"/>
    </row>
    <row r="1286" spans="1:26" ht="18">
      <c r="A1286" s="68"/>
      <c r="B1286" s="10"/>
      <c r="C1286" s="10"/>
      <c r="D1286" s="69"/>
      <c r="E1286" s="184"/>
      <c r="F1286" s="10"/>
      <c r="G1286"/>
      <c r="I1286" s="55"/>
      <c r="K1286"/>
      <c r="L1286" s="55"/>
      <c r="M1286"/>
      <c r="Q1286" s="55"/>
      <c r="R1286" s="31"/>
      <c r="T1286"/>
      <c r="Z1286" s="116"/>
    </row>
    <row r="1287" spans="1:26" ht="18">
      <c r="A1287" s="68"/>
      <c r="B1287" s="10"/>
      <c r="C1287" s="10"/>
      <c r="D1287" s="69"/>
      <c r="E1287" s="184"/>
      <c r="F1287" s="10"/>
      <c r="G1287"/>
      <c r="I1287" s="55"/>
      <c r="K1287"/>
      <c r="L1287" s="55"/>
      <c r="M1287"/>
      <c r="Q1287" s="55"/>
      <c r="R1287" s="31"/>
      <c r="T1287"/>
      <c r="Z1287" s="116"/>
    </row>
    <row r="1288" spans="1:26" ht="18">
      <c r="A1288" s="68"/>
      <c r="B1288" s="10"/>
      <c r="C1288" s="10"/>
      <c r="D1288" s="69"/>
      <c r="E1288" s="184"/>
      <c r="F1288" s="10"/>
      <c r="G1288"/>
      <c r="I1288" s="55"/>
      <c r="K1288"/>
      <c r="L1288" s="55"/>
      <c r="M1288"/>
      <c r="Q1288" s="55"/>
      <c r="R1288" s="31"/>
      <c r="T1288"/>
      <c r="Z1288" s="116"/>
    </row>
    <row r="1289" spans="1:26" ht="18">
      <c r="A1289" s="68"/>
      <c r="B1289" s="10"/>
      <c r="C1289" s="10"/>
      <c r="D1289" s="69"/>
      <c r="E1289" s="184"/>
      <c r="F1289" s="10"/>
      <c r="G1289"/>
      <c r="I1289" s="55"/>
      <c r="K1289"/>
      <c r="L1289" s="55"/>
      <c r="M1289"/>
      <c r="Q1289" s="55"/>
      <c r="R1289" s="31"/>
      <c r="T1289"/>
      <c r="Z1289" s="116"/>
    </row>
    <row r="1290" spans="1:26" ht="18">
      <c r="A1290" s="68"/>
      <c r="B1290" s="10"/>
      <c r="C1290" s="10"/>
      <c r="D1290" s="69"/>
      <c r="E1290" s="184"/>
      <c r="F1290" s="10"/>
      <c r="G1290"/>
      <c r="I1290" s="55"/>
      <c r="K1290"/>
      <c r="L1290" s="55"/>
      <c r="M1290"/>
      <c r="Q1290" s="55"/>
      <c r="R1290" s="31"/>
      <c r="T1290"/>
      <c r="Z1290" s="116"/>
    </row>
    <row r="1291" spans="1:26" ht="18">
      <c r="A1291" s="68"/>
      <c r="B1291" s="10"/>
      <c r="C1291" s="10"/>
      <c r="D1291" s="69"/>
      <c r="E1291" s="184"/>
      <c r="F1291" s="10"/>
      <c r="G1291"/>
      <c r="I1291" s="55"/>
      <c r="K1291"/>
      <c r="L1291" s="55"/>
      <c r="M1291"/>
      <c r="Q1291" s="55"/>
      <c r="R1291" s="31"/>
      <c r="T1291"/>
      <c r="Z1291" s="116"/>
    </row>
    <row r="1292" spans="1:26" ht="18">
      <c r="A1292" s="68"/>
      <c r="B1292" s="10"/>
      <c r="C1292" s="10"/>
      <c r="D1292" s="69"/>
      <c r="E1292" s="184"/>
      <c r="F1292" s="10"/>
      <c r="G1292"/>
      <c r="I1292" s="55"/>
      <c r="K1292"/>
      <c r="L1292" s="55"/>
      <c r="M1292"/>
      <c r="Q1292" s="55"/>
      <c r="R1292" s="31"/>
      <c r="T1292"/>
      <c r="Z1292" s="116"/>
    </row>
    <row r="1293" spans="1:26" ht="18">
      <c r="A1293" s="68"/>
      <c r="B1293" s="10"/>
      <c r="C1293" s="10"/>
      <c r="D1293" s="69"/>
      <c r="E1293" s="184"/>
      <c r="F1293" s="10"/>
      <c r="G1293"/>
      <c r="I1293" s="55"/>
      <c r="K1293"/>
      <c r="L1293" s="55"/>
      <c r="M1293"/>
      <c r="Q1293" s="55"/>
      <c r="R1293" s="31"/>
      <c r="T1293"/>
      <c r="Z1293" s="116"/>
    </row>
    <row r="1294" spans="1:26" ht="18">
      <c r="A1294" s="68"/>
      <c r="B1294" s="10"/>
      <c r="C1294" s="10"/>
      <c r="D1294" s="69"/>
      <c r="E1294" s="184"/>
      <c r="F1294" s="10"/>
      <c r="G1294"/>
      <c r="I1294" s="55"/>
      <c r="K1294"/>
      <c r="L1294" s="55"/>
      <c r="M1294"/>
      <c r="Q1294" s="55"/>
      <c r="R1294" s="31"/>
      <c r="T1294"/>
      <c r="Z1294" s="116"/>
    </row>
    <row r="1295" spans="1:26" ht="18">
      <c r="A1295" s="68"/>
      <c r="B1295" s="10"/>
      <c r="C1295" s="10"/>
      <c r="D1295" s="69"/>
      <c r="E1295" s="184"/>
      <c r="F1295" s="10"/>
      <c r="G1295"/>
      <c r="I1295" s="55"/>
      <c r="K1295"/>
      <c r="L1295" s="55"/>
      <c r="M1295"/>
      <c r="Q1295" s="55"/>
      <c r="R1295" s="31"/>
      <c r="T1295"/>
      <c r="Z1295" s="116"/>
    </row>
    <row r="1296" spans="1:26" ht="18">
      <c r="A1296" s="68"/>
      <c r="B1296" s="10"/>
      <c r="C1296" s="10"/>
      <c r="D1296" s="69"/>
      <c r="E1296" s="184"/>
      <c r="F1296" s="10"/>
      <c r="G1296"/>
      <c r="I1296" s="55"/>
      <c r="K1296"/>
      <c r="L1296" s="55"/>
      <c r="M1296"/>
      <c r="Q1296" s="55"/>
      <c r="R1296" s="31"/>
      <c r="T1296"/>
      <c r="Z1296" s="116"/>
    </row>
    <row r="1297" spans="1:26" ht="18">
      <c r="A1297" s="68"/>
      <c r="B1297" s="10"/>
      <c r="C1297" s="10"/>
      <c r="D1297" s="69"/>
      <c r="E1297" s="184"/>
      <c r="F1297" s="10"/>
      <c r="G1297"/>
      <c r="I1297" s="55"/>
      <c r="K1297"/>
      <c r="L1297" s="55"/>
      <c r="M1297"/>
      <c r="Q1297" s="55"/>
      <c r="R1297" s="31"/>
      <c r="T1297"/>
      <c r="Z1297" s="116"/>
    </row>
    <row r="1298" spans="1:26" ht="18">
      <c r="A1298" s="68"/>
      <c r="B1298" s="10"/>
      <c r="C1298" s="10"/>
      <c r="D1298" s="69"/>
      <c r="E1298" s="184"/>
      <c r="F1298" s="10"/>
      <c r="G1298"/>
      <c r="I1298" s="55"/>
      <c r="K1298"/>
      <c r="L1298" s="55"/>
      <c r="M1298"/>
      <c r="Q1298" s="55"/>
      <c r="R1298" s="31"/>
      <c r="T1298"/>
      <c r="Z1298" s="116"/>
    </row>
    <row r="1299" spans="1:26" ht="18">
      <c r="A1299" s="68"/>
      <c r="B1299" s="10"/>
      <c r="C1299" s="10"/>
      <c r="D1299" s="69"/>
      <c r="E1299" s="184"/>
      <c r="F1299" s="10"/>
      <c r="G1299"/>
      <c r="I1299" s="55"/>
      <c r="K1299"/>
      <c r="L1299" s="55"/>
      <c r="M1299"/>
      <c r="Q1299" s="55"/>
      <c r="R1299" s="31"/>
      <c r="T1299"/>
      <c r="Z1299" s="116"/>
    </row>
    <row r="1300" spans="1:26" ht="18">
      <c r="A1300" s="68"/>
      <c r="B1300" s="10"/>
      <c r="C1300" s="10"/>
      <c r="D1300" s="69"/>
      <c r="E1300" s="184"/>
      <c r="F1300" s="10"/>
      <c r="G1300"/>
      <c r="I1300" s="55"/>
      <c r="K1300"/>
      <c r="L1300" s="55"/>
      <c r="M1300"/>
      <c r="Q1300" s="55"/>
      <c r="R1300" s="31"/>
      <c r="T1300"/>
      <c r="Z1300" s="116"/>
    </row>
    <row r="1301" spans="1:26" ht="18">
      <c r="A1301" s="68"/>
      <c r="B1301" s="10"/>
      <c r="C1301" s="10"/>
      <c r="D1301" s="69"/>
      <c r="E1301" s="184"/>
      <c r="F1301" s="10"/>
      <c r="G1301"/>
      <c r="I1301" s="55"/>
      <c r="K1301"/>
      <c r="L1301" s="55"/>
      <c r="M1301"/>
      <c r="Q1301" s="55"/>
      <c r="R1301" s="31"/>
      <c r="T1301"/>
      <c r="Z1301" s="116"/>
    </row>
    <row r="1302" spans="1:26" ht="18">
      <c r="A1302" s="68"/>
      <c r="B1302" s="10"/>
      <c r="C1302" s="10"/>
      <c r="D1302" s="69"/>
      <c r="E1302" s="184"/>
      <c r="F1302" s="10"/>
      <c r="G1302"/>
      <c r="I1302" s="55"/>
      <c r="K1302"/>
      <c r="L1302" s="55"/>
      <c r="M1302"/>
      <c r="Q1302" s="55"/>
      <c r="R1302" s="31"/>
      <c r="T1302"/>
      <c r="Z1302" s="116"/>
    </row>
    <row r="1303" spans="1:26" ht="18">
      <c r="A1303" s="68"/>
      <c r="B1303" s="10"/>
      <c r="C1303" s="10"/>
      <c r="D1303" s="69"/>
      <c r="E1303" s="184"/>
      <c r="F1303" s="10"/>
      <c r="G1303"/>
      <c r="I1303" s="55"/>
      <c r="K1303"/>
      <c r="L1303" s="55"/>
      <c r="M1303"/>
      <c r="Q1303" s="55"/>
      <c r="R1303" s="31"/>
      <c r="T1303"/>
      <c r="Z1303" s="116"/>
    </row>
    <row r="1304" spans="1:26" ht="18">
      <c r="A1304" s="68"/>
      <c r="B1304" s="10"/>
      <c r="C1304" s="10"/>
      <c r="D1304" s="69"/>
      <c r="E1304" s="184"/>
      <c r="F1304" s="10"/>
      <c r="G1304"/>
      <c r="I1304" s="55"/>
      <c r="K1304"/>
      <c r="L1304" s="55"/>
      <c r="M1304"/>
      <c r="Q1304" s="55"/>
      <c r="R1304" s="31"/>
      <c r="T1304"/>
      <c r="Z1304" s="116"/>
    </row>
    <row r="1305" spans="1:26" ht="18">
      <c r="A1305" s="68"/>
      <c r="B1305" s="10"/>
      <c r="C1305" s="10"/>
      <c r="D1305" s="69"/>
      <c r="E1305" s="184"/>
      <c r="F1305" s="10"/>
      <c r="G1305"/>
      <c r="I1305" s="55"/>
      <c r="K1305"/>
      <c r="L1305" s="55"/>
      <c r="M1305"/>
      <c r="Q1305" s="55"/>
      <c r="R1305" s="31"/>
      <c r="T1305"/>
      <c r="Z1305" s="116"/>
    </row>
    <row r="1306" spans="1:26" ht="18">
      <c r="A1306" s="68"/>
      <c r="B1306" s="10"/>
      <c r="C1306" s="10"/>
      <c r="D1306" s="69"/>
      <c r="E1306" s="184"/>
      <c r="F1306" s="10"/>
      <c r="G1306"/>
      <c r="I1306" s="55"/>
      <c r="K1306"/>
      <c r="L1306" s="55"/>
      <c r="M1306"/>
      <c r="Q1306" s="55"/>
      <c r="R1306" s="31"/>
      <c r="T1306"/>
      <c r="Z1306" s="116"/>
    </row>
    <row r="1307" spans="1:26" ht="18">
      <c r="A1307" s="68"/>
      <c r="B1307" s="10"/>
      <c r="C1307" s="10"/>
      <c r="D1307" s="69"/>
      <c r="E1307" s="184"/>
      <c r="F1307" s="10"/>
      <c r="G1307"/>
      <c r="I1307" s="55"/>
      <c r="K1307"/>
      <c r="L1307" s="55"/>
      <c r="M1307"/>
      <c r="Q1307" s="55"/>
      <c r="R1307" s="31"/>
      <c r="T1307"/>
      <c r="Z1307" s="116"/>
    </row>
    <row r="1308" spans="1:26" ht="18">
      <c r="A1308" s="68"/>
      <c r="B1308" s="10"/>
      <c r="C1308" s="10"/>
      <c r="D1308" s="69"/>
      <c r="E1308" s="184"/>
      <c r="F1308" s="10"/>
      <c r="G1308"/>
      <c r="I1308" s="55"/>
      <c r="K1308"/>
      <c r="L1308" s="55"/>
      <c r="M1308"/>
      <c r="Q1308" s="55"/>
      <c r="R1308" s="31"/>
      <c r="T1308"/>
      <c r="Z1308" s="116"/>
    </row>
    <row r="1309" spans="1:26" ht="18">
      <c r="A1309" s="68"/>
      <c r="B1309" s="10"/>
      <c r="C1309" s="10"/>
      <c r="D1309" s="69"/>
      <c r="E1309" s="184"/>
      <c r="F1309" s="10"/>
      <c r="G1309"/>
      <c r="I1309" s="55"/>
      <c r="K1309"/>
      <c r="L1309" s="55"/>
      <c r="M1309"/>
      <c r="Q1309" s="55"/>
      <c r="R1309" s="31"/>
      <c r="T1309"/>
      <c r="Z1309" s="116"/>
    </row>
    <row r="1310" spans="1:26" ht="18">
      <c r="A1310" s="68"/>
      <c r="B1310" s="10"/>
      <c r="C1310" s="10"/>
      <c r="D1310" s="69"/>
      <c r="E1310" s="184"/>
      <c r="F1310" s="10"/>
      <c r="G1310"/>
      <c r="I1310" s="55"/>
      <c r="K1310"/>
      <c r="L1310" s="55"/>
      <c r="M1310"/>
      <c r="Q1310" s="55"/>
      <c r="R1310" s="31"/>
      <c r="T1310"/>
      <c r="Z1310" s="116"/>
    </row>
    <row r="1311" spans="1:26" ht="18">
      <c r="A1311" s="68"/>
      <c r="B1311" s="10"/>
      <c r="C1311" s="10"/>
      <c r="D1311" s="69"/>
      <c r="E1311" s="184"/>
      <c r="F1311" s="10"/>
      <c r="G1311"/>
      <c r="I1311" s="55"/>
      <c r="K1311"/>
      <c r="L1311" s="55"/>
      <c r="M1311"/>
      <c r="Q1311" s="55"/>
      <c r="R1311" s="31"/>
      <c r="T1311"/>
      <c r="Z1311" s="116"/>
    </row>
    <row r="1312" spans="1:26" ht="18">
      <c r="A1312" s="68"/>
      <c r="B1312" s="10"/>
      <c r="C1312" s="10"/>
      <c r="D1312" s="69"/>
      <c r="E1312" s="184"/>
      <c r="F1312" s="10"/>
      <c r="G1312"/>
      <c r="I1312" s="55"/>
      <c r="K1312"/>
      <c r="L1312" s="55"/>
      <c r="M1312"/>
      <c r="Q1312" s="55"/>
      <c r="R1312" s="31"/>
      <c r="T1312"/>
      <c r="Z1312" s="116"/>
    </row>
    <row r="1313" spans="1:26" ht="18">
      <c r="A1313" s="68"/>
      <c r="B1313" s="10"/>
      <c r="C1313" s="10"/>
      <c r="D1313" s="69"/>
      <c r="E1313" s="184"/>
      <c r="F1313" s="10"/>
      <c r="G1313"/>
      <c r="I1313" s="55"/>
      <c r="K1313"/>
      <c r="L1313" s="55"/>
      <c r="M1313"/>
      <c r="Q1313" s="55"/>
      <c r="R1313" s="31"/>
      <c r="T1313"/>
      <c r="Z1313" s="116"/>
    </row>
    <row r="1314" spans="1:26" ht="18">
      <c r="A1314" s="68"/>
      <c r="B1314" s="10"/>
      <c r="C1314" s="10"/>
      <c r="D1314" s="69"/>
      <c r="E1314" s="184"/>
      <c r="F1314" s="10"/>
      <c r="G1314"/>
      <c r="I1314" s="55"/>
      <c r="K1314"/>
      <c r="L1314" s="55"/>
      <c r="M1314"/>
      <c r="Q1314" s="55"/>
      <c r="R1314" s="31"/>
      <c r="T1314"/>
      <c r="Z1314" s="116"/>
    </row>
    <row r="1315" spans="1:26" ht="18">
      <c r="A1315" s="68"/>
      <c r="B1315" s="10"/>
      <c r="C1315" s="10"/>
      <c r="D1315" s="69"/>
      <c r="E1315" s="184"/>
      <c r="F1315" s="10"/>
      <c r="G1315"/>
      <c r="I1315" s="55"/>
      <c r="K1315"/>
      <c r="L1315" s="55"/>
      <c r="M1315"/>
      <c r="Q1315" s="55"/>
      <c r="R1315" s="31"/>
      <c r="T1315"/>
      <c r="Z1315" s="116"/>
    </row>
    <row r="1316" spans="1:26" ht="18">
      <c r="A1316" s="68"/>
      <c r="B1316" s="10"/>
      <c r="C1316" s="10"/>
      <c r="D1316" s="69"/>
      <c r="E1316" s="184"/>
      <c r="F1316" s="10"/>
      <c r="G1316"/>
      <c r="I1316" s="55"/>
      <c r="K1316"/>
      <c r="L1316" s="55"/>
      <c r="M1316"/>
      <c r="Q1316" s="55"/>
      <c r="R1316" s="31"/>
      <c r="T1316"/>
      <c r="Z1316" s="116"/>
    </row>
    <row r="1317" spans="1:26" ht="18">
      <c r="A1317" s="68"/>
      <c r="B1317" s="10"/>
      <c r="C1317" s="10"/>
      <c r="D1317" s="69"/>
      <c r="E1317" s="184"/>
      <c r="F1317" s="10"/>
      <c r="G1317"/>
      <c r="I1317" s="55"/>
      <c r="K1317"/>
      <c r="L1317" s="55"/>
      <c r="M1317"/>
      <c r="Q1317" s="55"/>
      <c r="R1317" s="31"/>
      <c r="T1317"/>
      <c r="Z1317" s="116"/>
    </row>
    <row r="1318" spans="1:26" ht="18">
      <c r="A1318" s="68"/>
      <c r="B1318" s="10"/>
      <c r="C1318" s="10"/>
      <c r="D1318" s="69"/>
      <c r="E1318" s="184"/>
      <c r="F1318" s="10"/>
      <c r="G1318"/>
      <c r="I1318" s="55"/>
      <c r="K1318"/>
      <c r="L1318" s="55"/>
      <c r="M1318"/>
      <c r="Q1318" s="55"/>
      <c r="R1318" s="31"/>
      <c r="T1318"/>
      <c r="Z1318" s="116"/>
    </row>
    <row r="1319" spans="1:26" ht="18">
      <c r="A1319" s="68"/>
      <c r="B1319" s="10"/>
      <c r="C1319" s="10"/>
      <c r="D1319" s="69"/>
      <c r="E1319" s="184"/>
      <c r="F1319" s="10"/>
      <c r="G1319"/>
      <c r="I1319" s="55"/>
      <c r="K1319"/>
      <c r="L1319" s="55"/>
      <c r="M1319"/>
      <c r="Q1319" s="55"/>
      <c r="R1319" s="31"/>
      <c r="T1319"/>
      <c r="Z1319" s="116"/>
    </row>
    <row r="1320" spans="1:26" ht="18">
      <c r="A1320" s="68"/>
      <c r="B1320" s="10"/>
      <c r="C1320" s="10"/>
      <c r="D1320" s="69"/>
      <c r="E1320" s="184"/>
      <c r="F1320" s="10"/>
      <c r="G1320"/>
      <c r="I1320" s="55"/>
      <c r="K1320"/>
      <c r="L1320" s="55"/>
      <c r="M1320"/>
      <c r="Q1320" s="55"/>
      <c r="R1320" s="31"/>
      <c r="T1320"/>
      <c r="Z1320" s="116"/>
    </row>
    <row r="1321" spans="1:26" ht="18">
      <c r="A1321" s="68"/>
      <c r="B1321" s="10"/>
      <c r="C1321" s="10"/>
      <c r="D1321" s="69"/>
      <c r="E1321" s="184"/>
      <c r="F1321" s="10"/>
      <c r="G1321"/>
      <c r="I1321" s="55"/>
      <c r="K1321"/>
      <c r="L1321" s="55"/>
      <c r="M1321"/>
      <c r="Q1321" s="55"/>
      <c r="R1321" s="31"/>
      <c r="T1321"/>
      <c r="Z1321" s="116"/>
    </row>
    <row r="1322" spans="1:26" ht="18">
      <c r="A1322" s="68"/>
      <c r="B1322" s="10"/>
      <c r="C1322" s="10"/>
      <c r="D1322" s="69"/>
      <c r="E1322" s="184"/>
      <c r="F1322" s="10"/>
      <c r="G1322"/>
      <c r="I1322" s="55"/>
      <c r="K1322"/>
      <c r="L1322" s="55"/>
      <c r="M1322"/>
      <c r="Q1322" s="55"/>
      <c r="R1322" s="31"/>
      <c r="T1322"/>
      <c r="Z1322" s="116"/>
    </row>
    <row r="1323" spans="1:26" ht="18">
      <c r="A1323" s="68"/>
      <c r="B1323" s="10"/>
      <c r="C1323" s="10"/>
      <c r="D1323" s="69"/>
      <c r="E1323" s="184"/>
      <c r="F1323" s="10"/>
      <c r="G1323"/>
      <c r="I1323" s="55"/>
      <c r="K1323"/>
      <c r="L1323" s="55"/>
      <c r="M1323"/>
      <c r="Q1323" s="55"/>
      <c r="R1323" s="31"/>
      <c r="T1323"/>
      <c r="Z1323" s="116"/>
    </row>
    <row r="1324" spans="1:26" ht="18">
      <c r="A1324" s="68"/>
      <c r="B1324" s="10"/>
      <c r="C1324" s="10"/>
      <c r="D1324" s="69"/>
      <c r="E1324" s="184"/>
      <c r="F1324" s="10"/>
      <c r="G1324"/>
      <c r="I1324" s="55"/>
      <c r="K1324"/>
      <c r="L1324" s="55"/>
      <c r="M1324"/>
      <c r="Q1324" s="55"/>
      <c r="R1324" s="31"/>
      <c r="T1324"/>
      <c r="Z1324" s="116"/>
    </row>
    <row r="1325" spans="1:26" ht="18">
      <c r="A1325" s="68"/>
      <c r="B1325" s="10"/>
      <c r="C1325" s="10"/>
      <c r="D1325" s="69"/>
      <c r="E1325" s="184"/>
      <c r="F1325" s="10"/>
      <c r="G1325"/>
      <c r="I1325" s="55"/>
      <c r="K1325"/>
      <c r="L1325" s="55"/>
      <c r="M1325"/>
      <c r="Q1325" s="55"/>
      <c r="R1325" s="31"/>
      <c r="T1325"/>
      <c r="Z1325" s="116"/>
    </row>
    <row r="1326" spans="1:26" ht="18">
      <c r="A1326" s="68"/>
      <c r="B1326" s="10"/>
      <c r="C1326" s="10"/>
      <c r="D1326" s="69"/>
      <c r="E1326" s="184"/>
      <c r="F1326" s="10"/>
      <c r="G1326"/>
      <c r="I1326" s="55"/>
      <c r="K1326"/>
      <c r="L1326" s="55"/>
      <c r="M1326"/>
      <c r="Q1326" s="55"/>
      <c r="R1326" s="31"/>
      <c r="T1326"/>
      <c r="Z1326" s="116"/>
    </row>
    <row r="1327" spans="1:26" ht="18">
      <c r="A1327" s="68"/>
      <c r="B1327" s="10"/>
      <c r="C1327" s="10"/>
      <c r="D1327" s="69"/>
      <c r="E1327" s="184"/>
      <c r="F1327" s="10"/>
      <c r="G1327"/>
      <c r="I1327" s="55"/>
      <c r="K1327"/>
      <c r="L1327" s="55"/>
      <c r="M1327"/>
      <c r="Q1327" s="55"/>
      <c r="R1327" s="31"/>
      <c r="T1327"/>
      <c r="Z1327" s="116"/>
    </row>
    <row r="1328" spans="1:26" ht="18">
      <c r="A1328" s="68"/>
      <c r="B1328" s="10"/>
      <c r="C1328" s="10"/>
      <c r="D1328" s="69"/>
      <c r="E1328" s="184"/>
      <c r="F1328" s="10"/>
      <c r="G1328"/>
      <c r="I1328" s="55"/>
      <c r="K1328"/>
      <c r="L1328" s="55"/>
      <c r="M1328"/>
      <c r="Q1328" s="55"/>
      <c r="R1328" s="31"/>
      <c r="T1328"/>
      <c r="Z1328" s="116"/>
    </row>
    <row r="1329" spans="1:26" ht="18">
      <c r="A1329" s="68"/>
      <c r="B1329" s="10"/>
      <c r="C1329" s="10"/>
      <c r="D1329" s="69"/>
      <c r="E1329" s="184"/>
      <c r="F1329" s="10"/>
      <c r="G1329"/>
      <c r="I1329" s="55"/>
      <c r="K1329"/>
      <c r="L1329" s="55"/>
      <c r="M1329"/>
      <c r="Q1329" s="55"/>
      <c r="R1329" s="31"/>
      <c r="T1329"/>
      <c r="Z1329" s="116"/>
    </row>
    <row r="1330" spans="1:26" ht="18">
      <c r="A1330" s="68"/>
      <c r="B1330" s="10"/>
      <c r="C1330" s="10"/>
      <c r="D1330" s="69"/>
      <c r="E1330" s="184"/>
      <c r="F1330" s="10"/>
      <c r="G1330"/>
      <c r="I1330" s="55"/>
      <c r="K1330"/>
      <c r="L1330" s="55"/>
      <c r="M1330"/>
      <c r="Q1330" s="55"/>
      <c r="R1330" s="31"/>
      <c r="T1330"/>
      <c r="Z1330" s="116"/>
    </row>
    <row r="1331" spans="1:26" ht="18">
      <c r="A1331" s="68"/>
      <c r="B1331" s="10"/>
      <c r="C1331" s="10"/>
      <c r="D1331" s="69"/>
      <c r="E1331" s="184"/>
      <c r="F1331" s="10"/>
      <c r="G1331"/>
      <c r="I1331" s="55"/>
      <c r="K1331"/>
      <c r="L1331" s="55"/>
      <c r="M1331"/>
      <c r="Q1331" s="55"/>
      <c r="R1331" s="31"/>
      <c r="T1331"/>
      <c r="Z1331" s="116"/>
    </row>
    <row r="1332" spans="1:26" ht="18">
      <c r="A1332" s="68"/>
      <c r="B1332" s="10"/>
      <c r="C1332" s="10"/>
      <c r="D1332" s="69"/>
      <c r="E1332" s="184"/>
      <c r="F1332" s="10"/>
      <c r="G1332"/>
      <c r="I1332" s="55"/>
      <c r="K1332"/>
      <c r="L1332" s="55"/>
      <c r="M1332"/>
      <c r="Q1332" s="55"/>
      <c r="R1332" s="31"/>
      <c r="T1332"/>
      <c r="Z1332" s="116"/>
    </row>
    <row r="1333" spans="1:26" ht="18">
      <c r="A1333" s="68"/>
      <c r="B1333" s="10"/>
      <c r="C1333" s="10"/>
      <c r="D1333" s="69"/>
      <c r="E1333" s="184"/>
      <c r="F1333" s="10"/>
      <c r="G1333"/>
      <c r="I1333" s="55"/>
      <c r="K1333"/>
      <c r="L1333" s="55"/>
      <c r="M1333"/>
      <c r="Q1333" s="55"/>
      <c r="R1333" s="31"/>
      <c r="T1333"/>
      <c r="Z1333" s="116"/>
    </row>
    <row r="1334" spans="1:26" ht="18">
      <c r="A1334" s="68"/>
      <c r="B1334" s="10"/>
      <c r="C1334" s="10"/>
      <c r="D1334" s="69"/>
      <c r="E1334" s="184"/>
      <c r="F1334" s="10"/>
      <c r="G1334"/>
      <c r="I1334" s="55"/>
      <c r="K1334"/>
      <c r="L1334" s="55"/>
      <c r="M1334"/>
      <c r="Q1334" s="55"/>
      <c r="R1334" s="31"/>
      <c r="T1334"/>
      <c r="Z1334" s="116"/>
    </row>
    <row r="1335" spans="1:26" ht="18">
      <c r="A1335" s="68"/>
      <c r="B1335" s="10"/>
      <c r="C1335" s="10"/>
      <c r="D1335" s="69"/>
      <c r="E1335" s="184"/>
      <c r="F1335" s="10"/>
      <c r="G1335"/>
      <c r="I1335" s="55"/>
      <c r="K1335"/>
      <c r="L1335" s="55"/>
      <c r="M1335"/>
      <c r="Q1335" s="55"/>
      <c r="R1335" s="31"/>
      <c r="T1335"/>
      <c r="Z1335" s="116"/>
    </row>
    <row r="1336" spans="1:26" ht="18">
      <c r="A1336" s="68"/>
      <c r="B1336" s="10"/>
      <c r="C1336" s="10"/>
      <c r="D1336" s="69"/>
      <c r="E1336" s="184"/>
      <c r="F1336" s="10"/>
      <c r="G1336"/>
      <c r="I1336" s="55"/>
      <c r="K1336"/>
      <c r="L1336" s="55"/>
      <c r="M1336"/>
      <c r="Q1336" s="55"/>
      <c r="R1336" s="31"/>
      <c r="T1336"/>
      <c r="Z1336" s="116"/>
    </row>
    <row r="1337" spans="1:26" ht="18">
      <c r="A1337" s="68"/>
      <c r="B1337" s="10"/>
      <c r="C1337" s="10"/>
      <c r="D1337" s="69"/>
      <c r="E1337" s="184"/>
      <c r="F1337" s="10"/>
      <c r="G1337"/>
      <c r="I1337" s="55"/>
      <c r="K1337"/>
      <c r="L1337" s="55"/>
      <c r="M1337"/>
      <c r="Q1337" s="55"/>
      <c r="R1337" s="31"/>
      <c r="T1337"/>
      <c r="Z1337" s="116"/>
    </row>
    <row r="1338" spans="1:26" ht="18">
      <c r="A1338" s="68"/>
      <c r="B1338" s="10"/>
      <c r="C1338" s="10"/>
      <c r="D1338" s="69"/>
      <c r="E1338" s="184"/>
      <c r="F1338" s="10"/>
      <c r="G1338"/>
      <c r="I1338" s="55"/>
      <c r="K1338"/>
      <c r="L1338" s="55"/>
      <c r="M1338"/>
      <c r="Q1338" s="55"/>
      <c r="R1338" s="31"/>
      <c r="T1338"/>
      <c r="Z1338" s="116"/>
    </row>
    <row r="1339" spans="1:26" ht="18">
      <c r="A1339" s="68"/>
      <c r="B1339" s="10"/>
      <c r="C1339" s="10"/>
      <c r="D1339" s="69"/>
      <c r="E1339" s="184"/>
      <c r="F1339" s="10"/>
      <c r="G1339"/>
      <c r="I1339" s="55"/>
      <c r="K1339"/>
      <c r="L1339" s="55"/>
      <c r="M1339"/>
      <c r="Q1339" s="55"/>
      <c r="R1339" s="31"/>
      <c r="T1339"/>
      <c r="Z1339" s="116"/>
    </row>
    <row r="1340" spans="1:26" ht="18">
      <c r="A1340" s="68"/>
      <c r="B1340" s="10"/>
      <c r="C1340" s="10"/>
      <c r="D1340" s="69"/>
      <c r="E1340" s="184"/>
      <c r="F1340" s="10"/>
      <c r="G1340"/>
      <c r="I1340" s="55"/>
      <c r="K1340"/>
      <c r="L1340" s="55"/>
      <c r="M1340"/>
      <c r="Q1340" s="55"/>
      <c r="R1340" s="31"/>
      <c r="T1340"/>
      <c r="Z1340" s="116"/>
    </row>
    <row r="1341" spans="1:26" ht="18">
      <c r="A1341" s="68"/>
      <c r="B1341" s="10"/>
      <c r="C1341" s="10"/>
      <c r="D1341" s="69"/>
      <c r="E1341" s="184"/>
      <c r="F1341" s="10"/>
      <c r="G1341"/>
      <c r="I1341" s="55"/>
      <c r="K1341"/>
      <c r="L1341" s="55"/>
      <c r="M1341"/>
      <c r="Q1341" s="55"/>
      <c r="R1341" s="31"/>
      <c r="T1341"/>
      <c r="Z1341" s="116"/>
    </row>
    <row r="1342" spans="1:26" ht="18">
      <c r="A1342" s="68"/>
      <c r="B1342" s="10"/>
      <c r="C1342" s="10"/>
      <c r="D1342" s="69"/>
      <c r="E1342" s="184"/>
      <c r="F1342" s="10"/>
      <c r="G1342"/>
      <c r="I1342" s="55"/>
      <c r="K1342"/>
      <c r="L1342" s="55"/>
      <c r="M1342"/>
      <c r="Q1342" s="55"/>
      <c r="R1342" s="31"/>
      <c r="T1342"/>
      <c r="Z1342" s="116"/>
    </row>
    <row r="1343" spans="1:26" ht="18">
      <c r="A1343" s="68"/>
      <c r="B1343" s="10"/>
      <c r="C1343" s="10"/>
      <c r="D1343" s="69"/>
      <c r="E1343" s="184"/>
      <c r="F1343" s="10"/>
      <c r="G1343"/>
      <c r="I1343" s="55"/>
      <c r="K1343"/>
      <c r="L1343" s="55"/>
      <c r="M1343"/>
      <c r="Q1343" s="55"/>
      <c r="R1343" s="31"/>
      <c r="T1343"/>
      <c r="Z1343" s="116"/>
    </row>
    <row r="1344" spans="1:26" ht="18">
      <c r="A1344" s="68"/>
      <c r="B1344" s="10"/>
      <c r="C1344" s="10"/>
      <c r="D1344" s="69"/>
      <c r="E1344" s="184"/>
      <c r="F1344" s="10"/>
      <c r="G1344"/>
      <c r="I1344" s="55"/>
      <c r="K1344"/>
      <c r="L1344" s="55"/>
      <c r="M1344"/>
      <c r="Q1344" s="55"/>
      <c r="R1344" s="31"/>
      <c r="T1344"/>
      <c r="Z1344" s="116"/>
    </row>
    <row r="1345" spans="1:26" ht="18">
      <c r="A1345" s="68"/>
      <c r="B1345" s="10"/>
      <c r="C1345" s="10"/>
      <c r="D1345" s="69"/>
      <c r="E1345" s="184"/>
      <c r="F1345" s="10"/>
      <c r="G1345"/>
      <c r="I1345" s="55"/>
      <c r="K1345"/>
      <c r="L1345" s="55"/>
      <c r="M1345"/>
      <c r="Q1345" s="55"/>
      <c r="R1345" s="31"/>
      <c r="T1345"/>
      <c r="Z1345" s="116"/>
    </row>
    <row r="1346" spans="1:26" ht="18">
      <c r="A1346" s="68"/>
      <c r="B1346" s="10"/>
      <c r="C1346" s="10"/>
      <c r="D1346" s="69"/>
      <c r="E1346" s="184"/>
      <c r="F1346" s="10"/>
      <c r="G1346"/>
      <c r="I1346" s="55"/>
      <c r="K1346"/>
      <c r="L1346" s="55"/>
      <c r="M1346"/>
      <c r="Q1346" s="55"/>
      <c r="R1346" s="31"/>
      <c r="T1346"/>
      <c r="Z1346" s="116"/>
    </row>
    <row r="1347" spans="1:26" ht="18">
      <c r="A1347" s="68"/>
      <c r="B1347" s="10"/>
      <c r="C1347" s="10"/>
      <c r="D1347" s="69"/>
      <c r="E1347" s="184"/>
      <c r="F1347" s="10"/>
      <c r="G1347"/>
      <c r="I1347" s="55"/>
      <c r="K1347"/>
      <c r="L1347" s="55"/>
      <c r="M1347"/>
      <c r="Q1347" s="55"/>
      <c r="R1347" s="31"/>
      <c r="T1347"/>
      <c r="Z1347" s="116"/>
    </row>
    <row r="1348" spans="1:26" ht="18">
      <c r="A1348" s="68"/>
      <c r="B1348" s="10"/>
      <c r="C1348" s="10"/>
      <c r="D1348" s="69"/>
      <c r="E1348" s="184"/>
      <c r="F1348" s="10"/>
      <c r="G1348"/>
      <c r="I1348" s="55"/>
      <c r="K1348"/>
      <c r="L1348" s="55"/>
      <c r="M1348"/>
      <c r="Q1348" s="55"/>
      <c r="R1348" s="31"/>
      <c r="T1348"/>
      <c r="Z1348" s="116"/>
    </row>
    <row r="1349" spans="1:26" ht="18">
      <c r="A1349" s="68"/>
      <c r="B1349" s="10"/>
      <c r="C1349" s="10"/>
      <c r="D1349" s="69"/>
      <c r="E1349" s="184"/>
      <c r="F1349" s="10"/>
      <c r="G1349"/>
      <c r="I1349" s="55"/>
      <c r="K1349"/>
      <c r="L1349" s="55"/>
      <c r="M1349"/>
      <c r="Q1349" s="55"/>
      <c r="R1349" s="31"/>
      <c r="T1349"/>
      <c r="Z1349" s="116"/>
    </row>
    <row r="1350" spans="1:26" ht="18">
      <c r="A1350" s="68"/>
      <c r="B1350" s="10"/>
      <c r="C1350" s="10"/>
      <c r="D1350" s="69"/>
      <c r="E1350" s="184"/>
      <c r="F1350" s="10"/>
      <c r="G1350"/>
      <c r="I1350" s="55"/>
      <c r="K1350"/>
      <c r="L1350" s="55"/>
      <c r="M1350"/>
      <c r="Q1350" s="55"/>
      <c r="R1350" s="31"/>
      <c r="T1350"/>
      <c r="Z1350" s="116"/>
    </row>
    <row r="1351" spans="1:26" ht="18">
      <c r="A1351" s="68"/>
      <c r="B1351" s="10"/>
      <c r="C1351" s="10"/>
      <c r="D1351" s="69"/>
      <c r="E1351" s="184"/>
      <c r="F1351" s="10"/>
      <c r="G1351"/>
      <c r="I1351" s="55"/>
      <c r="K1351"/>
      <c r="L1351" s="55"/>
      <c r="M1351"/>
      <c r="Q1351" s="55"/>
      <c r="R1351" s="31"/>
      <c r="T1351"/>
      <c r="Z1351" s="116"/>
    </row>
    <row r="1352" spans="1:26" ht="18">
      <c r="A1352" s="68"/>
      <c r="B1352" s="10"/>
      <c r="C1352" s="10"/>
      <c r="D1352" s="69"/>
      <c r="E1352" s="184"/>
      <c r="F1352" s="10"/>
      <c r="G1352"/>
      <c r="I1352" s="55"/>
      <c r="K1352"/>
      <c r="L1352" s="55"/>
      <c r="M1352"/>
      <c r="Q1352" s="55"/>
      <c r="R1352" s="31"/>
      <c r="T1352"/>
      <c r="Z1352" s="116"/>
    </row>
    <row r="1353" spans="1:26" ht="18">
      <c r="A1353" s="68"/>
      <c r="B1353" s="10"/>
      <c r="C1353" s="10"/>
      <c r="D1353" s="69"/>
      <c r="E1353" s="184"/>
      <c r="F1353" s="10"/>
      <c r="G1353"/>
      <c r="I1353" s="55"/>
      <c r="K1353"/>
      <c r="L1353" s="55"/>
      <c r="M1353"/>
      <c r="Q1353" s="55"/>
      <c r="R1353" s="31"/>
      <c r="T1353"/>
      <c r="Z1353" s="116"/>
    </row>
    <row r="1354" spans="1:26" ht="18">
      <c r="A1354" s="68"/>
      <c r="B1354" s="10"/>
      <c r="C1354" s="10"/>
      <c r="D1354" s="69"/>
      <c r="E1354" s="184"/>
      <c r="F1354" s="10"/>
      <c r="G1354"/>
      <c r="I1354" s="55"/>
      <c r="K1354"/>
      <c r="L1354" s="55"/>
      <c r="M1354"/>
      <c r="Q1354" s="55"/>
      <c r="R1354" s="31"/>
      <c r="T1354"/>
      <c r="Z1354" s="116"/>
    </row>
    <row r="1355" spans="1:26" ht="18">
      <c r="A1355" s="68"/>
      <c r="B1355" s="10"/>
      <c r="C1355" s="10"/>
      <c r="D1355" s="69"/>
      <c r="E1355" s="184"/>
      <c r="F1355" s="10"/>
      <c r="G1355"/>
      <c r="I1355" s="55"/>
      <c r="K1355"/>
      <c r="L1355" s="55"/>
      <c r="M1355"/>
      <c r="Q1355" s="55"/>
      <c r="R1355" s="31"/>
      <c r="T1355"/>
      <c r="Z1355" s="116"/>
    </row>
    <row r="1356" spans="1:26" ht="18">
      <c r="A1356" s="68"/>
      <c r="B1356" s="10"/>
      <c r="C1356" s="10"/>
      <c r="D1356" s="69"/>
      <c r="E1356" s="184"/>
      <c r="F1356" s="10"/>
      <c r="G1356"/>
      <c r="I1356" s="55"/>
      <c r="K1356"/>
      <c r="L1356" s="55"/>
      <c r="M1356"/>
      <c r="Q1356" s="55"/>
      <c r="R1356" s="31"/>
      <c r="T1356"/>
      <c r="Z1356" s="116"/>
    </row>
    <row r="1357" spans="1:26" ht="18">
      <c r="A1357" s="68"/>
      <c r="B1357" s="10"/>
      <c r="C1357" s="10"/>
      <c r="D1357" s="69"/>
      <c r="E1357" s="184"/>
      <c r="F1357" s="10"/>
      <c r="G1357"/>
      <c r="I1357" s="55"/>
      <c r="K1357"/>
      <c r="L1357" s="55"/>
      <c r="M1357"/>
      <c r="Q1357" s="55"/>
      <c r="R1357" s="31"/>
      <c r="T1357"/>
      <c r="Z1357" s="116"/>
    </row>
    <row r="1358" spans="1:26" ht="18">
      <c r="A1358" s="68"/>
      <c r="B1358" s="10"/>
      <c r="C1358" s="10"/>
      <c r="D1358" s="69"/>
      <c r="E1358" s="184"/>
      <c r="F1358" s="10"/>
      <c r="G1358"/>
      <c r="I1358" s="55"/>
      <c r="K1358"/>
      <c r="L1358" s="55"/>
      <c r="M1358"/>
      <c r="Q1358" s="55"/>
      <c r="R1358" s="31"/>
      <c r="T1358"/>
      <c r="Z1358" s="116"/>
    </row>
    <row r="1359" spans="1:26" ht="18">
      <c r="A1359" s="68"/>
      <c r="B1359" s="10"/>
      <c r="C1359" s="10"/>
      <c r="D1359" s="69"/>
      <c r="E1359" s="184"/>
      <c r="F1359" s="10"/>
      <c r="G1359"/>
      <c r="I1359" s="55"/>
      <c r="K1359"/>
      <c r="L1359" s="55"/>
      <c r="M1359"/>
      <c r="Q1359" s="55"/>
      <c r="R1359" s="31"/>
      <c r="T1359"/>
      <c r="Z1359" s="116"/>
    </row>
    <row r="1360" spans="1:26" ht="18">
      <c r="A1360" s="68"/>
      <c r="B1360" s="10"/>
      <c r="C1360" s="10"/>
      <c r="D1360" s="69"/>
      <c r="E1360" s="184"/>
      <c r="F1360" s="10"/>
      <c r="G1360"/>
      <c r="I1360" s="55"/>
      <c r="K1360"/>
      <c r="L1360" s="55"/>
      <c r="M1360"/>
      <c r="Q1360" s="55"/>
      <c r="R1360" s="31"/>
      <c r="T1360"/>
      <c r="Z1360" s="116"/>
    </row>
    <row r="1361" spans="1:26" ht="18">
      <c r="A1361" s="68"/>
      <c r="B1361" s="10"/>
      <c r="C1361" s="10"/>
      <c r="D1361" s="69"/>
      <c r="E1361" s="184"/>
      <c r="F1361" s="10"/>
      <c r="G1361"/>
      <c r="I1361" s="55"/>
      <c r="K1361"/>
      <c r="L1361" s="55"/>
      <c r="M1361"/>
      <c r="Q1361" s="55"/>
      <c r="R1361" s="31"/>
      <c r="T1361"/>
      <c r="Z1361" s="116"/>
    </row>
    <row r="1362" spans="1:26" ht="18">
      <c r="A1362" s="68"/>
      <c r="B1362" s="10"/>
      <c r="C1362" s="10"/>
      <c r="D1362" s="69"/>
      <c r="E1362" s="184"/>
      <c r="F1362" s="10"/>
      <c r="G1362"/>
      <c r="I1362" s="55"/>
      <c r="K1362"/>
      <c r="L1362" s="55"/>
      <c r="M1362"/>
      <c r="Q1362" s="55"/>
      <c r="R1362" s="31"/>
      <c r="T1362"/>
      <c r="Z1362" s="116"/>
    </row>
    <row r="1363" spans="1:26" ht="18">
      <c r="A1363" s="68"/>
      <c r="B1363" s="10"/>
      <c r="C1363" s="10"/>
      <c r="D1363" s="69"/>
      <c r="E1363" s="184"/>
      <c r="F1363" s="10"/>
      <c r="G1363"/>
      <c r="I1363" s="55"/>
      <c r="K1363"/>
      <c r="L1363" s="55"/>
      <c r="M1363"/>
      <c r="Q1363" s="55"/>
      <c r="R1363" s="31"/>
      <c r="T1363"/>
      <c r="Z1363" s="116"/>
    </row>
    <row r="1364" spans="1:26" ht="18">
      <c r="A1364" s="68"/>
      <c r="B1364" s="10"/>
      <c r="C1364" s="10"/>
      <c r="D1364" s="69"/>
      <c r="E1364" s="184"/>
      <c r="F1364" s="10"/>
      <c r="G1364"/>
      <c r="I1364" s="55"/>
      <c r="K1364"/>
      <c r="L1364" s="55"/>
      <c r="M1364"/>
      <c r="Q1364" s="55"/>
      <c r="R1364" s="31"/>
      <c r="T1364"/>
      <c r="Z1364" s="116"/>
    </row>
    <row r="1365" spans="1:26" ht="18">
      <c r="A1365" s="68"/>
      <c r="B1365" s="10"/>
      <c r="C1365" s="10"/>
      <c r="D1365" s="69"/>
      <c r="E1365" s="184"/>
      <c r="F1365" s="10"/>
      <c r="G1365"/>
      <c r="I1365" s="55"/>
      <c r="K1365"/>
      <c r="L1365" s="55"/>
      <c r="M1365"/>
      <c r="Q1365" s="55"/>
      <c r="R1365" s="31"/>
      <c r="T1365"/>
      <c r="Z1365" s="116"/>
    </row>
    <row r="1366" spans="1:26" ht="18">
      <c r="A1366" s="68"/>
      <c r="B1366" s="10"/>
      <c r="C1366" s="10"/>
      <c r="D1366" s="69"/>
      <c r="E1366" s="184"/>
      <c r="F1366" s="10"/>
      <c r="G1366"/>
      <c r="I1366" s="55"/>
      <c r="K1366"/>
      <c r="L1366" s="55"/>
      <c r="M1366"/>
      <c r="Q1366" s="55"/>
      <c r="R1366" s="31"/>
      <c r="T1366"/>
      <c r="Z1366" s="116"/>
    </row>
    <row r="1367" spans="1:26" ht="18">
      <c r="A1367" s="68"/>
      <c r="B1367" s="10"/>
      <c r="C1367" s="10"/>
      <c r="D1367" s="69"/>
      <c r="E1367" s="184"/>
      <c r="F1367" s="10"/>
      <c r="G1367"/>
      <c r="I1367" s="55"/>
      <c r="K1367"/>
      <c r="L1367" s="55"/>
      <c r="M1367"/>
      <c r="Q1367" s="55"/>
      <c r="R1367" s="31"/>
      <c r="T1367"/>
      <c r="Z1367" s="116"/>
    </row>
    <row r="1368" spans="1:26" ht="18">
      <c r="A1368" s="68"/>
      <c r="B1368" s="10"/>
      <c r="C1368" s="10"/>
      <c r="D1368" s="69"/>
      <c r="E1368" s="184"/>
      <c r="F1368" s="10"/>
      <c r="G1368"/>
      <c r="I1368" s="55"/>
      <c r="K1368"/>
      <c r="L1368" s="55"/>
      <c r="M1368"/>
      <c r="Q1368" s="55"/>
      <c r="R1368" s="31"/>
      <c r="T1368"/>
      <c r="Z1368" s="116"/>
    </row>
    <row r="1369" spans="1:26" ht="18">
      <c r="A1369" s="68"/>
      <c r="B1369" s="10"/>
      <c r="C1369" s="10"/>
      <c r="D1369" s="69"/>
      <c r="E1369" s="184"/>
      <c r="F1369" s="10"/>
      <c r="G1369"/>
      <c r="I1369" s="55"/>
      <c r="K1369"/>
      <c r="L1369" s="55"/>
      <c r="M1369"/>
      <c r="Q1369" s="55"/>
      <c r="R1369" s="31"/>
      <c r="T1369"/>
      <c r="Z1369" s="116"/>
    </row>
    <row r="1370" spans="1:26" ht="18">
      <c r="A1370" s="68"/>
      <c r="B1370" s="10"/>
      <c r="C1370" s="10"/>
      <c r="D1370" s="69"/>
      <c r="E1370" s="184"/>
      <c r="F1370" s="10"/>
      <c r="G1370"/>
      <c r="I1370" s="55"/>
      <c r="K1370"/>
      <c r="L1370" s="55"/>
      <c r="M1370"/>
      <c r="Q1370" s="55"/>
      <c r="R1370" s="31"/>
      <c r="T1370"/>
      <c r="Z1370" s="116"/>
    </row>
    <row r="1371" spans="1:26" ht="18">
      <c r="A1371" s="68"/>
      <c r="B1371" s="10"/>
      <c r="C1371" s="10"/>
      <c r="D1371" s="69"/>
      <c r="E1371" s="184"/>
      <c r="F1371" s="10"/>
      <c r="G1371"/>
      <c r="I1371" s="55"/>
      <c r="K1371"/>
      <c r="L1371" s="55"/>
      <c r="M1371"/>
      <c r="Q1371" s="55"/>
      <c r="R1371" s="31"/>
      <c r="T1371"/>
      <c r="Z1371" s="116"/>
    </row>
    <row r="1372" spans="1:26" ht="18">
      <c r="A1372" s="68"/>
      <c r="B1372" s="10"/>
      <c r="C1372" s="10"/>
      <c r="D1372" s="69"/>
      <c r="E1372" s="184"/>
      <c r="F1372" s="10"/>
      <c r="G1372"/>
      <c r="I1372" s="55"/>
      <c r="K1372"/>
      <c r="L1372" s="55"/>
      <c r="M1372"/>
      <c r="Q1372" s="55"/>
      <c r="R1372" s="31"/>
      <c r="T1372"/>
      <c r="Z1372" s="116"/>
    </row>
    <row r="1373" spans="1:26" ht="18">
      <c r="A1373" s="68"/>
      <c r="B1373" s="10"/>
      <c r="C1373" s="10"/>
      <c r="D1373" s="69"/>
      <c r="E1373" s="184"/>
      <c r="F1373" s="10"/>
      <c r="G1373"/>
      <c r="I1373" s="55"/>
      <c r="K1373"/>
      <c r="L1373" s="55"/>
      <c r="M1373"/>
      <c r="Q1373" s="55"/>
      <c r="R1373" s="31"/>
      <c r="T1373"/>
      <c r="Z1373" s="116"/>
    </row>
    <row r="1374" spans="1:26" ht="18">
      <c r="A1374" s="68"/>
      <c r="B1374" s="10"/>
      <c r="C1374" s="10"/>
      <c r="D1374" s="69"/>
      <c r="E1374" s="184"/>
      <c r="F1374" s="10"/>
      <c r="G1374"/>
      <c r="I1374" s="55"/>
      <c r="K1374"/>
      <c r="L1374" s="55"/>
      <c r="M1374"/>
      <c r="Q1374" s="55"/>
      <c r="R1374" s="31"/>
      <c r="T1374"/>
      <c r="Z1374" s="116"/>
    </row>
    <row r="1375" spans="1:26" ht="18">
      <c r="A1375" s="68"/>
      <c r="B1375" s="10"/>
      <c r="C1375" s="10"/>
      <c r="D1375" s="69"/>
      <c r="E1375" s="184"/>
      <c r="F1375" s="10"/>
      <c r="G1375"/>
      <c r="I1375" s="55"/>
      <c r="K1375"/>
      <c r="L1375" s="55"/>
      <c r="M1375"/>
      <c r="Q1375" s="55"/>
      <c r="R1375" s="31"/>
      <c r="T1375"/>
      <c r="Z1375" s="116"/>
    </row>
    <row r="1376" spans="1:26" ht="18">
      <c r="A1376" s="68"/>
      <c r="B1376" s="10"/>
      <c r="C1376" s="10"/>
      <c r="D1376" s="69"/>
      <c r="E1376" s="184"/>
      <c r="F1376" s="10"/>
      <c r="G1376"/>
      <c r="I1376" s="55"/>
      <c r="K1376"/>
      <c r="L1376" s="55"/>
      <c r="M1376"/>
      <c r="Q1376" s="55"/>
      <c r="R1376" s="31"/>
      <c r="T1376"/>
      <c r="Z1376" s="116"/>
    </row>
    <row r="1377" spans="1:26" ht="18">
      <c r="A1377" s="68"/>
      <c r="B1377" s="10"/>
      <c r="C1377" s="10"/>
      <c r="D1377" s="69"/>
      <c r="E1377" s="184"/>
      <c r="F1377" s="10"/>
      <c r="G1377"/>
      <c r="I1377" s="55"/>
      <c r="K1377"/>
      <c r="L1377" s="55"/>
      <c r="M1377"/>
      <c r="Q1377" s="55"/>
      <c r="R1377" s="31"/>
      <c r="T1377"/>
      <c r="Z1377" s="116"/>
    </row>
    <row r="1378" spans="1:26" ht="18">
      <c r="A1378" s="68"/>
      <c r="B1378" s="10"/>
      <c r="C1378" s="10"/>
      <c r="D1378" s="69"/>
      <c r="E1378" s="184"/>
      <c r="F1378" s="10"/>
      <c r="G1378"/>
      <c r="I1378" s="55"/>
      <c r="K1378"/>
      <c r="L1378" s="55"/>
      <c r="M1378"/>
      <c r="Q1378" s="55"/>
      <c r="R1378" s="31"/>
      <c r="T1378"/>
      <c r="Z1378" s="116"/>
    </row>
    <row r="1379" spans="1:26" ht="18">
      <c r="A1379" s="68"/>
      <c r="B1379" s="10"/>
      <c r="C1379" s="10"/>
      <c r="D1379" s="69"/>
      <c r="E1379" s="184"/>
      <c r="F1379" s="10"/>
      <c r="G1379"/>
      <c r="I1379" s="55"/>
      <c r="K1379"/>
      <c r="L1379" s="55"/>
      <c r="M1379"/>
      <c r="Q1379" s="55"/>
      <c r="R1379" s="31"/>
      <c r="T1379"/>
      <c r="Z1379" s="116"/>
    </row>
    <row r="1380" spans="1:26" ht="18">
      <c r="A1380" s="68"/>
      <c r="B1380" s="10"/>
      <c r="C1380" s="10"/>
      <c r="D1380" s="69"/>
      <c r="E1380" s="184"/>
      <c r="F1380" s="10"/>
      <c r="G1380"/>
      <c r="I1380" s="55"/>
      <c r="K1380"/>
      <c r="L1380" s="55"/>
      <c r="M1380"/>
      <c r="Q1380" s="55"/>
      <c r="R1380" s="31"/>
      <c r="T1380"/>
      <c r="Z1380" s="116"/>
    </row>
    <row r="1381" spans="1:26" ht="18">
      <c r="A1381" s="68"/>
      <c r="B1381" s="10"/>
      <c r="C1381" s="10"/>
      <c r="D1381" s="69"/>
      <c r="E1381" s="184"/>
      <c r="F1381" s="10"/>
      <c r="G1381"/>
      <c r="I1381" s="55"/>
      <c r="K1381"/>
      <c r="L1381" s="55"/>
      <c r="M1381"/>
      <c r="Q1381" s="55"/>
      <c r="R1381" s="31"/>
      <c r="T1381"/>
      <c r="Z1381" s="116"/>
    </row>
    <row r="1382" spans="1:26" ht="18">
      <c r="A1382" s="68"/>
      <c r="B1382" s="10"/>
      <c r="C1382" s="10"/>
      <c r="D1382" s="69"/>
      <c r="E1382" s="184"/>
      <c r="F1382" s="10"/>
      <c r="G1382"/>
      <c r="I1382" s="55"/>
      <c r="K1382"/>
      <c r="L1382" s="55"/>
      <c r="M1382"/>
      <c r="Q1382" s="55"/>
      <c r="R1382" s="31"/>
      <c r="T1382"/>
      <c r="Z1382" s="116"/>
    </row>
    <row r="1383" spans="1:26" ht="18">
      <c r="A1383" s="68"/>
      <c r="B1383" s="10"/>
      <c r="C1383" s="10"/>
      <c r="D1383" s="69"/>
      <c r="E1383" s="184"/>
      <c r="F1383" s="10"/>
      <c r="G1383"/>
      <c r="I1383" s="55"/>
      <c r="K1383"/>
      <c r="L1383" s="55"/>
      <c r="M1383"/>
      <c r="Q1383" s="55"/>
      <c r="R1383" s="31"/>
      <c r="T1383"/>
      <c r="Z1383" s="116"/>
    </row>
    <row r="1384" spans="1:26" ht="18">
      <c r="A1384" s="68"/>
      <c r="B1384" s="10"/>
      <c r="C1384" s="10"/>
      <c r="D1384" s="69"/>
      <c r="E1384" s="184"/>
      <c r="F1384" s="10"/>
      <c r="G1384"/>
      <c r="I1384" s="55"/>
      <c r="K1384"/>
      <c r="L1384" s="55"/>
      <c r="M1384"/>
      <c r="Q1384" s="55"/>
      <c r="R1384" s="31"/>
      <c r="T1384"/>
      <c r="Z1384" s="116"/>
    </row>
    <row r="1385" spans="1:26" ht="18">
      <c r="A1385" s="68"/>
      <c r="B1385" s="10"/>
      <c r="C1385" s="10"/>
      <c r="D1385" s="69"/>
      <c r="E1385" s="184"/>
      <c r="F1385" s="10"/>
      <c r="G1385"/>
      <c r="I1385" s="55"/>
      <c r="K1385"/>
      <c r="L1385" s="55"/>
      <c r="M1385"/>
      <c r="Q1385" s="55"/>
      <c r="R1385" s="31"/>
      <c r="T1385"/>
      <c r="Z1385" s="116"/>
    </row>
    <row r="1386" spans="1:26" ht="18">
      <c r="A1386" s="68"/>
      <c r="B1386" s="10"/>
      <c r="C1386" s="10"/>
      <c r="D1386" s="69"/>
      <c r="E1386" s="184"/>
      <c r="F1386" s="10"/>
      <c r="G1386"/>
      <c r="I1386" s="55"/>
      <c r="K1386"/>
      <c r="L1386" s="55"/>
      <c r="M1386"/>
      <c r="Q1386" s="55"/>
      <c r="R1386" s="31"/>
      <c r="T1386"/>
      <c r="Z1386" s="116"/>
    </row>
    <row r="1387" spans="1:26" ht="18">
      <c r="A1387" s="68"/>
      <c r="B1387" s="10"/>
      <c r="C1387" s="10"/>
      <c r="D1387" s="69"/>
      <c r="E1387" s="184"/>
      <c r="F1387" s="10"/>
      <c r="G1387"/>
      <c r="I1387" s="55"/>
      <c r="K1387"/>
      <c r="L1387" s="55"/>
      <c r="M1387"/>
      <c r="Q1387" s="55"/>
      <c r="R1387" s="31"/>
      <c r="T1387"/>
      <c r="Z1387" s="116"/>
    </row>
    <row r="1388" spans="1:26" ht="18">
      <c r="A1388" s="68"/>
      <c r="B1388" s="10"/>
      <c r="C1388" s="10"/>
      <c r="D1388" s="69"/>
      <c r="E1388" s="184"/>
      <c r="F1388" s="10"/>
      <c r="G1388"/>
      <c r="I1388" s="55"/>
      <c r="K1388"/>
      <c r="L1388" s="55"/>
      <c r="M1388"/>
      <c r="Q1388" s="55"/>
      <c r="R1388" s="31"/>
      <c r="T1388"/>
      <c r="Z1388" s="116"/>
    </row>
    <row r="1389" spans="1:26" ht="18">
      <c r="A1389" s="68"/>
      <c r="B1389" s="10"/>
      <c r="C1389" s="10"/>
      <c r="D1389" s="69"/>
      <c r="E1389" s="184"/>
      <c r="F1389" s="10"/>
      <c r="G1389"/>
      <c r="I1389" s="55"/>
      <c r="K1389"/>
      <c r="L1389" s="55"/>
      <c r="M1389"/>
      <c r="Q1389" s="55"/>
      <c r="R1389" s="31"/>
      <c r="T1389"/>
      <c r="Z1389" s="116"/>
    </row>
    <row r="1390" spans="1:26" ht="18">
      <c r="A1390" s="68"/>
      <c r="B1390" s="10"/>
      <c r="C1390" s="10"/>
      <c r="D1390" s="69"/>
      <c r="E1390" s="184"/>
      <c r="F1390" s="10"/>
      <c r="G1390"/>
      <c r="I1390" s="55"/>
      <c r="K1390"/>
      <c r="L1390" s="55"/>
      <c r="M1390"/>
      <c r="Q1390" s="55"/>
      <c r="R1390" s="31"/>
      <c r="T1390"/>
      <c r="Z1390" s="116"/>
    </row>
    <row r="1391" spans="1:26" ht="18">
      <c r="A1391" s="68"/>
      <c r="B1391" s="10"/>
      <c r="C1391" s="10"/>
      <c r="D1391" s="69"/>
      <c r="E1391" s="184"/>
      <c r="F1391" s="10"/>
      <c r="G1391"/>
      <c r="I1391" s="55"/>
      <c r="K1391"/>
      <c r="L1391" s="55"/>
      <c r="M1391"/>
      <c r="Q1391" s="55"/>
      <c r="R1391" s="31"/>
      <c r="T1391"/>
      <c r="Z1391" s="116"/>
    </row>
    <row r="1392" spans="1:26" ht="18">
      <c r="A1392" s="68"/>
      <c r="B1392" s="10"/>
      <c r="C1392" s="10"/>
      <c r="D1392" s="69"/>
      <c r="E1392" s="184"/>
      <c r="F1392" s="10"/>
      <c r="G1392"/>
      <c r="I1392" s="55"/>
      <c r="K1392"/>
      <c r="L1392" s="55"/>
      <c r="M1392"/>
      <c r="Q1392" s="55"/>
      <c r="R1392" s="31"/>
      <c r="T1392"/>
      <c r="Z1392" s="116"/>
    </row>
    <row r="1393" spans="1:26" ht="18">
      <c r="A1393" s="68"/>
      <c r="B1393" s="10"/>
      <c r="C1393" s="10"/>
      <c r="D1393" s="69"/>
      <c r="E1393" s="184"/>
      <c r="F1393" s="10"/>
      <c r="G1393"/>
      <c r="I1393" s="55"/>
      <c r="K1393"/>
      <c r="L1393" s="55"/>
      <c r="M1393"/>
      <c r="Q1393" s="55"/>
      <c r="R1393" s="31"/>
      <c r="T1393"/>
      <c r="Z1393" s="116"/>
    </row>
    <row r="1394" spans="1:26" ht="18">
      <c r="A1394" s="68"/>
      <c r="B1394" s="10"/>
      <c r="C1394" s="10"/>
      <c r="D1394" s="69"/>
      <c r="E1394" s="184"/>
      <c r="F1394" s="10"/>
      <c r="G1394"/>
      <c r="I1394" s="55"/>
      <c r="K1394"/>
      <c r="L1394" s="55"/>
      <c r="M1394"/>
      <c r="Q1394" s="55"/>
      <c r="R1394" s="31"/>
      <c r="T1394"/>
      <c r="Z1394" s="116"/>
    </row>
    <row r="1395" spans="1:26" ht="18">
      <c r="A1395" s="68"/>
      <c r="B1395" s="10"/>
      <c r="C1395" s="10"/>
      <c r="D1395" s="69"/>
      <c r="E1395" s="184"/>
      <c r="F1395" s="10"/>
      <c r="G1395"/>
      <c r="I1395" s="55"/>
      <c r="K1395"/>
      <c r="L1395" s="55"/>
      <c r="M1395"/>
      <c r="Q1395" s="55"/>
      <c r="R1395" s="31"/>
      <c r="T1395"/>
      <c r="Z1395" s="116"/>
    </row>
    <row r="1396" spans="1:26" ht="18">
      <c r="A1396" s="68"/>
      <c r="B1396" s="10"/>
      <c r="C1396" s="10"/>
      <c r="D1396" s="69"/>
      <c r="E1396" s="184"/>
      <c r="F1396" s="10"/>
      <c r="G1396"/>
      <c r="I1396" s="55"/>
      <c r="K1396"/>
      <c r="L1396" s="55"/>
      <c r="M1396"/>
      <c r="Q1396" s="55"/>
      <c r="R1396" s="31"/>
      <c r="T1396"/>
      <c r="Z1396" s="116"/>
    </row>
    <row r="1397" spans="1:26" ht="18">
      <c r="A1397" s="68"/>
      <c r="B1397" s="10"/>
      <c r="C1397" s="10"/>
      <c r="D1397" s="69"/>
      <c r="E1397" s="184"/>
      <c r="F1397" s="10"/>
      <c r="G1397"/>
      <c r="I1397" s="55"/>
      <c r="K1397"/>
      <c r="L1397" s="55"/>
      <c r="M1397"/>
      <c r="Q1397" s="55"/>
      <c r="R1397" s="31"/>
      <c r="T1397"/>
      <c r="Z1397" s="116"/>
    </row>
    <row r="1398" spans="1:26" ht="18">
      <c r="A1398" s="68"/>
      <c r="B1398" s="10"/>
      <c r="C1398" s="10"/>
      <c r="D1398" s="69"/>
      <c r="E1398" s="184"/>
      <c r="F1398" s="10"/>
      <c r="G1398"/>
      <c r="I1398" s="55"/>
      <c r="K1398"/>
      <c r="L1398" s="55"/>
      <c r="M1398"/>
      <c r="Q1398" s="55"/>
      <c r="R1398" s="31"/>
      <c r="T1398"/>
      <c r="Z1398" s="116"/>
    </row>
    <row r="1399" spans="1:26" ht="18">
      <c r="A1399" s="68"/>
      <c r="B1399" s="10"/>
      <c r="C1399" s="10"/>
      <c r="D1399" s="69"/>
      <c r="E1399" s="184"/>
      <c r="F1399" s="10"/>
      <c r="G1399"/>
      <c r="I1399" s="55"/>
      <c r="K1399"/>
      <c r="L1399" s="55"/>
      <c r="M1399"/>
      <c r="Q1399" s="55"/>
      <c r="R1399" s="31"/>
      <c r="T1399"/>
      <c r="Z1399" s="116"/>
    </row>
    <row r="1400" spans="1:26" ht="18">
      <c r="A1400" s="68"/>
      <c r="B1400" s="10"/>
      <c r="C1400" s="10"/>
      <c r="D1400" s="69"/>
      <c r="E1400" s="184"/>
      <c r="F1400" s="10"/>
      <c r="G1400"/>
      <c r="I1400" s="55"/>
      <c r="K1400"/>
      <c r="L1400" s="55"/>
      <c r="M1400"/>
      <c r="Q1400" s="55"/>
      <c r="R1400" s="31"/>
      <c r="T1400"/>
      <c r="Z1400" s="116"/>
    </row>
    <row r="1401" spans="1:26" ht="18">
      <c r="A1401" s="68"/>
      <c r="B1401" s="10"/>
      <c r="C1401" s="10"/>
      <c r="D1401" s="69"/>
      <c r="E1401" s="184"/>
      <c r="F1401" s="10"/>
      <c r="G1401"/>
      <c r="I1401" s="55"/>
      <c r="K1401"/>
      <c r="L1401" s="55"/>
      <c r="M1401"/>
      <c r="Q1401" s="55"/>
      <c r="R1401" s="31"/>
      <c r="T1401"/>
      <c r="Z1401" s="116"/>
    </row>
    <row r="1402" spans="1:26" ht="18">
      <c r="A1402" s="68"/>
      <c r="B1402" s="10"/>
      <c r="C1402" s="10"/>
      <c r="D1402" s="69"/>
      <c r="E1402" s="184"/>
      <c r="F1402" s="10"/>
      <c r="G1402"/>
      <c r="I1402" s="55"/>
      <c r="K1402"/>
      <c r="L1402" s="55"/>
      <c r="M1402"/>
      <c r="Q1402" s="55"/>
      <c r="R1402" s="31"/>
      <c r="T1402"/>
      <c r="Z1402" s="116"/>
    </row>
    <row r="1403" spans="1:26" ht="18">
      <c r="A1403" s="68"/>
      <c r="B1403" s="10"/>
      <c r="C1403" s="10"/>
      <c r="D1403" s="69"/>
      <c r="E1403" s="184"/>
      <c r="F1403" s="10"/>
      <c r="G1403"/>
      <c r="I1403" s="55"/>
      <c r="K1403"/>
      <c r="L1403" s="55"/>
      <c r="M1403"/>
      <c r="Q1403" s="55"/>
      <c r="R1403" s="31"/>
      <c r="T1403"/>
      <c r="Z1403" s="116"/>
    </row>
    <row r="1404" spans="1:26" ht="18">
      <c r="A1404" s="68"/>
      <c r="B1404" s="10"/>
      <c r="C1404" s="10"/>
      <c r="D1404" s="69"/>
      <c r="E1404" s="184"/>
      <c r="F1404" s="10"/>
      <c r="G1404"/>
      <c r="I1404" s="55"/>
      <c r="K1404"/>
      <c r="L1404" s="55"/>
      <c r="M1404"/>
      <c r="Q1404" s="55"/>
      <c r="R1404" s="31"/>
      <c r="T1404"/>
      <c r="Z1404" s="116"/>
    </row>
    <row r="1405" spans="1:26" ht="18">
      <c r="A1405" s="68"/>
      <c r="B1405" s="10"/>
      <c r="C1405" s="10"/>
      <c r="D1405" s="69"/>
      <c r="E1405" s="184"/>
      <c r="F1405" s="10"/>
      <c r="G1405"/>
      <c r="I1405" s="55"/>
      <c r="K1405"/>
      <c r="L1405" s="55"/>
      <c r="M1405"/>
      <c r="Q1405" s="55"/>
      <c r="R1405" s="31"/>
      <c r="T1405"/>
      <c r="Z1405" s="116"/>
    </row>
    <row r="1406" spans="1:26" ht="18">
      <c r="A1406" s="68"/>
      <c r="B1406" s="10"/>
      <c r="C1406" s="10"/>
      <c r="D1406" s="69"/>
      <c r="E1406" s="184"/>
      <c r="F1406" s="10"/>
      <c r="G1406"/>
      <c r="I1406" s="55"/>
      <c r="K1406"/>
      <c r="L1406" s="55"/>
      <c r="M1406"/>
      <c r="Q1406" s="55"/>
      <c r="R1406" s="31"/>
      <c r="T1406"/>
      <c r="Z1406" s="116"/>
    </row>
    <row r="1407" spans="1:26" ht="18">
      <c r="A1407" s="68"/>
      <c r="B1407" s="10"/>
      <c r="C1407" s="10"/>
      <c r="D1407" s="69"/>
      <c r="E1407" s="184"/>
      <c r="F1407" s="10"/>
      <c r="G1407"/>
      <c r="I1407" s="55"/>
      <c r="K1407"/>
      <c r="L1407" s="55"/>
      <c r="M1407"/>
      <c r="Q1407" s="55"/>
      <c r="R1407" s="31"/>
      <c r="T1407"/>
      <c r="Z1407" s="116"/>
    </row>
    <row r="1408" spans="1:26" ht="18">
      <c r="A1408" s="68"/>
      <c r="B1408" s="10"/>
      <c r="C1408" s="10"/>
      <c r="D1408" s="69"/>
      <c r="E1408" s="184"/>
      <c r="F1408" s="10"/>
      <c r="G1408"/>
      <c r="I1408" s="55"/>
      <c r="K1408"/>
      <c r="L1408" s="55"/>
      <c r="M1408"/>
      <c r="Q1408" s="55"/>
      <c r="R1408" s="31"/>
      <c r="T1408"/>
      <c r="Z1408" s="116"/>
    </row>
    <row r="1409" spans="1:26" ht="18">
      <c r="A1409" s="68"/>
      <c r="B1409" s="10"/>
      <c r="C1409" s="10"/>
      <c r="D1409" s="69"/>
      <c r="E1409" s="184"/>
      <c r="F1409" s="10"/>
      <c r="G1409"/>
      <c r="I1409" s="55"/>
      <c r="K1409"/>
      <c r="L1409" s="55"/>
      <c r="M1409"/>
      <c r="Q1409" s="55"/>
      <c r="R1409" s="31"/>
      <c r="T1409"/>
      <c r="Z1409" s="116"/>
    </row>
    <row r="1410" spans="1:26" ht="18">
      <c r="A1410" s="68"/>
      <c r="B1410" s="10"/>
      <c r="C1410" s="10"/>
      <c r="D1410" s="69"/>
      <c r="E1410" s="184"/>
      <c r="F1410" s="10"/>
      <c r="G1410"/>
      <c r="I1410" s="55"/>
      <c r="K1410"/>
      <c r="L1410" s="55"/>
      <c r="M1410"/>
      <c r="Q1410" s="55"/>
      <c r="R1410" s="31"/>
      <c r="T1410"/>
      <c r="Z1410" s="116"/>
    </row>
    <row r="1411" spans="1:26" ht="18">
      <c r="A1411" s="68"/>
      <c r="B1411" s="10"/>
      <c r="C1411" s="10"/>
      <c r="D1411" s="69"/>
      <c r="E1411" s="184"/>
      <c r="F1411" s="10"/>
      <c r="G1411"/>
      <c r="I1411" s="55"/>
      <c r="K1411"/>
      <c r="L1411" s="55"/>
      <c r="M1411"/>
      <c r="Q1411" s="55"/>
      <c r="R1411" s="31"/>
      <c r="T1411"/>
      <c r="Z1411" s="116"/>
    </row>
    <row r="1412" spans="1:26" ht="18">
      <c r="A1412" s="68"/>
      <c r="B1412" s="10"/>
      <c r="C1412" s="10"/>
      <c r="D1412" s="69"/>
      <c r="E1412" s="184"/>
      <c r="F1412" s="10"/>
      <c r="G1412"/>
      <c r="I1412" s="55"/>
      <c r="K1412"/>
      <c r="L1412" s="55"/>
      <c r="M1412"/>
      <c r="Q1412" s="55"/>
      <c r="R1412" s="31"/>
      <c r="T1412"/>
      <c r="Z1412" s="116"/>
    </row>
    <row r="1413" spans="1:26" ht="18">
      <c r="A1413" s="68"/>
      <c r="B1413" s="10"/>
      <c r="C1413" s="10"/>
      <c r="D1413" s="69"/>
      <c r="E1413" s="184"/>
      <c r="F1413" s="10"/>
      <c r="G1413"/>
      <c r="I1413" s="55"/>
      <c r="K1413"/>
      <c r="L1413" s="55"/>
      <c r="M1413"/>
      <c r="Q1413" s="55"/>
      <c r="R1413" s="31"/>
      <c r="T1413"/>
      <c r="Z1413" s="116"/>
    </row>
    <row r="1414" spans="1:26" ht="18">
      <c r="A1414" s="68"/>
      <c r="B1414" s="10"/>
      <c r="C1414" s="10"/>
      <c r="D1414" s="69"/>
      <c r="E1414" s="184"/>
      <c r="F1414" s="10"/>
      <c r="G1414"/>
      <c r="I1414" s="55"/>
      <c r="K1414"/>
      <c r="L1414" s="55"/>
      <c r="M1414"/>
      <c r="Q1414" s="55"/>
      <c r="R1414" s="31"/>
      <c r="T1414"/>
      <c r="Z1414" s="116"/>
    </row>
    <row r="1415" spans="1:26" ht="18">
      <c r="A1415" s="68"/>
      <c r="B1415" s="10"/>
      <c r="C1415" s="10"/>
      <c r="D1415" s="69"/>
      <c r="E1415" s="184"/>
      <c r="F1415" s="10"/>
      <c r="G1415"/>
      <c r="I1415" s="55"/>
      <c r="K1415"/>
      <c r="L1415" s="55"/>
      <c r="M1415"/>
      <c r="Q1415" s="55"/>
      <c r="R1415" s="31"/>
      <c r="T1415"/>
      <c r="Z1415" s="116"/>
    </row>
    <row r="1416" spans="1:26" ht="18">
      <c r="A1416" s="68"/>
      <c r="B1416" s="10"/>
      <c r="C1416" s="10"/>
      <c r="D1416" s="69"/>
      <c r="E1416" s="184"/>
      <c r="F1416" s="10"/>
      <c r="G1416"/>
      <c r="I1416" s="55"/>
      <c r="K1416"/>
      <c r="L1416" s="55"/>
      <c r="M1416"/>
      <c r="Q1416" s="55"/>
      <c r="R1416" s="31"/>
      <c r="T1416"/>
      <c r="Z1416" s="116"/>
    </row>
    <row r="1417" spans="1:26" ht="18">
      <c r="A1417" s="68"/>
      <c r="B1417" s="10"/>
      <c r="C1417" s="10"/>
      <c r="D1417" s="69"/>
      <c r="E1417" s="184"/>
      <c r="F1417" s="10"/>
      <c r="G1417"/>
      <c r="I1417" s="55"/>
      <c r="K1417"/>
      <c r="L1417" s="55"/>
      <c r="M1417"/>
      <c r="Q1417" s="55"/>
      <c r="R1417" s="31"/>
      <c r="T1417"/>
      <c r="Z1417" s="116"/>
    </row>
    <row r="1418" spans="1:26" ht="18">
      <c r="A1418" s="68"/>
      <c r="B1418" s="10"/>
      <c r="C1418" s="10"/>
      <c r="D1418" s="69"/>
      <c r="E1418" s="184"/>
      <c r="F1418" s="10"/>
      <c r="G1418"/>
      <c r="I1418" s="55"/>
      <c r="K1418"/>
      <c r="L1418" s="55"/>
      <c r="M1418"/>
      <c r="Q1418" s="55"/>
      <c r="R1418" s="31"/>
      <c r="T1418"/>
      <c r="Z1418" s="116"/>
    </row>
    <row r="1419" spans="1:26" ht="18">
      <c r="A1419" s="68"/>
      <c r="B1419" s="10"/>
      <c r="C1419" s="10"/>
      <c r="D1419" s="69"/>
      <c r="E1419" s="184"/>
      <c r="F1419" s="10"/>
      <c r="G1419"/>
      <c r="I1419" s="55"/>
      <c r="K1419"/>
      <c r="L1419" s="55"/>
      <c r="M1419"/>
      <c r="Q1419" s="55"/>
      <c r="R1419" s="31"/>
      <c r="T1419"/>
      <c r="Z1419" s="116"/>
    </row>
    <row r="1420" spans="1:26" ht="18">
      <c r="A1420" s="68"/>
      <c r="B1420" s="10"/>
      <c r="C1420" s="10"/>
      <c r="D1420" s="69"/>
      <c r="E1420" s="184"/>
      <c r="F1420" s="10"/>
      <c r="G1420"/>
      <c r="I1420" s="55"/>
      <c r="K1420"/>
      <c r="L1420" s="55"/>
      <c r="M1420"/>
      <c r="Q1420" s="55"/>
      <c r="R1420" s="31"/>
      <c r="T1420"/>
      <c r="Z1420" s="116"/>
    </row>
    <row r="1421" spans="1:26" ht="18">
      <c r="A1421" s="68"/>
      <c r="B1421" s="10"/>
      <c r="C1421" s="10"/>
      <c r="D1421" s="69"/>
      <c r="E1421" s="184"/>
      <c r="F1421" s="10"/>
      <c r="G1421"/>
      <c r="I1421" s="55"/>
      <c r="K1421"/>
      <c r="L1421" s="55"/>
      <c r="M1421"/>
      <c r="Q1421" s="55"/>
      <c r="R1421" s="31"/>
      <c r="T1421"/>
      <c r="Z1421" s="116"/>
    </row>
    <row r="1422" spans="1:26" ht="18">
      <c r="A1422" s="68"/>
      <c r="B1422" s="10"/>
      <c r="C1422" s="10"/>
      <c r="D1422" s="69"/>
      <c r="E1422" s="184"/>
      <c r="F1422" s="10"/>
      <c r="G1422"/>
      <c r="I1422" s="55"/>
      <c r="K1422"/>
      <c r="L1422" s="55"/>
      <c r="M1422"/>
      <c r="Q1422" s="55"/>
      <c r="R1422" s="31"/>
      <c r="T1422"/>
      <c r="Z1422" s="116"/>
    </row>
    <row r="1423" spans="1:26" ht="18">
      <c r="A1423" s="68"/>
      <c r="B1423" s="10"/>
      <c r="C1423" s="10"/>
      <c r="D1423" s="69"/>
      <c r="E1423" s="184"/>
      <c r="F1423" s="10"/>
      <c r="G1423"/>
      <c r="I1423" s="55"/>
      <c r="K1423"/>
      <c r="L1423" s="55"/>
      <c r="M1423"/>
      <c r="Q1423" s="55"/>
      <c r="R1423" s="31"/>
      <c r="T1423"/>
      <c r="Z1423" s="116"/>
    </row>
    <row r="1424" spans="1:26" ht="18">
      <c r="A1424" s="68"/>
      <c r="B1424" s="10"/>
      <c r="C1424" s="10"/>
      <c r="D1424" s="69"/>
      <c r="E1424" s="184"/>
      <c r="F1424" s="10"/>
      <c r="G1424"/>
      <c r="I1424" s="55"/>
      <c r="K1424"/>
      <c r="L1424" s="55"/>
      <c r="M1424"/>
      <c r="Q1424" s="55"/>
      <c r="R1424" s="31"/>
      <c r="T1424"/>
      <c r="Z1424" s="116"/>
    </row>
    <row r="1425" spans="1:26" ht="18">
      <c r="A1425" s="68"/>
      <c r="B1425" s="10"/>
      <c r="C1425" s="10"/>
      <c r="D1425" s="69"/>
      <c r="E1425" s="184"/>
      <c r="F1425" s="10"/>
      <c r="G1425"/>
      <c r="I1425" s="55"/>
      <c r="K1425"/>
      <c r="L1425" s="55"/>
      <c r="M1425"/>
      <c r="Q1425" s="55"/>
      <c r="R1425" s="31"/>
      <c r="T1425"/>
      <c r="Z1425" s="116"/>
    </row>
    <row r="1426" spans="1:26" ht="18">
      <c r="A1426" s="68"/>
      <c r="B1426" s="10"/>
      <c r="C1426" s="10"/>
      <c r="D1426" s="69"/>
      <c r="E1426" s="184"/>
      <c r="F1426" s="10"/>
      <c r="G1426"/>
      <c r="I1426" s="55"/>
      <c r="K1426"/>
      <c r="L1426" s="55"/>
      <c r="M1426"/>
      <c r="Q1426" s="55"/>
      <c r="R1426" s="31"/>
      <c r="T1426"/>
      <c r="Z1426" s="116"/>
    </row>
    <row r="1427" spans="1:26" ht="18">
      <c r="A1427" s="68"/>
      <c r="B1427" s="10"/>
      <c r="C1427" s="10"/>
      <c r="D1427" s="69"/>
      <c r="E1427" s="184"/>
      <c r="F1427" s="10"/>
      <c r="G1427"/>
      <c r="I1427" s="55"/>
      <c r="K1427"/>
      <c r="L1427" s="55"/>
      <c r="M1427"/>
      <c r="Q1427" s="55"/>
      <c r="R1427" s="31"/>
      <c r="T1427"/>
      <c r="Z1427" s="116"/>
    </row>
    <row r="1428" spans="1:26" ht="18">
      <c r="A1428" s="68"/>
      <c r="B1428" s="10"/>
      <c r="C1428" s="10"/>
      <c r="D1428" s="69"/>
      <c r="E1428" s="184"/>
      <c r="F1428" s="10"/>
      <c r="G1428"/>
      <c r="I1428" s="55"/>
      <c r="K1428"/>
      <c r="L1428" s="55"/>
      <c r="M1428"/>
      <c r="Q1428" s="55"/>
      <c r="R1428" s="31"/>
      <c r="T1428"/>
      <c r="Z1428" s="116"/>
    </row>
    <row r="1429" spans="1:26" ht="18">
      <c r="A1429" s="68"/>
      <c r="B1429" s="10"/>
      <c r="C1429" s="10"/>
      <c r="D1429" s="69"/>
      <c r="E1429" s="184"/>
      <c r="F1429" s="10"/>
      <c r="G1429"/>
      <c r="I1429" s="55"/>
      <c r="K1429"/>
      <c r="L1429" s="55"/>
      <c r="M1429"/>
      <c r="Q1429" s="55"/>
      <c r="R1429" s="31"/>
      <c r="T1429"/>
      <c r="Z1429" s="116"/>
    </row>
    <row r="1430" spans="1:26" ht="18">
      <c r="A1430" s="68"/>
      <c r="B1430" s="10"/>
      <c r="C1430" s="10"/>
      <c r="D1430" s="69"/>
      <c r="E1430" s="184"/>
      <c r="F1430" s="10"/>
      <c r="G1430"/>
      <c r="I1430" s="55"/>
      <c r="K1430"/>
      <c r="L1430" s="55"/>
      <c r="M1430"/>
      <c r="Q1430" s="55"/>
      <c r="R1430" s="31"/>
      <c r="T1430"/>
      <c r="Z1430" s="116"/>
    </row>
    <row r="1431" spans="1:26" ht="18">
      <c r="A1431" s="68"/>
      <c r="B1431" s="10"/>
      <c r="C1431" s="10"/>
      <c r="D1431" s="69"/>
      <c r="E1431" s="184"/>
      <c r="F1431" s="10"/>
      <c r="G1431"/>
      <c r="I1431" s="55"/>
      <c r="K1431"/>
      <c r="L1431" s="55"/>
      <c r="M1431"/>
      <c r="Q1431" s="55"/>
      <c r="R1431" s="31"/>
      <c r="T1431"/>
      <c r="Z1431" s="116"/>
    </row>
    <row r="1432" spans="1:26" ht="18">
      <c r="A1432" s="68"/>
      <c r="B1432" s="10"/>
      <c r="C1432" s="10"/>
      <c r="D1432" s="69"/>
      <c r="E1432" s="184"/>
      <c r="F1432" s="10"/>
      <c r="G1432"/>
      <c r="I1432" s="55"/>
      <c r="K1432"/>
      <c r="L1432" s="55"/>
      <c r="M1432"/>
      <c r="Q1432" s="55"/>
      <c r="R1432" s="31"/>
      <c r="T1432"/>
      <c r="Z1432" s="116"/>
    </row>
    <row r="1433" spans="1:26" ht="18">
      <c r="A1433" s="68"/>
      <c r="B1433" s="10"/>
      <c r="C1433" s="10"/>
      <c r="D1433" s="69"/>
      <c r="E1433" s="184"/>
      <c r="F1433" s="10"/>
      <c r="G1433"/>
      <c r="I1433" s="55"/>
      <c r="K1433"/>
      <c r="L1433" s="55"/>
      <c r="M1433"/>
      <c r="Q1433" s="55"/>
      <c r="R1433" s="31"/>
      <c r="T1433"/>
      <c r="Z1433" s="116"/>
    </row>
    <row r="1434" spans="1:26" ht="18">
      <c r="A1434" s="68"/>
      <c r="B1434" s="10"/>
      <c r="C1434" s="10"/>
      <c r="D1434" s="69"/>
      <c r="E1434" s="184"/>
      <c r="F1434" s="10"/>
      <c r="G1434"/>
      <c r="I1434" s="55"/>
      <c r="K1434"/>
      <c r="L1434" s="55"/>
      <c r="M1434"/>
      <c r="Q1434" s="55"/>
      <c r="R1434" s="31"/>
      <c r="T1434"/>
      <c r="Z1434" s="116"/>
    </row>
    <row r="1435" spans="1:26" ht="18">
      <c r="A1435" s="68"/>
      <c r="B1435" s="10"/>
      <c r="C1435" s="10"/>
      <c r="D1435" s="69"/>
      <c r="E1435" s="184"/>
      <c r="F1435" s="10"/>
      <c r="G1435"/>
      <c r="I1435" s="55"/>
      <c r="K1435"/>
      <c r="L1435" s="55"/>
      <c r="M1435"/>
      <c r="Q1435" s="55"/>
      <c r="R1435" s="31"/>
      <c r="T1435"/>
      <c r="Z1435" s="116"/>
    </row>
    <row r="1436" spans="1:26" ht="18">
      <c r="A1436" s="68"/>
      <c r="B1436" s="10"/>
      <c r="C1436" s="10"/>
      <c r="D1436" s="69"/>
      <c r="E1436" s="184"/>
      <c r="F1436" s="10"/>
      <c r="G1436"/>
      <c r="I1436" s="55"/>
      <c r="K1436"/>
      <c r="L1436" s="55"/>
      <c r="M1436"/>
      <c r="Q1436" s="55"/>
      <c r="R1436" s="31"/>
      <c r="T1436"/>
      <c r="Z1436" s="116"/>
    </row>
    <row r="1437" spans="1:26" ht="18">
      <c r="A1437" s="68"/>
      <c r="B1437" s="10"/>
      <c r="C1437" s="10"/>
      <c r="D1437" s="69"/>
      <c r="E1437" s="184"/>
      <c r="F1437" s="10"/>
      <c r="G1437"/>
      <c r="I1437" s="55"/>
      <c r="K1437"/>
      <c r="L1437" s="55"/>
      <c r="M1437"/>
      <c r="Q1437" s="55"/>
      <c r="R1437" s="31"/>
      <c r="T1437"/>
      <c r="Z1437" s="116"/>
    </row>
    <row r="1438" spans="1:26" ht="18">
      <c r="A1438" s="68"/>
      <c r="B1438" s="10"/>
      <c r="C1438" s="10"/>
      <c r="D1438" s="69"/>
      <c r="E1438" s="184"/>
      <c r="F1438" s="10"/>
      <c r="G1438"/>
      <c r="I1438" s="55"/>
      <c r="K1438"/>
      <c r="L1438" s="55"/>
      <c r="M1438"/>
      <c r="Q1438" s="55"/>
      <c r="R1438" s="31"/>
      <c r="T1438"/>
      <c r="Z1438" s="116"/>
    </row>
    <row r="1439" spans="1:26" ht="18">
      <c r="A1439" s="68"/>
      <c r="B1439" s="10"/>
      <c r="C1439" s="10"/>
      <c r="D1439" s="69"/>
      <c r="E1439" s="184"/>
      <c r="F1439" s="10"/>
      <c r="G1439"/>
      <c r="I1439" s="55"/>
      <c r="K1439"/>
      <c r="L1439" s="55"/>
      <c r="M1439"/>
      <c r="Q1439" s="55"/>
      <c r="R1439" s="31"/>
      <c r="T1439"/>
      <c r="Z1439" s="116"/>
    </row>
    <row r="1440" spans="1:26" ht="18">
      <c r="A1440" s="68"/>
      <c r="B1440" s="10"/>
      <c r="C1440" s="10"/>
      <c r="D1440" s="69"/>
      <c r="E1440" s="184"/>
      <c r="F1440" s="10"/>
      <c r="G1440"/>
      <c r="I1440" s="55"/>
      <c r="K1440"/>
      <c r="L1440" s="55"/>
      <c r="M1440"/>
      <c r="Q1440" s="55"/>
      <c r="R1440" s="31"/>
      <c r="T1440"/>
      <c r="Z1440" s="116"/>
    </row>
    <row r="1441" spans="1:26" ht="18">
      <c r="A1441" s="68"/>
      <c r="B1441" s="10"/>
      <c r="C1441" s="10"/>
      <c r="D1441" s="69"/>
      <c r="E1441" s="184"/>
      <c r="F1441" s="10"/>
      <c r="G1441"/>
      <c r="I1441" s="55"/>
      <c r="K1441"/>
      <c r="L1441" s="55"/>
      <c r="M1441"/>
      <c r="Q1441" s="55"/>
      <c r="R1441" s="31"/>
      <c r="T1441"/>
      <c r="Z1441" s="116"/>
    </row>
    <row r="1442" spans="1:26" ht="18">
      <c r="A1442" s="68"/>
      <c r="B1442" s="10"/>
      <c r="C1442" s="10"/>
      <c r="D1442" s="69"/>
      <c r="E1442" s="184"/>
      <c r="F1442" s="10"/>
      <c r="G1442"/>
      <c r="I1442" s="55"/>
      <c r="K1442"/>
      <c r="L1442" s="55"/>
      <c r="M1442"/>
      <c r="Q1442" s="55"/>
      <c r="R1442" s="31"/>
      <c r="T1442"/>
      <c r="Z1442" s="116"/>
    </row>
    <row r="1443" spans="1:26" ht="18">
      <c r="A1443" s="68"/>
      <c r="B1443" s="10"/>
      <c r="C1443" s="10"/>
      <c r="D1443" s="69"/>
      <c r="E1443" s="184"/>
      <c r="F1443" s="10"/>
      <c r="G1443"/>
      <c r="I1443" s="55"/>
      <c r="K1443"/>
      <c r="L1443" s="55"/>
      <c r="M1443"/>
      <c r="Q1443" s="55"/>
      <c r="R1443" s="31"/>
      <c r="T1443"/>
      <c r="Z1443" s="116"/>
    </row>
    <row r="1444" spans="1:26" ht="18">
      <c r="A1444" s="68"/>
      <c r="B1444" s="10"/>
      <c r="C1444" s="10"/>
      <c r="D1444" s="69"/>
      <c r="E1444" s="184"/>
      <c r="F1444" s="10"/>
      <c r="G1444"/>
      <c r="I1444" s="55"/>
      <c r="K1444"/>
      <c r="L1444" s="55"/>
      <c r="M1444"/>
      <c r="Q1444" s="55"/>
      <c r="R1444" s="31"/>
      <c r="T1444"/>
      <c r="Z1444" s="116"/>
    </row>
    <row r="1445" spans="1:26" ht="18">
      <c r="A1445" s="68"/>
      <c r="B1445" s="10"/>
      <c r="C1445" s="10"/>
      <c r="D1445" s="69"/>
      <c r="E1445" s="184"/>
      <c r="F1445" s="10"/>
      <c r="G1445"/>
      <c r="I1445" s="55"/>
      <c r="K1445"/>
      <c r="L1445" s="55"/>
      <c r="M1445"/>
      <c r="Q1445" s="55"/>
      <c r="R1445" s="31"/>
      <c r="T1445"/>
      <c r="Z1445" s="116"/>
    </row>
    <row r="1446" spans="1:26" ht="18">
      <c r="A1446" s="68"/>
      <c r="B1446" s="10"/>
      <c r="C1446" s="10"/>
      <c r="D1446" s="69"/>
      <c r="E1446" s="184"/>
      <c r="F1446" s="10"/>
      <c r="G1446"/>
      <c r="I1446" s="55"/>
      <c r="K1446"/>
      <c r="L1446" s="55"/>
      <c r="M1446"/>
      <c r="Q1446" s="55"/>
      <c r="R1446" s="31"/>
      <c r="T1446"/>
      <c r="Z1446" s="116"/>
    </row>
    <row r="1447" spans="1:26" ht="18">
      <c r="A1447" s="68"/>
      <c r="B1447" s="10"/>
      <c r="C1447" s="10"/>
      <c r="D1447" s="69"/>
      <c r="E1447" s="184"/>
      <c r="F1447" s="10"/>
      <c r="G1447"/>
      <c r="I1447" s="55"/>
      <c r="K1447"/>
      <c r="L1447" s="55"/>
      <c r="M1447"/>
      <c r="Q1447" s="55"/>
      <c r="R1447" s="31"/>
      <c r="T1447"/>
      <c r="Z1447" s="116"/>
    </row>
    <row r="1448" spans="1:26" ht="18">
      <c r="A1448" s="68"/>
      <c r="B1448" s="10"/>
      <c r="C1448" s="10"/>
      <c r="D1448" s="69"/>
      <c r="E1448" s="184"/>
      <c r="F1448" s="10"/>
      <c r="G1448"/>
      <c r="I1448" s="55"/>
      <c r="K1448"/>
      <c r="L1448" s="55"/>
      <c r="M1448"/>
      <c r="Q1448" s="55"/>
      <c r="R1448" s="31"/>
      <c r="T1448"/>
      <c r="Z1448" s="116"/>
    </row>
    <row r="1449" spans="1:26" ht="18">
      <c r="A1449" s="68"/>
      <c r="B1449" s="10"/>
      <c r="C1449" s="10"/>
      <c r="D1449" s="69"/>
      <c r="E1449" s="184"/>
      <c r="F1449" s="10"/>
      <c r="G1449"/>
      <c r="I1449" s="55"/>
      <c r="K1449"/>
      <c r="L1449" s="55"/>
      <c r="M1449"/>
      <c r="Q1449" s="55"/>
      <c r="R1449" s="31"/>
      <c r="T1449"/>
      <c r="Z1449" s="116"/>
    </row>
    <row r="1450" spans="1:26" ht="18">
      <c r="A1450" s="68"/>
      <c r="B1450" s="10"/>
      <c r="C1450" s="10"/>
      <c r="D1450" s="69"/>
      <c r="E1450" s="184"/>
      <c r="F1450" s="10"/>
      <c r="G1450"/>
      <c r="I1450" s="55"/>
      <c r="K1450"/>
      <c r="L1450" s="55"/>
      <c r="M1450"/>
      <c r="Q1450" s="55"/>
      <c r="R1450" s="31"/>
      <c r="T1450"/>
      <c r="Z1450" s="116"/>
    </row>
    <row r="1451" spans="1:26" ht="18">
      <c r="A1451" s="68"/>
      <c r="B1451" s="10"/>
      <c r="C1451" s="10"/>
      <c r="D1451" s="69"/>
      <c r="E1451" s="184"/>
      <c r="F1451" s="10"/>
      <c r="G1451"/>
      <c r="I1451" s="55"/>
      <c r="K1451"/>
      <c r="L1451" s="55"/>
      <c r="M1451"/>
      <c r="Q1451" s="55"/>
      <c r="R1451" s="31"/>
      <c r="T1451"/>
      <c r="Z1451" s="116"/>
    </row>
    <row r="1452" spans="1:26" ht="18">
      <c r="A1452" s="68"/>
      <c r="B1452" s="10"/>
      <c r="C1452" s="10"/>
      <c r="D1452" s="69"/>
      <c r="E1452" s="184"/>
      <c r="F1452" s="10"/>
      <c r="G1452"/>
      <c r="I1452" s="55"/>
      <c r="K1452"/>
      <c r="L1452" s="55"/>
      <c r="M1452"/>
      <c r="Q1452" s="55"/>
      <c r="R1452" s="31"/>
      <c r="T1452"/>
      <c r="Z1452" s="116"/>
    </row>
    <row r="1453" spans="1:26" ht="18">
      <c r="A1453" s="68"/>
      <c r="B1453" s="10"/>
      <c r="C1453" s="10"/>
      <c r="D1453" s="69"/>
      <c r="E1453" s="184"/>
      <c r="F1453" s="10"/>
      <c r="G1453"/>
      <c r="I1453" s="55"/>
      <c r="K1453"/>
      <c r="L1453" s="55"/>
      <c r="M1453"/>
      <c r="Q1453" s="55"/>
      <c r="R1453" s="31"/>
      <c r="T1453"/>
      <c r="Z1453" s="116"/>
    </row>
    <row r="1454" spans="1:26" ht="18">
      <c r="A1454" s="68"/>
      <c r="B1454" s="10"/>
      <c r="C1454" s="10"/>
      <c r="D1454" s="69"/>
      <c r="E1454" s="184"/>
      <c r="F1454" s="10"/>
      <c r="G1454"/>
      <c r="I1454" s="55"/>
      <c r="K1454"/>
      <c r="L1454" s="55"/>
      <c r="M1454"/>
      <c r="Q1454" s="55"/>
      <c r="R1454" s="31"/>
      <c r="T1454"/>
      <c r="Z1454" s="116"/>
    </row>
    <row r="1455" spans="1:26" ht="18">
      <c r="A1455" s="68"/>
      <c r="B1455" s="10"/>
      <c r="C1455" s="10"/>
      <c r="D1455" s="69"/>
      <c r="E1455" s="184"/>
      <c r="F1455" s="10"/>
      <c r="G1455"/>
      <c r="I1455" s="55"/>
      <c r="K1455"/>
      <c r="L1455" s="55"/>
      <c r="M1455"/>
      <c r="Q1455" s="55"/>
      <c r="R1455" s="31"/>
      <c r="T1455"/>
      <c r="Z1455" s="116"/>
    </row>
    <row r="1456" spans="1:26" ht="18">
      <c r="A1456" s="68"/>
      <c r="B1456" s="10"/>
      <c r="C1456" s="10"/>
      <c r="D1456" s="69"/>
      <c r="E1456" s="184"/>
      <c r="F1456" s="10"/>
      <c r="G1456"/>
      <c r="I1456" s="55"/>
      <c r="K1456"/>
      <c r="L1456" s="55"/>
      <c r="M1456"/>
      <c r="Q1456" s="55"/>
      <c r="R1456" s="31"/>
      <c r="T1456"/>
      <c r="Z1456" s="116"/>
    </row>
    <row r="1457" spans="1:26" ht="18">
      <c r="A1457" s="68"/>
      <c r="B1457" s="10"/>
      <c r="C1457" s="10"/>
      <c r="D1457" s="69"/>
      <c r="E1457" s="184"/>
      <c r="F1457" s="10"/>
      <c r="G1457"/>
      <c r="I1457" s="55"/>
      <c r="K1457"/>
      <c r="L1457" s="55"/>
      <c r="M1457"/>
      <c r="Q1457" s="55"/>
      <c r="R1457" s="31"/>
      <c r="T1457"/>
      <c r="Z1457" s="116"/>
    </row>
    <row r="1458" spans="1:26" ht="18">
      <c r="A1458" s="68"/>
      <c r="B1458" s="10"/>
      <c r="C1458" s="10"/>
      <c r="D1458" s="69"/>
      <c r="E1458" s="184"/>
      <c r="F1458" s="10"/>
      <c r="G1458"/>
      <c r="I1458" s="55"/>
      <c r="K1458"/>
      <c r="L1458" s="55"/>
      <c r="M1458"/>
      <c r="Q1458" s="55"/>
      <c r="R1458" s="31"/>
      <c r="T1458"/>
      <c r="Z1458" s="116"/>
    </row>
    <row r="1459" spans="1:26" ht="18">
      <c r="A1459" s="68"/>
      <c r="B1459" s="10"/>
      <c r="C1459" s="10"/>
      <c r="D1459" s="69"/>
      <c r="E1459" s="184"/>
      <c r="F1459" s="10"/>
      <c r="G1459"/>
      <c r="I1459" s="55"/>
      <c r="K1459"/>
      <c r="L1459" s="55"/>
      <c r="M1459"/>
      <c r="Q1459" s="55"/>
      <c r="R1459" s="31"/>
      <c r="T1459"/>
      <c r="Z1459" s="116"/>
    </row>
    <row r="1460" spans="1:26" ht="18">
      <c r="A1460" s="68"/>
      <c r="B1460" s="10"/>
      <c r="C1460" s="10"/>
      <c r="D1460" s="69"/>
      <c r="E1460" s="184"/>
      <c r="F1460" s="10"/>
      <c r="G1460"/>
      <c r="I1460" s="55"/>
      <c r="K1460"/>
      <c r="L1460" s="55"/>
      <c r="M1460"/>
      <c r="Q1460" s="55"/>
      <c r="R1460" s="31"/>
      <c r="T1460"/>
      <c r="Z1460" s="116"/>
    </row>
    <row r="1461" spans="1:26" ht="18">
      <c r="A1461" s="68"/>
      <c r="B1461" s="10"/>
      <c r="C1461" s="10"/>
      <c r="D1461" s="69"/>
      <c r="E1461" s="184"/>
      <c r="F1461" s="10"/>
      <c r="G1461"/>
      <c r="I1461" s="55"/>
      <c r="K1461"/>
      <c r="L1461" s="55"/>
      <c r="M1461"/>
      <c r="Q1461" s="55"/>
      <c r="R1461" s="31"/>
      <c r="T1461"/>
      <c r="Z1461" s="116"/>
    </row>
    <row r="1462" spans="1:26" ht="18">
      <c r="A1462" s="68"/>
      <c r="B1462" s="10"/>
      <c r="C1462" s="10"/>
      <c r="D1462" s="69"/>
      <c r="E1462" s="184"/>
      <c r="F1462" s="10"/>
      <c r="G1462"/>
      <c r="I1462" s="55"/>
      <c r="K1462"/>
      <c r="L1462" s="55"/>
      <c r="M1462"/>
      <c r="Q1462" s="55"/>
      <c r="R1462" s="31"/>
      <c r="T1462"/>
      <c r="Z1462" s="116"/>
    </row>
    <row r="1463" spans="1:26" ht="18">
      <c r="A1463" s="68"/>
      <c r="B1463" s="10"/>
      <c r="C1463" s="10"/>
      <c r="D1463" s="69"/>
      <c r="E1463" s="184"/>
      <c r="F1463" s="10"/>
      <c r="G1463"/>
      <c r="I1463" s="55"/>
      <c r="K1463"/>
      <c r="L1463" s="55"/>
      <c r="M1463"/>
      <c r="Q1463" s="55"/>
      <c r="R1463" s="31"/>
      <c r="T1463"/>
      <c r="Z1463" s="116"/>
    </row>
    <row r="1464" spans="1:26" ht="18">
      <c r="A1464" s="68"/>
      <c r="B1464" s="10"/>
      <c r="C1464" s="10"/>
      <c r="D1464" s="69"/>
      <c r="E1464" s="184"/>
      <c r="F1464" s="10"/>
      <c r="G1464"/>
      <c r="I1464" s="55"/>
      <c r="K1464"/>
      <c r="L1464" s="55"/>
      <c r="M1464"/>
      <c r="Q1464" s="55"/>
      <c r="R1464" s="31"/>
      <c r="T1464"/>
      <c r="Z1464" s="116"/>
    </row>
    <row r="1465" spans="1:26" ht="18">
      <c r="A1465" s="68"/>
      <c r="B1465" s="10"/>
      <c r="C1465" s="10"/>
      <c r="D1465" s="69"/>
      <c r="E1465" s="184"/>
      <c r="F1465" s="10"/>
      <c r="G1465"/>
      <c r="I1465" s="55"/>
      <c r="K1465"/>
      <c r="L1465" s="55"/>
      <c r="M1465"/>
      <c r="Q1465" s="55"/>
      <c r="R1465" s="31"/>
      <c r="T1465"/>
      <c r="Z1465" s="116"/>
    </row>
    <row r="1466" spans="1:26" ht="18">
      <c r="A1466" s="68"/>
      <c r="B1466" s="10"/>
      <c r="C1466" s="10"/>
      <c r="D1466" s="69"/>
      <c r="E1466" s="184"/>
      <c r="F1466" s="10"/>
      <c r="G1466"/>
      <c r="I1466" s="55"/>
      <c r="K1466"/>
      <c r="L1466" s="55"/>
      <c r="M1466"/>
      <c r="Q1466" s="55"/>
      <c r="R1466" s="31"/>
      <c r="T1466"/>
      <c r="Z1466" s="116"/>
    </row>
    <row r="1467" spans="1:26" ht="18">
      <c r="A1467" s="68"/>
      <c r="B1467" s="10"/>
      <c r="C1467" s="10"/>
      <c r="D1467" s="69"/>
      <c r="E1467" s="184"/>
      <c r="F1467" s="10"/>
      <c r="G1467"/>
      <c r="I1467" s="55"/>
      <c r="K1467"/>
      <c r="L1467" s="55"/>
      <c r="M1467"/>
      <c r="Q1467" s="55"/>
      <c r="R1467" s="31"/>
      <c r="T1467"/>
      <c r="Z1467" s="116"/>
    </row>
    <row r="1468" spans="1:26" ht="18">
      <c r="A1468" s="68"/>
      <c r="B1468" s="10"/>
      <c r="C1468" s="10"/>
      <c r="D1468" s="69"/>
      <c r="E1468" s="184"/>
      <c r="F1468" s="10"/>
      <c r="G1468"/>
      <c r="I1468" s="55"/>
      <c r="K1468"/>
      <c r="L1468" s="55"/>
      <c r="M1468"/>
      <c r="Q1468" s="55"/>
      <c r="R1468" s="31"/>
      <c r="T1468"/>
      <c r="Z1468" s="116"/>
    </row>
    <row r="1469" spans="1:26" ht="18">
      <c r="A1469" s="68"/>
      <c r="B1469" s="10"/>
      <c r="C1469" s="10"/>
      <c r="D1469" s="69"/>
      <c r="E1469" s="184"/>
      <c r="F1469" s="10"/>
      <c r="G1469"/>
      <c r="I1469" s="55"/>
      <c r="K1469"/>
      <c r="L1469" s="55"/>
      <c r="M1469"/>
      <c r="Q1469" s="55"/>
      <c r="R1469" s="31"/>
      <c r="T1469"/>
      <c r="Z1469" s="116"/>
    </row>
    <row r="1470" spans="1:26" ht="18">
      <c r="A1470" s="68"/>
      <c r="B1470" s="10"/>
      <c r="C1470" s="10"/>
      <c r="D1470" s="69"/>
      <c r="E1470" s="184"/>
      <c r="F1470" s="10"/>
      <c r="G1470"/>
      <c r="I1470" s="55"/>
      <c r="K1470"/>
      <c r="L1470" s="55"/>
      <c r="M1470"/>
      <c r="Q1470" s="55"/>
      <c r="R1470" s="31"/>
      <c r="T1470"/>
      <c r="Z1470" s="116"/>
    </row>
    <row r="1471" spans="1:26" ht="18">
      <c r="A1471" s="68"/>
      <c r="B1471" s="10"/>
      <c r="C1471" s="10"/>
      <c r="D1471" s="69"/>
      <c r="E1471" s="184"/>
      <c r="F1471" s="10"/>
      <c r="G1471"/>
      <c r="I1471" s="55"/>
      <c r="K1471"/>
      <c r="L1471" s="55"/>
      <c r="M1471"/>
      <c r="Q1471" s="55"/>
      <c r="R1471" s="31"/>
      <c r="T1471"/>
      <c r="Z1471" s="116"/>
    </row>
    <row r="1472" spans="1:26" ht="18">
      <c r="A1472" s="68"/>
      <c r="B1472" s="10"/>
      <c r="C1472" s="10"/>
      <c r="D1472" s="69"/>
      <c r="E1472" s="184"/>
      <c r="F1472" s="10"/>
      <c r="G1472"/>
      <c r="I1472" s="55"/>
      <c r="K1472"/>
      <c r="L1472" s="55"/>
      <c r="M1472"/>
      <c r="Q1472" s="55"/>
      <c r="R1472" s="31"/>
      <c r="T1472"/>
      <c r="Z1472" s="116"/>
    </row>
    <row r="1473" spans="1:26" ht="18">
      <c r="A1473" s="68"/>
      <c r="B1473" s="10"/>
      <c r="C1473" s="10"/>
      <c r="D1473" s="69"/>
      <c r="E1473" s="184"/>
      <c r="F1473" s="10"/>
      <c r="G1473"/>
      <c r="I1473" s="55"/>
      <c r="K1473"/>
      <c r="L1473" s="55"/>
      <c r="M1473"/>
      <c r="Q1473" s="55"/>
      <c r="R1473" s="31"/>
      <c r="T1473"/>
      <c r="Z1473" s="116"/>
    </row>
    <row r="1474" spans="1:26" ht="18">
      <c r="A1474" s="68"/>
      <c r="B1474" s="10"/>
      <c r="C1474" s="10"/>
      <c r="D1474" s="69"/>
      <c r="E1474" s="184"/>
      <c r="F1474" s="10"/>
      <c r="G1474"/>
      <c r="I1474" s="55"/>
      <c r="K1474"/>
      <c r="L1474" s="55"/>
      <c r="M1474"/>
      <c r="Q1474" s="55"/>
      <c r="R1474" s="31"/>
      <c r="T1474"/>
      <c r="Z1474" s="116"/>
    </row>
    <row r="1475" spans="1:26" ht="18">
      <c r="A1475" s="68"/>
      <c r="B1475" s="10"/>
      <c r="C1475" s="10"/>
      <c r="D1475" s="69"/>
      <c r="E1475" s="184"/>
      <c r="F1475" s="10"/>
      <c r="G1475"/>
      <c r="I1475" s="55"/>
      <c r="K1475"/>
      <c r="L1475" s="55"/>
      <c r="M1475"/>
      <c r="Q1475" s="55"/>
      <c r="R1475" s="31"/>
      <c r="T1475"/>
      <c r="Z1475" s="116"/>
    </row>
    <row r="1476" spans="1:26" ht="18">
      <c r="A1476" s="68"/>
      <c r="B1476" s="10"/>
      <c r="C1476" s="10"/>
      <c r="D1476" s="69"/>
      <c r="E1476" s="184"/>
      <c r="F1476" s="10"/>
      <c r="G1476"/>
      <c r="I1476" s="55"/>
      <c r="K1476"/>
      <c r="L1476" s="55"/>
      <c r="M1476"/>
      <c r="Q1476" s="55"/>
      <c r="R1476" s="31"/>
      <c r="T1476"/>
      <c r="Z1476" s="116"/>
    </row>
    <row r="1477" spans="1:26" ht="18">
      <c r="A1477" s="68"/>
      <c r="B1477" s="10"/>
      <c r="C1477" s="10"/>
      <c r="D1477" s="69"/>
      <c r="E1477" s="184"/>
      <c r="F1477" s="10"/>
      <c r="G1477"/>
      <c r="I1477" s="55"/>
      <c r="K1477"/>
      <c r="L1477" s="55"/>
      <c r="M1477"/>
      <c r="Q1477" s="55"/>
      <c r="R1477" s="31"/>
      <c r="T1477"/>
      <c r="Z1477" s="116"/>
    </row>
    <row r="1478" spans="1:26" ht="18">
      <c r="A1478" s="68"/>
      <c r="B1478" s="10"/>
      <c r="C1478" s="10"/>
      <c r="D1478" s="69"/>
      <c r="E1478" s="184"/>
      <c r="F1478" s="10"/>
      <c r="G1478"/>
      <c r="I1478" s="55"/>
      <c r="K1478"/>
      <c r="L1478" s="55"/>
      <c r="M1478"/>
      <c r="Q1478" s="55"/>
      <c r="R1478" s="31"/>
      <c r="T1478"/>
      <c r="Z1478" s="116"/>
    </row>
    <row r="1479" spans="1:26" ht="18">
      <c r="A1479" s="68"/>
      <c r="B1479" s="10"/>
      <c r="C1479" s="10"/>
      <c r="D1479" s="69"/>
      <c r="E1479" s="184"/>
      <c r="F1479" s="10"/>
      <c r="G1479"/>
      <c r="I1479" s="55"/>
      <c r="K1479"/>
      <c r="L1479" s="55"/>
      <c r="M1479"/>
      <c r="Q1479" s="55"/>
      <c r="R1479" s="31"/>
      <c r="T1479"/>
      <c r="Z1479" s="116"/>
    </row>
    <row r="1480" spans="1:26" ht="18">
      <c r="A1480" s="68"/>
      <c r="B1480" s="10"/>
      <c r="C1480" s="10"/>
      <c r="D1480" s="69"/>
      <c r="E1480" s="184"/>
      <c r="F1480" s="10"/>
      <c r="G1480"/>
      <c r="I1480" s="55"/>
      <c r="K1480"/>
      <c r="L1480" s="55"/>
      <c r="M1480"/>
      <c r="Q1480" s="55"/>
      <c r="R1480" s="31"/>
      <c r="T1480"/>
      <c r="Z1480" s="116"/>
    </row>
    <row r="1481" spans="1:26" ht="18">
      <c r="A1481" s="68"/>
      <c r="B1481" s="10"/>
      <c r="C1481" s="10"/>
      <c r="D1481" s="69"/>
      <c r="E1481" s="184"/>
      <c r="F1481" s="10"/>
      <c r="G1481"/>
      <c r="I1481" s="55"/>
      <c r="K1481"/>
      <c r="L1481" s="55"/>
      <c r="M1481"/>
      <c r="Q1481" s="55"/>
      <c r="R1481" s="31"/>
      <c r="T1481"/>
      <c r="Z1481" s="116"/>
    </row>
    <row r="1482" spans="1:26" ht="18">
      <c r="A1482" s="68"/>
      <c r="B1482" s="10"/>
      <c r="C1482" s="10"/>
      <c r="D1482" s="69"/>
      <c r="E1482" s="184"/>
      <c r="F1482" s="10"/>
      <c r="G1482"/>
      <c r="I1482" s="55"/>
      <c r="K1482"/>
      <c r="L1482" s="55"/>
      <c r="M1482"/>
      <c r="Q1482" s="55"/>
      <c r="R1482" s="31"/>
      <c r="T1482"/>
      <c r="Z1482" s="116"/>
    </row>
    <row r="1483" spans="1:26" ht="18">
      <c r="A1483" s="68"/>
      <c r="B1483" s="10"/>
      <c r="C1483" s="10"/>
      <c r="D1483" s="69"/>
      <c r="E1483" s="184"/>
      <c r="F1483" s="10"/>
      <c r="G1483"/>
      <c r="I1483" s="55"/>
      <c r="K1483"/>
      <c r="L1483" s="55"/>
      <c r="M1483"/>
      <c r="Q1483" s="55"/>
      <c r="R1483" s="31"/>
      <c r="T1483"/>
      <c r="Z1483" s="116"/>
    </row>
    <row r="1484" spans="1:26" ht="18">
      <c r="A1484" s="68"/>
      <c r="B1484" s="10"/>
      <c r="C1484" s="10"/>
      <c r="D1484" s="69"/>
      <c r="E1484" s="184"/>
      <c r="F1484" s="10"/>
      <c r="G1484"/>
      <c r="I1484" s="55"/>
      <c r="K1484"/>
      <c r="L1484" s="55"/>
      <c r="M1484"/>
      <c r="Q1484" s="55"/>
      <c r="R1484" s="31"/>
      <c r="T1484"/>
      <c r="Z1484" s="116"/>
    </row>
    <row r="1485" spans="1:26" ht="18">
      <c r="A1485" s="68"/>
      <c r="B1485" s="10"/>
      <c r="C1485" s="10"/>
      <c r="D1485" s="69"/>
      <c r="E1485" s="184"/>
      <c r="F1485" s="10"/>
      <c r="G1485"/>
      <c r="I1485" s="55"/>
      <c r="K1485"/>
      <c r="L1485" s="55"/>
      <c r="M1485"/>
      <c r="Q1485" s="55"/>
      <c r="R1485" s="31"/>
      <c r="T1485"/>
      <c r="Z1485" s="116"/>
    </row>
    <row r="1486" spans="1:26" ht="18">
      <c r="A1486" s="68"/>
      <c r="B1486" s="10"/>
      <c r="C1486" s="10"/>
      <c r="D1486" s="69"/>
      <c r="E1486" s="184"/>
      <c r="F1486" s="10"/>
      <c r="G1486"/>
      <c r="I1486" s="55"/>
      <c r="K1486"/>
      <c r="L1486" s="55"/>
      <c r="M1486"/>
      <c r="Q1486" s="55"/>
      <c r="R1486" s="31"/>
      <c r="T1486"/>
      <c r="Z1486" s="116"/>
    </row>
    <row r="1487" spans="1:26" ht="18">
      <c r="A1487" s="68"/>
      <c r="B1487" s="10"/>
      <c r="C1487" s="10"/>
      <c r="D1487" s="69"/>
      <c r="E1487" s="184"/>
      <c r="F1487" s="10"/>
      <c r="G1487"/>
      <c r="I1487" s="55"/>
      <c r="K1487"/>
      <c r="L1487" s="55"/>
      <c r="M1487"/>
      <c r="Q1487" s="55"/>
      <c r="R1487" s="31"/>
      <c r="T1487"/>
      <c r="Z1487" s="116"/>
    </row>
    <row r="1488" spans="1:26" ht="18">
      <c r="A1488" s="68"/>
      <c r="B1488" s="10"/>
      <c r="C1488" s="10"/>
      <c r="D1488" s="69"/>
      <c r="E1488" s="184"/>
      <c r="F1488" s="10"/>
      <c r="G1488"/>
      <c r="I1488" s="55"/>
      <c r="K1488"/>
      <c r="L1488" s="55"/>
      <c r="M1488"/>
      <c r="Q1488" s="55"/>
      <c r="R1488" s="31"/>
      <c r="T1488"/>
      <c r="Z1488" s="116"/>
    </row>
    <row r="1489" spans="1:26" ht="18">
      <c r="A1489" s="68"/>
      <c r="B1489" s="10"/>
      <c r="C1489" s="10"/>
      <c r="D1489" s="69"/>
      <c r="E1489" s="184"/>
      <c r="F1489" s="10"/>
      <c r="G1489"/>
      <c r="I1489" s="55"/>
      <c r="K1489"/>
      <c r="L1489" s="55"/>
      <c r="M1489"/>
      <c r="Q1489" s="55"/>
      <c r="R1489" s="31"/>
      <c r="T1489"/>
      <c r="Z1489" s="116"/>
    </row>
    <row r="1490" spans="1:26" ht="18">
      <c r="A1490" s="68"/>
      <c r="B1490" s="10"/>
      <c r="C1490" s="10"/>
      <c r="D1490" s="69"/>
      <c r="E1490" s="184"/>
      <c r="F1490" s="10"/>
      <c r="G1490"/>
      <c r="I1490" s="55"/>
      <c r="K1490"/>
      <c r="L1490" s="55"/>
      <c r="M1490"/>
      <c r="Q1490" s="55"/>
      <c r="R1490" s="31"/>
      <c r="T1490"/>
      <c r="Z1490" s="116"/>
    </row>
    <row r="1491" spans="1:26" ht="18">
      <c r="A1491" s="68"/>
      <c r="B1491" s="10"/>
      <c r="C1491" s="10"/>
      <c r="D1491" s="69"/>
      <c r="E1491" s="184"/>
      <c r="F1491" s="10"/>
      <c r="G1491"/>
      <c r="I1491" s="55"/>
      <c r="K1491"/>
      <c r="L1491" s="55"/>
      <c r="M1491"/>
      <c r="Q1491" s="55"/>
      <c r="R1491" s="31"/>
      <c r="T1491"/>
      <c r="Z1491" s="116"/>
    </row>
    <row r="1492" spans="1:26" ht="18">
      <c r="A1492" s="68"/>
      <c r="B1492" s="10"/>
      <c r="C1492" s="10"/>
      <c r="D1492" s="69"/>
      <c r="E1492" s="184"/>
      <c r="F1492" s="10"/>
      <c r="G1492"/>
      <c r="I1492" s="55"/>
      <c r="K1492"/>
      <c r="L1492" s="55"/>
      <c r="M1492"/>
      <c r="Q1492" s="55"/>
      <c r="R1492" s="31"/>
      <c r="T1492"/>
      <c r="Z1492" s="116"/>
    </row>
    <row r="1493" spans="1:26" ht="18">
      <c r="A1493" s="68"/>
      <c r="B1493" s="10"/>
      <c r="C1493" s="10"/>
      <c r="D1493" s="69"/>
      <c r="E1493" s="184"/>
      <c r="F1493" s="10"/>
      <c r="G1493"/>
      <c r="I1493" s="55"/>
      <c r="K1493"/>
      <c r="L1493" s="55"/>
      <c r="M1493"/>
      <c r="Q1493" s="55"/>
      <c r="R1493" s="31"/>
      <c r="T1493"/>
      <c r="Z1493" s="116"/>
    </row>
    <row r="1494" spans="1:26" ht="18">
      <c r="A1494" s="68"/>
      <c r="B1494" s="10"/>
      <c r="C1494" s="10"/>
      <c r="D1494" s="69"/>
      <c r="E1494" s="184"/>
      <c r="F1494" s="10"/>
      <c r="G1494"/>
      <c r="I1494" s="55"/>
      <c r="K1494"/>
      <c r="L1494" s="55"/>
      <c r="M1494"/>
      <c r="Q1494" s="55"/>
      <c r="R1494" s="31"/>
      <c r="T1494"/>
      <c r="Z1494" s="116"/>
    </row>
    <row r="1495" spans="1:26" ht="18">
      <c r="A1495" s="68"/>
      <c r="B1495" s="10"/>
      <c r="C1495" s="10"/>
      <c r="D1495" s="69"/>
      <c r="E1495" s="184"/>
      <c r="F1495" s="10"/>
      <c r="G1495"/>
      <c r="I1495" s="55"/>
      <c r="K1495"/>
      <c r="L1495" s="55"/>
      <c r="M1495"/>
      <c r="Q1495" s="55"/>
      <c r="R1495" s="31"/>
      <c r="T1495"/>
      <c r="Z1495" s="116"/>
    </row>
    <row r="1496" spans="1:26" ht="18">
      <c r="A1496" s="68"/>
      <c r="B1496" s="10"/>
      <c r="C1496" s="10"/>
      <c r="D1496" s="69"/>
      <c r="E1496" s="184"/>
      <c r="F1496" s="10"/>
      <c r="G1496"/>
      <c r="I1496" s="55"/>
      <c r="K1496"/>
      <c r="L1496" s="55"/>
      <c r="M1496"/>
      <c r="Q1496" s="55"/>
      <c r="R1496" s="31"/>
      <c r="T1496"/>
      <c r="Z1496" s="116"/>
    </row>
    <row r="1497" spans="1:26" ht="18">
      <c r="A1497" s="68"/>
      <c r="B1497" s="10"/>
      <c r="C1497" s="10"/>
      <c r="D1497" s="69"/>
      <c r="E1497" s="184"/>
      <c r="F1497" s="10"/>
      <c r="G1497"/>
      <c r="I1497" s="55"/>
      <c r="K1497"/>
      <c r="L1497" s="55"/>
      <c r="M1497"/>
      <c r="Q1497" s="55"/>
      <c r="R1497" s="31"/>
      <c r="T1497"/>
      <c r="Z1497" s="116"/>
    </row>
    <row r="1498" spans="1:26" ht="18">
      <c r="A1498" s="68"/>
      <c r="B1498" s="10"/>
      <c r="C1498" s="10"/>
      <c r="D1498" s="69"/>
      <c r="E1498" s="184"/>
      <c r="F1498" s="10"/>
      <c r="G1498"/>
      <c r="I1498" s="55"/>
      <c r="K1498"/>
      <c r="L1498" s="55"/>
      <c r="M1498"/>
      <c r="Q1498" s="55"/>
      <c r="R1498" s="31"/>
      <c r="T1498"/>
      <c r="Z1498" s="116"/>
    </row>
    <row r="1499" spans="1:26" ht="18">
      <c r="A1499" s="68"/>
      <c r="B1499" s="10"/>
      <c r="C1499" s="10"/>
      <c r="D1499" s="69"/>
      <c r="E1499" s="184"/>
      <c r="F1499" s="10"/>
      <c r="G1499"/>
      <c r="I1499" s="55"/>
      <c r="K1499"/>
      <c r="L1499" s="55"/>
      <c r="M1499"/>
      <c r="Q1499" s="55"/>
      <c r="R1499" s="31"/>
      <c r="T1499"/>
      <c r="Z1499" s="116"/>
    </row>
    <row r="1500" spans="1:26" ht="18">
      <c r="A1500" s="68"/>
      <c r="B1500" s="10"/>
      <c r="C1500" s="10"/>
      <c r="D1500" s="69"/>
      <c r="E1500" s="184"/>
      <c r="F1500" s="10"/>
      <c r="G1500"/>
      <c r="I1500" s="55"/>
      <c r="K1500"/>
      <c r="L1500" s="55"/>
      <c r="M1500"/>
      <c r="Q1500" s="55"/>
      <c r="R1500" s="31"/>
      <c r="T1500"/>
      <c r="Z1500" s="116"/>
    </row>
    <row r="1501" spans="1:26" ht="18">
      <c r="A1501" s="68"/>
      <c r="B1501" s="10"/>
      <c r="C1501" s="10"/>
      <c r="D1501" s="69"/>
      <c r="E1501" s="184"/>
      <c r="F1501" s="10"/>
      <c r="G1501"/>
      <c r="I1501" s="55"/>
      <c r="K1501"/>
      <c r="L1501" s="55"/>
      <c r="M1501"/>
      <c r="Q1501" s="55"/>
      <c r="R1501" s="31"/>
      <c r="T1501"/>
      <c r="Z1501" s="116"/>
    </row>
    <row r="1502" spans="1:26" ht="18">
      <c r="A1502" s="68"/>
      <c r="B1502" s="10"/>
      <c r="C1502" s="10"/>
      <c r="D1502" s="69"/>
      <c r="E1502" s="184"/>
      <c r="F1502" s="10"/>
      <c r="G1502"/>
      <c r="I1502" s="55"/>
      <c r="K1502"/>
      <c r="L1502" s="55"/>
      <c r="M1502"/>
      <c r="Q1502" s="55"/>
      <c r="R1502" s="31"/>
      <c r="T1502"/>
      <c r="Z1502" s="116"/>
    </row>
    <row r="1503" spans="1:26" ht="18">
      <c r="A1503" s="68"/>
      <c r="B1503" s="10"/>
      <c r="C1503" s="10"/>
      <c r="D1503" s="69"/>
      <c r="E1503" s="184"/>
      <c r="F1503" s="10"/>
      <c r="G1503"/>
      <c r="I1503" s="55"/>
      <c r="K1503"/>
      <c r="L1503" s="55"/>
      <c r="M1503"/>
      <c r="Q1503" s="55"/>
      <c r="R1503" s="31"/>
      <c r="T1503"/>
      <c r="Z1503" s="116"/>
    </row>
    <row r="1504" spans="1:26" ht="18">
      <c r="A1504" s="68"/>
      <c r="B1504" s="10"/>
      <c r="C1504" s="10"/>
      <c r="D1504" s="69"/>
      <c r="E1504" s="184"/>
      <c r="F1504" s="10"/>
      <c r="G1504"/>
      <c r="I1504" s="55"/>
      <c r="K1504"/>
      <c r="L1504" s="55"/>
      <c r="M1504"/>
      <c r="Q1504" s="55"/>
      <c r="R1504" s="31"/>
      <c r="T1504"/>
      <c r="Z1504" s="116"/>
    </row>
    <row r="1505" spans="1:26" ht="18">
      <c r="A1505" s="68"/>
      <c r="B1505" s="10"/>
      <c r="C1505" s="10"/>
      <c r="D1505" s="69"/>
      <c r="E1505" s="184"/>
      <c r="F1505" s="10"/>
      <c r="G1505"/>
      <c r="I1505" s="55"/>
      <c r="K1505"/>
      <c r="L1505" s="55"/>
      <c r="M1505"/>
      <c r="Q1505" s="55"/>
      <c r="R1505" s="31"/>
      <c r="T1505"/>
      <c r="Z1505" s="116"/>
    </row>
    <row r="1506" spans="1:26" ht="18">
      <c r="A1506" s="68"/>
      <c r="B1506" s="10"/>
      <c r="C1506" s="10"/>
      <c r="D1506" s="69"/>
      <c r="E1506" s="184"/>
      <c r="F1506" s="10"/>
      <c r="G1506"/>
      <c r="I1506" s="55"/>
      <c r="K1506"/>
      <c r="L1506" s="55"/>
      <c r="M1506"/>
      <c r="Q1506" s="55"/>
      <c r="R1506" s="31"/>
      <c r="T1506"/>
      <c r="Z1506" s="116"/>
    </row>
    <row r="1507" spans="1:26" ht="18">
      <c r="A1507" s="68"/>
      <c r="B1507" s="10"/>
      <c r="C1507" s="10"/>
      <c r="D1507" s="69"/>
      <c r="E1507" s="184"/>
      <c r="F1507" s="10"/>
      <c r="G1507"/>
      <c r="I1507" s="55"/>
      <c r="K1507"/>
      <c r="L1507" s="55"/>
      <c r="M1507"/>
      <c r="Q1507" s="55"/>
      <c r="R1507" s="31"/>
      <c r="T1507"/>
      <c r="Z1507" s="116"/>
    </row>
    <row r="1508" spans="1:26" ht="18">
      <c r="A1508" s="68"/>
      <c r="B1508" s="10"/>
      <c r="C1508" s="10"/>
      <c r="D1508" s="69"/>
      <c r="E1508" s="184"/>
      <c r="F1508" s="10"/>
      <c r="G1508"/>
      <c r="I1508" s="55"/>
      <c r="K1508"/>
      <c r="L1508" s="55"/>
      <c r="M1508"/>
      <c r="Q1508" s="55"/>
      <c r="R1508" s="31"/>
      <c r="T1508"/>
      <c r="Z1508" s="116"/>
    </row>
    <row r="1509" spans="1:26" ht="18">
      <c r="A1509" s="68"/>
      <c r="B1509" s="10"/>
      <c r="C1509" s="10"/>
      <c r="D1509" s="69"/>
      <c r="E1509" s="184"/>
      <c r="F1509" s="10"/>
      <c r="G1509"/>
      <c r="I1509" s="55"/>
      <c r="K1509"/>
      <c r="L1509" s="55"/>
      <c r="M1509"/>
      <c r="Q1509" s="55"/>
      <c r="R1509" s="31"/>
      <c r="T1509"/>
      <c r="Z1509" s="116"/>
    </row>
    <row r="1510" spans="1:26" ht="18">
      <c r="A1510" s="68"/>
      <c r="B1510" s="10"/>
      <c r="C1510" s="10"/>
      <c r="D1510" s="69"/>
      <c r="E1510" s="184"/>
      <c r="F1510" s="10"/>
      <c r="G1510"/>
      <c r="I1510" s="55"/>
      <c r="K1510"/>
      <c r="L1510" s="55"/>
      <c r="M1510"/>
      <c r="Q1510" s="55"/>
      <c r="R1510" s="31"/>
      <c r="T1510"/>
      <c r="Z1510" s="116"/>
    </row>
    <row r="1511" spans="1:26" ht="18">
      <c r="A1511" s="68"/>
      <c r="B1511" s="10"/>
      <c r="C1511" s="10"/>
      <c r="D1511" s="69"/>
      <c r="E1511" s="184"/>
      <c r="F1511" s="10"/>
      <c r="G1511"/>
      <c r="I1511" s="55"/>
      <c r="K1511"/>
      <c r="L1511" s="55"/>
      <c r="M1511"/>
      <c r="Q1511" s="55"/>
      <c r="R1511" s="31"/>
      <c r="T1511"/>
      <c r="Z1511" s="116"/>
    </row>
    <row r="1512" spans="1:26" ht="18">
      <c r="A1512" s="68"/>
      <c r="B1512" s="10"/>
      <c r="C1512" s="10"/>
      <c r="D1512" s="69"/>
      <c r="E1512" s="184"/>
      <c r="F1512" s="10"/>
      <c r="G1512"/>
      <c r="I1512" s="55"/>
      <c r="K1512"/>
      <c r="L1512" s="55"/>
      <c r="M1512"/>
      <c r="Q1512" s="55"/>
      <c r="R1512" s="31"/>
      <c r="T1512"/>
      <c r="Z1512" s="116"/>
    </row>
    <row r="1513" spans="1:26" ht="18">
      <c r="A1513" s="68"/>
      <c r="B1513" s="10"/>
      <c r="C1513" s="10"/>
      <c r="D1513" s="69"/>
      <c r="E1513" s="184"/>
      <c r="F1513" s="10"/>
      <c r="G1513"/>
      <c r="I1513" s="55"/>
      <c r="K1513"/>
      <c r="L1513" s="55"/>
      <c r="M1513"/>
      <c r="Q1513" s="55"/>
      <c r="R1513" s="31"/>
      <c r="T1513"/>
      <c r="Z1513" s="116"/>
    </row>
    <row r="1514" spans="1:26" ht="18">
      <c r="A1514" s="68"/>
      <c r="B1514" s="10"/>
      <c r="C1514" s="10"/>
      <c r="D1514" s="69"/>
      <c r="E1514" s="184"/>
      <c r="F1514" s="10"/>
      <c r="G1514"/>
      <c r="I1514" s="55"/>
      <c r="K1514"/>
      <c r="L1514" s="55"/>
      <c r="M1514"/>
      <c r="Q1514" s="55"/>
      <c r="R1514" s="31"/>
      <c r="T1514"/>
      <c r="Z1514" s="116"/>
    </row>
    <row r="1515" spans="1:26" ht="18">
      <c r="A1515" s="68"/>
      <c r="B1515" s="10"/>
      <c r="C1515" s="10"/>
      <c r="D1515" s="69"/>
      <c r="E1515" s="184"/>
      <c r="F1515" s="10"/>
      <c r="G1515"/>
      <c r="I1515" s="55"/>
      <c r="K1515"/>
      <c r="L1515" s="55"/>
      <c r="M1515"/>
      <c r="Q1515" s="55"/>
      <c r="R1515" s="31"/>
      <c r="T1515"/>
      <c r="Z1515" s="116"/>
    </row>
    <row r="1516" spans="1:26" ht="18">
      <c r="A1516" s="68"/>
      <c r="B1516" s="10"/>
      <c r="C1516" s="10"/>
      <c r="D1516" s="69"/>
      <c r="E1516" s="184"/>
      <c r="F1516" s="10"/>
      <c r="G1516"/>
      <c r="I1516" s="55"/>
      <c r="K1516"/>
      <c r="L1516" s="55"/>
      <c r="M1516"/>
      <c r="Q1516" s="55"/>
      <c r="R1516" s="31"/>
      <c r="T1516"/>
      <c r="Z1516" s="116"/>
    </row>
    <row r="1517" spans="1:26" ht="18">
      <c r="A1517" s="68"/>
      <c r="B1517" s="10"/>
      <c r="C1517" s="10"/>
      <c r="D1517" s="69"/>
      <c r="E1517" s="184"/>
      <c r="F1517" s="10"/>
      <c r="G1517"/>
      <c r="I1517" s="55"/>
      <c r="K1517"/>
      <c r="L1517" s="55"/>
      <c r="M1517"/>
      <c r="Q1517" s="55"/>
      <c r="R1517" s="31"/>
      <c r="T1517"/>
      <c r="Z1517" s="116"/>
    </row>
    <row r="1518" spans="1:26" ht="18">
      <c r="A1518" s="68"/>
      <c r="B1518" s="10"/>
      <c r="C1518" s="10"/>
      <c r="D1518" s="69"/>
      <c r="E1518" s="184"/>
      <c r="F1518" s="10"/>
      <c r="G1518"/>
      <c r="I1518" s="55"/>
      <c r="K1518"/>
      <c r="L1518" s="55"/>
      <c r="M1518"/>
      <c r="Q1518" s="55"/>
      <c r="R1518" s="31"/>
      <c r="T1518"/>
      <c r="Z1518" s="116"/>
    </row>
    <row r="1519" spans="1:26" ht="18">
      <c r="A1519" s="68"/>
      <c r="B1519" s="10"/>
      <c r="C1519" s="10"/>
      <c r="D1519" s="69"/>
      <c r="E1519" s="184"/>
      <c r="F1519" s="10"/>
      <c r="G1519"/>
      <c r="I1519" s="55"/>
      <c r="K1519"/>
      <c r="L1519" s="55"/>
      <c r="M1519"/>
      <c r="Q1519" s="55"/>
      <c r="R1519" s="31"/>
      <c r="T1519"/>
      <c r="Z1519" s="116"/>
    </row>
    <row r="1520" spans="1:26" ht="18">
      <c r="A1520" s="68"/>
      <c r="B1520" s="10"/>
      <c r="C1520" s="10"/>
      <c r="D1520" s="69"/>
      <c r="E1520" s="184"/>
      <c r="F1520" s="10"/>
      <c r="G1520"/>
      <c r="I1520" s="55"/>
      <c r="K1520"/>
      <c r="L1520" s="55"/>
      <c r="M1520"/>
      <c r="Q1520" s="55"/>
      <c r="R1520" s="31"/>
      <c r="T1520"/>
      <c r="Z1520" s="116"/>
    </row>
    <row r="1521" spans="1:26" ht="18">
      <c r="A1521" s="68"/>
      <c r="B1521" s="10"/>
      <c r="C1521" s="10"/>
      <c r="D1521" s="69"/>
      <c r="E1521" s="184"/>
      <c r="F1521" s="10"/>
      <c r="G1521"/>
      <c r="I1521" s="55"/>
      <c r="K1521"/>
      <c r="L1521" s="55"/>
      <c r="M1521"/>
      <c r="Q1521" s="55"/>
      <c r="R1521" s="31"/>
      <c r="T1521"/>
      <c r="Z1521" s="116"/>
    </row>
    <row r="1522" spans="1:26" ht="18">
      <c r="A1522" s="68"/>
      <c r="B1522" s="10"/>
      <c r="C1522" s="10"/>
      <c r="D1522" s="69"/>
      <c r="E1522" s="184"/>
      <c r="F1522" s="10"/>
      <c r="G1522"/>
      <c r="I1522" s="55"/>
      <c r="K1522"/>
      <c r="L1522" s="55"/>
      <c r="M1522"/>
      <c r="Q1522" s="55"/>
      <c r="R1522" s="31"/>
      <c r="T1522"/>
      <c r="Z1522" s="116"/>
    </row>
    <row r="1523" spans="1:26" ht="18">
      <c r="A1523" s="68"/>
      <c r="B1523" s="10"/>
      <c r="C1523" s="10"/>
      <c r="D1523" s="69"/>
      <c r="E1523" s="184"/>
      <c r="F1523" s="10"/>
      <c r="G1523"/>
      <c r="I1523" s="55"/>
      <c r="K1523"/>
      <c r="L1523" s="55"/>
      <c r="M1523"/>
      <c r="Q1523" s="55"/>
      <c r="R1523" s="31"/>
      <c r="T1523"/>
      <c r="Z1523" s="116"/>
    </row>
    <row r="1524" spans="1:26" ht="18">
      <c r="A1524" s="68"/>
      <c r="B1524" s="10"/>
      <c r="C1524" s="10"/>
      <c r="D1524" s="69"/>
      <c r="E1524" s="184"/>
      <c r="F1524" s="10"/>
      <c r="G1524"/>
      <c r="I1524" s="55"/>
      <c r="K1524"/>
      <c r="L1524" s="55"/>
      <c r="M1524"/>
      <c r="Q1524" s="55"/>
      <c r="R1524" s="31"/>
      <c r="T1524"/>
      <c r="Z1524" s="116"/>
    </row>
    <row r="1525" spans="1:26" ht="18">
      <c r="A1525" s="68"/>
      <c r="B1525" s="10"/>
      <c r="C1525" s="10"/>
      <c r="D1525" s="69"/>
      <c r="E1525" s="184"/>
      <c r="F1525" s="10"/>
      <c r="G1525"/>
      <c r="I1525" s="55"/>
      <c r="K1525"/>
      <c r="L1525" s="55"/>
      <c r="M1525"/>
      <c r="Q1525" s="55"/>
      <c r="R1525" s="31"/>
      <c r="T1525"/>
      <c r="Z1525" s="116"/>
    </row>
    <row r="1526" spans="1:26" ht="18">
      <c r="A1526" s="68"/>
      <c r="B1526" s="10"/>
      <c r="C1526" s="10"/>
      <c r="D1526" s="69"/>
      <c r="E1526" s="184"/>
      <c r="F1526" s="10"/>
      <c r="G1526"/>
      <c r="I1526" s="55"/>
      <c r="K1526"/>
      <c r="L1526" s="55"/>
      <c r="M1526"/>
      <c r="Q1526" s="55"/>
      <c r="R1526" s="31"/>
      <c r="T1526"/>
      <c r="Z1526" s="116"/>
    </row>
    <row r="1527" spans="1:26" ht="18">
      <c r="A1527" s="68"/>
      <c r="B1527" s="10"/>
      <c r="C1527" s="10"/>
      <c r="D1527" s="69"/>
      <c r="E1527" s="184"/>
      <c r="F1527" s="10"/>
      <c r="G1527"/>
      <c r="I1527" s="55"/>
      <c r="K1527"/>
      <c r="L1527" s="55"/>
      <c r="M1527"/>
      <c r="Q1527" s="55"/>
      <c r="R1527" s="31"/>
      <c r="T1527"/>
      <c r="Z1527" s="116"/>
    </row>
    <row r="1528" spans="1:26" ht="18">
      <c r="A1528" s="68"/>
      <c r="B1528" s="10"/>
      <c r="C1528" s="10"/>
      <c r="D1528" s="69"/>
      <c r="E1528" s="184"/>
      <c r="F1528" s="10"/>
      <c r="G1528"/>
      <c r="I1528" s="55"/>
      <c r="K1528"/>
      <c r="L1528" s="55"/>
      <c r="M1528"/>
      <c r="Q1528" s="55"/>
      <c r="R1528" s="31"/>
      <c r="T1528"/>
      <c r="Z1528" s="116"/>
    </row>
    <row r="1529" spans="1:26" ht="18">
      <c r="A1529" s="68"/>
      <c r="B1529" s="10"/>
      <c r="C1529" s="10"/>
      <c r="D1529" s="69"/>
      <c r="E1529" s="184"/>
      <c r="F1529" s="10"/>
      <c r="G1529"/>
      <c r="I1529" s="55"/>
      <c r="K1529"/>
      <c r="L1529" s="55"/>
      <c r="M1529"/>
      <c r="Q1529" s="55"/>
      <c r="R1529" s="31"/>
      <c r="T1529"/>
      <c r="Z1529" s="116"/>
    </row>
    <row r="1530" spans="1:26" ht="18">
      <c r="A1530" s="68"/>
      <c r="B1530" s="10"/>
      <c r="C1530" s="10"/>
      <c r="D1530" s="69"/>
      <c r="E1530" s="184"/>
      <c r="F1530" s="10"/>
      <c r="G1530"/>
      <c r="I1530" s="55"/>
      <c r="K1530"/>
      <c r="L1530" s="55"/>
      <c r="M1530"/>
      <c r="Q1530" s="55"/>
      <c r="R1530" s="31"/>
      <c r="T1530"/>
      <c r="Z1530" s="116"/>
    </row>
    <row r="1531" spans="1:26" ht="18">
      <c r="A1531" s="68"/>
      <c r="B1531" s="10"/>
      <c r="C1531" s="10"/>
      <c r="D1531" s="69"/>
      <c r="E1531" s="184"/>
      <c r="F1531" s="10"/>
      <c r="G1531"/>
      <c r="I1531" s="55"/>
      <c r="K1531"/>
      <c r="L1531" s="55"/>
      <c r="M1531"/>
      <c r="Q1531" s="55"/>
      <c r="R1531" s="31"/>
      <c r="T1531"/>
      <c r="Z1531" s="116"/>
    </row>
    <row r="1532" spans="1:26" ht="18">
      <c r="A1532" s="68"/>
      <c r="B1532" s="10"/>
      <c r="C1532" s="10"/>
      <c r="D1532" s="69"/>
      <c r="E1532" s="184"/>
      <c r="F1532" s="10"/>
      <c r="G1532"/>
      <c r="I1532" s="55"/>
      <c r="K1532"/>
      <c r="L1532" s="55"/>
      <c r="M1532"/>
      <c r="Q1532" s="55"/>
      <c r="R1532" s="31"/>
      <c r="T1532"/>
      <c r="Z1532" s="116"/>
    </row>
    <row r="1533" spans="1:26" ht="18">
      <c r="A1533" s="68"/>
      <c r="B1533" s="10"/>
      <c r="C1533" s="10"/>
      <c r="D1533" s="69"/>
      <c r="E1533" s="184"/>
      <c r="F1533" s="10"/>
      <c r="G1533"/>
      <c r="I1533" s="55"/>
      <c r="K1533"/>
      <c r="L1533" s="55"/>
      <c r="M1533"/>
      <c r="Q1533" s="55"/>
      <c r="R1533" s="31"/>
      <c r="T1533"/>
      <c r="Z1533" s="116"/>
    </row>
    <row r="1534" spans="1:26" ht="18">
      <c r="A1534" s="68"/>
      <c r="B1534" s="10"/>
      <c r="C1534" s="10"/>
      <c r="D1534" s="69"/>
      <c r="E1534" s="184"/>
      <c r="F1534" s="10"/>
      <c r="G1534"/>
      <c r="I1534" s="55"/>
      <c r="K1534"/>
      <c r="L1534" s="55"/>
      <c r="M1534"/>
      <c r="Q1534" s="55"/>
      <c r="R1534" s="31"/>
      <c r="T1534"/>
      <c r="Z1534" s="116"/>
    </row>
    <row r="1535" spans="1:26" ht="18">
      <c r="A1535" s="68"/>
      <c r="B1535" s="10"/>
      <c r="C1535" s="10"/>
      <c r="D1535" s="69"/>
      <c r="E1535" s="184"/>
      <c r="F1535" s="10"/>
      <c r="G1535"/>
      <c r="I1535" s="55"/>
      <c r="K1535"/>
      <c r="L1535" s="55"/>
      <c r="M1535"/>
      <c r="Q1535" s="55"/>
      <c r="R1535" s="31"/>
      <c r="T1535"/>
      <c r="Z1535" s="116"/>
    </row>
    <row r="1536" spans="1:26" ht="18">
      <c r="A1536" s="68"/>
      <c r="B1536" s="10"/>
      <c r="C1536" s="10"/>
      <c r="D1536" s="69"/>
      <c r="E1536" s="184"/>
      <c r="F1536" s="10"/>
      <c r="G1536"/>
      <c r="I1536" s="55"/>
      <c r="K1536"/>
      <c r="L1536" s="55"/>
      <c r="M1536"/>
      <c r="Q1536" s="55"/>
      <c r="R1536" s="31"/>
      <c r="T1536"/>
      <c r="Z1536" s="116"/>
    </row>
    <row r="1537" spans="1:26" ht="18">
      <c r="A1537" s="68"/>
      <c r="B1537" s="10"/>
      <c r="C1537" s="10"/>
      <c r="D1537" s="69"/>
      <c r="E1537" s="184"/>
      <c r="F1537" s="10"/>
      <c r="G1537"/>
      <c r="I1537" s="55"/>
      <c r="K1537"/>
      <c r="L1537" s="55"/>
      <c r="M1537"/>
      <c r="Q1537" s="55"/>
      <c r="R1537" s="31"/>
      <c r="T1537"/>
      <c r="Z1537" s="116"/>
    </row>
    <row r="1538" spans="1:26" ht="18">
      <c r="A1538" s="68"/>
      <c r="B1538" s="10"/>
      <c r="C1538" s="10"/>
      <c r="D1538" s="69"/>
      <c r="E1538" s="184"/>
      <c r="F1538" s="10"/>
      <c r="G1538"/>
      <c r="I1538" s="55"/>
      <c r="K1538"/>
      <c r="L1538" s="55"/>
      <c r="M1538"/>
      <c r="Q1538" s="55"/>
      <c r="R1538" s="31"/>
      <c r="T1538"/>
      <c r="Z1538" s="116"/>
    </row>
    <row r="1539" spans="1:26" ht="18">
      <c r="A1539" s="68"/>
      <c r="B1539" s="10"/>
      <c r="C1539" s="10"/>
      <c r="D1539" s="69"/>
      <c r="E1539" s="184"/>
      <c r="F1539" s="10"/>
      <c r="G1539"/>
      <c r="I1539" s="55"/>
      <c r="K1539"/>
      <c r="L1539" s="55"/>
      <c r="M1539"/>
      <c r="Q1539" s="55"/>
      <c r="R1539" s="31"/>
      <c r="T1539"/>
      <c r="Z1539" s="116"/>
    </row>
    <row r="1540" spans="1:26" ht="18">
      <c r="A1540" s="68"/>
      <c r="B1540" s="10"/>
      <c r="C1540" s="10"/>
      <c r="D1540" s="69"/>
      <c r="E1540" s="184"/>
      <c r="F1540" s="10"/>
      <c r="G1540"/>
      <c r="I1540" s="55"/>
      <c r="K1540"/>
      <c r="L1540" s="55"/>
      <c r="M1540"/>
      <c r="Q1540" s="55"/>
      <c r="R1540" s="31"/>
      <c r="T1540"/>
      <c r="Z1540" s="116"/>
    </row>
    <row r="1541" spans="1:26" ht="18">
      <c r="A1541" s="68"/>
      <c r="B1541" s="10"/>
      <c r="C1541" s="10"/>
      <c r="D1541" s="69"/>
      <c r="E1541" s="184"/>
      <c r="F1541" s="10"/>
      <c r="G1541"/>
      <c r="I1541" s="55"/>
      <c r="K1541"/>
      <c r="L1541" s="55"/>
      <c r="M1541"/>
      <c r="Q1541" s="55"/>
      <c r="R1541" s="31"/>
      <c r="T1541"/>
      <c r="Z1541" s="116"/>
    </row>
    <row r="1542" spans="1:26" ht="18">
      <c r="A1542" s="68"/>
      <c r="B1542" s="10"/>
      <c r="C1542" s="10"/>
      <c r="D1542" s="69"/>
      <c r="E1542" s="184"/>
      <c r="F1542" s="10"/>
      <c r="G1542"/>
      <c r="I1542" s="55"/>
      <c r="K1542"/>
      <c r="L1542" s="55"/>
      <c r="M1542"/>
      <c r="Q1542" s="55"/>
      <c r="R1542" s="31"/>
      <c r="T1542"/>
      <c r="Z1542" s="116"/>
    </row>
    <row r="1543" spans="1:26" ht="18">
      <c r="A1543" s="68"/>
      <c r="B1543" s="10"/>
      <c r="C1543" s="10"/>
      <c r="D1543" s="69"/>
      <c r="E1543" s="184"/>
      <c r="F1543" s="10"/>
      <c r="G1543"/>
      <c r="I1543" s="55"/>
      <c r="K1543"/>
      <c r="L1543" s="55"/>
      <c r="M1543"/>
      <c r="Q1543" s="55"/>
      <c r="R1543" s="31"/>
      <c r="T1543"/>
      <c r="Z1543" s="116"/>
    </row>
    <row r="1544" spans="1:26" ht="18">
      <c r="A1544" s="68"/>
      <c r="B1544" s="10"/>
      <c r="C1544" s="10"/>
      <c r="D1544" s="69"/>
      <c r="E1544" s="184"/>
      <c r="F1544" s="10"/>
      <c r="G1544"/>
      <c r="I1544" s="55"/>
      <c r="K1544"/>
      <c r="L1544" s="55"/>
      <c r="M1544"/>
      <c r="Q1544" s="55"/>
      <c r="R1544" s="31"/>
      <c r="T1544"/>
      <c r="Z1544" s="116"/>
    </row>
    <row r="1545" spans="1:26" ht="18">
      <c r="A1545" s="68"/>
      <c r="B1545" s="10"/>
      <c r="C1545" s="10"/>
      <c r="D1545" s="69"/>
      <c r="E1545" s="184"/>
      <c r="F1545" s="10"/>
      <c r="G1545"/>
      <c r="I1545" s="55"/>
      <c r="K1545"/>
      <c r="L1545" s="55"/>
      <c r="M1545"/>
      <c r="Q1545" s="55"/>
      <c r="R1545" s="31"/>
      <c r="T1545"/>
      <c r="Z1545" s="116"/>
    </row>
    <row r="1546" spans="1:26" ht="18">
      <c r="A1546" s="68"/>
      <c r="B1546" s="10"/>
      <c r="C1546" s="10"/>
      <c r="D1546" s="69"/>
      <c r="E1546" s="184"/>
      <c r="F1546" s="10"/>
      <c r="G1546"/>
      <c r="I1546" s="55"/>
      <c r="K1546"/>
      <c r="L1546" s="55"/>
      <c r="M1546"/>
      <c r="Q1546" s="55"/>
      <c r="R1546" s="31"/>
      <c r="T1546"/>
      <c r="Z1546" s="116"/>
    </row>
    <row r="1547" spans="1:26" ht="18">
      <c r="A1547" s="68"/>
      <c r="B1547" s="10"/>
      <c r="C1547" s="10"/>
      <c r="D1547" s="69"/>
      <c r="E1547" s="184"/>
      <c r="F1547" s="10"/>
      <c r="G1547"/>
      <c r="I1547" s="55"/>
      <c r="K1547"/>
      <c r="L1547" s="55"/>
      <c r="M1547"/>
      <c r="Q1547" s="55"/>
      <c r="R1547" s="31"/>
      <c r="T1547"/>
      <c r="Z1547" s="116"/>
    </row>
    <row r="1548" spans="1:26" ht="18">
      <c r="A1548" s="68"/>
      <c r="B1548" s="10"/>
      <c r="C1548" s="10"/>
      <c r="D1548" s="69"/>
      <c r="E1548" s="184"/>
      <c r="F1548" s="10"/>
      <c r="G1548"/>
      <c r="I1548" s="55"/>
      <c r="K1548"/>
      <c r="L1548" s="55"/>
      <c r="M1548"/>
      <c r="Q1548" s="55"/>
      <c r="R1548" s="31"/>
      <c r="T1548"/>
      <c r="Z1548" s="116"/>
    </row>
    <row r="1549" spans="1:26" ht="18">
      <c r="A1549" s="68"/>
      <c r="B1549" s="10"/>
      <c r="C1549" s="10"/>
      <c r="D1549" s="69"/>
      <c r="E1549" s="184"/>
      <c r="F1549" s="10"/>
      <c r="G1549"/>
      <c r="I1549" s="55"/>
      <c r="K1549"/>
      <c r="L1549" s="55"/>
      <c r="M1549"/>
      <c r="Q1549" s="55"/>
      <c r="R1549" s="31"/>
      <c r="T1549"/>
      <c r="Z1549" s="116"/>
    </row>
    <row r="1550" spans="1:26" ht="18">
      <c r="A1550" s="68"/>
      <c r="B1550" s="10"/>
      <c r="C1550" s="10"/>
      <c r="D1550" s="69"/>
      <c r="E1550" s="184"/>
      <c r="F1550" s="10"/>
      <c r="G1550"/>
      <c r="I1550" s="55"/>
      <c r="K1550"/>
      <c r="L1550" s="55"/>
      <c r="M1550"/>
      <c r="Q1550" s="55"/>
      <c r="R1550" s="31"/>
      <c r="T1550"/>
      <c r="Z1550" s="116"/>
    </row>
    <row r="1551" spans="1:26" ht="18">
      <c r="A1551" s="68"/>
      <c r="B1551" s="10"/>
      <c r="C1551" s="10"/>
      <c r="D1551" s="69"/>
      <c r="E1551" s="184"/>
      <c r="F1551" s="10"/>
      <c r="G1551"/>
      <c r="I1551" s="55"/>
      <c r="K1551"/>
      <c r="L1551" s="55"/>
      <c r="M1551"/>
      <c r="Q1551" s="55"/>
      <c r="R1551" s="31"/>
      <c r="T1551"/>
      <c r="Z1551" s="116"/>
    </row>
    <row r="1552" spans="1:26" ht="18">
      <c r="A1552" s="68"/>
      <c r="B1552" s="10"/>
      <c r="C1552" s="10"/>
      <c r="D1552" s="69"/>
      <c r="E1552" s="184"/>
      <c r="F1552" s="10"/>
      <c r="G1552"/>
      <c r="I1552" s="55"/>
      <c r="K1552"/>
      <c r="L1552" s="55"/>
      <c r="M1552"/>
      <c r="Q1552" s="55"/>
      <c r="R1552" s="31"/>
      <c r="T1552"/>
      <c r="Z1552" s="116"/>
    </row>
    <row r="1553" spans="1:26" ht="18">
      <c r="A1553" s="68"/>
      <c r="B1553" s="10"/>
      <c r="C1553" s="10"/>
      <c r="D1553" s="69"/>
      <c r="E1553" s="184"/>
      <c r="F1553" s="10"/>
      <c r="G1553"/>
      <c r="I1553" s="55"/>
      <c r="K1553"/>
      <c r="L1553" s="55"/>
      <c r="M1553"/>
      <c r="Q1553" s="55"/>
      <c r="R1553" s="31"/>
      <c r="T1553"/>
      <c r="Z1553" s="116"/>
    </row>
    <row r="1554" spans="1:26" ht="18">
      <c r="A1554" s="68"/>
      <c r="B1554" s="10"/>
      <c r="C1554" s="10"/>
      <c r="D1554" s="69"/>
      <c r="E1554" s="184"/>
      <c r="F1554" s="10"/>
      <c r="G1554"/>
      <c r="I1554" s="55"/>
      <c r="K1554"/>
      <c r="L1554" s="55"/>
      <c r="M1554"/>
      <c r="Q1554" s="55"/>
      <c r="R1554" s="31"/>
      <c r="T1554"/>
      <c r="Z1554" s="116"/>
    </row>
    <row r="1555" spans="1:26" ht="18">
      <c r="A1555" s="68"/>
      <c r="B1555" s="10"/>
      <c r="C1555" s="10"/>
      <c r="D1555" s="69"/>
      <c r="E1555" s="184"/>
      <c r="F1555" s="10"/>
      <c r="G1555"/>
      <c r="I1555" s="55"/>
      <c r="K1555"/>
      <c r="L1555" s="55"/>
      <c r="M1555"/>
      <c r="Q1555" s="55"/>
      <c r="R1555" s="31"/>
      <c r="T1555"/>
      <c r="Z1555" s="116"/>
    </row>
    <row r="1556" spans="1:26" ht="18">
      <c r="A1556" s="68"/>
      <c r="B1556" s="10"/>
      <c r="C1556" s="10"/>
      <c r="D1556" s="69"/>
      <c r="E1556" s="184"/>
      <c r="F1556" s="10"/>
      <c r="G1556"/>
      <c r="I1556" s="55"/>
      <c r="K1556"/>
      <c r="L1556" s="55"/>
      <c r="M1556"/>
      <c r="Q1556" s="55"/>
      <c r="R1556" s="31"/>
      <c r="T1556"/>
      <c r="Z1556" s="116"/>
    </row>
    <row r="1557" spans="1:26" ht="18">
      <c r="A1557" s="68"/>
      <c r="B1557" s="10"/>
      <c r="C1557" s="10"/>
      <c r="D1557" s="69"/>
      <c r="E1557" s="184"/>
      <c r="F1557" s="10"/>
      <c r="G1557"/>
      <c r="I1557" s="55"/>
      <c r="K1557"/>
      <c r="L1557" s="55"/>
      <c r="M1557"/>
      <c r="Q1557" s="55"/>
      <c r="R1557" s="31"/>
      <c r="T1557"/>
      <c r="Z1557" s="116"/>
    </row>
    <row r="1558" spans="1:26" ht="18">
      <c r="A1558" s="68"/>
      <c r="B1558" s="10"/>
      <c r="C1558" s="10"/>
      <c r="D1558" s="69"/>
      <c r="E1558" s="184"/>
      <c r="F1558" s="10"/>
      <c r="G1558"/>
      <c r="I1558" s="55"/>
      <c r="K1558"/>
      <c r="L1558" s="55"/>
      <c r="M1558"/>
      <c r="Q1558" s="55"/>
      <c r="R1558" s="31"/>
      <c r="T1558"/>
      <c r="Z1558" s="116"/>
    </row>
    <row r="1559" spans="1:26" ht="18">
      <c r="A1559" s="68"/>
      <c r="B1559" s="10"/>
      <c r="C1559" s="10"/>
      <c r="D1559" s="69"/>
      <c r="E1559" s="184"/>
      <c r="F1559" s="10"/>
      <c r="G1559"/>
      <c r="I1559" s="55"/>
      <c r="K1559"/>
      <c r="L1559" s="55"/>
      <c r="M1559"/>
      <c r="Q1559" s="55"/>
      <c r="R1559" s="31"/>
      <c r="T1559"/>
      <c r="Z1559" s="116"/>
    </row>
    <row r="1560" spans="1:26" ht="18">
      <c r="A1560" s="68"/>
      <c r="B1560" s="10"/>
      <c r="C1560" s="10"/>
      <c r="D1560" s="69"/>
      <c r="E1560" s="184"/>
      <c r="F1560" s="10"/>
      <c r="G1560"/>
      <c r="I1560" s="55"/>
      <c r="K1560"/>
      <c r="L1560" s="55"/>
      <c r="M1560"/>
      <c r="Q1560" s="55"/>
      <c r="R1560" s="31"/>
      <c r="T1560"/>
      <c r="Z1560" s="116"/>
    </row>
    <row r="1561" spans="1:26" ht="18">
      <c r="A1561" s="68"/>
      <c r="B1561" s="10"/>
      <c r="C1561" s="10"/>
      <c r="D1561" s="69"/>
      <c r="E1561" s="184"/>
      <c r="F1561" s="10"/>
      <c r="G1561"/>
      <c r="I1561" s="55"/>
      <c r="K1561"/>
      <c r="L1561" s="55"/>
      <c r="M1561"/>
      <c r="Q1561" s="55"/>
      <c r="R1561" s="31"/>
      <c r="T1561"/>
      <c r="Z1561" s="116"/>
    </row>
    <row r="1562" spans="1:26" ht="18">
      <c r="A1562" s="68"/>
      <c r="B1562" s="10"/>
      <c r="C1562" s="10"/>
      <c r="D1562" s="69"/>
      <c r="E1562" s="184"/>
      <c r="F1562" s="10"/>
      <c r="G1562"/>
      <c r="I1562" s="55"/>
      <c r="K1562"/>
      <c r="L1562" s="55"/>
      <c r="M1562"/>
      <c r="Q1562" s="55"/>
      <c r="R1562" s="31"/>
      <c r="T1562"/>
      <c r="Z1562" s="116"/>
    </row>
    <row r="1563" spans="1:26" ht="18">
      <c r="A1563" s="68"/>
      <c r="B1563" s="10"/>
      <c r="C1563" s="10"/>
      <c r="D1563" s="69"/>
      <c r="E1563" s="184"/>
      <c r="F1563" s="10"/>
      <c r="G1563"/>
      <c r="I1563" s="55"/>
      <c r="K1563"/>
      <c r="L1563" s="55"/>
      <c r="M1563"/>
      <c r="Q1563" s="55"/>
      <c r="R1563" s="31"/>
      <c r="T1563"/>
      <c r="Z1563" s="116"/>
    </row>
    <row r="1564" spans="1:26" ht="18">
      <c r="A1564" s="68"/>
      <c r="B1564" s="10"/>
      <c r="C1564" s="10"/>
      <c r="D1564" s="69"/>
      <c r="E1564" s="184"/>
      <c r="F1564" s="10"/>
      <c r="G1564"/>
      <c r="I1564" s="55"/>
      <c r="K1564"/>
      <c r="L1564" s="55"/>
      <c r="M1564"/>
      <c r="Q1564" s="55"/>
      <c r="R1564" s="31"/>
      <c r="T1564"/>
      <c r="Z1564" s="116"/>
    </row>
    <row r="1565" spans="1:26" ht="18">
      <c r="A1565" s="68"/>
      <c r="B1565" s="10"/>
      <c r="C1565" s="10"/>
      <c r="D1565" s="69"/>
      <c r="E1565" s="184"/>
      <c r="F1565" s="10"/>
      <c r="G1565"/>
      <c r="I1565" s="55"/>
      <c r="K1565"/>
      <c r="L1565" s="55"/>
      <c r="M1565"/>
      <c r="Q1565" s="55"/>
      <c r="R1565" s="31"/>
      <c r="T1565"/>
      <c r="Z1565" s="116"/>
    </row>
    <row r="1566" spans="1:26" ht="18">
      <c r="A1566" s="68"/>
      <c r="B1566" s="10"/>
      <c r="C1566" s="10"/>
      <c r="D1566" s="69"/>
      <c r="E1566" s="184"/>
      <c r="F1566" s="10"/>
      <c r="G1566"/>
      <c r="I1566" s="55"/>
      <c r="K1566"/>
      <c r="L1566" s="55"/>
      <c r="M1566"/>
      <c r="Q1566" s="55"/>
      <c r="R1566" s="31"/>
      <c r="T1566"/>
      <c r="Z1566" s="116"/>
    </row>
    <row r="1567" spans="1:26" ht="18">
      <c r="A1567" s="68"/>
      <c r="B1567" s="10"/>
      <c r="C1567" s="10"/>
      <c r="D1567" s="69"/>
      <c r="E1567" s="184"/>
      <c r="F1567" s="10"/>
      <c r="G1567"/>
      <c r="I1567" s="55"/>
      <c r="K1567"/>
      <c r="L1567" s="55"/>
      <c r="M1567"/>
      <c r="Q1567" s="55"/>
      <c r="R1567" s="31"/>
      <c r="T1567"/>
      <c r="Z1567" s="116"/>
    </row>
    <row r="1568" spans="1:26" ht="18">
      <c r="A1568" s="68"/>
      <c r="B1568" s="10"/>
      <c r="C1568" s="10"/>
      <c r="D1568" s="69"/>
      <c r="E1568" s="184"/>
      <c r="F1568" s="10"/>
      <c r="G1568"/>
      <c r="I1568" s="55"/>
      <c r="K1568"/>
      <c r="L1568" s="55"/>
      <c r="M1568"/>
      <c r="Q1568" s="55"/>
      <c r="R1568" s="31"/>
      <c r="T1568"/>
      <c r="Z1568" s="116"/>
    </row>
    <row r="1569" spans="1:26" ht="18">
      <c r="A1569" s="68"/>
      <c r="B1569" s="10"/>
      <c r="C1569" s="10"/>
      <c r="D1569" s="69"/>
      <c r="E1569" s="184"/>
      <c r="F1569" s="10"/>
      <c r="G1569"/>
      <c r="I1569" s="55"/>
      <c r="K1569"/>
      <c r="L1569" s="55"/>
      <c r="M1569"/>
      <c r="Q1569" s="55"/>
      <c r="R1569" s="31"/>
      <c r="T1569"/>
      <c r="Z1569" s="116"/>
    </row>
    <row r="1570" spans="1:26" ht="18">
      <c r="A1570" s="68"/>
      <c r="B1570" s="10"/>
      <c r="C1570" s="10"/>
      <c r="D1570" s="69"/>
      <c r="E1570" s="184"/>
      <c r="F1570" s="10"/>
      <c r="G1570"/>
      <c r="I1570" s="55"/>
      <c r="K1570"/>
      <c r="L1570" s="55"/>
      <c r="M1570"/>
      <c r="Q1570" s="55"/>
      <c r="R1570" s="31"/>
      <c r="T1570"/>
      <c r="Z1570" s="116"/>
    </row>
    <row r="1571" spans="1:26" ht="18">
      <c r="A1571" s="68"/>
      <c r="B1571" s="10"/>
      <c r="C1571" s="10"/>
      <c r="D1571" s="69"/>
      <c r="E1571" s="184"/>
      <c r="F1571" s="10"/>
      <c r="G1571"/>
      <c r="I1571" s="55"/>
      <c r="K1571"/>
      <c r="L1571" s="55"/>
      <c r="M1571"/>
      <c r="Q1571" s="55"/>
      <c r="R1571" s="31"/>
      <c r="T1571"/>
      <c r="Z1571" s="116"/>
    </row>
    <row r="1572" spans="1:26" ht="18">
      <c r="A1572" s="68"/>
      <c r="B1572" s="10"/>
      <c r="C1572" s="10"/>
      <c r="D1572" s="69"/>
      <c r="E1572" s="184"/>
      <c r="F1572" s="10"/>
      <c r="G1572"/>
      <c r="I1572" s="55"/>
      <c r="K1572"/>
      <c r="L1572" s="55"/>
      <c r="M1572"/>
      <c r="Q1572" s="55"/>
      <c r="R1572" s="31"/>
      <c r="T1572"/>
      <c r="Z1572" s="116"/>
    </row>
    <row r="1573" spans="1:26" ht="18">
      <c r="A1573" s="68"/>
      <c r="B1573" s="10"/>
      <c r="C1573" s="10"/>
      <c r="D1573" s="69"/>
      <c r="E1573" s="184"/>
      <c r="F1573" s="10"/>
      <c r="G1573"/>
      <c r="I1573" s="55"/>
      <c r="K1573"/>
      <c r="L1573" s="55"/>
      <c r="M1573"/>
      <c r="Q1573" s="55"/>
      <c r="R1573" s="31"/>
      <c r="T1573"/>
      <c r="Z1573" s="116"/>
    </row>
    <row r="1574" spans="1:26" ht="18">
      <c r="A1574" s="68"/>
      <c r="B1574" s="10"/>
      <c r="C1574" s="10"/>
      <c r="D1574" s="69"/>
      <c r="E1574" s="184"/>
      <c r="F1574" s="10"/>
      <c r="G1574"/>
      <c r="I1574" s="55"/>
      <c r="K1574"/>
      <c r="L1574" s="55"/>
      <c r="M1574"/>
      <c r="Q1574" s="55"/>
      <c r="R1574" s="31"/>
      <c r="T1574"/>
      <c r="Z1574" s="116"/>
    </row>
    <row r="1575" spans="1:26" ht="18">
      <c r="A1575" s="68"/>
      <c r="B1575" s="10"/>
      <c r="C1575" s="10"/>
      <c r="D1575" s="69"/>
      <c r="E1575" s="184"/>
      <c r="F1575" s="10"/>
      <c r="G1575"/>
      <c r="I1575" s="55"/>
      <c r="K1575"/>
      <c r="L1575" s="55"/>
      <c r="M1575"/>
      <c r="Q1575" s="55"/>
      <c r="R1575" s="31"/>
      <c r="T1575"/>
      <c r="Z1575" s="116"/>
    </row>
    <row r="1576" spans="1:26" ht="18">
      <c r="A1576" s="68"/>
      <c r="B1576" s="10"/>
      <c r="C1576" s="10"/>
      <c r="D1576" s="69"/>
      <c r="E1576" s="184"/>
      <c r="F1576" s="10"/>
      <c r="G1576"/>
      <c r="I1576" s="55"/>
      <c r="K1576"/>
      <c r="L1576" s="55"/>
      <c r="M1576"/>
      <c r="Q1576" s="55"/>
      <c r="R1576" s="31"/>
      <c r="T1576"/>
      <c r="Z1576" s="116"/>
    </row>
    <row r="1577" spans="1:26" ht="18">
      <c r="A1577" s="68"/>
      <c r="B1577" s="10"/>
      <c r="C1577" s="10"/>
      <c r="D1577" s="69"/>
      <c r="E1577" s="184"/>
      <c r="F1577" s="10"/>
      <c r="G1577"/>
      <c r="I1577" s="55"/>
      <c r="K1577"/>
      <c r="L1577" s="55"/>
      <c r="M1577"/>
      <c r="Q1577" s="55"/>
      <c r="R1577" s="31"/>
      <c r="T1577"/>
      <c r="Z1577" s="116"/>
    </row>
    <row r="1578" spans="1:26" ht="18">
      <c r="A1578" s="68"/>
      <c r="B1578" s="10"/>
      <c r="C1578" s="10"/>
      <c r="D1578" s="69"/>
      <c r="E1578" s="184"/>
      <c r="F1578" s="10"/>
      <c r="G1578"/>
      <c r="I1578" s="55"/>
      <c r="K1578"/>
      <c r="L1578" s="55"/>
      <c r="M1578"/>
      <c r="Q1578" s="55"/>
      <c r="R1578" s="31"/>
      <c r="T1578"/>
      <c r="Z1578" s="116"/>
    </row>
    <row r="1579" spans="1:26" ht="18">
      <c r="A1579" s="68"/>
      <c r="B1579" s="10"/>
      <c r="C1579" s="10"/>
      <c r="D1579" s="69"/>
      <c r="E1579" s="184"/>
      <c r="F1579" s="10"/>
      <c r="G1579"/>
      <c r="I1579" s="55"/>
      <c r="K1579"/>
      <c r="L1579" s="55"/>
      <c r="M1579"/>
      <c r="Q1579" s="55"/>
      <c r="R1579" s="31"/>
      <c r="T1579"/>
      <c r="Z1579" s="116"/>
    </row>
    <row r="1580" spans="1:26" ht="18">
      <c r="A1580" s="68"/>
      <c r="B1580" s="10"/>
      <c r="C1580" s="10"/>
      <c r="D1580" s="69"/>
      <c r="E1580" s="184"/>
      <c r="F1580" s="10"/>
      <c r="G1580"/>
      <c r="I1580" s="55"/>
      <c r="K1580"/>
      <c r="L1580" s="55"/>
      <c r="M1580"/>
      <c r="Q1580" s="55"/>
      <c r="R1580" s="31"/>
      <c r="T1580"/>
      <c r="Z1580" s="116"/>
    </row>
    <row r="1581" spans="1:26" ht="18">
      <c r="A1581" s="68"/>
      <c r="B1581" s="10"/>
      <c r="C1581" s="10"/>
      <c r="D1581" s="69"/>
      <c r="E1581" s="184"/>
      <c r="F1581" s="10"/>
      <c r="G1581"/>
      <c r="I1581" s="55"/>
      <c r="K1581"/>
      <c r="L1581" s="55"/>
      <c r="M1581"/>
      <c r="Q1581" s="55"/>
      <c r="R1581" s="31"/>
      <c r="T1581"/>
      <c r="Z1581" s="116"/>
    </row>
    <row r="1582" spans="1:26" ht="18">
      <c r="A1582" s="68"/>
      <c r="B1582" s="10"/>
      <c r="C1582" s="10"/>
      <c r="D1582" s="69"/>
      <c r="E1582" s="184"/>
      <c r="F1582" s="10"/>
      <c r="G1582"/>
      <c r="I1582" s="55"/>
      <c r="K1582"/>
      <c r="L1582" s="55"/>
      <c r="M1582"/>
      <c r="Q1582" s="55"/>
      <c r="R1582" s="31"/>
      <c r="T1582"/>
      <c r="Z1582" s="116"/>
    </row>
    <row r="1583" spans="1:26" ht="18">
      <c r="A1583" s="68"/>
      <c r="B1583" s="10"/>
      <c r="C1583" s="10"/>
      <c r="D1583" s="69"/>
      <c r="E1583" s="184"/>
      <c r="F1583" s="10"/>
      <c r="G1583"/>
      <c r="I1583" s="55"/>
      <c r="K1583"/>
      <c r="L1583" s="55"/>
      <c r="M1583"/>
      <c r="Q1583" s="55"/>
      <c r="R1583" s="31"/>
      <c r="T1583"/>
      <c r="Z1583" s="116"/>
    </row>
    <row r="1584" spans="1:26" ht="18">
      <c r="A1584" s="68"/>
      <c r="B1584" s="10"/>
      <c r="C1584" s="10"/>
      <c r="D1584" s="69"/>
      <c r="E1584" s="184"/>
      <c r="F1584" s="10"/>
      <c r="G1584"/>
      <c r="I1584" s="55"/>
      <c r="K1584"/>
      <c r="L1584" s="55"/>
      <c r="M1584"/>
      <c r="Q1584" s="55"/>
      <c r="R1584" s="31"/>
      <c r="T1584"/>
      <c r="Z1584" s="116"/>
    </row>
    <row r="1585" spans="1:26" ht="18">
      <c r="A1585" s="68"/>
      <c r="B1585" s="10"/>
      <c r="C1585" s="10"/>
      <c r="D1585" s="69"/>
      <c r="E1585" s="184"/>
      <c r="F1585" s="10"/>
      <c r="G1585"/>
      <c r="I1585" s="55"/>
      <c r="K1585"/>
      <c r="L1585" s="55"/>
      <c r="M1585"/>
      <c r="Q1585" s="55"/>
      <c r="R1585" s="31"/>
      <c r="T1585"/>
      <c r="Z1585" s="116"/>
    </row>
    <row r="1586" spans="1:26" ht="18">
      <c r="A1586" s="68"/>
      <c r="B1586" s="10"/>
      <c r="C1586" s="10"/>
      <c r="D1586" s="69"/>
      <c r="E1586" s="184"/>
      <c r="F1586" s="10"/>
      <c r="G1586"/>
      <c r="I1586" s="55"/>
      <c r="K1586"/>
      <c r="L1586" s="55"/>
      <c r="M1586"/>
      <c r="Q1586" s="55"/>
      <c r="R1586" s="31"/>
      <c r="T1586"/>
      <c r="Z1586" s="116"/>
    </row>
    <row r="1587" spans="1:26" ht="18">
      <c r="A1587" s="68"/>
      <c r="B1587" s="10"/>
      <c r="C1587" s="10"/>
      <c r="D1587" s="69"/>
      <c r="E1587" s="184"/>
      <c r="F1587" s="10"/>
      <c r="G1587"/>
      <c r="I1587" s="55"/>
      <c r="K1587"/>
      <c r="L1587" s="55"/>
      <c r="M1587"/>
      <c r="Q1587" s="55"/>
      <c r="R1587" s="31"/>
      <c r="T1587"/>
      <c r="Z1587" s="116"/>
    </row>
    <row r="1588" spans="1:26" ht="18">
      <c r="A1588" s="68"/>
      <c r="B1588" s="10"/>
      <c r="C1588" s="10"/>
      <c r="D1588" s="69"/>
      <c r="E1588" s="184"/>
      <c r="F1588" s="10"/>
      <c r="G1588"/>
      <c r="I1588" s="55"/>
      <c r="K1588"/>
      <c r="L1588" s="55"/>
      <c r="M1588"/>
      <c r="Q1588" s="55"/>
      <c r="R1588" s="31"/>
      <c r="T1588"/>
      <c r="Z1588" s="116"/>
    </row>
    <row r="1589" spans="1:26" ht="18">
      <c r="A1589" s="68"/>
      <c r="B1589" s="10"/>
      <c r="C1589" s="10"/>
      <c r="D1589" s="69"/>
      <c r="E1589" s="184"/>
      <c r="F1589" s="10"/>
      <c r="G1589"/>
      <c r="I1589" s="55"/>
      <c r="K1589"/>
      <c r="L1589" s="55"/>
      <c r="M1589"/>
      <c r="Q1589" s="55"/>
      <c r="R1589" s="31"/>
      <c r="T1589"/>
      <c r="Z1589" s="116"/>
    </row>
    <row r="1590" spans="1:26" ht="18">
      <c r="A1590" s="68"/>
      <c r="B1590" s="10"/>
      <c r="C1590" s="10"/>
      <c r="D1590" s="69"/>
      <c r="E1590" s="184"/>
      <c r="F1590" s="10"/>
      <c r="G1590"/>
      <c r="I1590" s="55"/>
      <c r="K1590"/>
      <c r="L1590" s="55"/>
      <c r="M1590"/>
      <c r="Q1590" s="55"/>
      <c r="R1590" s="31"/>
      <c r="T1590"/>
      <c r="Z1590" s="116"/>
    </row>
    <row r="1591" spans="1:26" ht="18">
      <c r="A1591" s="68"/>
      <c r="B1591" s="10"/>
      <c r="C1591" s="10"/>
      <c r="D1591" s="69"/>
      <c r="E1591" s="184"/>
      <c r="F1591" s="10"/>
      <c r="G1591"/>
      <c r="I1591" s="55"/>
      <c r="K1591"/>
      <c r="L1591" s="55"/>
      <c r="M1591"/>
      <c r="Q1591" s="55"/>
      <c r="R1591" s="31"/>
      <c r="T1591"/>
      <c r="Z1591" s="116"/>
    </row>
    <row r="1592" spans="1:26" ht="18">
      <c r="A1592" s="68"/>
      <c r="B1592" s="10"/>
      <c r="C1592" s="10"/>
      <c r="D1592" s="69"/>
      <c r="E1592" s="184"/>
      <c r="F1592" s="10"/>
      <c r="G1592"/>
      <c r="I1592" s="55"/>
      <c r="K1592"/>
      <c r="L1592" s="55"/>
      <c r="M1592"/>
      <c r="Q1592" s="55"/>
      <c r="R1592" s="31"/>
      <c r="T1592"/>
      <c r="Z1592" s="116"/>
    </row>
    <row r="1593" spans="1:26" ht="18">
      <c r="A1593" s="68"/>
      <c r="B1593" s="10"/>
      <c r="C1593" s="10"/>
      <c r="D1593" s="69"/>
      <c r="E1593" s="184"/>
      <c r="F1593" s="10"/>
      <c r="G1593"/>
      <c r="I1593" s="55"/>
      <c r="K1593"/>
      <c r="L1593" s="55"/>
      <c r="M1593"/>
      <c r="Q1593" s="55"/>
      <c r="R1593" s="31"/>
      <c r="T1593"/>
      <c r="Z1593" s="116"/>
    </row>
    <row r="1594" spans="1:26" ht="18">
      <c r="A1594" s="68"/>
      <c r="B1594" s="10"/>
      <c r="C1594" s="10"/>
      <c r="D1594" s="69"/>
      <c r="E1594" s="184"/>
      <c r="F1594" s="10"/>
      <c r="G1594"/>
      <c r="I1594" s="55"/>
      <c r="K1594"/>
      <c r="L1594" s="55"/>
      <c r="M1594"/>
      <c r="Q1594" s="55"/>
      <c r="R1594" s="31"/>
      <c r="T1594"/>
      <c r="Z1594" s="116"/>
    </row>
    <row r="1595" spans="1:26" ht="18">
      <c r="A1595" s="68"/>
      <c r="B1595" s="10"/>
      <c r="C1595" s="10"/>
      <c r="D1595" s="69"/>
      <c r="E1595" s="184"/>
      <c r="F1595" s="10"/>
      <c r="G1595"/>
      <c r="I1595" s="55"/>
      <c r="K1595"/>
      <c r="L1595" s="55"/>
      <c r="M1595"/>
      <c r="Q1595" s="55"/>
      <c r="R1595" s="31"/>
      <c r="T1595"/>
      <c r="Z1595" s="116"/>
    </row>
    <row r="1596" spans="1:26" ht="18">
      <c r="A1596" s="68"/>
      <c r="B1596" s="10"/>
      <c r="C1596" s="10"/>
      <c r="D1596" s="69"/>
      <c r="E1596" s="184"/>
      <c r="F1596" s="10"/>
      <c r="G1596"/>
      <c r="I1596" s="55"/>
      <c r="K1596"/>
      <c r="L1596" s="55"/>
      <c r="M1596"/>
      <c r="Q1596" s="55"/>
      <c r="R1596" s="31"/>
      <c r="T1596"/>
      <c r="Z1596" s="116"/>
    </row>
    <row r="1597" spans="1:26" ht="18">
      <c r="A1597" s="68"/>
      <c r="B1597" s="10"/>
      <c r="C1597" s="10"/>
      <c r="D1597" s="69"/>
      <c r="E1597" s="184"/>
      <c r="F1597" s="10"/>
      <c r="G1597"/>
      <c r="I1597" s="55"/>
      <c r="K1597"/>
      <c r="L1597" s="55"/>
      <c r="M1597"/>
      <c r="Q1597" s="55"/>
      <c r="R1597" s="31"/>
      <c r="T1597"/>
      <c r="Z1597" s="116"/>
    </row>
    <row r="1598" spans="1:26" ht="18">
      <c r="A1598" s="68"/>
      <c r="B1598" s="10"/>
      <c r="C1598" s="10"/>
      <c r="D1598" s="69"/>
      <c r="E1598" s="184"/>
      <c r="F1598" s="10"/>
      <c r="G1598"/>
      <c r="I1598" s="55"/>
      <c r="K1598"/>
      <c r="L1598" s="55"/>
      <c r="M1598"/>
      <c r="Q1598" s="55"/>
      <c r="R1598" s="31"/>
      <c r="T1598"/>
      <c r="Z1598" s="116"/>
    </row>
    <row r="1599" spans="1:26" ht="18">
      <c r="A1599" s="68"/>
      <c r="B1599" s="10"/>
      <c r="C1599" s="10"/>
      <c r="D1599" s="69"/>
      <c r="E1599" s="184"/>
      <c r="F1599" s="10"/>
      <c r="G1599"/>
      <c r="I1599" s="55"/>
      <c r="K1599"/>
      <c r="L1599" s="55"/>
      <c r="M1599"/>
      <c r="Q1599" s="55"/>
      <c r="R1599" s="31"/>
      <c r="T1599"/>
      <c r="Z1599" s="116"/>
    </row>
    <row r="1600" spans="1:26" ht="18">
      <c r="A1600" s="68"/>
      <c r="B1600" s="10"/>
      <c r="C1600" s="10"/>
      <c r="D1600" s="69"/>
      <c r="E1600" s="184"/>
      <c r="F1600" s="10"/>
      <c r="G1600"/>
      <c r="I1600" s="55"/>
      <c r="K1600"/>
      <c r="L1600" s="55"/>
      <c r="M1600"/>
      <c r="Q1600" s="55"/>
      <c r="R1600" s="31"/>
      <c r="T1600"/>
      <c r="Z1600" s="116"/>
    </row>
    <row r="1601" spans="1:26" ht="18">
      <c r="A1601" s="68"/>
      <c r="B1601" s="10"/>
      <c r="C1601" s="10"/>
      <c r="D1601" s="69"/>
      <c r="E1601" s="184"/>
      <c r="F1601" s="10"/>
      <c r="G1601"/>
      <c r="I1601" s="55"/>
      <c r="K1601"/>
      <c r="L1601" s="55"/>
      <c r="M1601"/>
      <c r="Q1601" s="55"/>
      <c r="R1601" s="31"/>
      <c r="T1601"/>
      <c r="Z1601" s="116"/>
    </row>
    <row r="1602" spans="1:26" ht="18">
      <c r="A1602" s="68"/>
      <c r="B1602" s="10"/>
      <c r="C1602" s="10"/>
      <c r="D1602" s="69"/>
      <c r="E1602" s="184"/>
      <c r="F1602" s="10"/>
      <c r="G1602"/>
      <c r="I1602" s="55"/>
      <c r="K1602"/>
      <c r="L1602" s="55"/>
      <c r="M1602"/>
      <c r="Q1602" s="55"/>
      <c r="R1602" s="31"/>
      <c r="T1602"/>
      <c r="Z1602" s="116"/>
    </row>
    <row r="1603" spans="1:26" ht="18">
      <c r="A1603" s="68"/>
      <c r="B1603" s="10"/>
      <c r="C1603" s="10"/>
      <c r="D1603" s="69"/>
      <c r="E1603" s="184"/>
      <c r="F1603" s="10"/>
      <c r="G1603"/>
      <c r="I1603" s="55"/>
      <c r="K1603"/>
      <c r="L1603" s="55"/>
      <c r="M1603"/>
      <c r="Q1603" s="55"/>
      <c r="R1603" s="31"/>
      <c r="T1603"/>
      <c r="Z1603" s="116"/>
    </row>
    <row r="1604" spans="1:26" ht="18">
      <c r="A1604" s="68"/>
      <c r="B1604" s="10"/>
      <c r="C1604" s="10"/>
      <c r="D1604" s="69"/>
      <c r="E1604" s="184"/>
      <c r="F1604" s="10"/>
      <c r="G1604"/>
      <c r="I1604" s="55"/>
      <c r="K1604"/>
      <c r="L1604" s="55"/>
      <c r="M1604"/>
      <c r="Q1604" s="55"/>
      <c r="R1604" s="31"/>
      <c r="T1604"/>
      <c r="Z1604" s="116"/>
    </row>
    <row r="1605" spans="1:26" ht="18">
      <c r="A1605" s="68"/>
      <c r="B1605" s="10"/>
      <c r="C1605" s="10"/>
      <c r="D1605" s="69"/>
      <c r="E1605" s="184"/>
      <c r="F1605" s="10"/>
      <c r="G1605"/>
      <c r="I1605" s="55"/>
      <c r="K1605"/>
      <c r="L1605" s="55"/>
      <c r="M1605"/>
      <c r="Q1605" s="55"/>
      <c r="R1605" s="31"/>
      <c r="T1605"/>
      <c r="Z1605" s="116"/>
    </row>
    <row r="1606" spans="1:26" ht="18">
      <c r="A1606" s="68"/>
      <c r="B1606" s="10"/>
      <c r="C1606" s="10"/>
      <c r="D1606" s="69"/>
      <c r="E1606" s="184"/>
      <c r="F1606" s="10"/>
      <c r="G1606"/>
      <c r="I1606" s="55"/>
      <c r="K1606"/>
      <c r="L1606" s="55"/>
      <c r="M1606"/>
      <c r="Q1606" s="55"/>
      <c r="R1606" s="31"/>
      <c r="T1606"/>
      <c r="Z1606" s="116"/>
    </row>
    <row r="1607" spans="1:26" ht="18">
      <c r="A1607" s="68"/>
      <c r="B1607" s="10"/>
      <c r="C1607" s="10"/>
      <c r="D1607" s="69"/>
      <c r="E1607" s="184"/>
      <c r="F1607" s="10"/>
      <c r="G1607"/>
      <c r="I1607" s="55"/>
      <c r="K1607"/>
      <c r="L1607" s="55"/>
      <c r="M1607"/>
      <c r="Q1607" s="55"/>
      <c r="R1607" s="31"/>
      <c r="T1607"/>
      <c r="Z1607" s="116"/>
    </row>
    <row r="1608" spans="1:26" ht="18">
      <c r="A1608" s="68"/>
      <c r="B1608" s="10"/>
      <c r="C1608" s="10"/>
      <c r="D1608" s="69"/>
      <c r="E1608" s="184"/>
      <c r="F1608" s="10"/>
      <c r="G1608"/>
      <c r="I1608" s="55"/>
      <c r="K1608"/>
      <c r="L1608" s="55"/>
      <c r="M1608"/>
      <c r="Q1608" s="55"/>
      <c r="R1608" s="31"/>
      <c r="T1608"/>
      <c r="Z1608" s="116"/>
    </row>
    <row r="1609" spans="1:26" ht="18">
      <c r="A1609" s="68"/>
      <c r="B1609" s="10"/>
      <c r="C1609" s="10"/>
      <c r="D1609" s="69"/>
      <c r="E1609" s="184"/>
      <c r="F1609" s="10"/>
      <c r="G1609"/>
      <c r="I1609" s="55"/>
      <c r="K1609"/>
      <c r="L1609" s="55"/>
      <c r="M1609"/>
      <c r="Q1609" s="55"/>
      <c r="R1609" s="31"/>
      <c r="T1609"/>
      <c r="Z1609" s="116"/>
    </row>
    <row r="1610" spans="1:26" ht="18">
      <c r="A1610" s="68"/>
      <c r="B1610" s="10"/>
      <c r="C1610" s="10"/>
      <c r="D1610" s="69"/>
      <c r="E1610" s="184"/>
      <c r="F1610" s="10"/>
      <c r="G1610"/>
      <c r="I1610" s="55"/>
      <c r="K1610"/>
      <c r="L1610" s="55"/>
      <c r="M1610"/>
      <c r="Q1610" s="55"/>
      <c r="R1610" s="31"/>
      <c r="T1610"/>
      <c r="Z1610" s="116"/>
    </row>
    <row r="1611" spans="1:26" ht="18">
      <c r="A1611" s="68"/>
      <c r="B1611" s="10"/>
      <c r="C1611" s="10"/>
      <c r="D1611" s="69"/>
      <c r="E1611" s="184"/>
      <c r="F1611" s="10"/>
      <c r="G1611"/>
      <c r="I1611" s="55"/>
      <c r="K1611"/>
      <c r="L1611" s="55"/>
      <c r="M1611"/>
      <c r="Q1611" s="55"/>
      <c r="R1611" s="31"/>
      <c r="T1611"/>
      <c r="Z1611" s="116"/>
    </row>
    <row r="1612" spans="1:26" ht="18">
      <c r="A1612" s="68"/>
      <c r="B1612" s="10"/>
      <c r="C1612" s="10"/>
      <c r="D1612" s="69"/>
      <c r="E1612" s="184"/>
      <c r="F1612" s="10"/>
      <c r="G1612"/>
      <c r="I1612" s="55"/>
      <c r="K1612"/>
      <c r="L1612" s="55"/>
      <c r="M1612"/>
      <c r="Q1612" s="55"/>
      <c r="R1612" s="31"/>
      <c r="T1612"/>
      <c r="Z1612" s="116"/>
    </row>
    <row r="1613" spans="1:26" ht="18">
      <c r="A1613" s="68"/>
      <c r="B1613" s="10"/>
      <c r="C1613" s="10"/>
      <c r="D1613" s="69"/>
      <c r="E1613" s="184"/>
      <c r="F1613" s="10"/>
      <c r="G1613"/>
      <c r="I1613" s="55"/>
      <c r="K1613"/>
      <c r="L1613" s="55"/>
      <c r="M1613"/>
      <c r="Q1613" s="55"/>
      <c r="R1613" s="31"/>
      <c r="T1613"/>
      <c r="Z1613" s="116"/>
    </row>
    <row r="1614" spans="1:26" ht="18">
      <c r="A1614" s="68"/>
      <c r="B1614" s="10"/>
      <c r="C1614" s="10"/>
      <c r="D1614" s="69"/>
      <c r="E1614" s="184"/>
      <c r="F1614" s="10"/>
      <c r="G1614"/>
      <c r="I1614" s="55"/>
      <c r="K1614"/>
      <c r="L1614" s="55"/>
      <c r="M1614"/>
      <c r="Q1614" s="55"/>
      <c r="R1614" s="31"/>
      <c r="T1614"/>
      <c r="Z1614" s="116"/>
    </row>
    <row r="1615" spans="1:26" ht="18">
      <c r="A1615" s="68"/>
      <c r="B1615" s="10"/>
      <c r="C1615" s="10"/>
      <c r="D1615" s="69"/>
      <c r="E1615" s="184"/>
      <c r="F1615" s="10"/>
      <c r="G1615"/>
      <c r="I1615" s="55"/>
      <c r="K1615"/>
      <c r="L1615" s="55"/>
      <c r="M1615"/>
      <c r="Q1615" s="55"/>
      <c r="R1615" s="31"/>
      <c r="T1615"/>
      <c r="Z1615" s="116"/>
    </row>
    <row r="1616" spans="1:26" ht="18">
      <c r="A1616" s="68"/>
      <c r="B1616" s="10"/>
      <c r="C1616" s="10"/>
      <c r="D1616" s="69"/>
      <c r="E1616" s="184"/>
      <c r="F1616" s="10"/>
      <c r="G1616"/>
      <c r="I1616" s="55"/>
      <c r="K1616"/>
      <c r="L1616" s="55"/>
      <c r="M1616"/>
      <c r="Q1616" s="55"/>
      <c r="R1616" s="31"/>
      <c r="T1616"/>
      <c r="Z1616" s="116"/>
    </row>
    <row r="1617" spans="1:26" ht="18">
      <c r="A1617" s="68"/>
      <c r="B1617" s="10"/>
      <c r="C1617" s="10"/>
      <c r="D1617" s="69"/>
      <c r="E1617" s="184"/>
      <c r="F1617" s="10"/>
      <c r="G1617"/>
      <c r="I1617" s="55"/>
      <c r="K1617"/>
      <c r="L1617" s="55"/>
      <c r="M1617"/>
      <c r="Q1617" s="55"/>
      <c r="R1617" s="31"/>
      <c r="T1617"/>
      <c r="Z1617" s="116"/>
    </row>
    <row r="1618" spans="1:26" ht="18">
      <c r="A1618" s="68"/>
      <c r="B1618" s="10"/>
      <c r="C1618" s="10"/>
      <c r="D1618" s="69"/>
      <c r="E1618" s="184"/>
      <c r="F1618" s="10"/>
      <c r="G1618"/>
      <c r="I1618" s="55"/>
      <c r="K1618"/>
      <c r="L1618" s="55"/>
      <c r="M1618"/>
      <c r="Q1618" s="55"/>
      <c r="R1618" s="31"/>
      <c r="T1618"/>
      <c r="Z1618" s="116"/>
    </row>
    <row r="1619" spans="1:26" ht="18">
      <c r="A1619" s="68"/>
      <c r="B1619" s="10"/>
      <c r="C1619" s="10"/>
      <c r="D1619" s="69"/>
      <c r="E1619" s="184"/>
      <c r="F1619" s="10"/>
      <c r="G1619"/>
      <c r="I1619" s="55"/>
      <c r="K1619"/>
      <c r="L1619" s="55"/>
      <c r="M1619"/>
      <c r="Q1619" s="55"/>
      <c r="R1619" s="31"/>
      <c r="T1619"/>
      <c r="Z1619" s="116"/>
    </row>
    <row r="1620" spans="1:26" ht="18">
      <c r="A1620" s="68"/>
      <c r="B1620" s="10"/>
      <c r="C1620" s="10"/>
      <c r="D1620" s="69"/>
      <c r="E1620" s="184"/>
      <c r="F1620" s="10"/>
      <c r="G1620"/>
      <c r="I1620" s="55"/>
      <c r="K1620"/>
      <c r="L1620" s="55"/>
      <c r="M1620"/>
      <c r="Q1620" s="55"/>
      <c r="R1620" s="31"/>
      <c r="T1620"/>
      <c r="Z1620" s="116"/>
    </row>
    <row r="1621" spans="1:26" ht="18">
      <c r="A1621" s="68"/>
      <c r="B1621" s="10"/>
      <c r="C1621" s="10"/>
      <c r="D1621" s="69"/>
      <c r="E1621" s="184"/>
      <c r="F1621" s="10"/>
      <c r="G1621"/>
      <c r="I1621" s="55"/>
      <c r="K1621"/>
      <c r="L1621" s="55"/>
      <c r="M1621"/>
      <c r="Q1621" s="55"/>
      <c r="R1621" s="31"/>
      <c r="T1621"/>
      <c r="Z1621" s="116"/>
    </row>
    <row r="1622" spans="1:26" ht="18">
      <c r="A1622" s="68"/>
      <c r="B1622" s="10"/>
      <c r="C1622" s="10"/>
      <c r="D1622" s="69"/>
      <c r="E1622" s="184"/>
      <c r="F1622" s="10"/>
      <c r="G1622"/>
      <c r="I1622" s="55"/>
      <c r="K1622"/>
      <c r="L1622" s="55"/>
      <c r="M1622"/>
      <c r="Q1622" s="55"/>
      <c r="R1622" s="31"/>
      <c r="T1622"/>
      <c r="Z1622" s="116"/>
    </row>
    <row r="1623" spans="1:26" ht="18">
      <c r="A1623" s="68"/>
      <c r="B1623" s="10"/>
      <c r="C1623" s="10"/>
      <c r="D1623" s="69"/>
      <c r="E1623" s="184"/>
      <c r="F1623" s="10"/>
      <c r="G1623"/>
      <c r="I1623" s="55"/>
      <c r="K1623"/>
      <c r="L1623" s="55"/>
      <c r="M1623"/>
      <c r="Q1623" s="55"/>
      <c r="R1623" s="31"/>
      <c r="T1623"/>
      <c r="Z1623" s="116"/>
    </row>
    <row r="1624" spans="1:26" ht="18">
      <c r="A1624" s="68"/>
      <c r="B1624" s="10"/>
      <c r="C1624" s="10"/>
      <c r="D1624" s="69"/>
      <c r="E1624" s="184"/>
      <c r="F1624" s="10"/>
      <c r="G1624"/>
      <c r="I1624" s="55"/>
      <c r="K1624"/>
      <c r="L1624" s="55"/>
      <c r="M1624"/>
      <c r="Q1624" s="55"/>
      <c r="R1624" s="31"/>
      <c r="T1624"/>
      <c r="Z1624" s="116"/>
    </row>
    <row r="1625" spans="1:26" ht="18">
      <c r="A1625" s="68"/>
      <c r="B1625" s="10"/>
      <c r="C1625" s="10"/>
      <c r="D1625" s="69"/>
      <c r="E1625" s="184"/>
      <c r="F1625" s="10"/>
      <c r="G1625"/>
      <c r="I1625" s="55"/>
      <c r="K1625"/>
      <c r="L1625" s="55"/>
      <c r="M1625"/>
      <c r="Q1625" s="55"/>
      <c r="R1625" s="31"/>
      <c r="T1625"/>
      <c r="Z1625" s="116"/>
    </row>
    <row r="1626" spans="1:26" ht="18">
      <c r="A1626" s="68"/>
      <c r="B1626" s="10"/>
      <c r="C1626" s="10"/>
      <c r="D1626" s="69"/>
      <c r="E1626" s="184"/>
      <c r="F1626" s="10"/>
      <c r="G1626"/>
      <c r="I1626" s="55"/>
      <c r="K1626"/>
      <c r="L1626" s="55"/>
      <c r="M1626"/>
      <c r="Q1626" s="55"/>
      <c r="R1626" s="31"/>
      <c r="T1626"/>
      <c r="Z1626" s="116"/>
    </row>
    <row r="1627" spans="1:26" ht="18">
      <c r="A1627" s="68"/>
      <c r="B1627" s="10"/>
      <c r="C1627" s="10"/>
      <c r="D1627" s="69"/>
      <c r="E1627" s="184"/>
      <c r="F1627" s="10"/>
      <c r="G1627"/>
      <c r="I1627" s="55"/>
      <c r="K1627"/>
      <c r="L1627" s="55"/>
      <c r="M1627"/>
      <c r="Q1627" s="55"/>
      <c r="R1627" s="31"/>
      <c r="T1627"/>
      <c r="Z1627" s="116"/>
    </row>
    <row r="1628" spans="1:26" ht="18">
      <c r="A1628" s="68"/>
      <c r="B1628" s="10"/>
      <c r="C1628" s="10"/>
      <c r="D1628" s="69"/>
      <c r="E1628" s="184"/>
      <c r="F1628" s="10"/>
      <c r="G1628"/>
      <c r="I1628" s="55"/>
      <c r="K1628"/>
      <c r="L1628" s="55"/>
      <c r="M1628"/>
      <c r="Q1628" s="55"/>
      <c r="R1628" s="31"/>
      <c r="T1628"/>
      <c r="Z1628" s="116"/>
    </row>
    <row r="1629" spans="1:26" ht="18">
      <c r="A1629" s="68"/>
      <c r="B1629" s="10"/>
      <c r="C1629" s="10"/>
      <c r="D1629" s="69"/>
      <c r="E1629" s="184"/>
      <c r="F1629" s="10"/>
      <c r="G1629"/>
      <c r="I1629" s="55"/>
      <c r="K1629"/>
      <c r="L1629" s="55"/>
      <c r="M1629"/>
      <c r="Q1629" s="55"/>
      <c r="R1629" s="31"/>
      <c r="T1629"/>
      <c r="Z1629" s="116"/>
    </row>
    <row r="1630" spans="1:26" ht="18">
      <c r="A1630" s="68"/>
      <c r="B1630" s="10"/>
      <c r="C1630" s="10"/>
      <c r="D1630" s="69"/>
      <c r="E1630" s="184"/>
      <c r="F1630" s="10"/>
      <c r="G1630"/>
      <c r="I1630" s="55"/>
      <c r="K1630"/>
      <c r="L1630" s="55"/>
      <c r="M1630"/>
      <c r="Q1630" s="55"/>
      <c r="R1630" s="31"/>
      <c r="T1630"/>
      <c r="Z1630" s="116"/>
    </row>
    <row r="1631" spans="1:26" ht="18">
      <c r="A1631" s="68"/>
      <c r="B1631" s="10"/>
      <c r="C1631" s="10"/>
      <c r="D1631" s="69"/>
      <c r="E1631" s="184"/>
      <c r="F1631" s="10"/>
      <c r="G1631"/>
      <c r="I1631" s="55"/>
      <c r="K1631"/>
      <c r="L1631" s="55"/>
      <c r="M1631"/>
      <c r="Q1631" s="55"/>
      <c r="R1631" s="31"/>
      <c r="T1631"/>
      <c r="Z1631" s="116"/>
    </row>
    <row r="1632" spans="1:26" ht="18">
      <c r="A1632" s="68"/>
      <c r="B1632" s="10"/>
      <c r="C1632" s="10"/>
      <c r="D1632" s="69"/>
      <c r="E1632" s="184"/>
      <c r="F1632" s="10"/>
      <c r="G1632"/>
      <c r="I1632" s="55"/>
      <c r="K1632"/>
      <c r="L1632" s="55"/>
      <c r="M1632"/>
      <c r="Q1632" s="55"/>
      <c r="R1632" s="31"/>
      <c r="T1632"/>
      <c r="Z1632" s="116"/>
    </row>
    <row r="1633" spans="1:26" ht="18">
      <c r="A1633" s="68"/>
      <c r="B1633" s="10"/>
      <c r="C1633" s="10"/>
      <c r="D1633" s="69"/>
      <c r="E1633" s="184"/>
      <c r="F1633" s="10"/>
      <c r="G1633"/>
      <c r="I1633" s="55"/>
      <c r="K1633"/>
      <c r="L1633" s="55"/>
      <c r="M1633"/>
      <c r="Q1633" s="55"/>
      <c r="R1633" s="31"/>
      <c r="T1633"/>
      <c r="Z1633" s="116"/>
    </row>
    <row r="1634" spans="1:26" ht="18">
      <c r="A1634" s="68"/>
      <c r="B1634" s="10"/>
      <c r="C1634" s="10"/>
      <c r="D1634" s="69"/>
      <c r="E1634" s="184"/>
      <c r="F1634" s="10"/>
      <c r="G1634"/>
      <c r="I1634" s="55"/>
      <c r="K1634"/>
      <c r="L1634" s="55"/>
      <c r="M1634"/>
      <c r="Q1634" s="55"/>
      <c r="R1634" s="31"/>
      <c r="T1634"/>
      <c r="Z1634" s="116"/>
    </row>
    <row r="1635" spans="1:26" ht="18">
      <c r="A1635" s="68"/>
      <c r="B1635" s="10"/>
      <c r="C1635" s="10"/>
      <c r="D1635" s="69"/>
      <c r="E1635" s="184"/>
      <c r="F1635" s="10"/>
      <c r="G1635"/>
      <c r="I1635" s="55"/>
      <c r="K1635"/>
      <c r="L1635" s="55"/>
      <c r="M1635"/>
      <c r="Q1635" s="55"/>
      <c r="R1635" s="31"/>
      <c r="T1635"/>
      <c r="Z1635" s="116"/>
    </row>
    <row r="1636" spans="1:26" ht="18">
      <c r="A1636" s="68"/>
      <c r="B1636" s="10"/>
      <c r="C1636" s="10"/>
      <c r="D1636" s="69"/>
      <c r="E1636" s="184"/>
      <c r="F1636" s="10"/>
      <c r="G1636"/>
      <c r="I1636" s="55"/>
      <c r="K1636"/>
      <c r="L1636" s="55"/>
      <c r="M1636"/>
      <c r="Q1636" s="55"/>
      <c r="R1636" s="31"/>
      <c r="T1636"/>
      <c r="Z1636" s="116"/>
    </row>
    <row r="1637" spans="1:26" ht="18">
      <c r="A1637" s="68"/>
      <c r="B1637" s="10"/>
      <c r="C1637" s="10"/>
      <c r="D1637" s="69"/>
      <c r="E1637" s="184"/>
      <c r="F1637" s="10"/>
      <c r="G1637"/>
      <c r="I1637" s="55"/>
      <c r="K1637"/>
      <c r="L1637" s="55"/>
      <c r="M1637"/>
      <c r="Q1637" s="55"/>
      <c r="R1637" s="31"/>
      <c r="T1637"/>
      <c r="Z1637" s="116"/>
    </row>
    <row r="1638" spans="1:26" ht="18">
      <c r="A1638" s="68"/>
      <c r="B1638" s="10"/>
      <c r="C1638" s="10"/>
      <c r="D1638" s="69"/>
      <c r="E1638" s="184"/>
      <c r="F1638" s="10"/>
      <c r="G1638"/>
      <c r="I1638" s="55"/>
      <c r="K1638"/>
      <c r="L1638" s="55"/>
      <c r="M1638"/>
      <c r="Q1638" s="55"/>
      <c r="R1638" s="31"/>
      <c r="T1638"/>
      <c r="Z1638" s="116"/>
    </row>
    <row r="1639" spans="1:26" ht="18">
      <c r="A1639" s="68"/>
      <c r="B1639" s="10"/>
      <c r="C1639" s="10"/>
      <c r="D1639" s="69"/>
      <c r="E1639" s="184"/>
      <c r="F1639" s="10"/>
      <c r="G1639"/>
      <c r="I1639" s="55"/>
      <c r="K1639"/>
      <c r="L1639" s="55"/>
      <c r="M1639"/>
      <c r="Q1639" s="55"/>
      <c r="R1639" s="31"/>
      <c r="T1639"/>
      <c r="Z1639" s="116"/>
    </row>
    <row r="1640" spans="1:26" ht="18">
      <c r="A1640" s="68"/>
      <c r="B1640" s="10"/>
      <c r="C1640" s="10"/>
      <c r="D1640" s="69"/>
      <c r="E1640" s="184"/>
      <c r="F1640" s="10"/>
      <c r="G1640"/>
      <c r="I1640" s="55"/>
      <c r="K1640"/>
      <c r="L1640" s="55"/>
      <c r="M1640"/>
      <c r="Q1640" s="55"/>
      <c r="R1640" s="31"/>
      <c r="T1640"/>
      <c r="Z1640" s="116"/>
    </row>
    <row r="1641" spans="1:26" ht="18">
      <c r="A1641" s="68"/>
      <c r="B1641" s="10"/>
      <c r="C1641" s="10"/>
      <c r="D1641" s="69"/>
      <c r="E1641" s="184"/>
      <c r="F1641" s="10"/>
      <c r="G1641"/>
      <c r="I1641" s="55"/>
      <c r="K1641"/>
      <c r="L1641" s="55"/>
      <c r="M1641"/>
      <c r="Q1641" s="55"/>
      <c r="R1641" s="31"/>
      <c r="T1641"/>
      <c r="Z1641" s="116"/>
    </row>
    <row r="1642" spans="1:26" ht="18">
      <c r="A1642" s="68"/>
      <c r="B1642" s="10"/>
      <c r="C1642" s="10"/>
      <c r="D1642" s="69"/>
      <c r="E1642" s="184"/>
      <c r="F1642" s="10"/>
      <c r="G1642"/>
      <c r="I1642" s="55"/>
      <c r="K1642"/>
      <c r="L1642" s="55"/>
      <c r="M1642"/>
      <c r="Q1642" s="55"/>
      <c r="R1642" s="31"/>
      <c r="T1642"/>
      <c r="Z1642" s="116"/>
    </row>
    <row r="1643" spans="1:26" ht="18">
      <c r="A1643" s="68"/>
      <c r="B1643" s="10"/>
      <c r="C1643" s="10"/>
      <c r="D1643" s="69"/>
      <c r="E1643" s="184"/>
      <c r="F1643" s="10"/>
      <c r="G1643"/>
      <c r="I1643" s="55"/>
      <c r="K1643"/>
      <c r="L1643" s="55"/>
      <c r="M1643"/>
      <c r="Q1643" s="55"/>
      <c r="R1643" s="31"/>
      <c r="T1643"/>
      <c r="Z1643" s="116"/>
    </row>
    <row r="1644" spans="1:26" ht="18">
      <c r="A1644" s="68"/>
      <c r="B1644" s="10"/>
      <c r="C1644" s="10"/>
      <c r="D1644" s="69"/>
      <c r="E1644" s="184"/>
      <c r="F1644" s="10"/>
      <c r="G1644"/>
      <c r="I1644" s="55"/>
      <c r="K1644"/>
      <c r="L1644" s="55"/>
      <c r="M1644"/>
      <c r="Q1644" s="55"/>
      <c r="R1644" s="31"/>
      <c r="T1644"/>
      <c r="Z1644" s="116"/>
    </row>
    <row r="1645" spans="1:26" ht="18">
      <c r="A1645" s="68"/>
      <c r="B1645" s="10"/>
      <c r="C1645" s="10"/>
      <c r="D1645" s="69"/>
      <c r="E1645" s="184"/>
      <c r="F1645" s="10"/>
      <c r="G1645"/>
      <c r="I1645" s="55"/>
      <c r="K1645"/>
      <c r="L1645" s="55"/>
      <c r="M1645"/>
      <c r="Q1645" s="55"/>
      <c r="R1645" s="31"/>
      <c r="T1645"/>
      <c r="Z1645" s="116"/>
    </row>
    <row r="1646" spans="1:26" ht="18">
      <c r="A1646" s="68"/>
      <c r="B1646" s="10"/>
      <c r="C1646" s="10"/>
      <c r="D1646" s="69"/>
      <c r="E1646" s="184"/>
      <c r="F1646" s="10"/>
      <c r="G1646"/>
      <c r="I1646" s="55"/>
      <c r="K1646"/>
      <c r="L1646" s="55"/>
      <c r="M1646"/>
      <c r="Q1646" s="55"/>
      <c r="R1646" s="31"/>
      <c r="T1646"/>
      <c r="Z1646" s="116"/>
    </row>
    <row r="1647" spans="1:26" ht="18">
      <c r="A1647" s="68"/>
      <c r="B1647" s="10"/>
      <c r="C1647" s="10"/>
      <c r="D1647" s="69"/>
      <c r="E1647" s="184"/>
      <c r="F1647" s="10"/>
      <c r="G1647"/>
      <c r="I1647" s="55"/>
      <c r="K1647"/>
      <c r="L1647" s="55"/>
      <c r="M1647"/>
      <c r="Q1647" s="55"/>
      <c r="R1647" s="31"/>
      <c r="T1647"/>
      <c r="Z1647" s="116"/>
    </row>
    <row r="1648" spans="1:26" ht="18">
      <c r="A1648" s="68"/>
      <c r="B1648" s="10"/>
      <c r="C1648" s="10"/>
      <c r="D1648" s="69"/>
      <c r="E1648" s="184"/>
      <c r="F1648" s="10"/>
      <c r="G1648"/>
      <c r="I1648" s="55"/>
      <c r="K1648"/>
      <c r="L1648" s="55"/>
      <c r="M1648"/>
      <c r="Q1648" s="55"/>
      <c r="R1648" s="31"/>
      <c r="T1648"/>
      <c r="Z1648" s="116"/>
    </row>
    <row r="1649" spans="1:26" ht="18">
      <c r="A1649" s="68"/>
      <c r="B1649" s="10"/>
      <c r="C1649" s="10"/>
      <c r="D1649" s="69"/>
      <c r="E1649" s="184"/>
      <c r="F1649" s="10"/>
      <c r="G1649"/>
      <c r="I1649" s="55"/>
      <c r="K1649"/>
      <c r="L1649" s="55"/>
      <c r="M1649"/>
      <c r="Q1649" s="55"/>
      <c r="R1649" s="31"/>
      <c r="T1649"/>
      <c r="Z1649" s="116"/>
    </row>
    <row r="1650" spans="1:26" ht="18">
      <c r="A1650" s="68"/>
      <c r="B1650" s="10"/>
      <c r="C1650" s="10"/>
      <c r="D1650" s="69"/>
      <c r="E1650" s="184"/>
      <c r="F1650" s="10"/>
      <c r="G1650"/>
      <c r="I1650" s="55"/>
      <c r="K1650"/>
      <c r="L1650" s="55"/>
      <c r="M1650"/>
      <c r="Q1650" s="55"/>
      <c r="R1650" s="31"/>
      <c r="T1650"/>
      <c r="Z1650" s="116"/>
    </row>
    <row r="1651" spans="1:26" ht="18">
      <c r="A1651" s="68"/>
      <c r="B1651" s="10"/>
      <c r="C1651" s="10"/>
      <c r="D1651" s="69"/>
      <c r="E1651" s="184"/>
      <c r="F1651" s="10"/>
      <c r="G1651"/>
      <c r="I1651" s="55"/>
      <c r="K1651"/>
      <c r="L1651" s="55"/>
      <c r="M1651"/>
      <c r="Q1651" s="55"/>
      <c r="R1651" s="31"/>
      <c r="T1651"/>
      <c r="Z1651" s="116"/>
    </row>
    <row r="1652" spans="1:26" ht="18">
      <c r="A1652" s="68"/>
      <c r="B1652" s="10"/>
      <c r="C1652" s="10"/>
      <c r="D1652" s="69"/>
      <c r="E1652" s="184"/>
      <c r="F1652" s="10"/>
      <c r="G1652"/>
      <c r="I1652" s="55"/>
      <c r="K1652"/>
      <c r="L1652" s="55"/>
      <c r="M1652"/>
      <c r="Q1652" s="55"/>
      <c r="R1652" s="31"/>
      <c r="T1652"/>
      <c r="Z1652" s="116"/>
    </row>
    <row r="1653" spans="1:26" ht="18">
      <c r="A1653" s="68"/>
      <c r="B1653" s="10"/>
      <c r="C1653" s="10"/>
      <c r="D1653" s="69"/>
      <c r="E1653" s="184"/>
      <c r="F1653" s="10"/>
      <c r="G1653"/>
      <c r="I1653" s="55"/>
      <c r="K1653"/>
      <c r="L1653" s="55"/>
      <c r="M1653"/>
      <c r="Q1653" s="55"/>
      <c r="R1653" s="31"/>
      <c r="T1653"/>
      <c r="Z1653" s="116"/>
    </row>
    <row r="1654" spans="1:26" ht="18">
      <c r="A1654" s="68"/>
      <c r="B1654" s="10"/>
      <c r="C1654" s="10"/>
      <c r="D1654" s="69"/>
      <c r="E1654" s="184"/>
      <c r="F1654" s="10"/>
      <c r="G1654"/>
      <c r="I1654" s="55"/>
      <c r="K1654"/>
      <c r="L1654" s="55"/>
      <c r="M1654"/>
      <c r="Q1654" s="55"/>
      <c r="R1654" s="31"/>
      <c r="T1654"/>
      <c r="Z1654" s="116"/>
    </row>
    <row r="1655" spans="1:26" ht="18">
      <c r="A1655" s="68"/>
      <c r="B1655" s="10"/>
      <c r="C1655" s="10"/>
      <c r="D1655" s="69"/>
      <c r="E1655" s="184"/>
      <c r="F1655" s="10"/>
      <c r="G1655"/>
      <c r="I1655" s="55"/>
      <c r="K1655"/>
      <c r="L1655" s="55"/>
      <c r="M1655"/>
      <c r="Q1655" s="55"/>
      <c r="R1655" s="31"/>
      <c r="T1655"/>
      <c r="Z1655" s="116"/>
    </row>
    <row r="1656" spans="1:26" ht="18">
      <c r="A1656" s="68"/>
      <c r="B1656" s="10"/>
      <c r="C1656" s="10"/>
      <c r="D1656" s="69"/>
      <c r="E1656" s="184"/>
      <c r="F1656" s="10"/>
      <c r="G1656"/>
      <c r="I1656" s="55"/>
      <c r="K1656"/>
      <c r="L1656" s="55"/>
      <c r="M1656"/>
      <c r="Q1656" s="55"/>
      <c r="R1656" s="31"/>
      <c r="T1656"/>
      <c r="Z1656" s="116"/>
    </row>
    <row r="1657" spans="1:26" ht="18">
      <c r="A1657" s="68"/>
      <c r="B1657" s="10"/>
      <c r="C1657" s="10"/>
      <c r="D1657" s="69"/>
      <c r="E1657" s="184"/>
      <c r="F1657" s="10"/>
      <c r="G1657"/>
      <c r="I1657" s="55"/>
      <c r="K1657"/>
      <c r="L1657" s="55"/>
      <c r="M1657"/>
      <c r="Q1657" s="55"/>
      <c r="R1657" s="31"/>
      <c r="T1657"/>
      <c r="Z1657" s="116"/>
    </row>
    <row r="1658" spans="1:26" ht="18">
      <c r="A1658" s="68"/>
      <c r="B1658" s="10"/>
      <c r="C1658" s="10"/>
      <c r="D1658" s="69"/>
      <c r="E1658" s="184"/>
      <c r="F1658" s="10"/>
      <c r="G1658"/>
      <c r="I1658" s="55"/>
      <c r="K1658"/>
      <c r="L1658" s="55"/>
      <c r="M1658"/>
      <c r="Q1658" s="55"/>
      <c r="R1658" s="31"/>
      <c r="T1658"/>
      <c r="Z1658" s="116"/>
    </row>
    <row r="1659" spans="1:26" ht="18">
      <c r="A1659" s="68"/>
      <c r="B1659" s="10"/>
      <c r="C1659" s="10"/>
      <c r="D1659" s="69"/>
      <c r="E1659" s="184"/>
      <c r="F1659" s="10"/>
      <c r="G1659"/>
      <c r="I1659" s="55"/>
      <c r="K1659"/>
      <c r="L1659" s="55"/>
      <c r="M1659"/>
      <c r="Q1659" s="55"/>
      <c r="R1659" s="31"/>
      <c r="T1659"/>
      <c r="Z1659" s="116"/>
    </row>
    <row r="1660" spans="1:26" ht="18">
      <c r="A1660" s="68"/>
      <c r="B1660" s="10"/>
      <c r="C1660" s="10"/>
      <c r="D1660" s="69"/>
      <c r="E1660" s="184"/>
      <c r="F1660" s="10"/>
      <c r="G1660"/>
      <c r="I1660" s="55"/>
      <c r="K1660"/>
      <c r="L1660" s="55"/>
      <c r="M1660"/>
      <c r="Q1660" s="55"/>
      <c r="R1660" s="31"/>
      <c r="T1660"/>
      <c r="Z1660" s="116"/>
    </row>
    <row r="1661" spans="1:26" ht="18">
      <c r="A1661" s="68"/>
      <c r="B1661" s="10"/>
      <c r="C1661" s="10"/>
      <c r="D1661" s="69"/>
      <c r="E1661" s="184"/>
      <c r="F1661" s="10"/>
      <c r="G1661"/>
      <c r="I1661" s="55"/>
      <c r="K1661"/>
      <c r="L1661" s="55"/>
      <c r="M1661"/>
      <c r="Q1661" s="55"/>
      <c r="R1661" s="31"/>
      <c r="T1661"/>
      <c r="Z1661" s="116"/>
    </row>
    <row r="1662" spans="1:26" ht="18">
      <c r="A1662" s="68"/>
      <c r="B1662" s="10"/>
      <c r="C1662" s="10"/>
      <c r="D1662" s="69"/>
      <c r="E1662" s="184"/>
      <c r="F1662" s="10"/>
      <c r="G1662"/>
      <c r="I1662" s="55"/>
      <c r="K1662"/>
      <c r="L1662" s="55"/>
      <c r="M1662"/>
      <c r="Q1662" s="55"/>
      <c r="R1662" s="31"/>
      <c r="T1662"/>
      <c r="Z1662" s="116"/>
    </row>
    <row r="1663" spans="1:26" ht="18">
      <c r="A1663" s="68"/>
      <c r="B1663" s="10"/>
      <c r="C1663" s="10"/>
      <c r="D1663" s="69"/>
      <c r="E1663" s="184"/>
      <c r="F1663" s="10"/>
      <c r="G1663"/>
      <c r="I1663" s="55"/>
      <c r="K1663"/>
      <c r="L1663" s="55"/>
      <c r="M1663"/>
      <c r="Q1663" s="55"/>
      <c r="R1663" s="31"/>
      <c r="T1663"/>
      <c r="Z1663" s="116"/>
    </row>
    <row r="1664" spans="1:26" ht="18">
      <c r="A1664" s="68"/>
      <c r="B1664" s="10"/>
      <c r="C1664" s="10"/>
      <c r="D1664" s="69"/>
      <c r="E1664" s="184"/>
      <c r="F1664" s="10"/>
      <c r="G1664"/>
      <c r="I1664" s="55"/>
      <c r="K1664"/>
      <c r="L1664" s="55"/>
      <c r="M1664"/>
      <c r="Q1664" s="55"/>
      <c r="R1664" s="31"/>
      <c r="T1664"/>
      <c r="Z1664" s="116"/>
    </row>
    <row r="1665" spans="1:26" ht="18">
      <c r="A1665" s="68"/>
      <c r="B1665" s="10"/>
      <c r="C1665" s="10"/>
      <c r="D1665" s="69"/>
      <c r="E1665" s="184"/>
      <c r="F1665" s="10"/>
      <c r="G1665"/>
      <c r="I1665" s="55"/>
      <c r="K1665"/>
      <c r="L1665" s="55"/>
      <c r="M1665"/>
      <c r="Q1665" s="55"/>
      <c r="R1665" s="31"/>
      <c r="T1665"/>
      <c r="Z1665" s="116"/>
    </row>
    <row r="1666" spans="1:26" ht="18">
      <c r="A1666" s="68"/>
      <c r="B1666" s="10"/>
      <c r="C1666" s="10"/>
      <c r="D1666" s="69"/>
      <c r="E1666" s="184"/>
      <c r="F1666" s="10"/>
      <c r="G1666"/>
      <c r="I1666" s="55"/>
      <c r="K1666"/>
      <c r="L1666" s="55"/>
      <c r="M1666"/>
      <c r="Q1666" s="55"/>
      <c r="R1666" s="31"/>
      <c r="T1666"/>
      <c r="Z1666" s="116"/>
    </row>
    <row r="1667" spans="1:26" ht="18">
      <c r="A1667" s="68"/>
      <c r="B1667" s="10"/>
      <c r="C1667" s="10"/>
      <c r="D1667" s="69"/>
      <c r="E1667" s="184"/>
      <c r="F1667" s="10"/>
      <c r="G1667"/>
      <c r="I1667" s="55"/>
      <c r="K1667"/>
      <c r="L1667" s="55"/>
      <c r="M1667"/>
      <c r="Q1667" s="55"/>
      <c r="R1667" s="31"/>
      <c r="T1667"/>
      <c r="Z1667" s="116"/>
    </row>
    <row r="1668" spans="1:26" ht="18">
      <c r="A1668" s="68"/>
      <c r="B1668" s="10"/>
      <c r="C1668" s="10"/>
      <c r="D1668" s="69"/>
      <c r="E1668" s="184"/>
      <c r="F1668" s="10"/>
      <c r="G1668"/>
      <c r="I1668" s="55"/>
      <c r="K1668"/>
      <c r="L1668" s="55"/>
      <c r="M1668"/>
      <c r="Q1668" s="55"/>
      <c r="R1668" s="31"/>
      <c r="T1668"/>
      <c r="Z1668" s="116"/>
    </row>
    <row r="1669" spans="1:26" ht="18">
      <c r="A1669" s="68"/>
      <c r="B1669" s="10"/>
      <c r="C1669" s="10"/>
      <c r="D1669" s="69"/>
      <c r="E1669" s="184"/>
      <c r="F1669" s="10"/>
      <c r="G1669"/>
      <c r="I1669" s="55"/>
      <c r="K1669"/>
      <c r="L1669" s="55"/>
      <c r="M1669"/>
      <c r="Q1669" s="55"/>
      <c r="R1669" s="31"/>
      <c r="T1669"/>
      <c r="Z1669" s="116"/>
    </row>
    <row r="1670" spans="1:26" ht="18">
      <c r="A1670" s="68"/>
      <c r="B1670" s="10"/>
      <c r="C1670" s="10"/>
      <c r="D1670" s="69"/>
      <c r="E1670" s="184"/>
      <c r="F1670" s="10"/>
      <c r="G1670"/>
      <c r="I1670" s="55"/>
      <c r="K1670"/>
      <c r="L1670" s="55"/>
      <c r="M1670"/>
      <c r="Q1670" s="55"/>
      <c r="R1670" s="31"/>
      <c r="T1670"/>
      <c r="Z1670" s="116"/>
    </row>
    <row r="1671" spans="1:26" ht="18">
      <c r="A1671" s="68"/>
      <c r="B1671" s="10"/>
      <c r="C1671" s="10"/>
      <c r="D1671" s="69"/>
      <c r="E1671" s="184"/>
      <c r="F1671" s="10"/>
      <c r="G1671"/>
      <c r="I1671" s="55"/>
      <c r="K1671"/>
      <c r="L1671" s="55"/>
      <c r="M1671"/>
      <c r="Q1671" s="55"/>
      <c r="R1671" s="31"/>
      <c r="T1671"/>
      <c r="Z1671" s="116"/>
    </row>
    <row r="1672" spans="1:26" ht="18">
      <c r="A1672" s="68"/>
      <c r="B1672" s="10"/>
      <c r="C1672" s="10"/>
      <c r="D1672" s="69"/>
      <c r="E1672" s="184"/>
      <c r="F1672" s="10"/>
      <c r="G1672"/>
      <c r="I1672" s="55"/>
      <c r="K1672"/>
      <c r="L1672" s="55"/>
      <c r="M1672"/>
      <c r="Q1672" s="55"/>
      <c r="R1672" s="31"/>
      <c r="T1672"/>
      <c r="Z1672" s="116"/>
    </row>
    <row r="1673" spans="1:26" ht="18">
      <c r="A1673" s="68"/>
      <c r="B1673" s="10"/>
      <c r="C1673" s="10"/>
      <c r="D1673" s="69"/>
      <c r="E1673" s="184"/>
      <c r="F1673" s="10"/>
      <c r="G1673"/>
      <c r="I1673" s="55"/>
      <c r="K1673"/>
      <c r="L1673" s="55"/>
      <c r="M1673"/>
      <c r="Q1673" s="55"/>
      <c r="R1673" s="31"/>
      <c r="T1673"/>
      <c r="Z1673" s="116"/>
    </row>
    <row r="1674" spans="1:26" ht="18">
      <c r="A1674" s="68"/>
      <c r="B1674" s="10"/>
      <c r="C1674" s="10"/>
      <c r="D1674" s="69"/>
      <c r="E1674" s="184"/>
      <c r="F1674" s="10"/>
      <c r="G1674"/>
      <c r="I1674" s="55"/>
      <c r="K1674"/>
      <c r="L1674" s="55"/>
      <c r="M1674"/>
      <c r="Q1674" s="55"/>
      <c r="R1674" s="31"/>
      <c r="T1674"/>
      <c r="Z1674" s="116"/>
    </row>
    <row r="1675" spans="1:26" ht="18">
      <c r="A1675" s="68"/>
      <c r="B1675" s="10"/>
      <c r="C1675" s="10"/>
      <c r="D1675" s="69"/>
      <c r="E1675" s="184"/>
      <c r="F1675" s="10"/>
      <c r="G1675"/>
      <c r="I1675" s="55"/>
      <c r="K1675"/>
      <c r="L1675" s="55"/>
      <c r="M1675"/>
      <c r="Q1675" s="55"/>
      <c r="R1675" s="31"/>
      <c r="T1675"/>
      <c r="Z1675" s="116"/>
    </row>
    <row r="1676" spans="1:26" ht="18">
      <c r="A1676" s="68"/>
      <c r="B1676" s="10"/>
      <c r="C1676" s="10"/>
      <c r="D1676" s="69"/>
      <c r="E1676" s="184"/>
      <c r="F1676" s="10"/>
      <c r="G1676"/>
      <c r="I1676" s="55"/>
      <c r="K1676"/>
      <c r="L1676" s="55"/>
      <c r="M1676"/>
      <c r="Q1676" s="55"/>
      <c r="R1676" s="31"/>
      <c r="T1676"/>
      <c r="Z1676" s="116"/>
    </row>
    <row r="1677" spans="1:26" ht="18">
      <c r="A1677" s="68"/>
      <c r="B1677" s="10"/>
      <c r="C1677" s="10"/>
      <c r="D1677" s="69"/>
      <c r="E1677" s="184"/>
      <c r="F1677" s="10"/>
      <c r="G1677"/>
      <c r="I1677" s="55"/>
      <c r="K1677"/>
      <c r="L1677" s="55"/>
      <c r="M1677"/>
      <c r="Q1677" s="55"/>
      <c r="R1677" s="31"/>
      <c r="T1677"/>
      <c r="Z1677" s="116"/>
    </row>
    <row r="1678" spans="1:26" ht="18">
      <c r="A1678" s="68"/>
      <c r="B1678" s="10"/>
      <c r="C1678" s="10"/>
      <c r="D1678" s="69"/>
      <c r="E1678" s="184"/>
      <c r="F1678" s="10"/>
      <c r="G1678"/>
      <c r="I1678" s="55"/>
      <c r="K1678"/>
      <c r="L1678" s="55"/>
      <c r="M1678"/>
      <c r="Q1678" s="55"/>
      <c r="R1678" s="31"/>
      <c r="T1678"/>
      <c r="Z1678" s="116"/>
    </row>
    <row r="1679" spans="1:26" ht="18">
      <c r="A1679" s="68"/>
      <c r="B1679" s="10"/>
      <c r="C1679" s="10"/>
      <c r="D1679" s="69"/>
      <c r="E1679" s="184"/>
      <c r="F1679" s="10"/>
      <c r="G1679"/>
      <c r="I1679" s="55"/>
      <c r="K1679"/>
      <c r="L1679" s="55"/>
      <c r="M1679"/>
      <c r="Q1679" s="55"/>
      <c r="R1679" s="31"/>
      <c r="T1679"/>
      <c r="Z1679" s="116"/>
    </row>
    <row r="1680" spans="1:26" ht="18">
      <c r="A1680" s="68"/>
      <c r="B1680" s="10"/>
      <c r="C1680" s="10"/>
      <c r="D1680" s="69"/>
      <c r="E1680" s="184"/>
      <c r="F1680" s="10"/>
      <c r="G1680"/>
      <c r="I1680" s="55"/>
      <c r="K1680"/>
      <c r="L1680" s="55"/>
      <c r="M1680"/>
      <c r="Q1680" s="55"/>
      <c r="R1680" s="31"/>
      <c r="T1680"/>
      <c r="Z1680" s="116"/>
    </row>
    <row r="1681" spans="1:26" ht="18">
      <c r="A1681" s="68"/>
      <c r="B1681" s="10"/>
      <c r="C1681" s="10"/>
      <c r="D1681" s="69"/>
      <c r="E1681" s="184"/>
      <c r="F1681" s="10"/>
      <c r="G1681"/>
      <c r="I1681" s="55"/>
      <c r="K1681"/>
      <c r="L1681" s="55"/>
      <c r="M1681"/>
      <c r="Q1681" s="55"/>
      <c r="R1681" s="31"/>
      <c r="T1681"/>
      <c r="Z1681" s="116"/>
    </row>
    <row r="1682" spans="1:26" ht="18">
      <c r="A1682" s="68"/>
      <c r="B1682" s="10"/>
      <c r="C1682" s="10"/>
      <c r="D1682" s="69"/>
      <c r="E1682" s="184"/>
      <c r="F1682" s="10"/>
      <c r="G1682"/>
      <c r="I1682" s="55"/>
      <c r="K1682"/>
      <c r="L1682" s="55"/>
      <c r="M1682"/>
      <c r="Q1682" s="55"/>
      <c r="R1682" s="31"/>
      <c r="T1682"/>
      <c r="Z1682" s="116"/>
    </row>
    <row r="1683" spans="1:26" ht="18">
      <c r="A1683" s="68"/>
      <c r="B1683" s="10"/>
      <c r="C1683" s="10"/>
      <c r="D1683" s="69"/>
      <c r="E1683" s="184"/>
      <c r="F1683" s="10"/>
      <c r="G1683"/>
      <c r="I1683" s="55"/>
      <c r="K1683"/>
      <c r="L1683" s="55"/>
      <c r="M1683"/>
      <c r="Q1683" s="55"/>
      <c r="R1683" s="31"/>
      <c r="T1683"/>
      <c r="Z1683" s="116"/>
    </row>
    <row r="1684" spans="1:26" ht="18">
      <c r="A1684" s="68"/>
      <c r="B1684" s="10"/>
      <c r="C1684" s="10"/>
      <c r="D1684" s="69"/>
      <c r="E1684" s="184"/>
      <c r="F1684" s="10"/>
      <c r="G1684"/>
      <c r="I1684" s="55"/>
      <c r="K1684"/>
      <c r="L1684" s="55"/>
      <c r="M1684"/>
      <c r="Q1684" s="55"/>
      <c r="R1684" s="31"/>
      <c r="T1684"/>
      <c r="Z1684" s="116"/>
    </row>
    <row r="1685" spans="1:26" ht="18">
      <c r="A1685" s="68"/>
      <c r="B1685" s="10"/>
      <c r="C1685" s="10"/>
      <c r="D1685" s="69"/>
      <c r="E1685" s="184"/>
      <c r="F1685" s="10"/>
      <c r="G1685"/>
      <c r="I1685" s="55"/>
      <c r="K1685"/>
      <c r="L1685" s="55"/>
      <c r="M1685"/>
      <c r="Q1685" s="55"/>
      <c r="R1685" s="31"/>
      <c r="T1685"/>
      <c r="Z1685" s="116"/>
    </row>
    <row r="1686" spans="1:26" ht="18">
      <c r="A1686" s="68"/>
      <c r="B1686" s="10"/>
      <c r="C1686" s="10"/>
      <c r="D1686" s="69"/>
      <c r="E1686" s="184"/>
      <c r="F1686" s="10"/>
      <c r="G1686"/>
      <c r="I1686" s="55"/>
      <c r="K1686"/>
      <c r="L1686" s="55"/>
      <c r="M1686"/>
      <c r="Q1686" s="55"/>
      <c r="R1686" s="31"/>
      <c r="T1686"/>
      <c r="Z1686" s="116"/>
    </row>
    <row r="1687" spans="1:26" ht="18">
      <c r="A1687" s="68"/>
      <c r="B1687" s="10"/>
      <c r="C1687" s="10"/>
      <c r="D1687" s="69"/>
      <c r="E1687" s="184"/>
      <c r="F1687" s="10"/>
      <c r="G1687"/>
      <c r="I1687" s="55"/>
      <c r="K1687"/>
      <c r="L1687" s="55"/>
      <c r="M1687"/>
      <c r="Q1687" s="55"/>
      <c r="R1687" s="31"/>
      <c r="T1687"/>
      <c r="Z1687" s="116"/>
    </row>
    <row r="1688" spans="1:26" ht="18">
      <c r="A1688" s="68"/>
      <c r="B1688" s="10"/>
      <c r="C1688" s="10"/>
      <c r="D1688" s="69"/>
      <c r="E1688" s="184"/>
      <c r="F1688" s="10"/>
      <c r="G1688"/>
      <c r="I1688" s="55"/>
      <c r="K1688"/>
      <c r="L1688" s="55"/>
      <c r="M1688"/>
      <c r="Q1688" s="55"/>
      <c r="R1688" s="31"/>
      <c r="T1688"/>
      <c r="Z1688" s="116"/>
    </row>
    <row r="1689" spans="1:26" ht="18">
      <c r="A1689" s="68"/>
      <c r="B1689" s="10"/>
      <c r="C1689" s="10"/>
      <c r="D1689" s="69"/>
      <c r="E1689" s="184"/>
      <c r="F1689" s="10"/>
      <c r="G1689"/>
      <c r="I1689" s="55"/>
      <c r="K1689"/>
      <c r="L1689" s="55"/>
      <c r="M1689"/>
      <c r="Q1689" s="55"/>
      <c r="R1689" s="31"/>
      <c r="T1689"/>
      <c r="Z1689" s="116"/>
    </row>
    <row r="1690" spans="1:26" ht="18">
      <c r="A1690" s="68"/>
      <c r="B1690" s="10"/>
      <c r="C1690" s="10"/>
      <c r="D1690" s="69"/>
      <c r="E1690" s="184"/>
      <c r="F1690" s="10"/>
      <c r="G1690"/>
      <c r="I1690" s="55"/>
      <c r="K1690"/>
      <c r="L1690" s="55"/>
      <c r="M1690"/>
      <c r="Q1690" s="55"/>
      <c r="R1690" s="31"/>
      <c r="T1690"/>
      <c r="Z1690" s="116"/>
    </row>
    <row r="1691" spans="1:26" ht="18">
      <c r="A1691" s="68"/>
      <c r="B1691" s="10"/>
      <c r="C1691" s="10"/>
      <c r="D1691" s="69"/>
      <c r="E1691" s="184"/>
      <c r="F1691" s="10"/>
      <c r="G1691"/>
      <c r="I1691" s="55"/>
      <c r="K1691"/>
      <c r="L1691" s="55"/>
      <c r="M1691"/>
      <c r="Q1691" s="55"/>
      <c r="R1691" s="31"/>
      <c r="T1691"/>
      <c r="Z1691" s="116"/>
    </row>
    <row r="1692" spans="1:26" ht="18">
      <c r="A1692" s="68"/>
      <c r="B1692" s="10"/>
      <c r="C1692" s="10"/>
      <c r="D1692" s="69"/>
      <c r="E1692" s="184"/>
      <c r="F1692" s="10"/>
      <c r="G1692"/>
      <c r="I1692" s="55"/>
      <c r="K1692"/>
      <c r="L1692" s="55"/>
      <c r="M1692"/>
      <c r="Q1692" s="55"/>
      <c r="R1692" s="31"/>
      <c r="T1692"/>
      <c r="Z1692" s="116"/>
    </row>
    <row r="1693" spans="1:26" ht="18">
      <c r="A1693" s="68"/>
      <c r="B1693" s="10"/>
      <c r="C1693" s="10"/>
      <c r="D1693" s="69"/>
      <c r="E1693" s="184"/>
      <c r="F1693" s="10"/>
      <c r="G1693"/>
      <c r="I1693" s="55"/>
      <c r="K1693"/>
      <c r="L1693" s="55"/>
      <c r="M1693"/>
      <c r="Q1693" s="55"/>
      <c r="R1693" s="31"/>
      <c r="T1693"/>
      <c r="Z1693" s="116"/>
    </row>
    <row r="1694" spans="1:26" ht="18">
      <c r="A1694" s="68"/>
      <c r="B1694" s="10"/>
      <c r="C1694" s="10"/>
      <c r="D1694" s="69"/>
      <c r="E1694" s="184"/>
      <c r="F1694" s="10"/>
      <c r="G1694"/>
      <c r="I1694" s="55"/>
      <c r="K1694"/>
      <c r="L1694" s="55"/>
      <c r="M1694"/>
      <c r="Q1694" s="55"/>
      <c r="R1694" s="31"/>
      <c r="T1694"/>
      <c r="Z1694" s="116"/>
    </row>
    <row r="1695" spans="1:26" ht="18">
      <c r="A1695" s="68"/>
      <c r="B1695" s="10"/>
      <c r="C1695" s="10"/>
      <c r="D1695" s="69"/>
      <c r="E1695" s="184"/>
      <c r="F1695" s="10"/>
      <c r="G1695"/>
      <c r="I1695" s="55"/>
      <c r="K1695"/>
      <c r="L1695" s="55"/>
      <c r="M1695"/>
      <c r="Q1695" s="55"/>
      <c r="R1695" s="31"/>
      <c r="T1695"/>
      <c r="Z1695" s="116"/>
    </row>
    <row r="1696" spans="1:26" ht="18">
      <c r="A1696" s="68"/>
      <c r="B1696" s="10"/>
      <c r="C1696" s="10"/>
      <c r="D1696" s="69"/>
      <c r="E1696" s="184"/>
      <c r="F1696" s="10"/>
      <c r="G1696"/>
      <c r="I1696" s="55"/>
      <c r="K1696"/>
      <c r="L1696" s="55"/>
      <c r="M1696"/>
      <c r="Q1696" s="55"/>
      <c r="R1696" s="31"/>
      <c r="T1696"/>
      <c r="Z1696" s="116"/>
    </row>
    <row r="1697" spans="1:26" ht="18">
      <c r="A1697" s="68"/>
      <c r="B1697" s="10"/>
      <c r="C1697" s="10"/>
      <c r="D1697" s="69"/>
      <c r="E1697" s="184"/>
      <c r="F1697" s="10"/>
      <c r="G1697"/>
      <c r="I1697" s="55"/>
      <c r="K1697"/>
      <c r="L1697" s="55"/>
      <c r="M1697"/>
      <c r="Q1697" s="55"/>
      <c r="R1697" s="31"/>
      <c r="T1697"/>
      <c r="Z1697" s="116"/>
    </row>
    <row r="1698" spans="1:26" ht="18">
      <c r="A1698" s="68"/>
      <c r="B1698" s="10"/>
      <c r="C1698" s="10"/>
      <c r="D1698" s="69"/>
      <c r="E1698" s="184"/>
      <c r="F1698" s="10"/>
      <c r="G1698"/>
      <c r="I1698" s="55"/>
      <c r="K1698"/>
      <c r="L1698" s="55"/>
      <c r="M1698"/>
      <c r="Q1698" s="55"/>
      <c r="R1698" s="31"/>
      <c r="T1698"/>
      <c r="Z1698" s="116"/>
    </row>
    <row r="1699" spans="1:26" ht="18">
      <c r="A1699" s="68"/>
      <c r="B1699" s="10"/>
      <c r="C1699" s="10"/>
      <c r="D1699" s="69"/>
      <c r="E1699" s="184"/>
      <c r="F1699" s="10"/>
      <c r="G1699"/>
      <c r="I1699" s="55"/>
      <c r="K1699"/>
      <c r="L1699" s="55"/>
      <c r="M1699"/>
      <c r="Q1699" s="55"/>
      <c r="R1699" s="31"/>
      <c r="T1699"/>
      <c r="Z1699" s="116"/>
    </row>
    <row r="1700" spans="1:26" ht="18">
      <c r="A1700" s="68"/>
      <c r="B1700" s="10"/>
      <c r="C1700" s="10"/>
      <c r="D1700" s="69"/>
      <c r="E1700" s="184"/>
      <c r="F1700" s="10"/>
      <c r="G1700"/>
      <c r="I1700" s="55"/>
      <c r="K1700"/>
      <c r="L1700" s="55"/>
      <c r="M1700"/>
      <c r="Q1700" s="55"/>
      <c r="R1700" s="31"/>
      <c r="T1700"/>
      <c r="Z1700" s="116"/>
    </row>
    <row r="1701" spans="1:26" ht="18">
      <c r="A1701" s="68"/>
      <c r="B1701" s="10"/>
      <c r="C1701" s="10"/>
      <c r="D1701" s="69"/>
      <c r="E1701" s="184"/>
      <c r="F1701" s="10"/>
      <c r="G1701"/>
      <c r="I1701" s="55"/>
      <c r="K1701"/>
      <c r="L1701" s="55"/>
      <c r="M1701"/>
      <c r="Q1701" s="55"/>
      <c r="R1701" s="31"/>
      <c r="T1701"/>
      <c r="Z1701" s="116"/>
    </row>
    <row r="1702" spans="1:26" ht="18">
      <c r="A1702" s="68"/>
      <c r="B1702" s="10"/>
      <c r="C1702" s="10"/>
      <c r="D1702" s="69"/>
      <c r="E1702" s="184"/>
      <c r="F1702" s="10"/>
      <c r="G1702"/>
      <c r="I1702" s="55"/>
      <c r="K1702"/>
      <c r="L1702" s="55"/>
      <c r="M1702"/>
      <c r="Q1702" s="55"/>
      <c r="R1702" s="31"/>
      <c r="T1702"/>
      <c r="Z1702" s="116"/>
    </row>
    <row r="1703" spans="1:26" ht="18">
      <c r="A1703" s="68"/>
      <c r="B1703" s="10"/>
      <c r="C1703" s="10"/>
      <c r="D1703" s="69"/>
      <c r="E1703" s="184"/>
      <c r="F1703" s="10"/>
      <c r="G1703"/>
      <c r="I1703" s="55"/>
      <c r="K1703"/>
      <c r="L1703" s="55"/>
      <c r="M1703"/>
      <c r="Q1703" s="55"/>
      <c r="R1703" s="31"/>
      <c r="T1703"/>
      <c r="Z1703" s="116"/>
    </row>
    <row r="1704" spans="1:26" ht="18">
      <c r="A1704" s="68"/>
      <c r="B1704" s="10"/>
      <c r="C1704" s="10"/>
      <c r="D1704" s="69"/>
      <c r="E1704" s="184"/>
      <c r="F1704" s="10"/>
      <c r="G1704"/>
      <c r="I1704" s="55"/>
      <c r="K1704"/>
      <c r="L1704" s="55"/>
      <c r="M1704"/>
      <c r="Q1704" s="55"/>
      <c r="R1704" s="31"/>
      <c r="T1704"/>
      <c r="Z1704" s="116"/>
    </row>
    <row r="1705" spans="1:26" ht="18">
      <c r="A1705" s="68"/>
      <c r="B1705" s="10"/>
      <c r="C1705" s="10"/>
      <c r="D1705" s="69"/>
      <c r="E1705" s="184"/>
      <c r="F1705" s="10"/>
      <c r="G1705"/>
      <c r="I1705" s="55"/>
      <c r="K1705"/>
      <c r="L1705" s="55"/>
      <c r="M1705"/>
      <c r="Q1705" s="55"/>
      <c r="R1705" s="31"/>
      <c r="T1705"/>
      <c r="Z1705" s="116"/>
    </row>
    <row r="1706" spans="1:26" ht="18">
      <c r="A1706" s="68"/>
      <c r="B1706" s="10"/>
      <c r="C1706" s="10"/>
      <c r="D1706" s="69"/>
      <c r="E1706" s="184"/>
      <c r="F1706" s="10"/>
      <c r="G1706"/>
      <c r="I1706" s="55"/>
      <c r="K1706"/>
      <c r="L1706" s="55"/>
      <c r="M1706"/>
      <c r="Q1706" s="55"/>
      <c r="R1706" s="31"/>
      <c r="T1706"/>
      <c r="Z1706" s="116"/>
    </row>
    <row r="1707" spans="1:26" ht="18">
      <c r="A1707" s="68"/>
      <c r="B1707" s="10"/>
      <c r="C1707" s="10"/>
      <c r="D1707" s="69"/>
      <c r="E1707" s="184"/>
      <c r="F1707" s="10"/>
      <c r="G1707"/>
      <c r="I1707" s="55"/>
      <c r="K1707"/>
      <c r="L1707" s="55"/>
      <c r="M1707"/>
      <c r="Q1707" s="55"/>
      <c r="R1707" s="31"/>
      <c r="T1707"/>
      <c r="Z1707" s="116"/>
    </row>
    <row r="1708" spans="1:26" ht="18">
      <c r="A1708" s="68"/>
      <c r="B1708" s="10"/>
      <c r="C1708" s="10"/>
      <c r="D1708" s="69"/>
      <c r="E1708" s="184"/>
      <c r="F1708" s="10"/>
      <c r="G1708"/>
      <c r="I1708" s="55"/>
      <c r="K1708"/>
      <c r="L1708" s="55"/>
      <c r="M1708"/>
      <c r="Q1708" s="55"/>
      <c r="R1708" s="31"/>
      <c r="T1708"/>
      <c r="Z1708" s="116"/>
    </row>
    <row r="1709" spans="1:26" ht="18">
      <c r="A1709" s="68"/>
      <c r="B1709" s="10"/>
      <c r="C1709" s="10"/>
      <c r="D1709" s="69"/>
      <c r="E1709" s="184"/>
      <c r="F1709" s="10"/>
      <c r="G1709"/>
      <c r="I1709" s="55"/>
      <c r="K1709"/>
      <c r="L1709" s="55"/>
      <c r="M1709"/>
      <c r="Q1709" s="55"/>
      <c r="R1709" s="31"/>
      <c r="T1709"/>
      <c r="Z1709" s="116"/>
    </row>
    <row r="1710" spans="1:26" ht="18">
      <c r="A1710" s="68"/>
      <c r="B1710" s="10"/>
      <c r="C1710" s="10"/>
      <c r="D1710" s="69"/>
      <c r="E1710" s="184"/>
      <c r="F1710" s="10"/>
      <c r="G1710"/>
      <c r="I1710" s="55"/>
      <c r="K1710"/>
      <c r="L1710" s="55"/>
      <c r="M1710"/>
      <c r="Q1710" s="55"/>
      <c r="R1710" s="31"/>
      <c r="T1710"/>
      <c r="Z1710" s="116"/>
    </row>
    <row r="1711" spans="1:26" ht="18">
      <c r="A1711" s="68"/>
      <c r="B1711" s="10"/>
      <c r="C1711" s="10"/>
      <c r="D1711" s="69"/>
      <c r="E1711" s="184"/>
      <c r="F1711" s="10"/>
      <c r="G1711"/>
      <c r="I1711" s="55"/>
      <c r="K1711"/>
      <c r="L1711" s="55"/>
      <c r="M1711"/>
      <c r="Q1711" s="55"/>
      <c r="R1711" s="31"/>
      <c r="T1711"/>
      <c r="Z1711" s="116"/>
    </row>
    <row r="1712" spans="1:26" ht="18">
      <c r="A1712" s="68"/>
      <c r="B1712" s="10"/>
      <c r="C1712" s="10"/>
      <c r="D1712" s="69"/>
      <c r="E1712" s="184"/>
      <c r="F1712" s="10"/>
      <c r="G1712"/>
      <c r="I1712" s="55"/>
      <c r="K1712"/>
      <c r="L1712" s="55"/>
      <c r="M1712"/>
      <c r="Q1712" s="55"/>
      <c r="R1712" s="31"/>
      <c r="T1712"/>
      <c r="Z1712" s="116"/>
    </row>
    <row r="1713" spans="1:26" ht="18">
      <c r="A1713" s="68"/>
      <c r="B1713" s="10"/>
      <c r="C1713" s="10"/>
      <c r="D1713" s="69"/>
      <c r="E1713" s="184"/>
      <c r="F1713" s="10"/>
      <c r="G1713"/>
      <c r="I1713" s="55"/>
      <c r="K1713"/>
      <c r="L1713" s="55"/>
      <c r="M1713"/>
      <c r="Q1713" s="55"/>
      <c r="R1713" s="31"/>
      <c r="T1713"/>
      <c r="Z1713" s="116"/>
    </row>
    <row r="1714" spans="1:26" ht="18">
      <c r="A1714" s="68"/>
      <c r="B1714" s="10"/>
      <c r="C1714" s="10"/>
      <c r="D1714" s="69"/>
      <c r="E1714" s="184"/>
      <c r="F1714" s="10"/>
      <c r="G1714"/>
      <c r="I1714" s="55"/>
      <c r="K1714"/>
      <c r="L1714" s="55"/>
      <c r="M1714"/>
      <c r="Q1714" s="55"/>
      <c r="R1714" s="31"/>
      <c r="T1714"/>
      <c r="Z1714" s="116"/>
    </row>
    <row r="1715" spans="1:26" ht="18">
      <c r="A1715" s="68"/>
      <c r="B1715" s="10"/>
      <c r="C1715" s="10"/>
      <c r="D1715" s="69"/>
      <c r="E1715" s="184"/>
      <c r="F1715" s="10"/>
      <c r="G1715"/>
      <c r="I1715" s="55"/>
      <c r="K1715"/>
      <c r="L1715" s="55"/>
      <c r="M1715"/>
      <c r="Q1715" s="55"/>
      <c r="R1715" s="31"/>
      <c r="T1715"/>
      <c r="Z1715" s="116"/>
    </row>
    <row r="1716" spans="1:26" ht="18">
      <c r="A1716" s="68"/>
      <c r="B1716" s="10"/>
      <c r="C1716" s="10"/>
      <c r="D1716" s="69"/>
      <c r="E1716" s="184"/>
      <c r="F1716" s="10"/>
      <c r="G1716"/>
      <c r="I1716" s="55"/>
      <c r="K1716"/>
      <c r="L1716" s="55"/>
      <c r="M1716"/>
      <c r="Q1716" s="55"/>
      <c r="R1716" s="31"/>
      <c r="T1716"/>
      <c r="Z1716" s="116"/>
    </row>
    <row r="1717" spans="1:26" ht="18">
      <c r="A1717" s="68"/>
      <c r="B1717" s="10"/>
      <c r="C1717" s="10"/>
      <c r="D1717" s="69"/>
      <c r="E1717" s="184"/>
      <c r="F1717" s="10"/>
      <c r="G1717"/>
      <c r="I1717" s="55"/>
      <c r="K1717"/>
      <c r="L1717" s="55"/>
      <c r="M1717"/>
      <c r="Q1717" s="55"/>
      <c r="R1717" s="31"/>
      <c r="T1717"/>
      <c r="Z1717" s="116"/>
    </row>
    <row r="1718" spans="1:26" ht="18">
      <c r="A1718" s="68"/>
      <c r="B1718" s="10"/>
      <c r="C1718" s="10"/>
      <c r="D1718" s="69"/>
      <c r="E1718" s="184"/>
      <c r="F1718" s="10"/>
      <c r="G1718"/>
      <c r="I1718" s="55"/>
      <c r="K1718"/>
      <c r="L1718" s="55"/>
      <c r="M1718"/>
      <c r="Q1718" s="55"/>
      <c r="R1718" s="31"/>
      <c r="T1718"/>
      <c r="Z1718" s="116"/>
    </row>
    <row r="1719" spans="1:26" ht="18">
      <c r="A1719" s="68"/>
      <c r="B1719" s="10"/>
      <c r="C1719" s="10"/>
      <c r="D1719" s="69"/>
      <c r="E1719" s="184"/>
      <c r="F1719" s="10"/>
      <c r="G1719"/>
      <c r="I1719" s="55"/>
      <c r="K1719"/>
      <c r="L1719" s="55"/>
      <c r="M1719"/>
      <c r="Q1719" s="55"/>
      <c r="R1719" s="31"/>
      <c r="T1719"/>
      <c r="Z1719" s="116"/>
    </row>
    <row r="1720" spans="1:26" ht="18">
      <c r="A1720" s="68"/>
      <c r="B1720" s="10"/>
      <c r="C1720" s="10"/>
      <c r="D1720" s="69"/>
      <c r="E1720" s="184"/>
      <c r="F1720" s="10"/>
      <c r="G1720"/>
      <c r="I1720" s="55"/>
      <c r="K1720"/>
      <c r="L1720" s="55"/>
      <c r="M1720"/>
      <c r="Q1720" s="55"/>
      <c r="R1720" s="31"/>
      <c r="T1720"/>
      <c r="Z1720" s="116"/>
    </row>
    <row r="1721" spans="1:26" ht="18">
      <c r="A1721" s="68"/>
      <c r="B1721" s="10"/>
      <c r="C1721" s="10"/>
      <c r="D1721" s="69"/>
      <c r="E1721" s="184"/>
      <c r="F1721" s="10"/>
      <c r="G1721"/>
      <c r="I1721" s="55"/>
      <c r="K1721"/>
      <c r="L1721" s="55"/>
      <c r="M1721"/>
      <c r="Q1721" s="55"/>
      <c r="R1721" s="31"/>
      <c r="T1721"/>
      <c r="Z1721" s="116"/>
    </row>
    <row r="1722" spans="1:26" ht="18">
      <c r="A1722" s="68"/>
      <c r="B1722" s="10"/>
      <c r="C1722" s="10"/>
      <c r="D1722" s="69"/>
      <c r="E1722" s="184"/>
      <c r="F1722" s="10"/>
      <c r="G1722"/>
      <c r="I1722" s="55"/>
      <c r="K1722"/>
      <c r="L1722" s="55"/>
      <c r="M1722"/>
      <c r="Q1722" s="55"/>
      <c r="R1722" s="31"/>
      <c r="T1722"/>
      <c r="Z1722" s="116"/>
    </row>
    <row r="1723" spans="1:26" ht="18">
      <c r="A1723" s="68"/>
      <c r="B1723" s="10"/>
      <c r="C1723" s="10"/>
      <c r="D1723" s="69"/>
      <c r="E1723" s="184"/>
      <c r="F1723" s="10"/>
      <c r="G1723"/>
      <c r="I1723" s="55"/>
      <c r="K1723"/>
      <c r="L1723" s="55"/>
      <c r="M1723"/>
      <c r="Q1723" s="55"/>
      <c r="R1723" s="31"/>
      <c r="T1723"/>
      <c r="Z1723" s="116"/>
    </row>
    <row r="1724" spans="1:26" ht="18">
      <c r="A1724" s="68"/>
      <c r="B1724" s="10"/>
      <c r="C1724" s="10"/>
      <c r="D1724" s="69"/>
      <c r="E1724" s="184"/>
      <c r="F1724" s="10"/>
      <c r="G1724"/>
      <c r="I1724" s="55"/>
      <c r="K1724"/>
      <c r="L1724" s="55"/>
      <c r="M1724"/>
      <c r="Q1724" s="55"/>
      <c r="R1724" s="31"/>
      <c r="T1724"/>
      <c r="Z1724" s="116"/>
    </row>
    <row r="1725" spans="1:26" ht="18">
      <c r="A1725" s="68"/>
      <c r="B1725" s="10"/>
      <c r="C1725" s="10"/>
      <c r="D1725" s="69"/>
      <c r="E1725" s="184"/>
      <c r="F1725" s="10"/>
      <c r="G1725"/>
      <c r="I1725" s="55"/>
      <c r="K1725"/>
      <c r="L1725" s="55"/>
      <c r="M1725"/>
      <c r="Q1725" s="55"/>
      <c r="R1725" s="31"/>
      <c r="T1725"/>
      <c r="Z1725" s="116"/>
    </row>
    <row r="1726" spans="1:26" ht="18">
      <c r="A1726" s="68"/>
      <c r="B1726" s="10"/>
      <c r="C1726" s="10"/>
      <c r="D1726" s="69"/>
      <c r="E1726" s="184"/>
      <c r="F1726" s="10"/>
      <c r="G1726"/>
      <c r="I1726" s="55"/>
      <c r="K1726"/>
      <c r="L1726" s="55"/>
      <c r="M1726"/>
      <c r="Q1726" s="55"/>
      <c r="R1726" s="31"/>
      <c r="T1726"/>
      <c r="Z1726" s="116"/>
    </row>
    <row r="1727" spans="1:26" ht="18">
      <c r="A1727" s="68"/>
      <c r="B1727" s="10"/>
      <c r="C1727" s="10"/>
      <c r="D1727" s="69"/>
      <c r="E1727" s="184"/>
      <c r="F1727" s="10"/>
      <c r="G1727"/>
      <c r="I1727" s="55"/>
      <c r="K1727"/>
      <c r="L1727" s="55"/>
      <c r="M1727"/>
      <c r="Q1727" s="55"/>
      <c r="R1727" s="31"/>
      <c r="T1727"/>
      <c r="Z1727" s="116"/>
    </row>
    <row r="1728" spans="1:26" ht="18">
      <c r="A1728" s="68"/>
      <c r="B1728" s="10"/>
      <c r="C1728" s="10"/>
      <c r="D1728" s="69"/>
      <c r="E1728" s="184"/>
      <c r="F1728" s="10"/>
      <c r="G1728"/>
      <c r="I1728" s="55"/>
      <c r="K1728"/>
      <c r="L1728" s="55"/>
      <c r="M1728"/>
      <c r="Q1728" s="55"/>
      <c r="R1728" s="31"/>
      <c r="T1728"/>
      <c r="Z1728" s="116"/>
    </row>
    <row r="1729" spans="1:26" ht="18">
      <c r="A1729" s="68"/>
      <c r="B1729" s="10"/>
      <c r="C1729" s="10"/>
      <c r="D1729" s="69"/>
      <c r="E1729" s="184"/>
      <c r="F1729" s="10"/>
      <c r="G1729"/>
      <c r="I1729" s="55"/>
      <c r="K1729"/>
      <c r="L1729" s="55"/>
      <c r="M1729"/>
      <c r="Q1729" s="55"/>
      <c r="R1729" s="31"/>
      <c r="T1729"/>
      <c r="Z1729" s="116"/>
    </row>
    <row r="1730" spans="1:26" ht="18">
      <c r="A1730" s="68"/>
      <c r="B1730" s="10"/>
      <c r="C1730" s="10"/>
      <c r="D1730" s="69"/>
      <c r="E1730" s="184"/>
      <c r="F1730" s="10"/>
      <c r="G1730"/>
      <c r="I1730" s="55"/>
      <c r="K1730"/>
      <c r="L1730" s="55"/>
      <c r="M1730"/>
      <c r="Q1730" s="55"/>
      <c r="R1730" s="31"/>
      <c r="T1730"/>
      <c r="Z1730" s="116"/>
    </row>
    <row r="1731" spans="1:26" ht="18">
      <c r="A1731" s="68"/>
      <c r="B1731" s="10"/>
      <c r="C1731" s="10"/>
      <c r="D1731" s="69"/>
      <c r="E1731" s="184"/>
      <c r="F1731" s="10"/>
      <c r="G1731"/>
      <c r="I1731" s="55"/>
      <c r="K1731"/>
      <c r="L1731" s="55"/>
      <c r="M1731"/>
      <c r="Q1731" s="55"/>
      <c r="R1731" s="31"/>
      <c r="T1731"/>
      <c r="Z1731" s="116"/>
    </row>
    <row r="1732" spans="1:26" ht="18">
      <c r="A1732" s="68"/>
      <c r="B1732" s="10"/>
      <c r="C1732" s="10"/>
      <c r="D1732" s="69"/>
      <c r="E1732" s="184"/>
      <c r="F1732" s="10"/>
      <c r="G1732"/>
      <c r="I1732" s="55"/>
      <c r="K1732"/>
      <c r="L1732" s="55"/>
      <c r="M1732"/>
      <c r="Q1732" s="55"/>
      <c r="R1732" s="31"/>
      <c r="T1732"/>
      <c r="Z1732" s="116"/>
    </row>
    <row r="1733" spans="1:26" ht="18">
      <c r="A1733" s="68"/>
      <c r="B1733" s="10"/>
      <c r="C1733" s="10"/>
      <c r="D1733" s="69"/>
      <c r="E1733" s="184"/>
      <c r="F1733" s="10"/>
      <c r="G1733"/>
      <c r="I1733" s="55"/>
      <c r="K1733"/>
      <c r="L1733" s="55"/>
      <c r="M1733"/>
      <c r="Q1733" s="55"/>
      <c r="R1733" s="31"/>
      <c r="T1733"/>
      <c r="Z1733" s="116"/>
    </row>
    <row r="1734" spans="1:26" ht="18">
      <c r="A1734" s="68"/>
      <c r="B1734" s="10"/>
      <c r="C1734" s="10"/>
      <c r="D1734" s="69"/>
      <c r="E1734" s="184"/>
      <c r="F1734" s="10"/>
      <c r="G1734"/>
      <c r="I1734" s="55"/>
      <c r="K1734"/>
      <c r="L1734" s="55"/>
      <c r="M1734"/>
      <c r="Q1734" s="55"/>
      <c r="R1734" s="31"/>
      <c r="T1734"/>
      <c r="Z1734" s="116"/>
    </row>
    <row r="1735" spans="1:26" ht="18">
      <c r="A1735" s="68"/>
      <c r="B1735" s="10"/>
      <c r="C1735" s="10"/>
      <c r="D1735" s="69"/>
      <c r="E1735" s="184"/>
      <c r="F1735" s="10"/>
      <c r="G1735"/>
      <c r="I1735" s="55"/>
      <c r="K1735"/>
      <c r="L1735" s="55"/>
      <c r="M1735"/>
      <c r="Q1735" s="55"/>
      <c r="R1735" s="31"/>
      <c r="T1735"/>
      <c r="Z1735" s="116"/>
    </row>
    <row r="1736" spans="1:26" ht="18">
      <c r="A1736" s="68"/>
      <c r="B1736" s="10"/>
      <c r="C1736" s="10"/>
      <c r="D1736" s="69"/>
      <c r="E1736" s="184"/>
      <c r="F1736" s="10"/>
      <c r="G1736"/>
      <c r="I1736" s="55"/>
      <c r="K1736"/>
      <c r="L1736" s="55"/>
      <c r="M1736"/>
      <c r="Q1736" s="55"/>
      <c r="R1736" s="31"/>
      <c r="T1736"/>
      <c r="Z1736" s="116"/>
    </row>
    <row r="1737" spans="1:26" ht="18">
      <c r="A1737" s="68"/>
      <c r="B1737" s="10"/>
      <c r="C1737" s="10"/>
      <c r="D1737" s="69"/>
      <c r="E1737" s="184"/>
      <c r="F1737" s="10"/>
      <c r="G1737"/>
      <c r="I1737" s="55"/>
      <c r="K1737"/>
      <c r="L1737" s="55"/>
      <c r="M1737"/>
      <c r="Q1737" s="55"/>
      <c r="R1737" s="31"/>
      <c r="T1737"/>
      <c r="Z1737" s="116"/>
    </row>
    <row r="1738" spans="1:26" ht="18">
      <c r="A1738" s="68"/>
      <c r="B1738" s="10"/>
      <c r="C1738" s="10"/>
      <c r="D1738" s="69"/>
      <c r="E1738" s="184"/>
      <c r="F1738" s="10"/>
      <c r="G1738"/>
      <c r="I1738" s="55"/>
      <c r="K1738"/>
      <c r="L1738" s="55"/>
      <c r="M1738"/>
      <c r="Q1738" s="55"/>
      <c r="R1738" s="31"/>
      <c r="T1738"/>
      <c r="Z1738" s="116"/>
    </row>
    <row r="1739" spans="1:26" ht="18">
      <c r="A1739" s="68"/>
      <c r="B1739" s="10"/>
      <c r="C1739" s="10"/>
      <c r="D1739" s="69"/>
      <c r="E1739" s="184"/>
      <c r="F1739" s="10"/>
      <c r="G1739"/>
      <c r="I1739" s="55"/>
      <c r="K1739"/>
      <c r="L1739" s="55"/>
      <c r="M1739"/>
      <c r="Q1739" s="55"/>
      <c r="R1739" s="31"/>
      <c r="T1739"/>
      <c r="Z1739" s="116"/>
    </row>
    <row r="1740" spans="1:26" ht="18">
      <c r="A1740" s="68"/>
      <c r="B1740" s="10"/>
      <c r="C1740" s="10"/>
      <c r="D1740" s="69"/>
      <c r="E1740" s="184"/>
      <c r="F1740" s="10"/>
      <c r="G1740"/>
      <c r="I1740" s="55"/>
      <c r="K1740"/>
      <c r="L1740" s="55"/>
      <c r="M1740"/>
      <c r="Q1740" s="55"/>
      <c r="R1740" s="31"/>
      <c r="T1740"/>
      <c r="Z1740" s="116"/>
    </row>
    <row r="1741" spans="1:26" ht="18">
      <c r="A1741" s="68"/>
      <c r="B1741" s="10"/>
      <c r="C1741" s="10"/>
      <c r="D1741" s="69"/>
      <c r="E1741" s="184"/>
      <c r="F1741" s="10"/>
      <c r="G1741"/>
      <c r="I1741" s="55"/>
      <c r="K1741"/>
      <c r="L1741" s="55"/>
      <c r="M1741"/>
      <c r="Q1741" s="55"/>
      <c r="R1741" s="31"/>
      <c r="T1741"/>
      <c r="Z1741" s="116"/>
    </row>
    <row r="1742" spans="1:26" ht="18">
      <c r="A1742" s="68"/>
      <c r="B1742" s="10"/>
      <c r="C1742" s="10"/>
      <c r="D1742" s="69"/>
      <c r="E1742" s="184"/>
      <c r="F1742" s="10"/>
      <c r="G1742"/>
      <c r="I1742" s="55"/>
      <c r="K1742"/>
      <c r="L1742" s="55"/>
      <c r="M1742"/>
      <c r="Q1742" s="55"/>
      <c r="R1742" s="31"/>
      <c r="T1742"/>
      <c r="Z1742" s="116"/>
    </row>
    <row r="1743" spans="1:26" ht="18">
      <c r="A1743" s="68"/>
      <c r="B1743" s="10"/>
      <c r="C1743" s="10"/>
      <c r="D1743" s="69"/>
      <c r="E1743" s="184"/>
      <c r="F1743" s="10"/>
      <c r="G1743"/>
      <c r="I1743" s="55"/>
      <c r="K1743"/>
      <c r="L1743" s="55"/>
      <c r="M1743"/>
      <c r="Q1743" s="55"/>
      <c r="R1743" s="31"/>
      <c r="T1743"/>
      <c r="Z1743" s="116"/>
    </row>
    <row r="1744" spans="1:26" ht="18">
      <c r="A1744" s="68"/>
      <c r="B1744" s="10"/>
      <c r="C1744" s="10"/>
      <c r="D1744" s="69"/>
      <c r="E1744" s="184"/>
      <c r="F1744" s="10"/>
      <c r="G1744"/>
      <c r="I1744" s="55"/>
      <c r="K1744"/>
      <c r="L1744" s="55"/>
      <c r="M1744"/>
      <c r="Q1744" s="55"/>
      <c r="R1744" s="31"/>
      <c r="T1744"/>
      <c r="Z1744" s="116"/>
    </row>
    <row r="1745" spans="1:26" ht="18">
      <c r="A1745" s="68"/>
      <c r="B1745" s="10"/>
      <c r="C1745" s="10"/>
      <c r="D1745" s="69"/>
      <c r="E1745" s="184"/>
      <c r="F1745" s="10"/>
      <c r="G1745"/>
      <c r="I1745" s="55"/>
      <c r="K1745"/>
      <c r="L1745" s="55"/>
      <c r="M1745"/>
      <c r="Q1745" s="55"/>
      <c r="R1745" s="31"/>
      <c r="T1745"/>
      <c r="Z1745" s="116"/>
    </row>
    <row r="1746" spans="1:26" ht="18">
      <c r="A1746" s="68"/>
      <c r="B1746" s="10"/>
      <c r="C1746" s="10"/>
      <c r="D1746" s="69"/>
      <c r="E1746" s="184"/>
      <c r="F1746" s="10"/>
      <c r="G1746"/>
      <c r="I1746" s="55"/>
      <c r="K1746"/>
      <c r="L1746" s="55"/>
      <c r="M1746"/>
      <c r="Q1746" s="55"/>
      <c r="R1746" s="31"/>
      <c r="T1746"/>
      <c r="Z1746" s="116"/>
    </row>
    <row r="1747" spans="1:26" ht="18">
      <c r="A1747" s="68"/>
      <c r="B1747" s="10"/>
      <c r="C1747" s="10"/>
      <c r="D1747" s="69"/>
      <c r="E1747" s="184"/>
      <c r="F1747" s="10"/>
      <c r="G1747"/>
      <c r="I1747" s="55"/>
      <c r="K1747"/>
      <c r="L1747" s="55"/>
      <c r="M1747"/>
      <c r="Q1747" s="55"/>
      <c r="R1747" s="31"/>
      <c r="T1747"/>
      <c r="Z1747" s="116"/>
    </row>
    <row r="1748" spans="1:26" ht="18">
      <c r="A1748" s="68"/>
      <c r="B1748" s="10"/>
      <c r="C1748" s="10"/>
      <c r="D1748" s="69"/>
      <c r="E1748" s="184"/>
      <c r="F1748" s="10"/>
      <c r="G1748"/>
      <c r="I1748" s="55"/>
      <c r="K1748"/>
      <c r="L1748" s="55"/>
      <c r="M1748"/>
      <c r="Q1748" s="55"/>
      <c r="R1748" s="31"/>
      <c r="T1748"/>
      <c r="Z1748" s="116"/>
    </row>
    <row r="1749" spans="1:26" ht="18">
      <c r="A1749" s="68"/>
      <c r="B1749" s="10"/>
      <c r="C1749" s="10"/>
      <c r="D1749" s="69"/>
      <c r="E1749" s="184"/>
      <c r="F1749" s="10"/>
      <c r="G1749"/>
      <c r="I1749" s="55"/>
      <c r="K1749"/>
      <c r="L1749" s="55"/>
      <c r="M1749"/>
      <c r="Q1749" s="55"/>
      <c r="R1749" s="31"/>
      <c r="T1749"/>
      <c r="Z1749" s="116"/>
    </row>
    <row r="1750" spans="1:26" ht="18">
      <c r="A1750" s="68"/>
      <c r="B1750" s="10"/>
      <c r="C1750" s="10"/>
      <c r="D1750" s="69"/>
      <c r="E1750" s="184"/>
      <c r="F1750" s="10"/>
      <c r="G1750"/>
      <c r="I1750" s="55"/>
      <c r="K1750"/>
      <c r="L1750" s="55"/>
      <c r="M1750"/>
      <c r="Q1750" s="55"/>
      <c r="R1750" s="31"/>
      <c r="T1750"/>
      <c r="Z1750" s="116"/>
    </row>
    <row r="1751" spans="1:26" ht="18">
      <c r="A1751" s="68"/>
      <c r="B1751" s="10"/>
      <c r="C1751" s="10"/>
      <c r="D1751" s="69"/>
      <c r="E1751" s="184"/>
      <c r="F1751" s="10"/>
      <c r="G1751"/>
      <c r="I1751" s="55"/>
      <c r="K1751"/>
      <c r="L1751" s="55"/>
      <c r="M1751"/>
      <c r="Q1751" s="55"/>
      <c r="R1751" s="31"/>
      <c r="T1751"/>
      <c r="Z1751" s="116"/>
    </row>
    <row r="1752" spans="1:26" ht="18">
      <c r="A1752" s="68"/>
      <c r="B1752" s="10"/>
      <c r="C1752" s="10"/>
      <c r="D1752" s="69"/>
      <c r="E1752" s="184"/>
      <c r="F1752" s="10"/>
      <c r="G1752"/>
      <c r="I1752" s="55"/>
      <c r="K1752"/>
      <c r="L1752" s="55"/>
      <c r="M1752"/>
      <c r="Q1752" s="55"/>
      <c r="R1752" s="31"/>
      <c r="T1752"/>
      <c r="Z1752" s="116"/>
    </row>
    <row r="1753" spans="1:26" ht="18">
      <c r="A1753" s="68"/>
      <c r="B1753" s="10"/>
      <c r="C1753" s="10"/>
      <c r="D1753" s="69"/>
      <c r="E1753" s="184"/>
      <c r="F1753" s="10"/>
      <c r="G1753"/>
      <c r="I1753" s="55"/>
      <c r="K1753"/>
      <c r="L1753" s="55"/>
      <c r="M1753"/>
      <c r="Q1753" s="55"/>
      <c r="R1753" s="31"/>
      <c r="T1753"/>
      <c r="Z1753" s="116"/>
    </row>
    <row r="1754" spans="1:26" ht="18">
      <c r="A1754" s="68"/>
      <c r="B1754" s="10"/>
      <c r="C1754" s="10"/>
      <c r="D1754" s="69"/>
      <c r="E1754" s="184"/>
      <c r="F1754" s="10"/>
      <c r="G1754"/>
      <c r="I1754" s="55"/>
      <c r="K1754"/>
      <c r="L1754" s="55"/>
      <c r="M1754"/>
      <c r="Q1754" s="55"/>
      <c r="R1754" s="31"/>
      <c r="T1754"/>
      <c r="Z1754" s="116"/>
    </row>
    <row r="1755" spans="1:26" ht="18">
      <c r="A1755" s="68"/>
      <c r="B1755" s="10"/>
      <c r="C1755" s="10"/>
      <c r="D1755" s="69"/>
      <c r="E1755" s="184"/>
      <c r="F1755" s="10"/>
      <c r="G1755"/>
      <c r="I1755" s="55"/>
      <c r="K1755"/>
      <c r="L1755" s="55"/>
      <c r="M1755"/>
      <c r="Q1755" s="55"/>
      <c r="R1755" s="31"/>
      <c r="T1755"/>
      <c r="Z1755" s="116"/>
    </row>
    <row r="1756" spans="1:26" ht="18">
      <c r="A1756" s="68"/>
      <c r="B1756" s="10"/>
      <c r="C1756" s="10"/>
      <c r="D1756" s="69"/>
      <c r="E1756" s="184"/>
      <c r="F1756" s="10"/>
      <c r="G1756"/>
      <c r="I1756" s="55"/>
      <c r="K1756"/>
      <c r="L1756" s="55"/>
      <c r="M1756"/>
      <c r="Q1756" s="55"/>
      <c r="R1756" s="31"/>
      <c r="T1756"/>
      <c r="Z1756" s="116"/>
    </row>
    <row r="1757" spans="1:26" ht="18">
      <c r="A1757" s="68"/>
      <c r="B1757" s="10"/>
      <c r="C1757" s="10"/>
      <c r="D1757" s="69"/>
      <c r="E1757" s="184"/>
      <c r="F1757" s="10"/>
      <c r="G1757"/>
      <c r="I1757" s="55"/>
      <c r="K1757"/>
      <c r="L1757" s="55"/>
      <c r="M1757"/>
      <c r="Q1757" s="55"/>
      <c r="R1757" s="31"/>
      <c r="T1757"/>
      <c r="Z1757" s="116"/>
    </row>
    <row r="1758" spans="1:26" ht="18">
      <c r="A1758" s="68"/>
      <c r="B1758" s="10"/>
      <c r="C1758" s="10"/>
      <c r="D1758" s="69"/>
      <c r="E1758" s="184"/>
      <c r="F1758" s="10"/>
      <c r="G1758"/>
      <c r="I1758" s="55"/>
      <c r="K1758"/>
      <c r="L1758" s="55"/>
      <c r="M1758"/>
      <c r="Q1758" s="55"/>
      <c r="R1758" s="31"/>
      <c r="T1758"/>
      <c r="Z1758" s="116"/>
    </row>
    <row r="1759" spans="1:26" ht="18">
      <c r="A1759" s="68"/>
      <c r="B1759" s="10"/>
      <c r="C1759" s="10"/>
      <c r="D1759" s="69"/>
      <c r="E1759" s="184"/>
      <c r="F1759" s="10"/>
      <c r="G1759"/>
      <c r="I1759" s="55"/>
      <c r="K1759"/>
      <c r="L1759" s="55"/>
      <c r="M1759"/>
      <c r="Q1759" s="55"/>
      <c r="R1759" s="31"/>
      <c r="T1759"/>
      <c r="Z1759" s="116"/>
    </row>
    <row r="1760" spans="1:26" ht="18">
      <c r="A1760" s="68"/>
      <c r="B1760" s="10"/>
      <c r="C1760" s="10"/>
      <c r="D1760" s="69"/>
      <c r="E1760" s="184"/>
      <c r="F1760" s="10"/>
      <c r="G1760"/>
      <c r="I1760" s="55"/>
      <c r="K1760"/>
      <c r="L1760" s="55"/>
      <c r="M1760"/>
      <c r="Q1760" s="55"/>
      <c r="R1760" s="31"/>
      <c r="T1760"/>
      <c r="Z1760" s="116"/>
    </row>
    <row r="1761" spans="1:26" ht="18">
      <c r="A1761" s="68"/>
      <c r="B1761" s="10"/>
      <c r="C1761" s="10"/>
      <c r="D1761" s="69"/>
      <c r="E1761" s="184"/>
      <c r="F1761" s="10"/>
      <c r="G1761"/>
      <c r="I1761" s="55"/>
      <c r="K1761"/>
      <c r="L1761" s="55"/>
      <c r="M1761"/>
      <c r="Q1761" s="55"/>
      <c r="R1761" s="31"/>
      <c r="T1761"/>
      <c r="Z1761" s="116"/>
    </row>
    <row r="1762" spans="1:26" ht="18">
      <c r="A1762" s="68"/>
      <c r="B1762" s="10"/>
      <c r="C1762" s="10"/>
      <c r="D1762" s="69"/>
      <c r="E1762" s="184"/>
      <c r="F1762" s="10"/>
      <c r="G1762"/>
      <c r="I1762" s="55"/>
      <c r="K1762"/>
      <c r="L1762" s="55"/>
      <c r="M1762"/>
      <c r="Q1762" s="55"/>
      <c r="R1762" s="31"/>
      <c r="T1762"/>
      <c r="Z1762" s="116"/>
    </row>
    <row r="1763" spans="1:26" ht="18">
      <c r="A1763" s="68"/>
      <c r="B1763" s="10"/>
      <c r="C1763" s="10"/>
      <c r="D1763" s="69"/>
      <c r="E1763" s="184"/>
      <c r="F1763" s="10"/>
      <c r="G1763"/>
      <c r="I1763" s="55"/>
      <c r="K1763"/>
      <c r="L1763" s="55"/>
      <c r="M1763"/>
      <c r="Q1763" s="55"/>
      <c r="R1763" s="31"/>
      <c r="T1763"/>
      <c r="Z1763" s="116"/>
    </row>
    <row r="1764" spans="1:26" ht="18">
      <c r="A1764" s="68"/>
      <c r="B1764" s="10"/>
      <c r="C1764" s="10"/>
      <c r="D1764" s="69"/>
      <c r="E1764" s="184"/>
      <c r="F1764" s="10"/>
      <c r="G1764"/>
      <c r="I1764" s="55"/>
      <c r="K1764"/>
      <c r="L1764" s="55"/>
      <c r="M1764"/>
      <c r="Q1764" s="55"/>
      <c r="R1764" s="31"/>
      <c r="T1764"/>
      <c r="Z1764" s="116"/>
    </row>
    <row r="1765" spans="1:26" ht="18">
      <c r="A1765" s="68"/>
      <c r="B1765" s="10"/>
      <c r="C1765" s="10"/>
      <c r="D1765" s="69"/>
      <c r="E1765" s="184"/>
      <c r="F1765" s="10"/>
      <c r="G1765"/>
      <c r="I1765" s="55"/>
      <c r="K1765"/>
      <c r="L1765" s="55"/>
      <c r="M1765"/>
      <c r="Q1765" s="55"/>
      <c r="R1765" s="31"/>
      <c r="T1765"/>
      <c r="Z1765" s="116"/>
    </row>
    <row r="1766" spans="1:26" ht="18">
      <c r="A1766" s="68"/>
      <c r="B1766" s="10"/>
      <c r="C1766" s="10"/>
      <c r="D1766" s="69"/>
      <c r="E1766" s="184"/>
      <c r="F1766" s="10"/>
      <c r="G1766"/>
      <c r="I1766" s="55"/>
      <c r="K1766"/>
      <c r="L1766" s="55"/>
      <c r="M1766"/>
      <c r="Q1766" s="55"/>
      <c r="R1766" s="31"/>
      <c r="T1766"/>
      <c r="Z1766" s="116"/>
    </row>
    <row r="1767" spans="1:26" ht="18">
      <c r="A1767" s="68"/>
      <c r="B1767" s="10"/>
      <c r="C1767" s="10"/>
      <c r="D1767" s="69"/>
      <c r="E1767" s="184"/>
      <c r="F1767" s="10"/>
      <c r="G1767"/>
      <c r="I1767" s="55"/>
      <c r="K1767"/>
      <c r="L1767" s="55"/>
      <c r="M1767"/>
      <c r="Q1767" s="55"/>
      <c r="R1767" s="31"/>
      <c r="T1767"/>
      <c r="Z1767" s="116"/>
    </row>
    <row r="1768" spans="1:26" ht="18">
      <c r="A1768" s="68"/>
      <c r="B1768" s="10"/>
      <c r="C1768" s="10"/>
      <c r="D1768" s="69"/>
      <c r="E1768" s="184"/>
      <c r="F1768" s="10"/>
      <c r="G1768"/>
      <c r="I1768" s="55"/>
      <c r="K1768"/>
      <c r="L1768" s="55"/>
      <c r="M1768"/>
      <c r="Q1768" s="55"/>
      <c r="R1768" s="31"/>
      <c r="T1768"/>
      <c r="Z1768" s="116"/>
    </row>
    <row r="1769" spans="1:26" ht="18">
      <c r="A1769" s="68"/>
      <c r="B1769" s="10"/>
      <c r="C1769" s="10"/>
      <c r="D1769" s="69"/>
      <c r="E1769" s="184"/>
      <c r="F1769" s="10"/>
      <c r="G1769"/>
      <c r="I1769" s="55"/>
      <c r="K1769"/>
      <c r="L1769" s="55"/>
      <c r="M1769"/>
      <c r="Q1769" s="55"/>
      <c r="R1769" s="31"/>
      <c r="T1769"/>
      <c r="Z1769" s="116"/>
    </row>
    <row r="1770" spans="1:26" ht="18">
      <c r="A1770" s="68"/>
      <c r="B1770" s="10"/>
      <c r="C1770" s="10"/>
      <c r="D1770" s="69"/>
      <c r="E1770" s="184"/>
      <c r="F1770" s="10"/>
      <c r="G1770"/>
      <c r="I1770" s="55"/>
      <c r="K1770"/>
      <c r="L1770" s="55"/>
      <c r="M1770"/>
      <c r="Q1770" s="55"/>
      <c r="R1770" s="31"/>
      <c r="T1770"/>
      <c r="Z1770" s="116"/>
    </row>
    <row r="1771" spans="1:26" ht="18">
      <c r="A1771" s="68"/>
      <c r="B1771" s="10"/>
      <c r="C1771" s="10"/>
      <c r="D1771" s="69"/>
      <c r="E1771" s="184"/>
      <c r="F1771" s="10"/>
      <c r="G1771"/>
      <c r="I1771" s="55"/>
      <c r="K1771"/>
      <c r="L1771" s="55"/>
      <c r="M1771"/>
      <c r="Q1771" s="55"/>
      <c r="R1771" s="31"/>
      <c r="T1771"/>
      <c r="Z1771" s="116"/>
    </row>
    <row r="1772" spans="1:26" ht="18">
      <c r="A1772" s="68"/>
      <c r="B1772" s="10"/>
      <c r="C1772" s="10"/>
      <c r="D1772" s="69"/>
      <c r="E1772" s="184"/>
      <c r="F1772" s="10"/>
      <c r="G1772"/>
      <c r="I1772" s="55"/>
      <c r="K1772"/>
      <c r="L1772" s="55"/>
      <c r="M1772"/>
      <c r="Q1772" s="55"/>
      <c r="R1772" s="31"/>
      <c r="T1772"/>
      <c r="Z1772" s="116"/>
    </row>
    <row r="1773" spans="1:26" ht="18">
      <c r="A1773" s="68"/>
      <c r="B1773" s="10"/>
      <c r="C1773" s="10"/>
      <c r="D1773" s="69"/>
      <c r="E1773" s="184"/>
      <c r="F1773" s="10"/>
      <c r="G1773"/>
      <c r="I1773" s="55"/>
      <c r="K1773"/>
      <c r="L1773" s="55"/>
      <c r="M1773"/>
      <c r="Q1773" s="55"/>
      <c r="R1773" s="31"/>
      <c r="T1773"/>
      <c r="Z1773" s="116"/>
    </row>
    <row r="1774" spans="1:26" ht="18">
      <c r="A1774" s="68"/>
      <c r="B1774" s="10"/>
      <c r="C1774" s="10"/>
      <c r="D1774" s="69"/>
      <c r="E1774" s="184"/>
      <c r="F1774" s="10"/>
      <c r="G1774"/>
      <c r="I1774" s="55"/>
      <c r="K1774"/>
      <c r="L1774" s="55"/>
      <c r="M1774"/>
      <c r="Q1774" s="55"/>
      <c r="R1774" s="31"/>
      <c r="T1774"/>
      <c r="Z1774" s="116"/>
    </row>
    <row r="1775" spans="1:26" ht="18">
      <c r="A1775" s="68"/>
      <c r="B1775" s="10"/>
      <c r="C1775" s="10"/>
      <c r="D1775" s="69"/>
      <c r="E1775" s="184"/>
      <c r="F1775" s="10"/>
      <c r="G1775"/>
      <c r="I1775" s="55"/>
      <c r="K1775"/>
      <c r="L1775" s="55"/>
      <c r="M1775"/>
      <c r="Q1775" s="55"/>
      <c r="R1775" s="31"/>
      <c r="T1775"/>
      <c r="Z1775" s="116"/>
    </row>
    <row r="1776" spans="1:26" ht="18">
      <c r="A1776" s="68"/>
      <c r="B1776" s="10"/>
      <c r="C1776" s="10"/>
      <c r="D1776" s="69"/>
      <c r="E1776" s="184"/>
      <c r="F1776" s="10"/>
      <c r="G1776"/>
      <c r="I1776" s="55"/>
      <c r="K1776"/>
      <c r="L1776" s="55"/>
      <c r="M1776"/>
      <c r="Q1776" s="55"/>
      <c r="R1776" s="31"/>
      <c r="T1776"/>
      <c r="Z1776" s="116"/>
    </row>
    <row r="1777" spans="1:26" ht="18">
      <c r="A1777" s="68"/>
      <c r="B1777" s="10"/>
      <c r="C1777" s="10"/>
      <c r="D1777" s="69"/>
      <c r="E1777" s="184"/>
      <c r="F1777" s="10"/>
      <c r="G1777"/>
      <c r="I1777" s="55"/>
      <c r="K1777"/>
      <c r="L1777" s="55"/>
      <c r="M1777"/>
      <c r="Q1777" s="55"/>
      <c r="R1777" s="31"/>
      <c r="T1777"/>
      <c r="Z1777" s="116"/>
    </row>
    <row r="1778" spans="1:26" ht="18">
      <c r="A1778" s="68"/>
      <c r="B1778" s="10"/>
      <c r="C1778" s="10"/>
      <c r="D1778" s="69"/>
      <c r="E1778" s="184"/>
      <c r="F1778" s="10"/>
      <c r="G1778"/>
      <c r="I1778" s="55"/>
      <c r="K1778"/>
      <c r="L1778" s="55"/>
      <c r="M1778"/>
      <c r="Q1778" s="55"/>
      <c r="R1778" s="31"/>
      <c r="T1778"/>
      <c r="Z1778" s="116"/>
    </row>
    <row r="1779" spans="1:26" ht="18">
      <c r="A1779" s="68"/>
      <c r="B1779" s="10"/>
      <c r="C1779" s="10"/>
      <c r="D1779" s="69"/>
      <c r="E1779" s="184"/>
      <c r="F1779" s="10"/>
      <c r="G1779"/>
      <c r="I1779" s="55"/>
      <c r="K1779"/>
      <c r="L1779" s="55"/>
      <c r="M1779"/>
      <c r="Q1779" s="55"/>
      <c r="R1779" s="31"/>
      <c r="T1779"/>
      <c r="Z1779" s="116"/>
    </row>
    <row r="1780" spans="1:26" ht="18">
      <c r="A1780" s="68"/>
      <c r="B1780" s="10"/>
      <c r="C1780" s="10"/>
      <c r="D1780" s="69"/>
      <c r="E1780" s="184"/>
      <c r="F1780" s="10"/>
      <c r="G1780"/>
      <c r="I1780" s="55"/>
      <c r="K1780"/>
      <c r="L1780" s="55"/>
      <c r="M1780"/>
      <c r="Q1780" s="55"/>
      <c r="R1780" s="31"/>
      <c r="T1780"/>
      <c r="Z1780" s="116"/>
    </row>
    <row r="1781" spans="1:26" ht="18">
      <c r="A1781" s="68"/>
      <c r="B1781" s="10"/>
      <c r="C1781" s="10"/>
      <c r="D1781" s="69"/>
      <c r="E1781" s="184"/>
      <c r="F1781" s="10"/>
      <c r="G1781"/>
      <c r="I1781" s="55"/>
      <c r="K1781"/>
      <c r="L1781" s="55"/>
      <c r="M1781"/>
      <c r="Q1781" s="55"/>
      <c r="R1781" s="31"/>
      <c r="T1781"/>
      <c r="Z1781" s="116"/>
    </row>
    <row r="1782" spans="1:26" ht="18">
      <c r="A1782" s="68"/>
      <c r="B1782" s="10"/>
      <c r="C1782" s="10"/>
      <c r="D1782" s="69"/>
      <c r="E1782" s="184"/>
      <c r="F1782" s="10"/>
      <c r="G1782"/>
      <c r="I1782" s="55"/>
      <c r="K1782"/>
      <c r="L1782" s="55"/>
      <c r="M1782"/>
      <c r="Q1782" s="55"/>
      <c r="R1782" s="31"/>
      <c r="T1782"/>
      <c r="Z1782" s="116"/>
    </row>
    <row r="1783" spans="1:26" ht="18">
      <c r="A1783" s="68"/>
      <c r="B1783" s="10"/>
      <c r="C1783" s="10"/>
      <c r="D1783" s="69"/>
      <c r="E1783" s="184"/>
      <c r="F1783" s="10"/>
      <c r="G1783"/>
      <c r="I1783" s="55"/>
      <c r="K1783"/>
      <c r="L1783" s="55"/>
      <c r="M1783"/>
      <c r="Q1783" s="55"/>
      <c r="R1783" s="31"/>
      <c r="T1783"/>
      <c r="Z1783" s="116"/>
    </row>
    <row r="1784" spans="1:26" ht="18">
      <c r="A1784" s="68"/>
      <c r="B1784" s="10"/>
      <c r="C1784" s="10"/>
      <c r="D1784" s="69"/>
      <c r="E1784" s="184"/>
      <c r="F1784" s="10"/>
      <c r="G1784"/>
      <c r="I1784" s="55"/>
      <c r="K1784"/>
      <c r="L1784" s="55"/>
      <c r="M1784"/>
      <c r="Q1784" s="55"/>
      <c r="R1784" s="31"/>
      <c r="T1784"/>
      <c r="Z1784" s="116"/>
    </row>
    <row r="1785" spans="1:26" ht="18">
      <c r="A1785" s="68"/>
      <c r="B1785" s="10"/>
      <c r="C1785" s="10"/>
      <c r="D1785" s="69"/>
      <c r="E1785" s="184"/>
      <c r="F1785" s="10"/>
      <c r="G1785"/>
      <c r="I1785" s="55"/>
      <c r="K1785"/>
      <c r="L1785" s="55"/>
      <c r="M1785"/>
      <c r="Q1785" s="55"/>
      <c r="R1785" s="31"/>
      <c r="T1785"/>
      <c r="Z1785" s="116"/>
    </row>
    <row r="1786" spans="1:26" ht="18">
      <c r="A1786" s="68"/>
      <c r="B1786" s="10"/>
      <c r="C1786" s="10"/>
      <c r="D1786" s="69"/>
      <c r="E1786" s="184"/>
      <c r="F1786" s="10"/>
      <c r="G1786"/>
      <c r="I1786" s="55"/>
      <c r="K1786"/>
      <c r="L1786" s="55"/>
      <c r="M1786"/>
      <c r="Q1786" s="55"/>
      <c r="R1786" s="31"/>
      <c r="T1786"/>
      <c r="Z1786" s="116"/>
    </row>
    <row r="1787" spans="1:26" ht="18">
      <c r="A1787" s="68"/>
      <c r="B1787" s="10"/>
      <c r="C1787" s="10"/>
      <c r="D1787" s="69"/>
      <c r="E1787" s="184"/>
      <c r="F1787" s="10"/>
      <c r="G1787"/>
      <c r="I1787" s="55"/>
      <c r="K1787"/>
      <c r="L1787" s="55"/>
      <c r="M1787"/>
      <c r="Q1787" s="55"/>
      <c r="R1787" s="31"/>
      <c r="T1787"/>
      <c r="Z1787" s="116"/>
    </row>
    <row r="1788" spans="1:26" ht="18">
      <c r="A1788" s="68"/>
      <c r="B1788" s="10"/>
      <c r="C1788" s="10"/>
      <c r="D1788" s="69"/>
      <c r="E1788" s="184"/>
      <c r="F1788" s="10"/>
      <c r="G1788"/>
      <c r="I1788" s="55"/>
      <c r="K1788"/>
      <c r="L1788" s="55"/>
      <c r="M1788"/>
      <c r="Q1788" s="55"/>
      <c r="R1788" s="31"/>
      <c r="T1788"/>
      <c r="Z1788" s="116"/>
    </row>
    <row r="1789" spans="1:26" ht="18">
      <c r="A1789" s="68"/>
      <c r="B1789" s="10"/>
      <c r="C1789" s="10"/>
      <c r="D1789" s="69"/>
      <c r="E1789" s="184"/>
      <c r="F1789" s="10"/>
      <c r="G1789"/>
      <c r="I1789" s="55"/>
      <c r="K1789"/>
      <c r="L1789" s="55"/>
      <c r="M1789"/>
      <c r="Q1789" s="55"/>
      <c r="R1789" s="31"/>
      <c r="T1789"/>
      <c r="Z1789" s="116"/>
    </row>
    <row r="1790" spans="1:26" ht="18">
      <c r="A1790" s="68"/>
      <c r="B1790" s="10"/>
      <c r="C1790" s="10"/>
      <c r="D1790" s="69"/>
      <c r="E1790" s="184"/>
      <c r="F1790" s="10"/>
      <c r="G1790"/>
      <c r="I1790" s="55"/>
      <c r="K1790"/>
      <c r="L1790" s="55"/>
      <c r="M1790"/>
      <c r="Q1790" s="55"/>
      <c r="R1790" s="31"/>
      <c r="T1790"/>
      <c r="Z1790" s="116"/>
    </row>
    <row r="1791" spans="1:26" ht="18">
      <c r="A1791" s="68"/>
      <c r="B1791" s="10"/>
      <c r="C1791" s="10"/>
      <c r="D1791" s="69"/>
      <c r="E1791" s="184"/>
      <c r="F1791" s="10"/>
      <c r="G1791"/>
      <c r="I1791" s="55"/>
      <c r="K1791"/>
      <c r="L1791" s="55"/>
      <c r="M1791"/>
      <c r="Q1791" s="55"/>
      <c r="R1791" s="31"/>
      <c r="T1791"/>
      <c r="Z1791" s="116"/>
    </row>
    <row r="1792" spans="1:26" ht="18">
      <c r="A1792" s="68"/>
      <c r="B1792" s="10"/>
      <c r="C1792" s="10"/>
      <c r="D1792" s="69"/>
      <c r="E1792" s="184"/>
      <c r="F1792" s="10"/>
      <c r="G1792"/>
      <c r="I1792" s="55"/>
      <c r="K1792"/>
      <c r="L1792" s="55"/>
      <c r="M1792"/>
      <c r="Q1792" s="55"/>
      <c r="R1792" s="31"/>
      <c r="T1792"/>
      <c r="Z1792" s="116"/>
    </row>
    <row r="1793" spans="1:26" ht="18">
      <c r="A1793" s="68"/>
      <c r="B1793" s="10"/>
      <c r="C1793" s="10"/>
      <c r="D1793" s="69"/>
      <c r="E1793" s="184"/>
      <c r="F1793" s="10"/>
      <c r="G1793"/>
      <c r="I1793" s="55"/>
      <c r="K1793"/>
      <c r="L1793" s="55"/>
      <c r="M1793"/>
      <c r="Q1793" s="55"/>
      <c r="R1793" s="31"/>
      <c r="T1793"/>
      <c r="Z1793" s="116"/>
    </row>
    <row r="1794" spans="1:26" ht="18">
      <c r="A1794" s="68"/>
      <c r="B1794" s="10"/>
      <c r="C1794" s="10"/>
      <c r="D1794" s="69"/>
      <c r="E1794" s="184"/>
      <c r="F1794" s="10"/>
      <c r="G1794"/>
      <c r="I1794" s="55"/>
      <c r="K1794"/>
      <c r="L1794" s="55"/>
      <c r="M1794"/>
      <c r="Q1794" s="55"/>
      <c r="R1794" s="31"/>
      <c r="T1794"/>
      <c r="Z1794" s="116"/>
    </row>
    <row r="1795" spans="1:26" ht="18">
      <c r="A1795" s="68"/>
      <c r="B1795" s="10"/>
      <c r="C1795" s="10"/>
      <c r="D1795" s="69"/>
      <c r="E1795" s="184"/>
      <c r="F1795" s="10"/>
      <c r="G1795"/>
      <c r="I1795" s="55"/>
      <c r="K1795"/>
      <c r="L1795" s="55"/>
      <c r="M1795"/>
      <c r="Q1795" s="55"/>
      <c r="R1795" s="31"/>
      <c r="T1795"/>
      <c r="Z1795" s="116"/>
    </row>
    <row r="1796" spans="1:26" ht="18">
      <c r="A1796" s="68"/>
      <c r="B1796" s="10"/>
      <c r="C1796" s="10"/>
      <c r="D1796" s="69"/>
      <c r="E1796" s="184"/>
      <c r="F1796" s="10"/>
      <c r="G1796"/>
      <c r="I1796" s="55"/>
      <c r="K1796"/>
      <c r="L1796" s="55"/>
      <c r="M1796"/>
      <c r="Q1796" s="55"/>
      <c r="R1796" s="31"/>
      <c r="T1796"/>
      <c r="Z1796" s="116"/>
    </row>
    <row r="1797" spans="1:26" ht="18">
      <c r="A1797" s="68"/>
      <c r="B1797" s="10"/>
      <c r="C1797" s="10"/>
      <c r="D1797" s="69"/>
      <c r="E1797" s="184"/>
      <c r="F1797" s="10"/>
      <c r="G1797"/>
      <c r="I1797" s="55"/>
      <c r="K1797"/>
      <c r="L1797" s="55"/>
      <c r="M1797"/>
      <c r="Q1797" s="55"/>
      <c r="R1797" s="31"/>
      <c r="T1797"/>
      <c r="Z1797" s="116"/>
    </row>
    <row r="1798" spans="1:26" ht="18">
      <c r="A1798" s="68"/>
      <c r="B1798" s="10"/>
      <c r="C1798" s="10"/>
      <c r="D1798" s="69"/>
      <c r="E1798" s="184"/>
      <c r="F1798" s="10"/>
      <c r="G1798"/>
      <c r="I1798" s="55"/>
      <c r="K1798"/>
      <c r="L1798" s="55"/>
      <c r="M1798"/>
      <c r="Q1798" s="55"/>
      <c r="R1798" s="31"/>
      <c r="T1798"/>
      <c r="Z1798" s="116"/>
    </row>
    <row r="1799" spans="1:26" ht="18">
      <c r="A1799" s="68"/>
      <c r="B1799" s="10"/>
      <c r="C1799" s="10"/>
      <c r="D1799" s="69"/>
      <c r="E1799" s="184"/>
      <c r="F1799" s="10"/>
      <c r="G1799"/>
      <c r="I1799" s="55"/>
      <c r="K1799"/>
      <c r="L1799" s="55"/>
      <c r="M1799"/>
      <c r="Q1799" s="55"/>
      <c r="R1799" s="31"/>
      <c r="T1799"/>
      <c r="Z1799" s="116"/>
    </row>
    <row r="1800" spans="1:26" ht="18">
      <c r="A1800" s="68"/>
      <c r="B1800" s="10"/>
      <c r="C1800" s="10"/>
      <c r="D1800" s="69"/>
      <c r="E1800" s="184"/>
      <c r="F1800" s="10"/>
      <c r="G1800"/>
      <c r="I1800" s="55"/>
      <c r="K1800"/>
      <c r="L1800" s="55"/>
      <c r="M1800"/>
      <c r="Q1800" s="55"/>
      <c r="R1800" s="31"/>
      <c r="T1800"/>
      <c r="Z1800" s="116"/>
    </row>
    <row r="1801" spans="1:26" ht="18">
      <c r="A1801" s="68"/>
      <c r="B1801" s="10"/>
      <c r="C1801" s="10"/>
      <c r="D1801" s="69"/>
      <c r="E1801" s="184"/>
      <c r="F1801" s="10"/>
      <c r="G1801"/>
      <c r="I1801" s="55"/>
      <c r="K1801"/>
      <c r="L1801" s="55"/>
      <c r="M1801"/>
      <c r="Q1801" s="55"/>
      <c r="R1801" s="31"/>
      <c r="T1801"/>
      <c r="Z1801" s="116"/>
    </row>
    <row r="1802" spans="1:26" ht="18">
      <c r="A1802" s="68"/>
      <c r="B1802" s="10"/>
      <c r="C1802" s="10"/>
      <c r="D1802" s="69"/>
      <c r="E1802" s="184"/>
      <c r="F1802" s="10"/>
      <c r="G1802"/>
      <c r="I1802" s="55"/>
      <c r="K1802"/>
      <c r="L1802" s="55"/>
      <c r="M1802"/>
      <c r="Q1802" s="55"/>
      <c r="R1802" s="31"/>
      <c r="T1802"/>
      <c r="Z1802" s="116"/>
    </row>
    <row r="1803" spans="1:26" ht="18">
      <c r="A1803" s="68"/>
      <c r="B1803" s="10"/>
      <c r="C1803" s="10"/>
      <c r="D1803" s="69"/>
      <c r="E1803" s="184"/>
      <c r="F1803" s="10"/>
      <c r="G1803"/>
      <c r="I1803" s="55"/>
      <c r="K1803"/>
      <c r="L1803" s="55"/>
      <c r="M1803"/>
      <c r="Q1803" s="55"/>
      <c r="R1803" s="31"/>
      <c r="T1803"/>
      <c r="Z1803" s="116"/>
    </row>
    <row r="1804" spans="1:26" ht="18">
      <c r="A1804" s="68"/>
      <c r="B1804" s="10"/>
      <c r="C1804" s="10"/>
      <c r="D1804" s="69"/>
      <c r="E1804" s="184"/>
      <c r="F1804" s="10"/>
      <c r="G1804"/>
      <c r="I1804" s="55"/>
      <c r="K1804"/>
      <c r="L1804" s="55"/>
      <c r="M1804"/>
      <c r="Q1804" s="55"/>
      <c r="R1804" s="31"/>
      <c r="T1804"/>
      <c r="Z1804" s="116"/>
    </row>
    <row r="1805" spans="1:26" ht="18">
      <c r="A1805" s="68"/>
      <c r="B1805" s="10"/>
      <c r="C1805" s="10"/>
      <c r="D1805" s="69"/>
      <c r="E1805" s="184"/>
      <c r="F1805" s="10"/>
      <c r="G1805"/>
      <c r="I1805" s="55"/>
      <c r="K1805"/>
      <c r="L1805" s="55"/>
      <c r="M1805"/>
      <c r="Q1805" s="55"/>
      <c r="R1805" s="31"/>
      <c r="T1805"/>
      <c r="Z1805" s="116"/>
    </row>
    <row r="1806" spans="1:26" ht="18">
      <c r="A1806" s="68"/>
      <c r="B1806" s="10"/>
      <c r="C1806" s="10"/>
      <c r="D1806" s="69"/>
      <c r="E1806" s="184"/>
      <c r="F1806" s="10"/>
      <c r="G1806"/>
      <c r="I1806" s="55"/>
      <c r="K1806"/>
      <c r="L1806" s="55"/>
      <c r="M1806"/>
      <c r="Q1806" s="55"/>
      <c r="R1806" s="31"/>
      <c r="T1806"/>
      <c r="Z1806" s="116"/>
    </row>
    <row r="1807" spans="1:26" ht="18">
      <c r="A1807" s="68"/>
      <c r="B1807" s="10"/>
      <c r="C1807" s="10"/>
      <c r="D1807" s="69"/>
      <c r="E1807" s="184"/>
      <c r="F1807" s="10"/>
      <c r="G1807"/>
      <c r="I1807" s="55"/>
      <c r="K1807"/>
      <c r="L1807" s="55"/>
      <c r="M1807"/>
      <c r="Q1807" s="55"/>
      <c r="R1807" s="31"/>
      <c r="T1807"/>
      <c r="Z1807" s="116"/>
    </row>
    <row r="1808" spans="1:26" ht="18">
      <c r="A1808" s="68"/>
      <c r="B1808" s="10"/>
      <c r="C1808" s="10"/>
      <c r="D1808" s="69"/>
      <c r="E1808" s="184"/>
      <c r="F1808" s="10"/>
      <c r="G1808"/>
      <c r="I1808" s="55"/>
      <c r="K1808"/>
      <c r="L1808" s="55"/>
      <c r="M1808"/>
      <c r="Q1808" s="55"/>
      <c r="R1808" s="31"/>
      <c r="T1808"/>
      <c r="Z1808" s="116"/>
    </row>
    <row r="1809" spans="1:26" ht="18">
      <c r="A1809" s="68"/>
      <c r="B1809" s="10"/>
      <c r="C1809" s="10"/>
      <c r="D1809" s="69"/>
      <c r="E1809" s="184"/>
      <c r="F1809" s="10"/>
      <c r="G1809"/>
      <c r="I1809" s="55"/>
      <c r="K1809"/>
      <c r="L1809" s="55"/>
      <c r="M1809"/>
      <c r="Q1809" s="55"/>
      <c r="R1809" s="31"/>
      <c r="T1809"/>
      <c r="Z1809" s="116"/>
    </row>
    <row r="1810" spans="1:26" ht="18">
      <c r="A1810" s="68"/>
      <c r="B1810" s="10"/>
      <c r="C1810" s="10"/>
      <c r="D1810" s="69"/>
      <c r="E1810" s="184"/>
      <c r="F1810" s="10"/>
      <c r="G1810"/>
      <c r="I1810" s="55"/>
      <c r="K1810"/>
      <c r="L1810" s="55"/>
      <c r="M1810"/>
      <c r="Q1810" s="55"/>
      <c r="R1810" s="31"/>
      <c r="T1810"/>
      <c r="Z1810" s="116"/>
    </row>
    <row r="1811" spans="1:26" ht="18">
      <c r="A1811" s="68"/>
      <c r="B1811" s="10"/>
      <c r="C1811" s="10"/>
      <c r="D1811" s="69"/>
      <c r="E1811" s="184"/>
      <c r="F1811" s="10"/>
      <c r="G1811"/>
      <c r="I1811" s="55"/>
      <c r="K1811"/>
      <c r="L1811" s="55"/>
      <c r="M1811"/>
      <c r="Q1811" s="55"/>
      <c r="R1811" s="31"/>
      <c r="T1811"/>
      <c r="Z1811" s="116"/>
    </row>
    <row r="1812" spans="1:26" ht="18">
      <c r="A1812" s="68"/>
      <c r="B1812" s="10"/>
      <c r="C1812" s="10"/>
      <c r="D1812" s="69"/>
      <c r="E1812" s="184"/>
      <c r="F1812" s="10"/>
      <c r="G1812"/>
      <c r="I1812" s="55"/>
      <c r="K1812"/>
      <c r="L1812" s="55"/>
      <c r="M1812"/>
      <c r="Q1812" s="55"/>
      <c r="R1812" s="31"/>
      <c r="T1812"/>
      <c r="Z1812" s="116"/>
    </row>
    <row r="1813" spans="1:26" ht="18">
      <c r="A1813" s="68"/>
      <c r="B1813" s="10"/>
      <c r="C1813" s="10"/>
      <c r="D1813" s="69"/>
      <c r="E1813" s="184"/>
      <c r="F1813" s="10"/>
      <c r="G1813"/>
      <c r="I1813" s="55"/>
      <c r="K1813"/>
      <c r="L1813" s="55"/>
      <c r="M1813"/>
      <c r="Q1813" s="55"/>
      <c r="R1813" s="31"/>
      <c r="T1813"/>
      <c r="Z1813" s="116"/>
    </row>
    <row r="1814" spans="1:26" ht="18">
      <c r="A1814" s="68"/>
      <c r="B1814" s="10"/>
      <c r="C1814" s="10"/>
      <c r="D1814" s="69"/>
      <c r="E1814" s="184"/>
      <c r="F1814" s="10"/>
      <c r="G1814"/>
      <c r="I1814" s="55"/>
      <c r="K1814"/>
      <c r="L1814" s="55"/>
      <c r="M1814"/>
      <c r="Q1814" s="55"/>
      <c r="R1814" s="31"/>
      <c r="T1814"/>
      <c r="Z1814" s="116"/>
    </row>
    <row r="1815" spans="1:26" ht="18">
      <c r="A1815" s="68"/>
      <c r="B1815" s="10"/>
      <c r="C1815" s="10"/>
      <c r="D1815" s="69"/>
      <c r="E1815" s="184"/>
      <c r="F1815" s="10"/>
      <c r="G1815"/>
      <c r="I1815" s="55"/>
      <c r="K1815"/>
      <c r="L1815" s="55"/>
      <c r="M1815"/>
      <c r="Q1815" s="55"/>
      <c r="R1815" s="31"/>
      <c r="T1815"/>
      <c r="Z1815" s="116"/>
    </row>
    <row r="1816" spans="1:26" ht="18">
      <c r="A1816" s="68"/>
      <c r="B1816" s="10"/>
      <c r="C1816" s="10"/>
      <c r="D1816" s="69"/>
      <c r="E1816" s="184"/>
      <c r="F1816" s="10"/>
      <c r="G1816"/>
      <c r="I1816" s="55"/>
      <c r="K1816"/>
      <c r="L1816" s="55"/>
      <c r="M1816"/>
      <c r="Q1816" s="55"/>
      <c r="R1816" s="31"/>
      <c r="T1816"/>
      <c r="Z1816" s="116"/>
    </row>
    <row r="1817" spans="1:26" ht="18">
      <c r="A1817" s="68"/>
      <c r="B1817" s="10"/>
      <c r="C1817" s="10"/>
      <c r="D1817" s="69"/>
      <c r="E1817" s="184"/>
      <c r="F1817" s="10"/>
      <c r="G1817"/>
      <c r="I1817" s="55"/>
      <c r="K1817"/>
      <c r="L1817" s="55"/>
      <c r="M1817"/>
      <c r="Q1817" s="55"/>
      <c r="R1817" s="31"/>
      <c r="T1817"/>
      <c r="Z1817" s="116"/>
    </row>
    <row r="1818" spans="1:26" ht="18">
      <c r="A1818" s="68"/>
      <c r="B1818" s="10"/>
      <c r="C1818" s="10"/>
      <c r="D1818" s="69"/>
      <c r="E1818" s="184"/>
      <c r="F1818" s="10"/>
      <c r="G1818"/>
      <c r="I1818" s="55"/>
      <c r="K1818"/>
      <c r="L1818" s="55"/>
      <c r="M1818"/>
      <c r="Q1818" s="55"/>
      <c r="R1818" s="31"/>
      <c r="T1818"/>
      <c r="Z1818" s="116"/>
    </row>
    <row r="1819" spans="1:26" ht="18">
      <c r="A1819" s="68"/>
      <c r="B1819" s="10"/>
      <c r="C1819" s="10"/>
      <c r="D1819" s="69"/>
      <c r="E1819" s="184"/>
      <c r="F1819" s="10"/>
      <c r="G1819"/>
      <c r="I1819" s="55"/>
      <c r="K1819"/>
      <c r="L1819" s="55"/>
      <c r="M1819"/>
      <c r="Q1819" s="55"/>
      <c r="R1819" s="31"/>
      <c r="T1819"/>
      <c r="Z1819" s="116"/>
    </row>
    <row r="1820" spans="1:26" ht="18">
      <c r="A1820" s="68"/>
      <c r="B1820" s="10"/>
      <c r="C1820" s="10"/>
      <c r="D1820" s="69"/>
      <c r="E1820" s="184"/>
      <c r="F1820" s="10"/>
      <c r="G1820"/>
      <c r="I1820" s="55"/>
      <c r="K1820"/>
      <c r="L1820" s="55"/>
      <c r="M1820"/>
      <c r="Q1820" s="55"/>
      <c r="R1820" s="31"/>
      <c r="T1820"/>
      <c r="Z1820" s="116"/>
    </row>
    <row r="1821" spans="1:26" ht="18">
      <c r="A1821" s="68"/>
      <c r="B1821" s="10"/>
      <c r="C1821" s="10"/>
      <c r="D1821" s="69"/>
      <c r="E1821" s="184"/>
      <c r="F1821" s="10"/>
      <c r="G1821"/>
      <c r="I1821" s="55"/>
      <c r="K1821"/>
      <c r="L1821" s="55"/>
      <c r="M1821"/>
      <c r="Q1821" s="55"/>
      <c r="R1821" s="31"/>
      <c r="T1821"/>
      <c r="Z1821" s="116"/>
    </row>
    <row r="1822" spans="1:26" ht="18">
      <c r="A1822" s="68"/>
      <c r="B1822" s="10"/>
      <c r="C1822" s="10"/>
      <c r="D1822" s="69"/>
      <c r="E1822" s="184"/>
      <c r="F1822" s="10"/>
      <c r="G1822"/>
      <c r="I1822" s="55"/>
      <c r="K1822"/>
      <c r="L1822" s="55"/>
      <c r="M1822"/>
      <c r="Q1822" s="55"/>
      <c r="R1822" s="31"/>
      <c r="T1822"/>
      <c r="Z1822" s="116"/>
    </row>
    <row r="1823" spans="1:26" ht="18">
      <c r="A1823" s="68"/>
      <c r="B1823" s="10"/>
      <c r="C1823" s="10"/>
      <c r="D1823" s="69"/>
      <c r="E1823" s="184"/>
      <c r="F1823" s="10"/>
      <c r="G1823"/>
      <c r="I1823" s="55"/>
      <c r="K1823"/>
      <c r="L1823" s="55"/>
      <c r="M1823"/>
      <c r="Q1823" s="55"/>
      <c r="R1823" s="31"/>
      <c r="T1823"/>
      <c r="Z1823" s="116"/>
    </row>
    <row r="1824" spans="1:26" ht="18">
      <c r="A1824" s="68"/>
      <c r="B1824" s="10"/>
      <c r="C1824" s="10"/>
      <c r="D1824" s="69"/>
      <c r="E1824" s="184"/>
      <c r="F1824" s="10"/>
      <c r="G1824"/>
      <c r="I1824" s="55"/>
      <c r="K1824"/>
      <c r="L1824" s="55"/>
      <c r="M1824"/>
      <c r="Q1824" s="55"/>
      <c r="R1824" s="31"/>
      <c r="T1824"/>
      <c r="Z1824" s="116"/>
    </row>
    <row r="1825" spans="1:26" ht="18">
      <c r="A1825" s="68"/>
      <c r="B1825" s="10"/>
      <c r="C1825" s="10"/>
      <c r="D1825" s="69"/>
      <c r="E1825" s="184"/>
      <c r="F1825" s="10"/>
      <c r="G1825"/>
      <c r="I1825" s="55"/>
      <c r="K1825"/>
      <c r="L1825" s="55"/>
      <c r="M1825"/>
      <c r="Q1825" s="55"/>
      <c r="R1825" s="31"/>
      <c r="T1825"/>
      <c r="Z1825" s="116"/>
    </row>
    <row r="1826" spans="1:26" ht="18">
      <c r="A1826" s="68"/>
      <c r="B1826" s="10"/>
      <c r="C1826" s="10"/>
      <c r="D1826" s="69"/>
      <c r="E1826" s="184"/>
      <c r="F1826" s="10"/>
      <c r="G1826"/>
      <c r="I1826" s="55"/>
      <c r="K1826"/>
      <c r="L1826" s="55"/>
      <c r="M1826"/>
      <c r="Q1826" s="55"/>
      <c r="R1826" s="31"/>
      <c r="T1826"/>
      <c r="Z1826" s="116"/>
    </row>
    <row r="1827" spans="1:26" ht="18">
      <c r="A1827" s="68"/>
      <c r="B1827" s="10"/>
      <c r="C1827" s="10"/>
      <c r="D1827" s="69"/>
      <c r="E1827" s="184"/>
      <c r="F1827" s="10"/>
      <c r="G1827"/>
      <c r="I1827" s="55"/>
      <c r="K1827"/>
      <c r="L1827" s="55"/>
      <c r="M1827"/>
      <c r="Q1827" s="55"/>
      <c r="R1827" s="31"/>
      <c r="T1827"/>
      <c r="Z1827" s="116"/>
    </row>
    <row r="1828" spans="1:26" ht="18">
      <c r="A1828" s="68"/>
      <c r="B1828" s="10"/>
      <c r="C1828" s="10"/>
      <c r="D1828" s="69"/>
      <c r="E1828" s="184"/>
      <c r="F1828" s="10"/>
      <c r="G1828"/>
      <c r="I1828" s="55"/>
      <c r="K1828"/>
      <c r="L1828" s="55"/>
      <c r="M1828"/>
      <c r="Q1828" s="55"/>
      <c r="R1828" s="31"/>
      <c r="T1828"/>
      <c r="Z1828" s="116"/>
    </row>
    <row r="1829" spans="1:26" ht="18">
      <c r="A1829" s="68"/>
      <c r="B1829" s="10"/>
      <c r="C1829" s="10"/>
      <c r="D1829" s="69"/>
      <c r="E1829" s="184"/>
      <c r="F1829" s="10"/>
      <c r="G1829"/>
      <c r="I1829" s="55"/>
      <c r="K1829"/>
      <c r="L1829" s="55"/>
      <c r="M1829"/>
      <c r="Q1829" s="55"/>
      <c r="R1829" s="31"/>
      <c r="T1829"/>
      <c r="Z1829" s="116"/>
    </row>
    <row r="1830" spans="1:26" ht="18">
      <c r="A1830" s="68"/>
      <c r="B1830" s="10"/>
      <c r="C1830" s="10"/>
      <c r="D1830" s="69"/>
      <c r="E1830" s="184"/>
      <c r="F1830" s="10"/>
      <c r="G1830"/>
      <c r="I1830" s="55"/>
      <c r="K1830"/>
      <c r="L1830" s="55"/>
      <c r="M1830"/>
      <c r="Q1830" s="55"/>
      <c r="R1830" s="31"/>
      <c r="T1830"/>
      <c r="Z1830" s="116"/>
    </row>
    <row r="1831" spans="1:26" ht="18">
      <c r="A1831" s="68"/>
      <c r="B1831" s="10"/>
      <c r="C1831" s="10"/>
      <c r="D1831" s="69"/>
      <c r="E1831" s="184"/>
      <c r="F1831" s="10"/>
      <c r="G1831"/>
      <c r="I1831" s="55"/>
      <c r="K1831"/>
      <c r="L1831" s="55"/>
      <c r="M1831"/>
      <c r="Q1831" s="55"/>
      <c r="R1831" s="31"/>
      <c r="T1831"/>
      <c r="Z1831" s="116"/>
    </row>
    <row r="1832" spans="1:26" ht="18">
      <c r="A1832" s="68"/>
      <c r="B1832" s="10"/>
      <c r="C1832" s="10"/>
      <c r="D1832" s="69"/>
      <c r="E1832" s="184"/>
      <c r="F1832" s="10"/>
      <c r="G1832"/>
      <c r="I1832" s="55"/>
      <c r="K1832"/>
      <c r="L1832" s="55"/>
      <c r="M1832"/>
      <c r="Q1832" s="55"/>
      <c r="R1832" s="31"/>
      <c r="T1832"/>
      <c r="Z1832" s="116"/>
    </row>
    <row r="1833" spans="1:26" ht="18">
      <c r="A1833" s="68"/>
      <c r="B1833" s="10"/>
      <c r="C1833" s="10"/>
      <c r="D1833" s="69"/>
      <c r="E1833" s="184"/>
      <c r="F1833" s="10"/>
      <c r="G1833"/>
      <c r="I1833" s="55"/>
      <c r="K1833"/>
      <c r="L1833" s="55"/>
      <c r="M1833"/>
      <c r="Q1833" s="55"/>
      <c r="R1833" s="31"/>
      <c r="T1833"/>
      <c r="Z1833" s="116"/>
    </row>
    <row r="1834" spans="1:26" ht="18">
      <c r="A1834" s="68"/>
      <c r="B1834" s="10"/>
      <c r="C1834" s="10"/>
      <c r="D1834" s="69"/>
      <c r="E1834" s="184"/>
      <c r="F1834" s="10"/>
      <c r="G1834"/>
      <c r="I1834" s="55"/>
      <c r="K1834"/>
      <c r="L1834" s="55"/>
      <c r="M1834"/>
      <c r="Q1834" s="55"/>
      <c r="R1834" s="31"/>
      <c r="T1834"/>
      <c r="Z1834" s="116"/>
    </row>
    <row r="1835" spans="1:26" ht="18">
      <c r="A1835" s="68"/>
      <c r="B1835" s="10"/>
      <c r="C1835" s="10"/>
      <c r="D1835" s="69"/>
      <c r="E1835" s="184"/>
      <c r="F1835" s="10"/>
      <c r="G1835"/>
      <c r="I1835" s="55"/>
      <c r="K1835"/>
      <c r="L1835" s="55"/>
      <c r="M1835"/>
      <c r="Q1835" s="55"/>
      <c r="R1835" s="31"/>
      <c r="T1835"/>
      <c r="Z1835" s="116"/>
    </row>
    <row r="1836" spans="1:26" ht="18">
      <c r="A1836" s="68"/>
      <c r="B1836" s="10"/>
      <c r="C1836" s="10"/>
      <c r="D1836" s="69"/>
      <c r="E1836" s="184"/>
      <c r="F1836" s="10"/>
      <c r="G1836"/>
      <c r="I1836" s="55"/>
      <c r="K1836"/>
      <c r="L1836" s="55"/>
      <c r="M1836"/>
      <c r="Q1836" s="55"/>
      <c r="R1836" s="31"/>
      <c r="T1836"/>
      <c r="Z1836" s="116"/>
    </row>
    <row r="1837" spans="1:26" ht="18">
      <c r="A1837" s="68"/>
      <c r="B1837" s="10"/>
      <c r="C1837" s="10"/>
      <c r="D1837" s="69"/>
      <c r="E1837" s="184"/>
      <c r="F1837" s="10"/>
      <c r="G1837"/>
      <c r="I1837" s="55"/>
      <c r="K1837"/>
      <c r="L1837" s="55"/>
      <c r="M1837"/>
      <c r="Q1837" s="55"/>
      <c r="R1837" s="31"/>
      <c r="T1837"/>
      <c r="Z1837" s="116"/>
    </row>
    <row r="1838" spans="1:26" ht="18">
      <c r="A1838" s="68"/>
      <c r="B1838" s="10"/>
      <c r="C1838" s="10"/>
      <c r="D1838" s="69"/>
      <c r="E1838" s="184"/>
      <c r="F1838" s="10"/>
      <c r="G1838"/>
      <c r="I1838" s="55"/>
      <c r="K1838"/>
      <c r="L1838" s="55"/>
      <c r="M1838"/>
      <c r="Q1838" s="55"/>
      <c r="R1838" s="31"/>
      <c r="T1838"/>
      <c r="Z1838" s="116"/>
    </row>
    <row r="1839" spans="1:26" ht="18">
      <c r="A1839" s="68"/>
      <c r="B1839" s="10"/>
      <c r="C1839" s="10"/>
      <c r="D1839" s="69"/>
      <c r="E1839" s="184"/>
      <c r="F1839" s="10"/>
      <c r="G1839"/>
      <c r="I1839" s="55"/>
      <c r="K1839"/>
      <c r="L1839" s="55"/>
      <c r="M1839"/>
      <c r="Q1839" s="55"/>
      <c r="R1839" s="31"/>
      <c r="T1839"/>
      <c r="Z1839" s="116"/>
    </row>
    <row r="1840" spans="1:26" ht="18">
      <c r="A1840" s="68"/>
      <c r="B1840" s="10"/>
      <c r="C1840" s="10"/>
      <c r="D1840" s="69"/>
      <c r="E1840" s="184"/>
      <c r="F1840" s="10"/>
      <c r="G1840"/>
      <c r="I1840" s="55"/>
      <c r="K1840"/>
      <c r="L1840" s="55"/>
      <c r="M1840"/>
      <c r="Q1840" s="55"/>
      <c r="R1840" s="31"/>
      <c r="T1840"/>
      <c r="Z1840" s="116"/>
    </row>
    <row r="1841" spans="1:26" ht="18">
      <c r="A1841" s="68"/>
      <c r="B1841" s="10"/>
      <c r="C1841" s="10"/>
      <c r="D1841" s="69"/>
      <c r="E1841" s="184"/>
      <c r="F1841" s="10"/>
      <c r="G1841"/>
      <c r="I1841" s="55"/>
      <c r="K1841"/>
      <c r="L1841" s="55"/>
      <c r="M1841"/>
      <c r="Q1841" s="55"/>
      <c r="R1841" s="31"/>
      <c r="T1841"/>
      <c r="Z1841" s="116"/>
    </row>
    <row r="1842" spans="1:26" ht="18">
      <c r="A1842" s="68"/>
      <c r="B1842" s="10"/>
      <c r="C1842" s="10"/>
      <c r="D1842" s="69"/>
      <c r="E1842" s="184"/>
      <c r="F1842" s="10"/>
      <c r="G1842"/>
      <c r="I1842" s="55"/>
      <c r="K1842"/>
      <c r="L1842" s="55"/>
      <c r="M1842"/>
      <c r="Q1842" s="55"/>
      <c r="R1842" s="31"/>
      <c r="T1842"/>
      <c r="Z1842" s="116"/>
    </row>
    <row r="1843" spans="1:26" ht="18">
      <c r="A1843" s="68"/>
      <c r="B1843" s="10"/>
      <c r="C1843" s="10"/>
      <c r="D1843" s="69"/>
      <c r="E1843" s="184"/>
      <c r="F1843" s="10"/>
      <c r="G1843"/>
      <c r="I1843" s="55"/>
      <c r="K1843"/>
      <c r="L1843" s="55"/>
      <c r="M1843"/>
      <c r="Q1843" s="55"/>
      <c r="R1843" s="31"/>
      <c r="T1843"/>
      <c r="Z1843" s="116"/>
    </row>
    <row r="1844" spans="1:26" ht="18">
      <c r="A1844" s="68"/>
      <c r="B1844" s="10"/>
      <c r="C1844" s="10"/>
      <c r="D1844" s="69"/>
      <c r="E1844" s="184"/>
      <c r="F1844" s="10"/>
      <c r="G1844"/>
      <c r="I1844" s="55"/>
      <c r="K1844"/>
      <c r="L1844" s="55"/>
      <c r="M1844"/>
      <c r="Q1844" s="55"/>
      <c r="R1844" s="31"/>
      <c r="T1844"/>
      <c r="Z1844" s="116"/>
    </row>
    <row r="1845" spans="1:26" ht="18">
      <c r="A1845" s="68"/>
      <c r="B1845" s="10"/>
      <c r="C1845" s="10"/>
      <c r="D1845" s="69"/>
      <c r="E1845" s="184"/>
      <c r="F1845" s="10"/>
      <c r="G1845"/>
      <c r="I1845" s="55"/>
      <c r="K1845"/>
      <c r="L1845" s="55"/>
      <c r="M1845"/>
      <c r="Q1845" s="55"/>
      <c r="R1845" s="31"/>
      <c r="T1845"/>
      <c r="Z1845" s="116"/>
    </row>
    <row r="1846" spans="1:26" ht="18">
      <c r="A1846" s="68"/>
      <c r="B1846" s="10"/>
      <c r="C1846" s="10"/>
      <c r="D1846" s="69"/>
      <c r="E1846" s="184"/>
      <c r="F1846" s="10"/>
      <c r="G1846"/>
      <c r="I1846" s="55"/>
      <c r="K1846"/>
      <c r="L1846" s="55"/>
      <c r="M1846"/>
      <c r="Q1846" s="55"/>
      <c r="R1846" s="31"/>
      <c r="T1846"/>
      <c r="Z1846" s="116"/>
    </row>
    <row r="1847" spans="1:26" ht="18">
      <c r="A1847" s="68"/>
      <c r="B1847" s="10"/>
      <c r="C1847" s="10"/>
      <c r="D1847" s="69"/>
      <c r="E1847" s="184"/>
      <c r="F1847" s="10"/>
      <c r="G1847"/>
      <c r="I1847" s="55"/>
      <c r="K1847"/>
      <c r="L1847" s="55"/>
      <c r="M1847"/>
      <c r="Q1847" s="55"/>
      <c r="R1847" s="31"/>
      <c r="T1847"/>
      <c r="Z1847" s="116"/>
    </row>
    <row r="1848" spans="1:26" ht="18">
      <c r="A1848" s="68"/>
      <c r="B1848" s="10"/>
      <c r="C1848" s="10"/>
      <c r="D1848" s="69"/>
      <c r="E1848" s="184"/>
      <c r="F1848" s="10"/>
      <c r="G1848"/>
      <c r="I1848" s="55"/>
      <c r="K1848"/>
      <c r="L1848" s="55"/>
      <c r="M1848"/>
      <c r="Q1848" s="55"/>
      <c r="R1848" s="31"/>
      <c r="T1848"/>
      <c r="Z1848" s="116"/>
    </row>
    <row r="1849" spans="1:26" ht="18">
      <c r="A1849" s="68"/>
      <c r="B1849" s="10"/>
      <c r="C1849" s="10"/>
      <c r="D1849" s="69"/>
      <c r="E1849" s="184"/>
      <c r="F1849" s="10"/>
      <c r="G1849"/>
      <c r="I1849" s="55"/>
      <c r="K1849"/>
      <c r="L1849" s="55"/>
      <c r="M1849"/>
      <c r="Q1849" s="55"/>
      <c r="R1849" s="31"/>
      <c r="T1849"/>
      <c r="Z1849" s="116"/>
    </row>
    <row r="1850" spans="1:26" ht="18">
      <c r="A1850" s="68"/>
      <c r="B1850" s="10"/>
      <c r="C1850" s="10"/>
      <c r="D1850" s="69"/>
      <c r="E1850" s="184"/>
      <c r="F1850" s="10"/>
      <c r="G1850"/>
      <c r="I1850" s="55"/>
      <c r="K1850"/>
      <c r="L1850" s="55"/>
      <c r="M1850"/>
      <c r="Q1850" s="55"/>
      <c r="R1850" s="31"/>
      <c r="T1850"/>
      <c r="Z1850" s="116"/>
    </row>
    <row r="1851" spans="1:26" ht="18">
      <c r="A1851" s="68"/>
      <c r="B1851" s="10"/>
      <c r="C1851" s="10"/>
      <c r="D1851" s="69"/>
      <c r="E1851" s="184"/>
      <c r="F1851" s="10"/>
      <c r="G1851"/>
      <c r="I1851" s="55"/>
      <c r="K1851"/>
      <c r="L1851" s="55"/>
      <c r="M1851"/>
      <c r="Q1851" s="55"/>
      <c r="R1851" s="31"/>
      <c r="T1851"/>
      <c r="Z1851" s="116"/>
    </row>
    <row r="1852" spans="1:26" ht="18">
      <c r="A1852" s="68"/>
      <c r="B1852" s="10"/>
      <c r="C1852" s="10"/>
      <c r="D1852" s="69"/>
      <c r="E1852" s="184"/>
      <c r="F1852" s="10"/>
      <c r="G1852"/>
      <c r="I1852" s="55"/>
      <c r="K1852"/>
      <c r="L1852" s="55"/>
      <c r="M1852"/>
      <c r="Q1852" s="55"/>
      <c r="R1852" s="31"/>
      <c r="T1852"/>
      <c r="Z1852" s="116"/>
    </row>
    <row r="1853" spans="1:26" ht="18">
      <c r="A1853" s="68"/>
      <c r="B1853" s="10"/>
      <c r="C1853" s="10"/>
      <c r="D1853" s="69"/>
      <c r="E1853" s="184"/>
      <c r="F1853" s="10"/>
      <c r="G1853"/>
      <c r="I1853" s="55"/>
      <c r="K1853"/>
      <c r="L1853" s="55"/>
      <c r="M1853"/>
      <c r="Q1853" s="55"/>
      <c r="R1853" s="31"/>
      <c r="T1853"/>
      <c r="Z1853" s="116"/>
    </row>
    <row r="1854" spans="1:26" ht="18">
      <c r="A1854" s="68"/>
      <c r="B1854" s="10"/>
      <c r="C1854" s="10"/>
      <c r="D1854" s="69"/>
      <c r="E1854" s="184"/>
      <c r="F1854" s="10"/>
      <c r="G1854"/>
      <c r="I1854" s="55"/>
      <c r="K1854"/>
      <c r="L1854" s="55"/>
      <c r="M1854"/>
      <c r="Q1854" s="55"/>
      <c r="R1854" s="31"/>
      <c r="T1854"/>
      <c r="Z1854" s="116"/>
    </row>
    <row r="1855" spans="1:26" ht="18">
      <c r="A1855" s="68"/>
      <c r="B1855" s="10"/>
      <c r="C1855" s="10"/>
      <c r="D1855" s="69"/>
      <c r="E1855" s="184"/>
      <c r="F1855" s="10"/>
      <c r="G1855"/>
      <c r="I1855" s="55"/>
      <c r="K1855"/>
      <c r="L1855" s="55"/>
      <c r="M1855"/>
      <c r="Q1855" s="55"/>
      <c r="R1855" s="31"/>
      <c r="T1855"/>
      <c r="Z1855" s="116"/>
    </row>
    <row r="1856" spans="1:26" ht="18">
      <c r="A1856" s="68"/>
      <c r="B1856" s="10"/>
      <c r="C1856" s="10"/>
      <c r="D1856" s="69"/>
      <c r="E1856" s="184"/>
      <c r="F1856" s="10"/>
      <c r="G1856"/>
      <c r="I1856" s="55"/>
      <c r="K1856"/>
      <c r="L1856" s="55"/>
      <c r="M1856"/>
      <c r="Q1856" s="55"/>
      <c r="R1856" s="31"/>
      <c r="T1856"/>
      <c r="Z1856" s="116"/>
    </row>
    <row r="1857" spans="1:26" ht="18">
      <c r="A1857" s="68"/>
      <c r="B1857" s="10"/>
      <c r="C1857" s="10"/>
      <c r="D1857" s="69"/>
      <c r="E1857" s="184"/>
      <c r="F1857" s="10"/>
      <c r="G1857"/>
      <c r="I1857" s="55"/>
      <c r="K1857"/>
      <c r="L1857" s="55"/>
      <c r="M1857"/>
      <c r="Q1857" s="55"/>
      <c r="R1857" s="31"/>
      <c r="T1857"/>
      <c r="Z1857" s="116"/>
    </row>
    <row r="1858" spans="1:26" ht="18">
      <c r="A1858" s="68"/>
      <c r="B1858" s="10"/>
      <c r="C1858" s="10"/>
      <c r="D1858" s="69"/>
      <c r="E1858" s="184"/>
      <c r="F1858" s="10"/>
      <c r="G1858"/>
      <c r="I1858" s="55"/>
      <c r="K1858"/>
      <c r="L1858" s="55"/>
      <c r="M1858"/>
      <c r="Q1858" s="55"/>
      <c r="R1858" s="31"/>
      <c r="T1858"/>
      <c r="Z1858" s="116"/>
    </row>
    <row r="1859" spans="1:26" ht="18">
      <c r="A1859" s="68"/>
      <c r="B1859" s="10"/>
      <c r="C1859" s="10"/>
      <c r="D1859" s="69"/>
      <c r="E1859" s="184"/>
      <c r="F1859" s="10"/>
      <c r="G1859"/>
      <c r="I1859" s="55"/>
      <c r="K1859"/>
      <c r="L1859" s="55"/>
      <c r="M1859"/>
      <c r="Q1859" s="55"/>
      <c r="R1859" s="31"/>
      <c r="T1859"/>
      <c r="Z1859" s="116"/>
    </row>
    <row r="1860" spans="1:26" ht="18">
      <c r="A1860" s="68"/>
      <c r="B1860" s="10"/>
      <c r="C1860" s="10"/>
      <c r="D1860" s="69"/>
      <c r="E1860" s="184"/>
      <c r="F1860" s="10"/>
      <c r="G1860"/>
      <c r="I1860" s="55"/>
      <c r="K1860"/>
      <c r="L1860" s="55"/>
      <c r="M1860"/>
      <c r="Q1860" s="55"/>
      <c r="R1860" s="31"/>
      <c r="T1860"/>
      <c r="Z1860" s="116"/>
    </row>
    <row r="1861" spans="1:26" ht="18">
      <c r="A1861" s="68"/>
      <c r="B1861" s="10"/>
      <c r="C1861" s="10"/>
      <c r="D1861" s="69"/>
      <c r="E1861" s="184"/>
      <c r="F1861" s="10"/>
      <c r="G1861"/>
      <c r="I1861" s="55"/>
      <c r="K1861"/>
      <c r="L1861" s="55"/>
      <c r="M1861"/>
      <c r="Q1861" s="55"/>
      <c r="R1861" s="31"/>
      <c r="T1861"/>
      <c r="Z1861" s="116"/>
    </row>
    <row r="1862" spans="1:26" ht="18">
      <c r="A1862" s="68"/>
      <c r="B1862" s="10"/>
      <c r="C1862" s="10"/>
      <c r="D1862" s="69"/>
      <c r="E1862" s="184"/>
      <c r="F1862" s="10"/>
      <c r="G1862"/>
      <c r="I1862" s="55"/>
      <c r="K1862"/>
      <c r="L1862" s="55"/>
      <c r="M1862"/>
      <c r="Q1862" s="55"/>
      <c r="R1862" s="31"/>
      <c r="T1862"/>
      <c r="Z1862" s="116"/>
    </row>
    <row r="1863" spans="1:26" ht="18">
      <c r="A1863" s="68"/>
      <c r="B1863" s="10"/>
      <c r="C1863" s="10"/>
      <c r="D1863" s="69"/>
      <c r="E1863" s="184"/>
      <c r="F1863" s="10"/>
      <c r="G1863"/>
      <c r="I1863" s="55"/>
      <c r="K1863"/>
      <c r="L1863" s="55"/>
      <c r="M1863"/>
      <c r="Q1863" s="55"/>
      <c r="R1863" s="31"/>
      <c r="T1863"/>
      <c r="Z1863" s="116"/>
    </row>
    <row r="1864" spans="1:26" ht="18">
      <c r="A1864" s="68"/>
      <c r="B1864" s="10"/>
      <c r="C1864" s="10"/>
      <c r="D1864" s="69"/>
      <c r="E1864" s="184"/>
      <c r="F1864" s="10"/>
      <c r="G1864"/>
      <c r="I1864" s="55"/>
      <c r="K1864"/>
      <c r="L1864" s="55"/>
      <c r="M1864"/>
      <c r="Q1864" s="55"/>
      <c r="R1864" s="31"/>
      <c r="T1864"/>
      <c r="Z1864" s="116"/>
    </row>
    <row r="1865" spans="1:26" ht="18">
      <c r="A1865" s="68"/>
      <c r="B1865" s="10"/>
      <c r="C1865" s="10"/>
      <c r="D1865" s="69"/>
      <c r="E1865" s="184"/>
      <c r="F1865" s="10"/>
      <c r="G1865"/>
      <c r="I1865" s="55"/>
      <c r="K1865"/>
      <c r="L1865" s="55"/>
      <c r="M1865"/>
      <c r="Q1865" s="55"/>
      <c r="R1865" s="31"/>
      <c r="T1865"/>
      <c r="Z1865" s="116"/>
    </row>
    <row r="1866" spans="1:26" ht="18">
      <c r="A1866" s="68"/>
      <c r="B1866" s="10"/>
      <c r="C1866" s="10"/>
      <c r="D1866" s="69"/>
      <c r="E1866" s="184"/>
      <c r="F1866" s="10"/>
      <c r="G1866"/>
      <c r="I1866" s="55"/>
      <c r="K1866"/>
      <c r="L1866" s="55"/>
      <c r="M1866"/>
      <c r="Q1866" s="55"/>
      <c r="R1866" s="31"/>
      <c r="T1866"/>
      <c r="Z1866" s="116"/>
    </row>
    <row r="1867" spans="1:26" ht="18">
      <c r="A1867" s="68"/>
      <c r="B1867" s="10"/>
      <c r="C1867" s="10"/>
      <c r="D1867" s="69"/>
      <c r="E1867" s="184"/>
      <c r="F1867" s="10"/>
      <c r="G1867"/>
      <c r="I1867" s="55"/>
      <c r="K1867"/>
      <c r="L1867" s="55"/>
      <c r="M1867"/>
      <c r="Q1867" s="55"/>
      <c r="R1867" s="31"/>
      <c r="T1867"/>
      <c r="Z1867" s="116"/>
    </row>
    <row r="1868" spans="1:26" ht="18">
      <c r="A1868" s="68"/>
      <c r="B1868" s="10"/>
      <c r="C1868" s="10"/>
      <c r="D1868" s="69"/>
      <c r="E1868" s="184"/>
      <c r="F1868" s="10"/>
      <c r="G1868"/>
      <c r="I1868" s="55"/>
      <c r="K1868"/>
      <c r="L1868" s="55"/>
      <c r="M1868"/>
      <c r="Q1868" s="55"/>
      <c r="R1868" s="31"/>
      <c r="T1868"/>
      <c r="Z1868" s="116"/>
    </row>
    <row r="1869" spans="1:26" ht="18">
      <c r="A1869" s="68"/>
      <c r="B1869" s="10"/>
      <c r="C1869" s="10"/>
      <c r="D1869" s="69"/>
      <c r="E1869" s="184"/>
      <c r="F1869" s="10"/>
      <c r="G1869"/>
      <c r="I1869" s="55"/>
      <c r="K1869"/>
      <c r="L1869" s="55"/>
      <c r="M1869"/>
      <c r="Q1869" s="55"/>
      <c r="R1869" s="31"/>
      <c r="T1869"/>
      <c r="Z1869" s="116"/>
    </row>
    <row r="1870" spans="1:26" ht="18">
      <c r="A1870" s="68"/>
      <c r="B1870" s="10"/>
      <c r="C1870" s="10"/>
      <c r="D1870" s="69"/>
      <c r="E1870" s="184"/>
      <c r="F1870" s="10"/>
      <c r="G1870"/>
      <c r="I1870" s="55"/>
      <c r="K1870"/>
      <c r="L1870" s="55"/>
      <c r="M1870"/>
      <c r="Q1870" s="55"/>
      <c r="R1870" s="31"/>
      <c r="T1870"/>
      <c r="Z1870" s="116"/>
    </row>
    <row r="1871" spans="1:26" ht="18">
      <c r="A1871" s="68"/>
      <c r="B1871" s="10"/>
      <c r="C1871" s="10"/>
      <c r="D1871" s="69"/>
      <c r="E1871" s="184"/>
      <c r="F1871" s="10"/>
      <c r="G1871"/>
      <c r="I1871" s="55"/>
      <c r="K1871"/>
      <c r="L1871" s="55"/>
      <c r="M1871"/>
      <c r="Q1871" s="55"/>
      <c r="R1871" s="31"/>
      <c r="T1871"/>
      <c r="Z1871" s="116"/>
    </row>
    <row r="1872" spans="1:26" ht="18">
      <c r="A1872" s="68"/>
      <c r="B1872" s="10"/>
      <c r="C1872" s="10"/>
      <c r="D1872" s="69"/>
      <c r="E1872" s="184"/>
      <c r="F1872" s="10"/>
      <c r="G1872"/>
      <c r="I1872" s="55"/>
      <c r="K1872"/>
      <c r="L1872" s="55"/>
      <c r="M1872"/>
      <c r="Q1872" s="55"/>
      <c r="R1872" s="31"/>
      <c r="T1872"/>
      <c r="Z1872" s="116"/>
    </row>
    <row r="1873" spans="1:26" ht="18">
      <c r="A1873" s="68"/>
      <c r="B1873" s="10"/>
      <c r="C1873" s="10"/>
      <c r="D1873" s="69"/>
      <c r="E1873" s="184"/>
      <c r="F1873" s="10"/>
      <c r="G1873"/>
      <c r="I1873" s="55"/>
      <c r="K1873"/>
      <c r="L1873" s="55"/>
      <c r="M1873"/>
      <c r="Q1873" s="55"/>
      <c r="R1873" s="31"/>
      <c r="T1873"/>
      <c r="Z1873" s="116"/>
    </row>
    <row r="1874" spans="1:26" ht="18">
      <c r="A1874" s="68"/>
      <c r="B1874" s="10"/>
      <c r="C1874" s="10"/>
      <c r="D1874" s="69"/>
      <c r="E1874" s="184"/>
      <c r="F1874" s="10"/>
      <c r="G1874"/>
      <c r="I1874" s="55"/>
      <c r="K1874"/>
      <c r="L1874" s="55"/>
      <c r="M1874"/>
      <c r="Q1874" s="55"/>
      <c r="R1874" s="31"/>
      <c r="T1874"/>
      <c r="Z1874" s="116"/>
    </row>
    <row r="1875" spans="1:26" ht="18">
      <c r="A1875" s="68"/>
      <c r="B1875" s="10"/>
      <c r="C1875" s="10"/>
      <c r="D1875" s="69"/>
      <c r="E1875" s="184"/>
      <c r="F1875" s="10"/>
      <c r="G1875"/>
      <c r="I1875" s="55"/>
      <c r="K1875"/>
      <c r="L1875" s="55"/>
      <c r="M1875"/>
      <c r="Q1875" s="55"/>
      <c r="R1875" s="31"/>
      <c r="T1875"/>
      <c r="Z1875" s="116"/>
    </row>
    <row r="1876" spans="1:26" ht="18">
      <c r="A1876" s="68"/>
      <c r="B1876" s="10"/>
      <c r="C1876" s="10"/>
      <c r="D1876" s="69"/>
      <c r="E1876" s="184"/>
      <c r="F1876" s="10"/>
      <c r="G1876"/>
      <c r="I1876" s="55"/>
      <c r="K1876"/>
      <c r="L1876" s="55"/>
      <c r="M1876"/>
      <c r="Q1876" s="55"/>
      <c r="R1876" s="31"/>
      <c r="T1876"/>
      <c r="Z1876" s="116"/>
    </row>
    <row r="1877" spans="1:26" ht="18">
      <c r="A1877" s="68"/>
      <c r="B1877" s="10"/>
      <c r="C1877" s="10"/>
      <c r="D1877" s="69"/>
      <c r="E1877" s="184"/>
      <c r="F1877" s="10"/>
      <c r="G1877"/>
      <c r="I1877" s="55"/>
      <c r="K1877"/>
      <c r="L1877" s="55"/>
      <c r="M1877"/>
      <c r="Q1877" s="55"/>
      <c r="R1877" s="31"/>
      <c r="T1877"/>
      <c r="Z1877" s="116"/>
    </row>
    <row r="1878" spans="1:26" ht="18">
      <c r="A1878" s="68"/>
      <c r="B1878" s="10"/>
      <c r="C1878" s="10"/>
      <c r="D1878" s="69"/>
      <c r="E1878" s="184"/>
      <c r="F1878" s="10"/>
      <c r="G1878"/>
      <c r="I1878" s="55"/>
      <c r="K1878"/>
      <c r="L1878" s="55"/>
      <c r="M1878"/>
      <c r="Q1878" s="55"/>
      <c r="R1878" s="31"/>
      <c r="T1878"/>
      <c r="Z1878" s="116"/>
    </row>
    <row r="1879" spans="1:26" ht="18">
      <c r="A1879" s="68"/>
      <c r="B1879" s="10"/>
      <c r="C1879" s="10"/>
      <c r="D1879" s="69"/>
      <c r="E1879" s="184"/>
      <c r="F1879" s="10"/>
      <c r="G1879"/>
      <c r="I1879" s="55"/>
      <c r="K1879"/>
      <c r="L1879" s="55"/>
      <c r="M1879"/>
      <c r="Q1879" s="55"/>
      <c r="R1879" s="31"/>
      <c r="T1879"/>
      <c r="Z1879" s="116"/>
    </row>
    <row r="1880" spans="1:26" ht="18">
      <c r="A1880" s="68"/>
      <c r="B1880" s="10"/>
      <c r="C1880" s="10"/>
      <c r="D1880" s="69"/>
      <c r="E1880" s="184"/>
      <c r="F1880" s="10"/>
      <c r="G1880"/>
      <c r="I1880" s="55"/>
      <c r="K1880"/>
      <c r="L1880" s="55"/>
      <c r="M1880"/>
      <c r="Q1880" s="55"/>
      <c r="R1880" s="31"/>
      <c r="T1880"/>
      <c r="Z1880" s="116"/>
    </row>
    <row r="1881" spans="1:26" ht="18">
      <c r="A1881" s="68"/>
      <c r="B1881" s="10"/>
      <c r="C1881" s="10"/>
      <c r="D1881" s="69"/>
      <c r="E1881" s="184"/>
      <c r="F1881" s="10"/>
      <c r="G1881"/>
      <c r="I1881" s="55"/>
      <c r="K1881"/>
      <c r="L1881" s="55"/>
      <c r="M1881"/>
      <c r="Q1881" s="55"/>
      <c r="R1881" s="31"/>
      <c r="T1881"/>
      <c r="Z1881" s="116"/>
    </row>
    <row r="1882" spans="1:26" ht="18">
      <c r="A1882" s="68"/>
      <c r="B1882" s="10"/>
      <c r="C1882" s="10"/>
      <c r="D1882" s="69"/>
      <c r="E1882" s="184"/>
      <c r="F1882" s="10"/>
      <c r="G1882"/>
      <c r="I1882" s="55"/>
      <c r="K1882"/>
      <c r="L1882" s="55"/>
      <c r="M1882"/>
      <c r="Q1882" s="55"/>
      <c r="R1882" s="31"/>
      <c r="T1882"/>
      <c r="Z1882" s="116"/>
    </row>
    <row r="1883" spans="1:26" ht="18">
      <c r="A1883" s="68"/>
      <c r="B1883" s="10"/>
      <c r="C1883" s="10"/>
      <c r="D1883" s="69"/>
      <c r="E1883" s="184"/>
      <c r="F1883" s="10"/>
      <c r="G1883"/>
      <c r="I1883" s="55"/>
      <c r="K1883"/>
      <c r="L1883" s="55"/>
      <c r="M1883"/>
      <c r="Q1883" s="55"/>
      <c r="R1883" s="31"/>
      <c r="T1883"/>
      <c r="Z1883" s="116"/>
    </row>
    <row r="1884" spans="1:26" ht="18">
      <c r="A1884" s="68"/>
      <c r="B1884" s="10"/>
      <c r="C1884" s="10"/>
      <c r="D1884" s="69"/>
      <c r="E1884" s="184"/>
      <c r="F1884" s="10"/>
      <c r="G1884"/>
      <c r="I1884" s="55"/>
      <c r="K1884"/>
      <c r="L1884" s="55"/>
      <c r="M1884"/>
      <c r="Q1884" s="55"/>
      <c r="R1884" s="31"/>
      <c r="T1884"/>
      <c r="Z1884" s="116"/>
    </row>
    <row r="1885" spans="1:26" ht="18">
      <c r="A1885" s="68"/>
      <c r="B1885" s="10"/>
      <c r="C1885" s="10"/>
      <c r="D1885" s="69"/>
      <c r="E1885" s="184"/>
      <c r="F1885" s="10"/>
      <c r="G1885"/>
      <c r="I1885" s="55"/>
      <c r="K1885"/>
      <c r="L1885" s="55"/>
      <c r="M1885"/>
      <c r="Q1885" s="55"/>
      <c r="R1885" s="31"/>
      <c r="T1885"/>
      <c r="Z1885" s="116"/>
    </row>
    <row r="1886" spans="1:26" ht="18">
      <c r="A1886" s="68"/>
      <c r="B1886" s="10"/>
      <c r="C1886" s="10"/>
      <c r="D1886" s="69"/>
      <c r="E1886" s="184"/>
      <c r="F1886" s="10"/>
      <c r="G1886"/>
      <c r="I1886" s="55"/>
      <c r="K1886"/>
      <c r="L1886" s="55"/>
      <c r="M1886"/>
      <c r="Q1886" s="55"/>
      <c r="R1886" s="31"/>
      <c r="T1886"/>
      <c r="Z1886" s="116"/>
    </row>
    <row r="1887" spans="1:26" ht="18">
      <c r="A1887" s="68"/>
      <c r="B1887" s="10"/>
      <c r="C1887" s="10"/>
      <c r="D1887" s="69"/>
      <c r="E1887" s="184"/>
      <c r="F1887" s="10"/>
      <c r="G1887"/>
      <c r="I1887" s="55"/>
      <c r="K1887"/>
      <c r="L1887" s="55"/>
      <c r="M1887"/>
      <c r="Q1887" s="55"/>
      <c r="R1887" s="31"/>
      <c r="T1887"/>
      <c r="Z1887" s="116"/>
    </row>
    <row r="1888" spans="1:26" ht="18">
      <c r="A1888" s="68"/>
      <c r="B1888" s="10"/>
      <c r="C1888" s="10"/>
      <c r="D1888" s="69"/>
      <c r="E1888" s="184"/>
      <c r="F1888" s="10"/>
      <c r="G1888"/>
      <c r="I1888" s="55"/>
      <c r="K1888"/>
      <c r="L1888" s="55"/>
      <c r="M1888"/>
      <c r="Q1888" s="55"/>
      <c r="R1888" s="31"/>
      <c r="T1888"/>
      <c r="Z1888" s="116"/>
    </row>
    <row r="1889" spans="1:26" ht="18">
      <c r="A1889" s="68"/>
      <c r="B1889" s="10"/>
      <c r="C1889" s="10"/>
      <c r="D1889" s="69"/>
      <c r="E1889" s="184"/>
      <c r="F1889" s="10"/>
      <c r="G1889"/>
      <c r="I1889" s="55"/>
      <c r="K1889"/>
      <c r="L1889" s="55"/>
      <c r="M1889"/>
      <c r="Q1889" s="55"/>
      <c r="R1889" s="31"/>
      <c r="T1889"/>
      <c r="Z1889" s="116"/>
    </row>
    <row r="1890" spans="1:26" ht="18">
      <c r="A1890" s="68"/>
      <c r="B1890" s="10"/>
      <c r="C1890" s="10"/>
      <c r="D1890" s="69"/>
      <c r="E1890" s="184"/>
      <c r="F1890" s="10"/>
      <c r="G1890"/>
      <c r="I1890" s="55"/>
      <c r="K1890"/>
      <c r="L1890" s="55"/>
      <c r="M1890"/>
      <c r="Q1890" s="55"/>
      <c r="R1890" s="31"/>
      <c r="T1890"/>
      <c r="Z1890" s="116"/>
    </row>
    <row r="1891" spans="1:26" ht="18">
      <c r="A1891" s="68"/>
      <c r="B1891" s="10"/>
      <c r="C1891" s="10"/>
      <c r="D1891" s="69"/>
      <c r="E1891" s="184"/>
      <c r="F1891" s="10"/>
      <c r="G1891"/>
      <c r="I1891" s="55"/>
      <c r="K1891"/>
      <c r="L1891" s="55"/>
      <c r="M1891"/>
      <c r="Q1891" s="55"/>
      <c r="R1891" s="31"/>
      <c r="T1891"/>
      <c r="Z1891" s="116"/>
    </row>
    <row r="1892" spans="1:26" ht="18">
      <c r="A1892" s="68"/>
      <c r="B1892" s="10"/>
      <c r="C1892" s="10"/>
      <c r="D1892" s="69"/>
      <c r="E1892" s="184"/>
      <c r="F1892" s="10"/>
      <c r="G1892"/>
      <c r="I1892" s="55"/>
      <c r="K1892"/>
      <c r="L1892" s="55"/>
      <c r="M1892"/>
      <c r="Q1892" s="55"/>
      <c r="R1892" s="31"/>
      <c r="T1892"/>
      <c r="Z1892" s="116"/>
    </row>
    <row r="1893" spans="1:26" ht="18">
      <c r="A1893" s="68"/>
      <c r="B1893" s="10"/>
      <c r="C1893" s="10"/>
      <c r="D1893" s="69"/>
      <c r="E1893" s="184"/>
      <c r="F1893" s="10"/>
      <c r="G1893"/>
      <c r="I1893" s="55"/>
      <c r="K1893"/>
      <c r="L1893" s="55"/>
      <c r="M1893"/>
      <c r="Q1893" s="55"/>
      <c r="R1893" s="31"/>
      <c r="T1893"/>
      <c r="Z1893" s="116"/>
    </row>
    <row r="1894" spans="1:26" ht="18">
      <c r="A1894" s="68"/>
      <c r="B1894" s="10"/>
      <c r="C1894" s="10"/>
      <c r="D1894" s="69"/>
      <c r="E1894" s="184"/>
      <c r="F1894" s="10"/>
      <c r="G1894"/>
      <c r="I1894" s="55"/>
      <c r="K1894"/>
      <c r="L1894" s="55"/>
      <c r="M1894"/>
      <c r="Q1894" s="55"/>
      <c r="R1894" s="31"/>
      <c r="T1894"/>
      <c r="Z1894" s="116"/>
    </row>
    <row r="1895" spans="1:26" ht="18">
      <c r="A1895" s="68"/>
      <c r="B1895" s="10"/>
      <c r="C1895" s="10"/>
      <c r="D1895" s="69"/>
      <c r="E1895" s="184"/>
      <c r="F1895" s="10"/>
      <c r="G1895"/>
      <c r="I1895" s="55"/>
      <c r="K1895"/>
      <c r="L1895" s="55"/>
      <c r="M1895"/>
      <c r="Q1895" s="55"/>
      <c r="R1895" s="31"/>
      <c r="T1895"/>
      <c r="Z1895" s="116"/>
    </row>
    <row r="1896" spans="1:26" ht="18">
      <c r="A1896" s="68"/>
      <c r="B1896" s="10"/>
      <c r="C1896" s="10"/>
      <c r="D1896" s="69"/>
      <c r="E1896" s="184"/>
      <c r="F1896" s="10"/>
      <c r="G1896"/>
      <c r="I1896" s="55"/>
      <c r="K1896"/>
      <c r="L1896" s="55"/>
      <c r="M1896"/>
      <c r="Q1896" s="55"/>
      <c r="R1896" s="31"/>
      <c r="T1896"/>
      <c r="Z1896" s="116"/>
    </row>
    <row r="1897" spans="1:26" ht="18">
      <c r="A1897" s="68"/>
      <c r="B1897" s="10"/>
      <c r="C1897" s="10"/>
      <c r="D1897" s="69"/>
      <c r="E1897" s="184"/>
      <c r="F1897" s="10"/>
      <c r="G1897"/>
      <c r="I1897" s="55"/>
      <c r="K1897"/>
      <c r="L1897" s="55"/>
      <c r="M1897"/>
      <c r="Q1897" s="55"/>
      <c r="R1897" s="31"/>
      <c r="T1897"/>
      <c r="Z1897" s="116"/>
    </row>
    <row r="1898" spans="1:26" ht="18">
      <c r="A1898" s="68"/>
      <c r="B1898" s="10"/>
      <c r="C1898" s="10"/>
      <c r="D1898" s="69"/>
      <c r="E1898" s="184"/>
      <c r="F1898" s="10"/>
      <c r="G1898"/>
      <c r="I1898" s="55"/>
      <c r="K1898"/>
      <c r="L1898" s="55"/>
      <c r="M1898"/>
      <c r="Q1898" s="55"/>
      <c r="R1898" s="31"/>
      <c r="T1898"/>
      <c r="Z1898" s="116"/>
    </row>
    <row r="1899" spans="1:26" ht="18">
      <c r="A1899" s="68"/>
      <c r="B1899" s="10"/>
      <c r="C1899" s="10"/>
      <c r="D1899" s="69"/>
      <c r="E1899" s="184"/>
      <c r="F1899" s="10"/>
      <c r="G1899"/>
      <c r="I1899" s="55"/>
      <c r="K1899"/>
      <c r="L1899" s="55"/>
      <c r="M1899"/>
      <c r="Q1899" s="55"/>
      <c r="R1899" s="31"/>
      <c r="T1899"/>
      <c r="Z1899" s="116"/>
    </row>
    <row r="1900" spans="1:26" ht="18">
      <c r="A1900" s="68"/>
      <c r="B1900" s="10"/>
      <c r="C1900" s="10"/>
      <c r="D1900" s="69"/>
      <c r="E1900" s="184"/>
      <c r="F1900" s="10"/>
      <c r="G1900"/>
      <c r="I1900" s="55"/>
      <c r="K1900"/>
      <c r="L1900" s="55"/>
      <c r="M1900"/>
      <c r="Q1900" s="55"/>
      <c r="R1900" s="31"/>
      <c r="T1900"/>
      <c r="Z1900" s="116"/>
    </row>
    <row r="1901" spans="1:26" ht="18">
      <c r="A1901" s="68"/>
      <c r="B1901" s="10"/>
      <c r="C1901" s="10"/>
      <c r="D1901" s="69"/>
      <c r="E1901" s="184"/>
      <c r="F1901" s="10"/>
      <c r="G1901"/>
      <c r="I1901" s="55"/>
      <c r="K1901"/>
      <c r="L1901" s="55"/>
      <c r="M1901"/>
      <c r="Q1901" s="55"/>
      <c r="R1901" s="31"/>
      <c r="T1901"/>
      <c r="Z1901" s="116"/>
    </row>
    <row r="1902" spans="1:26" ht="18">
      <c r="A1902" s="68"/>
      <c r="B1902" s="10"/>
      <c r="C1902" s="10"/>
      <c r="D1902" s="69"/>
      <c r="E1902" s="184"/>
      <c r="F1902" s="10"/>
      <c r="G1902"/>
      <c r="I1902" s="55"/>
      <c r="K1902"/>
      <c r="L1902" s="55"/>
      <c r="M1902"/>
      <c r="Q1902" s="55"/>
      <c r="R1902" s="31"/>
      <c r="T1902"/>
      <c r="Z1902" s="116"/>
    </row>
    <row r="1903" spans="1:26" ht="18">
      <c r="A1903" s="68"/>
      <c r="B1903" s="10"/>
      <c r="C1903" s="10"/>
      <c r="D1903" s="69"/>
      <c r="E1903" s="184"/>
      <c r="F1903" s="10"/>
      <c r="G1903"/>
      <c r="I1903" s="55"/>
      <c r="K1903"/>
      <c r="L1903" s="55"/>
      <c r="M1903"/>
      <c r="Q1903" s="55"/>
      <c r="R1903" s="31"/>
      <c r="T1903"/>
      <c r="Z1903" s="116"/>
    </row>
    <row r="1904" spans="1:26" ht="18">
      <c r="A1904" s="68"/>
      <c r="B1904" s="10"/>
      <c r="C1904" s="10"/>
      <c r="D1904" s="69"/>
      <c r="E1904" s="184"/>
      <c r="F1904" s="10"/>
      <c r="G1904"/>
      <c r="I1904" s="55"/>
      <c r="K1904"/>
      <c r="L1904" s="55"/>
      <c r="M1904"/>
      <c r="Q1904" s="55"/>
      <c r="R1904" s="31"/>
      <c r="T1904"/>
      <c r="Z1904" s="116"/>
    </row>
    <row r="1905" spans="1:26" ht="18">
      <c r="A1905" s="68"/>
      <c r="B1905" s="10"/>
      <c r="C1905" s="10"/>
      <c r="D1905" s="69"/>
      <c r="E1905" s="184"/>
      <c r="F1905" s="10"/>
      <c r="G1905"/>
      <c r="I1905" s="55"/>
      <c r="K1905"/>
      <c r="L1905" s="55"/>
      <c r="M1905"/>
      <c r="Q1905" s="55"/>
      <c r="R1905" s="31"/>
      <c r="T1905"/>
      <c r="Z1905" s="116"/>
    </row>
    <row r="1906" spans="1:26" ht="18">
      <c r="A1906" s="68"/>
      <c r="B1906" s="10"/>
      <c r="C1906" s="10"/>
      <c r="D1906" s="69"/>
      <c r="E1906" s="184"/>
      <c r="F1906" s="10"/>
      <c r="G1906"/>
      <c r="I1906" s="55"/>
      <c r="K1906"/>
      <c r="L1906" s="55"/>
      <c r="M1906"/>
      <c r="Q1906" s="55"/>
      <c r="R1906" s="31"/>
      <c r="T1906"/>
      <c r="Z1906" s="116"/>
    </row>
    <row r="1907" spans="1:26" ht="18">
      <c r="A1907" s="68"/>
      <c r="B1907" s="10"/>
      <c r="C1907" s="10"/>
      <c r="D1907" s="69"/>
      <c r="E1907" s="184"/>
      <c r="F1907" s="10"/>
      <c r="G1907"/>
      <c r="I1907" s="55"/>
      <c r="K1907"/>
      <c r="L1907" s="55"/>
      <c r="M1907"/>
      <c r="Q1907" s="55"/>
      <c r="R1907" s="31"/>
      <c r="T1907"/>
      <c r="Z1907" s="116"/>
    </row>
    <row r="1908" spans="1:26" ht="18">
      <c r="A1908" s="68"/>
      <c r="B1908" s="10"/>
      <c r="C1908" s="10"/>
      <c r="D1908" s="69"/>
      <c r="E1908" s="184"/>
      <c r="F1908" s="10"/>
      <c r="G1908"/>
      <c r="I1908" s="55"/>
      <c r="K1908"/>
      <c r="L1908" s="55"/>
      <c r="M1908"/>
      <c r="Q1908" s="55"/>
      <c r="R1908" s="31"/>
      <c r="T1908"/>
      <c r="Z1908" s="116"/>
    </row>
    <row r="1909" spans="1:26" ht="18">
      <c r="A1909" s="68"/>
      <c r="B1909" s="10"/>
      <c r="C1909" s="10"/>
      <c r="D1909" s="69"/>
      <c r="E1909" s="184"/>
      <c r="F1909" s="10"/>
      <c r="G1909"/>
      <c r="I1909" s="55"/>
      <c r="K1909"/>
      <c r="L1909" s="55"/>
      <c r="M1909"/>
      <c r="Q1909" s="55"/>
      <c r="R1909" s="31"/>
      <c r="T1909"/>
      <c r="Z1909" s="116"/>
    </row>
    <row r="1910" spans="1:26" ht="18">
      <c r="A1910" s="68"/>
      <c r="B1910" s="10"/>
      <c r="C1910" s="10"/>
      <c r="D1910" s="69"/>
      <c r="E1910" s="184"/>
      <c r="F1910" s="10"/>
      <c r="G1910"/>
      <c r="I1910" s="55"/>
      <c r="K1910"/>
      <c r="L1910" s="55"/>
      <c r="M1910"/>
      <c r="Q1910" s="55"/>
      <c r="R1910" s="31"/>
      <c r="T1910"/>
      <c r="Z1910" s="116"/>
    </row>
    <row r="1911" spans="1:26" ht="18">
      <c r="A1911" s="68"/>
      <c r="B1911" s="10"/>
      <c r="C1911" s="10"/>
      <c r="D1911" s="69"/>
      <c r="E1911" s="184"/>
      <c r="F1911" s="10"/>
      <c r="G1911"/>
      <c r="I1911" s="55"/>
      <c r="K1911"/>
      <c r="L1911" s="55"/>
      <c r="M1911"/>
      <c r="Q1911" s="55"/>
      <c r="R1911" s="31"/>
      <c r="T1911"/>
      <c r="Z1911" s="116"/>
    </row>
    <row r="1912" spans="1:26" ht="18">
      <c r="A1912" s="68"/>
      <c r="B1912" s="10"/>
      <c r="C1912" s="10"/>
      <c r="D1912" s="69"/>
      <c r="E1912" s="184"/>
      <c r="F1912" s="10"/>
      <c r="G1912"/>
      <c r="I1912" s="55"/>
      <c r="K1912"/>
      <c r="L1912" s="55"/>
      <c r="M1912"/>
      <c r="Q1912" s="55"/>
      <c r="R1912" s="31"/>
      <c r="T1912"/>
      <c r="Z1912" s="116"/>
    </row>
    <row r="1913" spans="1:26" ht="18">
      <c r="A1913" s="68"/>
      <c r="B1913" s="10"/>
      <c r="C1913" s="10"/>
      <c r="D1913" s="69"/>
      <c r="E1913" s="184"/>
      <c r="F1913" s="10"/>
      <c r="G1913"/>
      <c r="I1913" s="55"/>
      <c r="K1913"/>
      <c r="L1913" s="55"/>
      <c r="M1913"/>
      <c r="Q1913" s="55"/>
      <c r="R1913" s="31"/>
      <c r="T1913"/>
      <c r="Z1913" s="116"/>
    </row>
    <row r="1914" spans="1:26" ht="18">
      <c r="A1914" s="68"/>
      <c r="B1914" s="10"/>
      <c r="C1914" s="10"/>
      <c r="D1914" s="69"/>
      <c r="E1914" s="184"/>
      <c r="F1914" s="10"/>
      <c r="G1914"/>
      <c r="I1914" s="55"/>
      <c r="K1914"/>
      <c r="L1914" s="55"/>
      <c r="M1914"/>
      <c r="Q1914" s="55"/>
      <c r="R1914" s="31"/>
      <c r="T1914"/>
      <c r="Z1914" s="116"/>
    </row>
    <row r="1915" spans="1:26" ht="18">
      <c r="A1915" s="68"/>
      <c r="B1915" s="10"/>
      <c r="C1915" s="10"/>
      <c r="D1915" s="69"/>
      <c r="E1915" s="184"/>
      <c r="F1915" s="10"/>
      <c r="G1915"/>
      <c r="I1915" s="55"/>
      <c r="K1915"/>
      <c r="L1915" s="55"/>
      <c r="M1915"/>
      <c r="Q1915" s="55"/>
      <c r="R1915" s="31"/>
      <c r="T1915"/>
      <c r="Z1915" s="116"/>
    </row>
    <row r="1916" spans="1:26" ht="18">
      <c r="A1916" s="68"/>
      <c r="B1916" s="10"/>
      <c r="C1916" s="10"/>
      <c r="D1916" s="69"/>
      <c r="E1916" s="184"/>
      <c r="F1916" s="10"/>
      <c r="G1916"/>
      <c r="I1916" s="55"/>
      <c r="K1916"/>
      <c r="L1916" s="55"/>
      <c r="M1916"/>
      <c r="Q1916" s="55"/>
      <c r="R1916" s="31"/>
      <c r="T1916"/>
      <c r="Z1916" s="116"/>
    </row>
    <row r="1917" spans="1:26" ht="18">
      <c r="A1917" s="68"/>
      <c r="B1917" s="10"/>
      <c r="C1917" s="10"/>
      <c r="D1917" s="69"/>
      <c r="E1917" s="184"/>
      <c r="F1917" s="10"/>
      <c r="G1917"/>
      <c r="I1917" s="55"/>
      <c r="K1917"/>
      <c r="L1917" s="55"/>
      <c r="M1917"/>
      <c r="Q1917" s="55"/>
      <c r="R1917" s="31"/>
      <c r="T1917"/>
      <c r="Z1917" s="116"/>
    </row>
    <row r="1918" spans="1:26" ht="18">
      <c r="A1918" s="68"/>
      <c r="B1918" s="10"/>
      <c r="C1918" s="10"/>
      <c r="D1918" s="69"/>
      <c r="E1918" s="184"/>
      <c r="F1918" s="10"/>
      <c r="G1918"/>
      <c r="I1918" s="55"/>
      <c r="K1918"/>
      <c r="L1918" s="55"/>
      <c r="M1918"/>
      <c r="Q1918" s="55"/>
      <c r="R1918" s="31"/>
      <c r="T1918"/>
      <c r="Z1918" s="116"/>
    </row>
    <row r="1919" spans="1:26" ht="18">
      <c r="A1919" s="68"/>
      <c r="B1919" s="10"/>
      <c r="C1919" s="10"/>
      <c r="D1919" s="69"/>
      <c r="E1919" s="184"/>
      <c r="F1919" s="10"/>
      <c r="G1919"/>
      <c r="I1919" s="55"/>
      <c r="K1919"/>
      <c r="L1919" s="55"/>
      <c r="M1919"/>
      <c r="Q1919" s="55"/>
      <c r="R1919" s="31"/>
      <c r="T1919"/>
      <c r="Z1919" s="116"/>
    </row>
    <row r="1920" spans="1:26" ht="18">
      <c r="A1920" s="68"/>
      <c r="B1920" s="10"/>
      <c r="C1920" s="10"/>
      <c r="D1920" s="69"/>
      <c r="E1920" s="184"/>
      <c r="F1920" s="10"/>
      <c r="G1920"/>
      <c r="I1920" s="55"/>
      <c r="K1920"/>
      <c r="L1920" s="55"/>
      <c r="M1920"/>
      <c r="Q1920" s="55"/>
      <c r="R1920" s="31"/>
      <c r="T1920"/>
      <c r="Z1920" s="116"/>
    </row>
    <row r="1921" spans="1:26" ht="18">
      <c r="A1921" s="68"/>
      <c r="B1921" s="10"/>
      <c r="C1921" s="10"/>
      <c r="D1921" s="69"/>
      <c r="E1921" s="184"/>
      <c r="F1921" s="10"/>
      <c r="G1921"/>
      <c r="I1921" s="55"/>
      <c r="K1921"/>
      <c r="L1921" s="55"/>
      <c r="M1921"/>
      <c r="Q1921" s="55"/>
      <c r="R1921" s="31"/>
      <c r="T1921"/>
      <c r="Z1921" s="116"/>
    </row>
    <row r="1922" spans="1:26" ht="18.75" thickBot="1">
      <c r="A1922" s="122"/>
      <c r="B1922" s="123"/>
      <c r="C1922" s="123"/>
      <c r="D1922" s="124"/>
      <c r="E1922" s="187"/>
      <c r="F1922" s="123"/>
      <c r="G1922" s="115"/>
      <c r="H1922" s="115"/>
      <c r="I1922" s="125"/>
      <c r="J1922" s="125"/>
      <c r="K1922" s="115"/>
      <c r="L1922" s="125"/>
      <c r="M1922" s="115"/>
      <c r="N1922" s="115"/>
      <c r="O1922" s="115"/>
      <c r="P1922" s="115"/>
      <c r="Q1922" s="125"/>
      <c r="R1922" s="126"/>
      <c r="S1922" s="126"/>
      <c r="T1922" s="115"/>
      <c r="U1922" s="115"/>
      <c r="V1922" s="115"/>
      <c r="W1922" s="115"/>
      <c r="X1922" s="115"/>
      <c r="Y1922" s="115"/>
      <c r="Z1922" s="117"/>
    </row>
    <row r="1923" spans="1:26" ht="18">
      <c r="A1923" s="68"/>
      <c r="B1923" s="10"/>
      <c r="C1923" s="10"/>
      <c r="D1923" s="69"/>
      <c r="E1923" s="184"/>
      <c r="F1923" s="10"/>
      <c r="G1923"/>
      <c r="I1923" s="55"/>
      <c r="K1923"/>
      <c r="L1923" s="55"/>
      <c r="M1923"/>
      <c r="Q1923" s="55"/>
      <c r="R1923" s="31"/>
      <c r="T1923"/>
    </row>
    <row r="1924" spans="1:26" ht="18">
      <c r="A1924" s="68"/>
      <c r="B1924" s="10"/>
      <c r="C1924" s="10"/>
      <c r="D1924" s="69"/>
      <c r="E1924" s="184"/>
      <c r="F1924" s="10"/>
      <c r="G1924"/>
      <c r="I1924" s="55"/>
      <c r="K1924"/>
      <c r="L1924" s="55"/>
      <c r="M1924"/>
      <c r="Q1924" s="55"/>
      <c r="R1924" s="31"/>
      <c r="T1924"/>
    </row>
    <row r="1925" spans="1:26" ht="18">
      <c r="A1925" s="68"/>
      <c r="B1925" s="10"/>
      <c r="C1925" s="10"/>
      <c r="D1925" s="69"/>
      <c r="E1925" s="184"/>
      <c r="F1925" s="10"/>
      <c r="G1925"/>
      <c r="I1925" s="55"/>
      <c r="K1925"/>
      <c r="L1925" s="55"/>
      <c r="M1925"/>
      <c r="Q1925" s="55"/>
      <c r="R1925" s="31"/>
      <c r="T1925"/>
    </row>
    <row r="1926" spans="1:26" ht="18">
      <c r="A1926" s="68"/>
      <c r="B1926" s="10"/>
      <c r="C1926" s="10"/>
      <c r="D1926" s="69"/>
      <c r="E1926" s="184"/>
      <c r="F1926" s="10"/>
      <c r="G1926"/>
      <c r="I1926" s="55"/>
      <c r="K1926"/>
      <c r="L1926" s="55"/>
      <c r="M1926"/>
      <c r="Q1926" s="55"/>
      <c r="R1926" s="31"/>
      <c r="T1926"/>
    </row>
    <row r="1927" spans="1:26" ht="18">
      <c r="A1927" s="68"/>
      <c r="B1927" s="10"/>
      <c r="C1927" s="10"/>
      <c r="D1927" s="69"/>
      <c r="E1927" s="184"/>
      <c r="F1927" s="10"/>
      <c r="G1927"/>
      <c r="I1927" s="55"/>
      <c r="K1927"/>
      <c r="L1927" s="55"/>
      <c r="M1927"/>
      <c r="Q1927" s="55"/>
      <c r="R1927" s="31"/>
      <c r="T1927"/>
    </row>
    <row r="1928" spans="1:26" ht="18">
      <c r="A1928" s="68"/>
      <c r="B1928" s="10"/>
      <c r="C1928" s="10"/>
      <c r="D1928" s="69"/>
      <c r="E1928" s="184"/>
      <c r="F1928" s="10"/>
      <c r="G1928"/>
      <c r="I1928" s="55"/>
      <c r="K1928"/>
      <c r="L1928" s="55"/>
      <c r="M1928"/>
      <c r="Q1928" s="55"/>
      <c r="R1928" s="31"/>
      <c r="T1928"/>
    </row>
    <row r="1929" spans="1:26" ht="18">
      <c r="A1929" s="68"/>
      <c r="B1929" s="10"/>
      <c r="C1929" s="10"/>
      <c r="D1929" s="69"/>
      <c r="E1929" s="184"/>
      <c r="F1929" s="10"/>
      <c r="G1929"/>
      <c r="I1929" s="55"/>
      <c r="K1929"/>
      <c r="L1929" s="55"/>
      <c r="M1929"/>
      <c r="Q1929" s="55"/>
      <c r="R1929" s="31"/>
      <c r="T1929"/>
    </row>
    <row r="1930" spans="1:26" ht="18">
      <c r="A1930" s="68"/>
      <c r="B1930" s="10"/>
      <c r="C1930" s="10"/>
      <c r="D1930" s="69"/>
      <c r="E1930" s="184"/>
      <c r="F1930" s="10"/>
      <c r="G1930"/>
      <c r="I1930" s="55"/>
      <c r="K1930"/>
      <c r="L1930" s="55"/>
      <c r="M1930"/>
      <c r="Q1930" s="55"/>
      <c r="R1930" s="31"/>
      <c r="T1930"/>
    </row>
    <row r="1931" spans="1:26" ht="18">
      <c r="A1931" s="68"/>
      <c r="B1931" s="10"/>
      <c r="C1931" s="10"/>
      <c r="D1931" s="69"/>
      <c r="E1931" s="184"/>
      <c r="F1931" s="10"/>
      <c r="G1931"/>
      <c r="I1931" s="55"/>
      <c r="K1931"/>
      <c r="L1931" s="55"/>
      <c r="M1931"/>
      <c r="Q1931" s="55"/>
      <c r="R1931" s="31"/>
      <c r="T1931"/>
    </row>
    <row r="1932" spans="1:26" ht="18">
      <c r="A1932" s="68"/>
      <c r="B1932" s="10"/>
      <c r="C1932" s="10"/>
      <c r="D1932" s="69"/>
      <c r="E1932" s="184"/>
      <c r="F1932" s="10"/>
      <c r="G1932"/>
      <c r="I1932" s="55"/>
      <c r="K1932"/>
      <c r="L1932" s="55"/>
      <c r="M1932"/>
      <c r="Q1932" s="55"/>
      <c r="R1932" s="31"/>
      <c r="T1932"/>
    </row>
    <row r="1933" spans="1:26" ht="18">
      <c r="A1933" s="68"/>
      <c r="B1933" s="10"/>
      <c r="C1933" s="10"/>
      <c r="D1933" s="69"/>
      <c r="E1933" s="184"/>
      <c r="F1933" s="10"/>
      <c r="G1933"/>
      <c r="I1933" s="55"/>
      <c r="K1933"/>
      <c r="L1933" s="55"/>
      <c r="M1933"/>
      <c r="Q1933" s="55"/>
      <c r="R1933" s="31"/>
      <c r="T1933"/>
    </row>
    <row r="1934" spans="1:26" ht="18">
      <c r="A1934" s="68"/>
      <c r="B1934" s="10"/>
      <c r="C1934" s="10"/>
      <c r="D1934" s="69"/>
      <c r="E1934" s="184"/>
      <c r="F1934" s="10"/>
      <c r="G1934"/>
      <c r="I1934" s="55"/>
      <c r="K1934"/>
      <c r="L1934" s="55"/>
      <c r="M1934"/>
      <c r="Q1934" s="55"/>
      <c r="R1934" s="31"/>
      <c r="T1934"/>
    </row>
    <row r="1935" spans="1:26" ht="18">
      <c r="A1935" s="68"/>
      <c r="B1935" s="10"/>
      <c r="C1935" s="10"/>
      <c r="D1935" s="69"/>
      <c r="E1935" s="184"/>
      <c r="F1935" s="10"/>
      <c r="G1935"/>
      <c r="I1935" s="55"/>
      <c r="K1935"/>
      <c r="L1935" s="55"/>
      <c r="M1935"/>
      <c r="Q1935" s="55"/>
      <c r="R1935" s="31"/>
      <c r="T1935"/>
    </row>
    <row r="1936" spans="1:26" ht="18">
      <c r="A1936" s="68"/>
      <c r="B1936" s="10"/>
      <c r="C1936" s="10"/>
      <c r="D1936" s="69"/>
      <c r="E1936" s="184"/>
      <c r="F1936" s="10"/>
      <c r="G1936"/>
      <c r="I1936" s="55"/>
      <c r="K1936"/>
      <c r="L1936" s="55"/>
      <c r="M1936"/>
      <c r="Q1936" s="55"/>
      <c r="R1936" s="31"/>
      <c r="T1936"/>
    </row>
    <row r="1937" spans="1:20" ht="18">
      <c r="A1937" s="68"/>
      <c r="B1937" s="10"/>
      <c r="C1937" s="10"/>
      <c r="D1937" s="69"/>
      <c r="E1937" s="184"/>
      <c r="F1937" s="10"/>
      <c r="G1937"/>
      <c r="I1937" s="55"/>
      <c r="K1937"/>
      <c r="L1937" s="55"/>
      <c r="M1937"/>
      <c r="Q1937" s="55"/>
      <c r="R1937" s="31"/>
      <c r="T1937"/>
    </row>
    <row r="1938" spans="1:20" ht="18">
      <c r="A1938" s="68"/>
      <c r="B1938" s="10"/>
      <c r="C1938" s="10"/>
      <c r="D1938" s="69"/>
      <c r="E1938" s="184"/>
      <c r="F1938" s="10"/>
      <c r="G1938"/>
      <c r="I1938" s="55"/>
      <c r="K1938"/>
      <c r="L1938" s="55"/>
      <c r="M1938"/>
      <c r="Q1938" s="55"/>
      <c r="R1938" s="31"/>
      <c r="T1938"/>
    </row>
    <row r="1939" spans="1:20" ht="18">
      <c r="A1939" s="68"/>
      <c r="B1939" s="10"/>
      <c r="C1939" s="10"/>
      <c r="D1939" s="69"/>
      <c r="E1939" s="184"/>
      <c r="F1939" s="10"/>
      <c r="G1939"/>
      <c r="I1939" s="55"/>
      <c r="K1939"/>
      <c r="L1939" s="55"/>
      <c r="M1939"/>
      <c r="Q1939" s="55"/>
      <c r="R1939" s="31"/>
      <c r="T1939"/>
    </row>
    <row r="1940" spans="1:20" ht="18">
      <c r="A1940" s="68"/>
      <c r="B1940" s="10"/>
      <c r="C1940" s="10"/>
      <c r="D1940" s="69"/>
      <c r="E1940" s="184"/>
      <c r="F1940" s="10"/>
      <c r="G1940"/>
      <c r="I1940" s="55"/>
      <c r="K1940"/>
      <c r="L1940" s="55"/>
      <c r="M1940"/>
      <c r="Q1940" s="55"/>
      <c r="R1940" s="31"/>
      <c r="T1940"/>
    </row>
    <row r="1941" spans="1:20" ht="18">
      <c r="A1941" s="68"/>
      <c r="B1941" s="10"/>
      <c r="C1941" s="10"/>
      <c r="D1941" s="69"/>
      <c r="E1941" s="184"/>
      <c r="F1941" s="10"/>
      <c r="G1941"/>
      <c r="I1941" s="55"/>
      <c r="K1941"/>
      <c r="L1941" s="55"/>
      <c r="M1941"/>
      <c r="Q1941" s="55"/>
      <c r="R1941" s="31"/>
      <c r="T1941"/>
    </row>
    <row r="1942" spans="1:20" ht="18">
      <c r="A1942" s="68"/>
      <c r="B1942" s="10"/>
      <c r="C1942" s="10"/>
      <c r="D1942" s="69"/>
      <c r="E1942" s="184"/>
      <c r="F1942" s="10"/>
      <c r="G1942"/>
      <c r="I1942" s="55"/>
      <c r="K1942"/>
      <c r="L1942" s="55"/>
      <c r="M1942"/>
      <c r="Q1942" s="55"/>
      <c r="R1942" s="31"/>
      <c r="T1942"/>
    </row>
    <row r="1943" spans="1:20" ht="18">
      <c r="A1943" s="68"/>
      <c r="B1943" s="10"/>
      <c r="C1943" s="10"/>
      <c r="D1943" s="69"/>
      <c r="E1943" s="184"/>
      <c r="F1943" s="10"/>
      <c r="G1943"/>
      <c r="I1943" s="55"/>
      <c r="K1943"/>
      <c r="L1943" s="55"/>
      <c r="M1943"/>
      <c r="Q1943" s="55"/>
      <c r="R1943" s="31"/>
      <c r="T1943"/>
    </row>
    <row r="1944" spans="1:20" ht="18">
      <c r="A1944" s="68"/>
      <c r="B1944" s="10"/>
      <c r="C1944" s="10"/>
      <c r="D1944" s="69"/>
      <c r="E1944" s="184"/>
      <c r="F1944" s="10"/>
      <c r="G1944"/>
      <c r="I1944" s="55"/>
      <c r="K1944"/>
      <c r="L1944" s="55"/>
      <c r="M1944"/>
      <c r="Q1944" s="55"/>
      <c r="R1944" s="31"/>
      <c r="T1944"/>
    </row>
    <row r="1945" spans="1:20" ht="18">
      <c r="A1945" s="68"/>
      <c r="B1945" s="10"/>
      <c r="C1945" s="10"/>
      <c r="D1945" s="69"/>
      <c r="E1945" s="184"/>
      <c r="F1945" s="10"/>
      <c r="G1945"/>
      <c r="I1945" s="55"/>
      <c r="K1945"/>
      <c r="L1945" s="55"/>
      <c r="M1945"/>
      <c r="Q1945" s="55"/>
      <c r="R1945" s="31"/>
      <c r="T1945"/>
    </row>
    <row r="1946" spans="1:20" ht="18">
      <c r="A1946" s="68"/>
      <c r="B1946" s="10"/>
      <c r="C1946" s="10"/>
      <c r="D1946" s="69"/>
      <c r="E1946" s="184"/>
      <c r="F1946" s="10"/>
      <c r="G1946"/>
      <c r="I1946" s="55"/>
      <c r="K1946"/>
      <c r="L1946" s="55"/>
      <c r="M1946"/>
      <c r="Q1946" s="55"/>
      <c r="R1946" s="31"/>
      <c r="T1946"/>
    </row>
    <row r="1947" spans="1:20" ht="18">
      <c r="A1947" s="68"/>
      <c r="B1947" s="10"/>
      <c r="C1947" s="10"/>
      <c r="D1947" s="69"/>
      <c r="E1947" s="184"/>
      <c r="F1947" s="10"/>
      <c r="G1947"/>
      <c r="I1947" s="55"/>
      <c r="K1947"/>
      <c r="L1947" s="55"/>
      <c r="M1947"/>
      <c r="Q1947" s="55"/>
      <c r="R1947" s="31"/>
      <c r="T1947"/>
    </row>
    <row r="1948" spans="1:20" ht="18">
      <c r="A1948" s="68"/>
      <c r="B1948" s="10"/>
      <c r="C1948" s="10"/>
      <c r="D1948" s="69"/>
      <c r="E1948" s="184"/>
      <c r="F1948" s="10"/>
      <c r="G1948"/>
      <c r="I1948" s="55"/>
      <c r="K1948"/>
      <c r="L1948" s="55"/>
      <c r="M1948"/>
      <c r="Q1948" s="55"/>
      <c r="R1948" s="31"/>
      <c r="T1948"/>
    </row>
    <row r="1949" spans="1:20" ht="18">
      <c r="A1949" s="68"/>
      <c r="B1949" s="10"/>
      <c r="C1949" s="10"/>
      <c r="D1949" s="69"/>
      <c r="E1949" s="184"/>
      <c r="F1949" s="10"/>
      <c r="G1949"/>
      <c r="I1949" s="55"/>
      <c r="K1949"/>
      <c r="L1949" s="55"/>
      <c r="M1949"/>
      <c r="Q1949" s="55"/>
      <c r="R1949" s="31"/>
      <c r="T1949"/>
    </row>
    <row r="1950" spans="1:20" ht="18">
      <c r="A1950" s="68"/>
      <c r="B1950" s="10"/>
      <c r="C1950" s="10"/>
      <c r="D1950" s="69"/>
      <c r="E1950" s="184"/>
      <c r="F1950" s="10"/>
      <c r="G1950"/>
      <c r="I1950" s="55"/>
      <c r="K1950"/>
      <c r="L1950" s="55"/>
      <c r="M1950"/>
      <c r="Q1950" s="55"/>
      <c r="R1950" s="31"/>
      <c r="T1950"/>
    </row>
    <row r="1951" spans="1:20" ht="18">
      <c r="A1951" s="68"/>
      <c r="B1951" s="10"/>
      <c r="C1951" s="10"/>
      <c r="D1951" s="69"/>
      <c r="E1951" s="184"/>
      <c r="F1951" s="10"/>
      <c r="G1951"/>
      <c r="I1951" s="55"/>
      <c r="K1951"/>
      <c r="L1951" s="55"/>
      <c r="M1951"/>
      <c r="Q1951" s="55"/>
      <c r="R1951" s="31"/>
      <c r="T1951"/>
    </row>
    <row r="1952" spans="1:20" ht="18">
      <c r="A1952" s="68"/>
      <c r="B1952" s="10"/>
      <c r="C1952" s="10"/>
      <c r="D1952" s="69"/>
      <c r="E1952" s="184"/>
      <c r="F1952" s="10"/>
      <c r="G1952"/>
      <c r="I1952" s="55"/>
      <c r="K1952"/>
      <c r="L1952" s="55"/>
      <c r="M1952"/>
      <c r="Q1952" s="55"/>
      <c r="R1952" s="31"/>
      <c r="T1952"/>
    </row>
    <row r="1953" spans="1:20" ht="18">
      <c r="A1953" s="68"/>
      <c r="B1953" s="10"/>
      <c r="C1953" s="10"/>
      <c r="D1953" s="69"/>
      <c r="E1953" s="184"/>
      <c r="F1953" s="10"/>
      <c r="G1953"/>
      <c r="I1953" s="55"/>
      <c r="K1953"/>
      <c r="L1953" s="55"/>
      <c r="M1953"/>
      <c r="Q1953" s="55"/>
      <c r="R1953" s="31"/>
      <c r="T1953"/>
    </row>
    <row r="1954" spans="1:20" ht="18">
      <c r="A1954" s="68"/>
      <c r="B1954" s="10"/>
      <c r="C1954" s="10"/>
      <c r="D1954" s="69"/>
      <c r="E1954" s="184"/>
      <c r="F1954" s="10"/>
      <c r="G1954"/>
      <c r="I1954" s="55"/>
      <c r="K1954"/>
      <c r="L1954" s="55"/>
      <c r="M1954"/>
      <c r="Q1954" s="55"/>
      <c r="R1954" s="31"/>
      <c r="T1954"/>
    </row>
    <row r="1955" spans="1:20" ht="18">
      <c r="A1955" s="68"/>
      <c r="B1955" s="10"/>
      <c r="C1955" s="10"/>
      <c r="D1955" s="69"/>
      <c r="E1955" s="184"/>
      <c r="F1955" s="10"/>
      <c r="G1955"/>
      <c r="I1955" s="55"/>
      <c r="K1955"/>
      <c r="L1955" s="55"/>
      <c r="M1955"/>
      <c r="Q1955" s="55"/>
      <c r="R1955" s="31"/>
      <c r="T1955"/>
    </row>
    <row r="1956" spans="1:20" ht="18">
      <c r="A1956" s="68"/>
      <c r="B1956" s="10"/>
      <c r="C1956" s="10"/>
      <c r="D1956" s="69"/>
      <c r="E1956" s="184"/>
      <c r="F1956" s="10"/>
      <c r="G1956"/>
      <c r="I1956" s="55"/>
      <c r="K1956"/>
      <c r="L1956" s="55"/>
      <c r="M1956"/>
      <c r="Q1956" s="55"/>
      <c r="R1956" s="31"/>
      <c r="T1956"/>
    </row>
    <row r="1957" spans="1:20" ht="18">
      <c r="A1957" s="68"/>
      <c r="B1957" s="10"/>
      <c r="C1957" s="10"/>
      <c r="D1957" s="69"/>
      <c r="E1957" s="184"/>
      <c r="F1957" s="10"/>
      <c r="G1957"/>
      <c r="I1957" s="55"/>
      <c r="K1957"/>
      <c r="L1957" s="55"/>
      <c r="M1957"/>
      <c r="Q1957" s="55"/>
      <c r="R1957" s="31"/>
      <c r="T1957"/>
    </row>
    <row r="1958" spans="1:20" ht="18">
      <c r="A1958" s="68"/>
      <c r="B1958" s="10"/>
      <c r="C1958" s="10"/>
      <c r="D1958" s="69"/>
      <c r="E1958" s="184"/>
      <c r="F1958" s="10"/>
      <c r="G1958"/>
      <c r="I1958" s="55"/>
      <c r="K1958"/>
      <c r="L1958" s="55"/>
      <c r="M1958"/>
      <c r="Q1958" s="55"/>
      <c r="R1958" s="31"/>
      <c r="T1958"/>
    </row>
    <row r="1959" spans="1:20" ht="18">
      <c r="A1959" s="68"/>
      <c r="B1959" s="10"/>
      <c r="C1959" s="10"/>
      <c r="D1959" s="69"/>
      <c r="E1959" s="184"/>
      <c r="F1959" s="10"/>
      <c r="G1959"/>
      <c r="I1959" s="55"/>
      <c r="K1959"/>
      <c r="L1959" s="55"/>
      <c r="M1959"/>
      <c r="Q1959" s="55"/>
      <c r="R1959" s="31"/>
      <c r="T1959"/>
    </row>
    <row r="1960" spans="1:20" ht="18">
      <c r="A1960" s="68"/>
      <c r="B1960" s="10"/>
      <c r="C1960" s="10"/>
      <c r="D1960" s="69"/>
      <c r="E1960" s="184"/>
      <c r="F1960" s="10"/>
      <c r="G1960"/>
      <c r="I1960" s="55"/>
      <c r="K1960"/>
      <c r="L1960" s="55"/>
      <c r="M1960"/>
      <c r="Q1960" s="55"/>
      <c r="R1960" s="31"/>
      <c r="T1960"/>
    </row>
    <row r="1961" spans="1:20" ht="18">
      <c r="A1961" s="68"/>
      <c r="B1961" s="10"/>
      <c r="C1961" s="10"/>
      <c r="D1961" s="69"/>
      <c r="E1961" s="184"/>
      <c r="F1961" s="10"/>
      <c r="G1961"/>
      <c r="I1961" s="55"/>
      <c r="K1961"/>
      <c r="L1961" s="55"/>
      <c r="M1961"/>
      <c r="Q1961" s="55"/>
      <c r="R1961" s="31"/>
      <c r="T1961"/>
    </row>
    <row r="1962" spans="1:20" ht="18">
      <c r="A1962" s="68"/>
      <c r="B1962" s="10"/>
      <c r="C1962" s="10"/>
      <c r="D1962" s="69"/>
      <c r="E1962" s="184"/>
      <c r="F1962" s="10"/>
      <c r="G1962"/>
      <c r="I1962" s="55"/>
      <c r="K1962"/>
      <c r="L1962" s="55"/>
      <c r="M1962"/>
      <c r="Q1962" s="55"/>
      <c r="R1962" s="31"/>
      <c r="T1962"/>
    </row>
    <row r="1963" spans="1:20" ht="18">
      <c r="A1963" s="68"/>
      <c r="B1963" s="10"/>
      <c r="C1963" s="10"/>
      <c r="D1963" s="69"/>
      <c r="E1963" s="184"/>
      <c r="F1963" s="10"/>
      <c r="G1963"/>
      <c r="I1963" s="55"/>
      <c r="K1963"/>
      <c r="L1963" s="55"/>
      <c r="M1963"/>
      <c r="Q1963" s="55"/>
      <c r="R1963" s="31"/>
      <c r="T1963"/>
    </row>
    <row r="1964" spans="1:20" ht="18">
      <c r="A1964" s="68"/>
      <c r="B1964" s="10"/>
      <c r="C1964" s="10"/>
      <c r="D1964" s="69"/>
      <c r="E1964" s="184"/>
      <c r="F1964" s="10"/>
      <c r="G1964"/>
      <c r="I1964" s="55"/>
      <c r="K1964"/>
      <c r="L1964" s="55"/>
      <c r="M1964"/>
      <c r="Q1964" s="55"/>
      <c r="R1964" s="31"/>
      <c r="T1964"/>
    </row>
    <row r="1965" spans="1:20" ht="18">
      <c r="A1965" s="68"/>
      <c r="B1965" s="10"/>
      <c r="C1965" s="10"/>
      <c r="D1965" s="69"/>
      <c r="E1965" s="184"/>
      <c r="F1965" s="10"/>
      <c r="G1965"/>
      <c r="I1965" s="55"/>
      <c r="K1965"/>
      <c r="L1965" s="55"/>
      <c r="M1965"/>
      <c r="Q1965" s="55"/>
      <c r="R1965" s="31"/>
      <c r="T1965"/>
    </row>
    <row r="1966" spans="1:20" ht="18">
      <c r="A1966" s="68"/>
      <c r="B1966" s="10"/>
      <c r="C1966" s="10"/>
      <c r="D1966" s="69"/>
      <c r="E1966" s="184"/>
      <c r="F1966" s="10"/>
      <c r="G1966"/>
      <c r="I1966" s="55"/>
      <c r="K1966"/>
      <c r="L1966" s="55"/>
      <c r="M1966"/>
      <c r="Q1966" s="55"/>
      <c r="R1966" s="31"/>
      <c r="T1966"/>
    </row>
    <row r="1967" spans="1:20" ht="18">
      <c r="A1967" s="68"/>
      <c r="B1967" s="10"/>
      <c r="C1967" s="10"/>
      <c r="D1967" s="69"/>
      <c r="E1967" s="184"/>
      <c r="F1967" s="10"/>
      <c r="G1967"/>
      <c r="I1967" s="55"/>
      <c r="K1967"/>
      <c r="L1967" s="55"/>
      <c r="M1967"/>
      <c r="Q1967" s="55"/>
      <c r="R1967" s="31"/>
      <c r="T1967"/>
    </row>
    <row r="1968" spans="1:20" ht="18">
      <c r="A1968" s="68"/>
      <c r="B1968" s="10"/>
      <c r="C1968" s="10"/>
      <c r="D1968" s="69"/>
      <c r="E1968" s="184"/>
      <c r="F1968" s="10"/>
      <c r="G1968"/>
      <c r="I1968" s="55"/>
      <c r="K1968"/>
      <c r="L1968" s="55"/>
      <c r="M1968"/>
      <c r="Q1968" s="55"/>
      <c r="R1968" s="31"/>
      <c r="T1968"/>
    </row>
    <row r="1969" spans="1:20" ht="18">
      <c r="A1969" s="68"/>
      <c r="B1969" s="10"/>
      <c r="C1969" s="10"/>
      <c r="D1969" s="69"/>
      <c r="E1969" s="184"/>
      <c r="F1969" s="10"/>
      <c r="G1969"/>
      <c r="I1969" s="55"/>
      <c r="K1969"/>
      <c r="L1969" s="55"/>
      <c r="M1969"/>
      <c r="Q1969" s="55"/>
      <c r="R1969" s="31"/>
      <c r="T1969"/>
    </row>
    <row r="1970" spans="1:20" ht="18">
      <c r="A1970" s="68"/>
      <c r="B1970" s="10"/>
      <c r="C1970" s="10"/>
      <c r="D1970" s="69"/>
      <c r="E1970" s="184"/>
      <c r="F1970" s="10"/>
      <c r="G1970"/>
      <c r="I1970" s="55"/>
      <c r="K1970"/>
      <c r="L1970" s="55"/>
      <c r="M1970"/>
      <c r="Q1970" s="55"/>
      <c r="R1970" s="31"/>
      <c r="T1970"/>
    </row>
    <row r="1971" spans="1:20" ht="18">
      <c r="A1971" s="68"/>
      <c r="B1971" s="10"/>
      <c r="C1971" s="10"/>
      <c r="D1971" s="69"/>
      <c r="E1971" s="184"/>
      <c r="F1971" s="10"/>
      <c r="G1971"/>
      <c r="I1971" s="55"/>
      <c r="K1971"/>
      <c r="L1971" s="55"/>
      <c r="M1971"/>
      <c r="Q1971" s="55"/>
      <c r="R1971" s="31"/>
      <c r="T1971"/>
    </row>
    <row r="1972" spans="1:20" ht="18">
      <c r="A1972" s="68"/>
      <c r="B1972" s="10"/>
      <c r="C1972" s="10"/>
      <c r="D1972" s="69"/>
      <c r="E1972" s="184"/>
      <c r="F1972" s="10"/>
      <c r="G1972"/>
      <c r="I1972" s="55"/>
      <c r="K1972"/>
      <c r="L1972" s="55"/>
      <c r="M1972"/>
      <c r="Q1972" s="55"/>
      <c r="R1972" s="31"/>
      <c r="T1972"/>
    </row>
    <row r="1973" spans="1:20" ht="18">
      <c r="A1973" s="68"/>
      <c r="B1973" s="10"/>
      <c r="C1973" s="10"/>
      <c r="D1973" s="69"/>
      <c r="E1973" s="184"/>
      <c r="F1973" s="10"/>
      <c r="G1973"/>
      <c r="I1973" s="55"/>
      <c r="K1973"/>
      <c r="L1973" s="55"/>
      <c r="M1973"/>
      <c r="Q1973" s="55"/>
      <c r="R1973" s="31"/>
      <c r="T1973"/>
    </row>
    <row r="1974" spans="1:20" ht="18">
      <c r="A1974" s="68"/>
      <c r="B1974" s="10"/>
      <c r="C1974" s="10"/>
      <c r="D1974" s="69"/>
      <c r="E1974" s="184"/>
      <c r="F1974" s="10"/>
      <c r="G1974"/>
      <c r="I1974" s="55"/>
      <c r="K1974"/>
      <c r="L1974" s="55"/>
      <c r="M1974"/>
      <c r="Q1974" s="55"/>
      <c r="R1974" s="31"/>
      <c r="T1974"/>
    </row>
    <row r="1975" spans="1:20" ht="18">
      <c r="A1975" s="68"/>
      <c r="B1975" s="10"/>
      <c r="C1975" s="10"/>
      <c r="D1975" s="69"/>
      <c r="E1975" s="184"/>
      <c r="F1975" s="10"/>
      <c r="G1975"/>
      <c r="I1975" s="55"/>
      <c r="K1975"/>
      <c r="L1975" s="55"/>
      <c r="M1975"/>
      <c r="Q1975" s="55"/>
      <c r="R1975" s="31"/>
      <c r="T1975"/>
    </row>
    <row r="1976" spans="1:20" ht="18">
      <c r="A1976" s="68"/>
      <c r="B1976" s="10"/>
      <c r="C1976" s="10"/>
      <c r="D1976" s="69"/>
      <c r="E1976" s="184"/>
      <c r="F1976" s="10"/>
      <c r="G1976"/>
      <c r="I1976" s="55"/>
      <c r="K1976"/>
      <c r="L1976" s="55"/>
      <c r="M1976"/>
      <c r="Q1976" s="55"/>
      <c r="R1976" s="31"/>
      <c r="T1976"/>
    </row>
    <row r="1977" spans="1:20" ht="18">
      <c r="A1977" s="68"/>
      <c r="B1977" s="10"/>
      <c r="C1977" s="10"/>
      <c r="D1977" s="69"/>
      <c r="E1977" s="184"/>
      <c r="F1977" s="10"/>
      <c r="G1977"/>
      <c r="I1977" s="55"/>
      <c r="K1977"/>
      <c r="L1977" s="55"/>
      <c r="M1977"/>
      <c r="Q1977" s="55"/>
      <c r="R1977" s="31"/>
      <c r="T1977"/>
    </row>
    <row r="1978" spans="1:20" ht="18">
      <c r="A1978" s="68"/>
      <c r="B1978" s="10"/>
      <c r="C1978" s="10"/>
      <c r="D1978" s="69"/>
      <c r="E1978" s="184"/>
      <c r="F1978" s="10"/>
      <c r="G1978"/>
      <c r="I1978" s="55"/>
      <c r="K1978"/>
      <c r="L1978" s="55"/>
      <c r="M1978"/>
      <c r="Q1978" s="55"/>
      <c r="R1978" s="31"/>
      <c r="T1978"/>
    </row>
    <row r="1979" spans="1:20" ht="18">
      <c r="A1979" s="68"/>
      <c r="B1979" s="10"/>
      <c r="C1979" s="10"/>
      <c r="D1979" s="69"/>
      <c r="E1979" s="184"/>
      <c r="F1979" s="10"/>
      <c r="G1979"/>
      <c r="I1979" s="55"/>
      <c r="K1979"/>
      <c r="L1979" s="55"/>
      <c r="M1979"/>
      <c r="Q1979" s="55"/>
      <c r="R1979" s="31"/>
      <c r="T1979"/>
    </row>
    <row r="1980" spans="1:20" ht="18">
      <c r="A1980" s="68"/>
      <c r="B1980" s="10"/>
      <c r="C1980" s="10"/>
      <c r="D1980" s="69"/>
      <c r="E1980" s="184"/>
      <c r="F1980" s="10"/>
      <c r="G1980"/>
      <c r="I1980" s="55"/>
      <c r="K1980"/>
      <c r="L1980" s="55"/>
      <c r="M1980"/>
      <c r="Q1980" s="55"/>
      <c r="R1980" s="31"/>
      <c r="T1980"/>
    </row>
    <row r="1981" spans="1:20" ht="18">
      <c r="A1981" s="68"/>
      <c r="B1981" s="10"/>
      <c r="C1981" s="10"/>
      <c r="D1981" s="69"/>
      <c r="E1981" s="184"/>
      <c r="F1981" s="10"/>
      <c r="G1981"/>
      <c r="I1981" s="55"/>
      <c r="K1981"/>
      <c r="L1981" s="55"/>
      <c r="M1981"/>
      <c r="Q1981" s="55"/>
      <c r="R1981" s="31"/>
      <c r="T1981"/>
    </row>
    <row r="1982" spans="1:20" ht="18">
      <c r="A1982" s="68"/>
      <c r="B1982" s="10"/>
      <c r="C1982" s="10"/>
      <c r="D1982" s="69"/>
      <c r="E1982" s="184"/>
      <c r="F1982" s="10"/>
      <c r="G1982"/>
      <c r="I1982" s="55"/>
      <c r="K1982"/>
      <c r="L1982" s="55"/>
      <c r="M1982"/>
      <c r="Q1982" s="55"/>
      <c r="R1982" s="31"/>
      <c r="T1982"/>
    </row>
    <row r="1983" spans="1:20" ht="18">
      <c r="A1983" s="68"/>
      <c r="B1983" s="10"/>
      <c r="C1983" s="10"/>
      <c r="D1983" s="69"/>
      <c r="E1983" s="184"/>
      <c r="F1983" s="10"/>
      <c r="G1983"/>
      <c r="I1983" s="55"/>
      <c r="K1983"/>
      <c r="L1983" s="55"/>
      <c r="M1983"/>
      <c r="Q1983" s="55"/>
      <c r="R1983" s="31"/>
      <c r="T1983"/>
    </row>
    <row r="1984" spans="1:20" ht="18">
      <c r="A1984" s="68"/>
      <c r="B1984" s="10"/>
      <c r="C1984" s="10"/>
      <c r="D1984" s="69"/>
      <c r="E1984" s="184"/>
      <c r="F1984" s="10"/>
      <c r="G1984"/>
      <c r="I1984" s="55"/>
      <c r="K1984"/>
      <c r="L1984" s="55"/>
      <c r="M1984"/>
      <c r="Q1984" s="55"/>
      <c r="R1984" s="31"/>
      <c r="T1984"/>
    </row>
    <row r="1985" spans="1:20" ht="18">
      <c r="A1985" s="68"/>
      <c r="B1985" s="10"/>
      <c r="C1985" s="10"/>
      <c r="D1985" s="69"/>
      <c r="E1985" s="184"/>
      <c r="F1985" s="10"/>
      <c r="G1985"/>
      <c r="I1985" s="55"/>
      <c r="K1985"/>
      <c r="L1985" s="55"/>
      <c r="M1985"/>
      <c r="Q1985" s="55"/>
      <c r="R1985" s="31"/>
      <c r="T1985"/>
    </row>
    <row r="1986" spans="1:20" ht="18">
      <c r="A1986" s="68"/>
      <c r="B1986" s="10"/>
      <c r="C1986" s="10"/>
      <c r="D1986" s="69"/>
      <c r="E1986" s="184"/>
      <c r="F1986" s="10"/>
      <c r="G1986"/>
      <c r="I1986" s="55"/>
      <c r="K1986"/>
      <c r="L1986" s="55"/>
      <c r="M1986"/>
      <c r="Q1986" s="55"/>
      <c r="R1986" s="31"/>
      <c r="T1986"/>
    </row>
    <row r="1987" spans="1:20" ht="18">
      <c r="A1987" s="68"/>
      <c r="B1987" s="10"/>
      <c r="C1987" s="10"/>
      <c r="D1987" s="69"/>
      <c r="E1987" s="184"/>
      <c r="F1987" s="10"/>
      <c r="G1987"/>
      <c r="I1987" s="55"/>
      <c r="K1987"/>
      <c r="L1987" s="55"/>
      <c r="M1987"/>
      <c r="Q1987" s="55"/>
      <c r="R1987" s="31"/>
      <c r="T1987"/>
    </row>
    <row r="1988" spans="1:20" ht="18">
      <c r="A1988" s="68"/>
      <c r="B1988" s="10"/>
      <c r="C1988" s="10"/>
      <c r="D1988" s="69"/>
      <c r="E1988" s="184"/>
      <c r="F1988" s="10"/>
      <c r="G1988"/>
      <c r="I1988" s="55"/>
      <c r="K1988"/>
      <c r="L1988" s="55"/>
      <c r="M1988"/>
      <c r="Q1988" s="55"/>
      <c r="R1988" s="31"/>
      <c r="T1988"/>
    </row>
    <row r="1989" spans="1:20" ht="18">
      <c r="A1989" s="68"/>
      <c r="B1989" s="10"/>
      <c r="C1989" s="10"/>
      <c r="D1989" s="69"/>
      <c r="E1989" s="184"/>
      <c r="F1989" s="10"/>
      <c r="G1989"/>
      <c r="I1989" s="55"/>
      <c r="K1989"/>
      <c r="L1989" s="55"/>
      <c r="M1989"/>
      <c r="Q1989" s="55"/>
      <c r="R1989" s="31"/>
      <c r="T1989"/>
    </row>
    <row r="1990" spans="1:20" ht="18">
      <c r="A1990" s="68"/>
      <c r="B1990" s="10"/>
      <c r="C1990" s="10"/>
      <c r="D1990" s="69"/>
      <c r="E1990" s="184"/>
      <c r="F1990" s="10"/>
      <c r="G1990"/>
      <c r="I1990" s="55"/>
      <c r="K1990"/>
      <c r="L1990" s="55"/>
      <c r="M1990"/>
      <c r="Q1990" s="55"/>
      <c r="R1990" s="31"/>
      <c r="T1990"/>
    </row>
    <row r="1991" spans="1:20" ht="18">
      <c r="A1991" s="68"/>
      <c r="B1991" s="10"/>
      <c r="C1991" s="10"/>
      <c r="D1991" s="69"/>
      <c r="E1991" s="184"/>
      <c r="F1991" s="10"/>
      <c r="G1991"/>
      <c r="I1991" s="55"/>
      <c r="K1991"/>
      <c r="L1991" s="55"/>
      <c r="M1991"/>
      <c r="Q1991" s="55"/>
      <c r="R1991" s="31"/>
      <c r="T1991"/>
    </row>
    <row r="1992" spans="1:20" ht="18">
      <c r="A1992" s="68"/>
      <c r="B1992" s="10"/>
      <c r="C1992" s="10"/>
      <c r="D1992" s="69"/>
      <c r="E1992" s="184"/>
      <c r="F1992" s="10"/>
      <c r="G1992"/>
      <c r="I1992" s="55"/>
      <c r="K1992"/>
      <c r="L1992" s="55"/>
      <c r="M1992"/>
      <c r="Q1992" s="55"/>
      <c r="R1992" s="31"/>
      <c r="T1992"/>
    </row>
    <row r="1993" spans="1:20" ht="18">
      <c r="A1993" s="68"/>
      <c r="B1993" s="10"/>
      <c r="C1993" s="10"/>
      <c r="D1993" s="69"/>
      <c r="E1993" s="184"/>
      <c r="F1993" s="10"/>
      <c r="G1993"/>
      <c r="I1993" s="55"/>
      <c r="K1993"/>
      <c r="L1993" s="55"/>
      <c r="M1993"/>
      <c r="Q1993" s="55"/>
      <c r="R1993" s="31"/>
      <c r="T1993"/>
    </row>
    <row r="1994" spans="1:20" ht="18">
      <c r="A1994" s="68"/>
      <c r="B1994" s="10"/>
      <c r="C1994" s="10"/>
      <c r="D1994" s="69"/>
      <c r="E1994" s="184"/>
      <c r="F1994" s="10"/>
      <c r="G1994"/>
      <c r="I1994" s="55"/>
      <c r="K1994"/>
      <c r="L1994" s="55"/>
      <c r="M1994"/>
      <c r="Q1994" s="55"/>
      <c r="R1994" s="31"/>
      <c r="T1994"/>
    </row>
    <row r="1995" spans="1:20" ht="18">
      <c r="A1995" s="68"/>
      <c r="B1995" s="10"/>
      <c r="C1995" s="10"/>
      <c r="D1995" s="69"/>
      <c r="E1995" s="184"/>
      <c r="F1995" s="10"/>
      <c r="G1995"/>
      <c r="I1995" s="55"/>
      <c r="K1995"/>
      <c r="L1995" s="55"/>
      <c r="M1995"/>
      <c r="Q1995" s="55"/>
      <c r="R1995" s="31"/>
      <c r="T1995"/>
    </row>
    <row r="1996" spans="1:20" ht="18">
      <c r="A1996" s="68"/>
      <c r="B1996" s="10"/>
      <c r="C1996" s="10"/>
      <c r="D1996" s="69"/>
      <c r="E1996" s="184"/>
      <c r="F1996" s="10"/>
      <c r="G1996"/>
      <c r="I1996" s="55"/>
      <c r="K1996"/>
      <c r="L1996" s="55"/>
      <c r="M1996"/>
      <c r="Q1996" s="55"/>
      <c r="R1996" s="31"/>
      <c r="T1996"/>
    </row>
    <row r="1997" spans="1:20" ht="18">
      <c r="A1997" s="68"/>
      <c r="B1997" s="10"/>
      <c r="C1997" s="10"/>
      <c r="D1997" s="69"/>
      <c r="E1997" s="184"/>
      <c r="F1997" s="10"/>
      <c r="G1997"/>
      <c r="I1997" s="55"/>
      <c r="K1997"/>
      <c r="L1997" s="55"/>
      <c r="M1997"/>
      <c r="Q1997" s="55"/>
      <c r="R1997" s="31"/>
      <c r="T1997"/>
    </row>
    <row r="1998" spans="1:20" ht="18">
      <c r="A1998" s="68"/>
      <c r="B1998" s="10"/>
      <c r="C1998" s="10"/>
      <c r="D1998" s="69"/>
      <c r="E1998" s="184"/>
      <c r="F1998" s="10"/>
      <c r="G1998"/>
      <c r="I1998" s="55"/>
      <c r="K1998"/>
      <c r="L1998" s="55"/>
      <c r="M1998"/>
      <c r="Q1998" s="55"/>
      <c r="R1998" s="31"/>
      <c r="T1998"/>
    </row>
    <row r="1999" spans="1:20" ht="18">
      <c r="A1999" s="68"/>
      <c r="B1999" s="10"/>
      <c r="C1999" s="10"/>
      <c r="D1999" s="69"/>
      <c r="E1999" s="184"/>
      <c r="F1999" s="10"/>
      <c r="G1999"/>
      <c r="I1999" s="55"/>
      <c r="K1999"/>
      <c r="L1999" s="55"/>
      <c r="M1999"/>
      <c r="Q1999" s="55"/>
      <c r="R1999" s="31"/>
      <c r="T1999"/>
    </row>
    <row r="2000" spans="1:20" ht="18">
      <c r="A2000" s="68"/>
      <c r="B2000" s="10"/>
      <c r="C2000" s="10"/>
      <c r="D2000" s="69"/>
      <c r="E2000" s="184"/>
      <c r="F2000" s="10"/>
      <c r="G2000"/>
      <c r="I2000" s="55"/>
      <c r="K2000"/>
      <c r="L2000" s="55"/>
      <c r="M2000"/>
      <c r="Q2000" s="55"/>
      <c r="R2000" s="31"/>
      <c r="T2000"/>
    </row>
    <row r="2001" spans="1:20" ht="18">
      <c r="A2001" s="68"/>
      <c r="B2001" s="10"/>
      <c r="C2001" s="10"/>
      <c r="D2001" s="69"/>
      <c r="E2001" s="184"/>
      <c r="F2001" s="10"/>
      <c r="G2001"/>
      <c r="I2001" s="55"/>
      <c r="K2001"/>
      <c r="L2001" s="55"/>
      <c r="M2001"/>
      <c r="Q2001" s="55"/>
      <c r="R2001" s="31"/>
      <c r="T2001"/>
    </row>
    <row r="2002" spans="1:20" ht="18">
      <c r="A2002" s="68"/>
      <c r="B2002" s="10"/>
      <c r="C2002" s="10"/>
      <c r="D2002" s="69"/>
      <c r="E2002" s="184"/>
      <c r="F2002" s="10"/>
      <c r="G2002"/>
      <c r="I2002" s="55"/>
      <c r="K2002"/>
      <c r="L2002" s="55"/>
      <c r="M2002"/>
      <c r="Q2002" s="55"/>
      <c r="R2002" s="31"/>
      <c r="T2002"/>
    </row>
    <row r="2003" spans="1:20" ht="18">
      <c r="A2003" s="68"/>
      <c r="B2003" s="10"/>
      <c r="C2003" s="10"/>
      <c r="D2003" s="69"/>
      <c r="E2003" s="184"/>
      <c r="F2003" s="10"/>
      <c r="G2003"/>
      <c r="I2003" s="55"/>
      <c r="K2003"/>
      <c r="L2003" s="55"/>
      <c r="M2003"/>
      <c r="Q2003" s="55"/>
      <c r="R2003" s="31"/>
      <c r="T2003"/>
    </row>
    <row r="2004" spans="1:20" ht="18">
      <c r="A2004" s="68"/>
      <c r="B2004" s="10"/>
      <c r="C2004" s="10"/>
      <c r="D2004" s="69"/>
      <c r="E2004" s="184"/>
      <c r="F2004" s="10"/>
      <c r="G2004"/>
      <c r="I2004" s="55"/>
      <c r="K2004"/>
      <c r="L2004" s="55"/>
      <c r="M2004"/>
      <c r="Q2004" s="55"/>
      <c r="R2004" s="31"/>
      <c r="T2004"/>
    </row>
    <row r="2005" spans="1:20" ht="18">
      <c r="A2005" s="68"/>
      <c r="B2005" s="10"/>
      <c r="C2005" s="10"/>
      <c r="D2005" s="69"/>
      <c r="E2005" s="184"/>
      <c r="F2005" s="10"/>
      <c r="G2005"/>
      <c r="I2005" s="55"/>
      <c r="K2005"/>
      <c r="L2005" s="55"/>
      <c r="M2005"/>
      <c r="Q2005" s="55"/>
      <c r="R2005" s="31"/>
      <c r="T2005"/>
    </row>
    <row r="2006" spans="1:20" ht="18">
      <c r="A2006" s="68"/>
      <c r="B2006" s="10"/>
      <c r="C2006" s="10"/>
      <c r="D2006" s="69"/>
      <c r="E2006" s="184"/>
      <c r="F2006" s="10"/>
      <c r="G2006"/>
      <c r="I2006" s="55"/>
      <c r="K2006"/>
      <c r="L2006" s="55"/>
      <c r="M2006"/>
      <c r="Q2006" s="55"/>
      <c r="R2006" s="31"/>
      <c r="T2006"/>
    </row>
    <row r="2007" spans="1:20" ht="18">
      <c r="A2007" s="68"/>
      <c r="B2007" s="10"/>
      <c r="C2007" s="10"/>
      <c r="D2007" s="69"/>
      <c r="E2007" s="184"/>
      <c r="F2007" s="10"/>
      <c r="G2007"/>
      <c r="I2007" s="55"/>
      <c r="K2007"/>
      <c r="L2007" s="55"/>
      <c r="M2007"/>
      <c r="Q2007" s="55"/>
      <c r="R2007" s="31"/>
      <c r="T2007"/>
    </row>
    <row r="2008" spans="1:20" ht="18">
      <c r="A2008" s="68"/>
      <c r="B2008" s="10"/>
      <c r="C2008" s="10"/>
      <c r="D2008" s="69"/>
      <c r="E2008" s="184"/>
      <c r="F2008" s="10"/>
      <c r="G2008"/>
      <c r="I2008" s="55"/>
      <c r="K2008"/>
      <c r="L2008" s="55"/>
      <c r="M2008"/>
      <c r="Q2008" s="55"/>
      <c r="R2008" s="31"/>
      <c r="T2008"/>
    </row>
    <row r="2009" spans="1:20" ht="18">
      <c r="A2009" s="68"/>
      <c r="B2009" s="10"/>
      <c r="C2009" s="10"/>
      <c r="D2009" s="69"/>
      <c r="E2009" s="184"/>
      <c r="F2009" s="10"/>
      <c r="G2009"/>
      <c r="I2009" s="55"/>
      <c r="K2009"/>
      <c r="L2009" s="55"/>
      <c r="M2009"/>
      <c r="Q2009" s="55"/>
      <c r="R2009" s="31"/>
      <c r="T2009"/>
    </row>
    <row r="2010" spans="1:20" ht="18">
      <c r="A2010" s="68"/>
      <c r="B2010" s="10"/>
      <c r="C2010" s="10"/>
      <c r="D2010" s="69"/>
      <c r="E2010" s="184"/>
      <c r="F2010" s="10"/>
      <c r="G2010"/>
      <c r="I2010" s="55"/>
      <c r="K2010"/>
      <c r="L2010" s="55"/>
      <c r="M2010"/>
      <c r="Q2010" s="55"/>
      <c r="R2010" s="31"/>
      <c r="T2010"/>
    </row>
    <row r="2011" spans="1:20" ht="18">
      <c r="A2011" s="68"/>
      <c r="B2011" s="10"/>
      <c r="C2011" s="10"/>
      <c r="D2011" s="69"/>
      <c r="E2011" s="184"/>
      <c r="F2011" s="10"/>
      <c r="G2011"/>
      <c r="I2011" s="55"/>
      <c r="K2011"/>
      <c r="L2011" s="55"/>
      <c r="M2011"/>
      <c r="Q2011" s="55"/>
      <c r="R2011" s="31"/>
      <c r="T2011"/>
    </row>
    <row r="2012" spans="1:20" ht="18">
      <c r="A2012" s="68"/>
      <c r="B2012" s="10"/>
      <c r="C2012" s="10"/>
      <c r="D2012" s="69"/>
      <c r="E2012" s="184"/>
      <c r="F2012" s="10"/>
      <c r="G2012"/>
      <c r="I2012" s="55"/>
      <c r="K2012"/>
      <c r="L2012" s="55"/>
      <c r="M2012"/>
      <c r="Q2012" s="55"/>
      <c r="R2012" s="31"/>
      <c r="T2012"/>
    </row>
    <row r="2013" spans="1:20" ht="18">
      <c r="A2013" s="68"/>
      <c r="B2013" s="10"/>
      <c r="C2013" s="10"/>
      <c r="D2013" s="69"/>
      <c r="E2013" s="184"/>
      <c r="F2013" s="10"/>
      <c r="G2013"/>
      <c r="I2013" s="55"/>
      <c r="K2013"/>
      <c r="L2013" s="55"/>
      <c r="M2013"/>
      <c r="Q2013" s="55"/>
      <c r="R2013" s="31"/>
      <c r="T2013"/>
    </row>
    <row r="2014" spans="1:20" ht="18">
      <c r="A2014" s="68"/>
      <c r="B2014" s="10"/>
      <c r="C2014" s="10"/>
      <c r="D2014" s="69"/>
      <c r="E2014" s="184"/>
      <c r="F2014" s="10"/>
      <c r="G2014"/>
      <c r="I2014" s="55"/>
      <c r="K2014"/>
      <c r="L2014" s="55"/>
      <c r="M2014"/>
      <c r="Q2014" s="55"/>
      <c r="R2014" s="31"/>
      <c r="T2014"/>
    </row>
    <row r="2015" spans="1:20" ht="18">
      <c r="A2015" s="68"/>
      <c r="B2015" s="10"/>
      <c r="C2015" s="10"/>
      <c r="D2015" s="69"/>
      <c r="E2015" s="184"/>
      <c r="F2015" s="10"/>
      <c r="G2015"/>
      <c r="I2015" s="55"/>
      <c r="K2015"/>
      <c r="L2015" s="55"/>
      <c r="M2015"/>
      <c r="Q2015" s="55"/>
      <c r="R2015" s="31"/>
      <c r="T2015"/>
    </row>
    <row r="2016" spans="1:20" ht="18">
      <c r="A2016" s="68"/>
      <c r="B2016" s="10"/>
      <c r="C2016" s="10"/>
      <c r="D2016" s="69"/>
      <c r="E2016" s="184"/>
      <c r="F2016" s="10"/>
      <c r="G2016"/>
      <c r="I2016" s="55"/>
      <c r="K2016"/>
      <c r="L2016" s="55"/>
      <c r="M2016"/>
      <c r="Q2016" s="55"/>
      <c r="R2016" s="31"/>
      <c r="T2016"/>
    </row>
    <row r="2017" spans="1:20" ht="18">
      <c r="A2017" s="68"/>
      <c r="B2017" s="10"/>
      <c r="C2017" s="10"/>
      <c r="D2017" s="69"/>
      <c r="E2017" s="184"/>
      <c r="F2017" s="10"/>
      <c r="G2017"/>
      <c r="I2017" s="55"/>
      <c r="K2017"/>
      <c r="L2017" s="55"/>
      <c r="M2017"/>
      <c r="Q2017" s="55"/>
      <c r="R2017" s="31"/>
      <c r="T2017"/>
    </row>
    <row r="2018" spans="1:20" ht="18">
      <c r="A2018" s="68"/>
      <c r="B2018" s="10"/>
      <c r="C2018" s="10"/>
      <c r="D2018" s="69"/>
      <c r="E2018" s="184"/>
      <c r="F2018" s="10"/>
      <c r="G2018"/>
      <c r="I2018" s="55"/>
      <c r="K2018"/>
      <c r="L2018" s="55"/>
      <c r="M2018"/>
      <c r="Q2018" s="55"/>
      <c r="R2018" s="31"/>
      <c r="T2018"/>
    </row>
    <row r="2019" spans="1:20" ht="18">
      <c r="A2019" s="68"/>
      <c r="B2019" s="10"/>
      <c r="C2019" s="10"/>
      <c r="D2019" s="69"/>
      <c r="E2019" s="184"/>
      <c r="F2019" s="10"/>
      <c r="G2019"/>
      <c r="I2019" s="55"/>
      <c r="K2019"/>
      <c r="L2019" s="55"/>
      <c r="M2019"/>
      <c r="Q2019" s="55"/>
      <c r="R2019" s="31"/>
      <c r="T2019"/>
    </row>
    <row r="2020" spans="1:20" ht="18">
      <c r="A2020" s="68"/>
      <c r="B2020" s="10"/>
      <c r="C2020" s="10"/>
      <c r="D2020" s="69"/>
      <c r="E2020" s="184"/>
      <c r="F2020" s="10"/>
      <c r="G2020"/>
      <c r="I2020" s="55"/>
      <c r="K2020"/>
      <c r="L2020" s="55"/>
      <c r="M2020"/>
      <c r="Q2020" s="55"/>
      <c r="R2020" s="31"/>
      <c r="T2020"/>
    </row>
    <row r="2021" spans="1:20" ht="18">
      <c r="A2021" s="68"/>
      <c r="B2021" s="10"/>
      <c r="C2021" s="10"/>
      <c r="D2021" s="69"/>
      <c r="E2021" s="184"/>
      <c r="F2021" s="10"/>
      <c r="G2021"/>
      <c r="I2021" s="55"/>
      <c r="K2021"/>
      <c r="L2021" s="55"/>
      <c r="M2021"/>
      <c r="Q2021" s="55"/>
      <c r="R2021" s="31"/>
      <c r="T2021"/>
    </row>
    <row r="2022" spans="1:20" ht="18">
      <c r="A2022" s="68"/>
      <c r="B2022" s="10"/>
      <c r="C2022" s="10"/>
      <c r="D2022" s="69"/>
      <c r="E2022" s="184"/>
      <c r="F2022" s="10"/>
      <c r="G2022"/>
      <c r="I2022" s="55"/>
      <c r="K2022"/>
      <c r="L2022" s="55"/>
      <c r="M2022"/>
      <c r="Q2022" s="55"/>
      <c r="R2022" s="31"/>
      <c r="T2022"/>
    </row>
    <row r="2023" spans="1:20" ht="18">
      <c r="A2023" s="68"/>
      <c r="B2023" s="10"/>
      <c r="C2023" s="10"/>
      <c r="D2023" s="69"/>
      <c r="E2023" s="184"/>
      <c r="F2023" s="10"/>
      <c r="G2023"/>
      <c r="I2023" s="55"/>
      <c r="K2023"/>
      <c r="L2023" s="55"/>
      <c r="M2023"/>
      <c r="Q2023" s="55"/>
      <c r="R2023" s="31"/>
      <c r="T2023"/>
    </row>
    <row r="2024" spans="1:20" ht="18">
      <c r="A2024" s="68"/>
      <c r="B2024" s="10"/>
      <c r="C2024" s="10"/>
      <c r="D2024" s="69"/>
      <c r="E2024" s="184"/>
      <c r="F2024" s="10"/>
      <c r="G2024"/>
      <c r="I2024" s="55"/>
      <c r="K2024"/>
      <c r="L2024" s="55"/>
      <c r="M2024"/>
      <c r="Q2024" s="55"/>
      <c r="R2024" s="31"/>
      <c r="T2024"/>
    </row>
    <row r="2025" spans="1:20" ht="18">
      <c r="A2025" s="68"/>
      <c r="B2025" s="10"/>
      <c r="C2025" s="10"/>
      <c r="D2025" s="69"/>
      <c r="E2025" s="184"/>
      <c r="F2025" s="10"/>
      <c r="G2025"/>
      <c r="I2025" s="55"/>
      <c r="K2025"/>
      <c r="L2025" s="55"/>
      <c r="M2025"/>
      <c r="Q2025" s="55"/>
      <c r="R2025" s="31"/>
      <c r="T2025"/>
    </row>
    <row r="2026" spans="1:20" ht="18">
      <c r="A2026" s="68"/>
      <c r="B2026" s="10"/>
      <c r="C2026" s="10"/>
      <c r="D2026" s="69"/>
      <c r="E2026" s="184"/>
      <c r="F2026" s="10"/>
      <c r="G2026"/>
      <c r="I2026" s="55"/>
      <c r="K2026"/>
      <c r="L2026" s="55"/>
      <c r="M2026"/>
      <c r="Q2026" s="55"/>
      <c r="R2026" s="31"/>
      <c r="T2026"/>
    </row>
    <row r="2027" spans="1:20" ht="18">
      <c r="A2027" s="68"/>
      <c r="B2027" s="10"/>
      <c r="C2027" s="10"/>
      <c r="D2027" s="69"/>
      <c r="E2027" s="184"/>
      <c r="F2027" s="10"/>
      <c r="G2027"/>
      <c r="I2027" s="55"/>
      <c r="K2027"/>
      <c r="L2027" s="55"/>
      <c r="M2027"/>
      <c r="Q2027" s="55"/>
      <c r="R2027" s="31"/>
      <c r="T2027"/>
    </row>
    <row r="2028" spans="1:20" ht="18">
      <c r="A2028" s="68"/>
      <c r="B2028" s="10"/>
      <c r="C2028" s="10"/>
      <c r="D2028" s="69"/>
      <c r="E2028" s="184"/>
      <c r="F2028" s="10"/>
      <c r="G2028"/>
      <c r="I2028" s="55"/>
      <c r="K2028"/>
      <c r="L2028" s="55"/>
      <c r="M2028"/>
      <c r="Q2028" s="55"/>
      <c r="R2028" s="31"/>
      <c r="T2028"/>
    </row>
    <row r="2029" spans="1:20" ht="18">
      <c r="A2029" s="68"/>
      <c r="B2029" s="10"/>
      <c r="C2029" s="10"/>
      <c r="D2029" s="69"/>
      <c r="E2029" s="184"/>
      <c r="F2029" s="10"/>
      <c r="G2029"/>
      <c r="I2029" s="55"/>
      <c r="K2029"/>
      <c r="L2029" s="55"/>
      <c r="M2029"/>
      <c r="Q2029" s="55"/>
      <c r="R2029" s="31"/>
      <c r="T2029"/>
    </row>
    <row r="2030" spans="1:20" ht="18">
      <c r="A2030" s="68"/>
      <c r="B2030" s="10"/>
      <c r="C2030" s="10"/>
      <c r="D2030" s="69"/>
      <c r="E2030" s="184"/>
      <c r="F2030" s="10"/>
      <c r="G2030"/>
      <c r="I2030" s="55"/>
      <c r="K2030"/>
      <c r="L2030" s="55"/>
      <c r="M2030"/>
      <c r="Q2030" s="55"/>
      <c r="R2030" s="31"/>
      <c r="T2030"/>
    </row>
    <row r="2031" spans="1:20" ht="18">
      <c r="A2031" s="68"/>
      <c r="B2031" s="10"/>
      <c r="C2031" s="10"/>
      <c r="D2031" s="69"/>
      <c r="E2031" s="184"/>
      <c r="F2031" s="10"/>
      <c r="G2031"/>
      <c r="I2031" s="55"/>
      <c r="K2031"/>
      <c r="L2031" s="55"/>
      <c r="M2031"/>
      <c r="Q2031" s="55"/>
      <c r="R2031" s="31"/>
      <c r="T2031"/>
    </row>
    <row r="2032" spans="1:20" ht="18">
      <c r="A2032" s="68"/>
      <c r="B2032" s="10"/>
      <c r="C2032" s="10"/>
      <c r="D2032" s="69"/>
      <c r="E2032" s="184"/>
      <c r="F2032" s="10"/>
      <c r="G2032"/>
      <c r="I2032" s="55"/>
      <c r="K2032"/>
      <c r="L2032" s="55"/>
      <c r="M2032"/>
      <c r="Q2032" s="55"/>
      <c r="R2032" s="31"/>
      <c r="T2032"/>
    </row>
    <row r="2033" spans="1:20" ht="18">
      <c r="A2033" s="68"/>
      <c r="B2033" s="10"/>
      <c r="C2033" s="10"/>
      <c r="D2033" s="69"/>
      <c r="E2033" s="184"/>
      <c r="F2033" s="10"/>
      <c r="G2033"/>
      <c r="I2033" s="55"/>
      <c r="K2033"/>
      <c r="L2033" s="55"/>
      <c r="M2033"/>
      <c r="Q2033" s="55"/>
      <c r="R2033" s="31"/>
      <c r="T2033"/>
    </row>
    <row r="2034" spans="1:20" ht="18">
      <c r="A2034" s="68"/>
      <c r="B2034" s="10"/>
      <c r="C2034" s="10"/>
      <c r="D2034" s="69"/>
      <c r="E2034" s="184"/>
      <c r="F2034" s="10"/>
      <c r="G2034"/>
      <c r="I2034" s="55"/>
      <c r="K2034"/>
      <c r="L2034" s="55"/>
      <c r="M2034"/>
      <c r="Q2034" s="55"/>
      <c r="R2034" s="31"/>
      <c r="T2034"/>
    </row>
    <row r="2035" spans="1:20" ht="18">
      <c r="A2035" s="68"/>
      <c r="B2035" s="10"/>
      <c r="C2035" s="10"/>
      <c r="D2035" s="69"/>
      <c r="E2035" s="184"/>
      <c r="F2035" s="10"/>
      <c r="G2035"/>
      <c r="I2035" s="55"/>
      <c r="K2035"/>
      <c r="L2035" s="55"/>
      <c r="M2035"/>
      <c r="Q2035" s="55"/>
      <c r="R2035" s="31"/>
      <c r="T2035"/>
    </row>
    <row r="2036" spans="1:20" ht="18">
      <c r="A2036" s="68"/>
      <c r="B2036" s="10"/>
      <c r="C2036" s="10"/>
      <c r="D2036" s="69"/>
      <c r="E2036" s="184"/>
      <c r="F2036" s="10"/>
      <c r="G2036"/>
      <c r="I2036" s="55"/>
      <c r="K2036"/>
      <c r="L2036" s="55"/>
      <c r="M2036"/>
      <c r="Q2036" s="55"/>
      <c r="R2036" s="31"/>
      <c r="T2036"/>
    </row>
    <row r="2037" spans="1:20" ht="18">
      <c r="A2037" s="68"/>
      <c r="B2037" s="10"/>
      <c r="C2037" s="10"/>
      <c r="D2037" s="69"/>
      <c r="E2037" s="184"/>
      <c r="F2037" s="10"/>
      <c r="G2037"/>
      <c r="I2037" s="55"/>
      <c r="K2037"/>
      <c r="L2037" s="55"/>
      <c r="M2037"/>
      <c r="Q2037" s="55"/>
      <c r="R2037" s="31"/>
      <c r="T2037"/>
    </row>
    <row r="2038" spans="1:20" ht="18">
      <c r="A2038" s="68"/>
      <c r="B2038" s="10"/>
      <c r="C2038" s="10"/>
      <c r="D2038" s="69"/>
      <c r="E2038" s="184"/>
      <c r="F2038" s="10"/>
      <c r="G2038"/>
      <c r="I2038" s="55"/>
      <c r="K2038"/>
      <c r="L2038" s="55"/>
      <c r="M2038"/>
      <c r="Q2038" s="55"/>
      <c r="R2038" s="31"/>
      <c r="T2038"/>
    </row>
    <row r="2039" spans="1:20" ht="18">
      <c r="A2039" s="68"/>
      <c r="B2039" s="10"/>
      <c r="C2039" s="10"/>
      <c r="D2039" s="69"/>
      <c r="E2039" s="184"/>
      <c r="F2039" s="10"/>
      <c r="G2039"/>
      <c r="I2039" s="55"/>
      <c r="K2039"/>
      <c r="L2039" s="55"/>
      <c r="M2039"/>
      <c r="Q2039" s="55"/>
      <c r="R2039" s="31"/>
      <c r="T2039"/>
    </row>
    <row r="2040" spans="1:20" ht="18">
      <c r="A2040" s="68"/>
      <c r="B2040" s="10"/>
      <c r="C2040" s="10"/>
      <c r="D2040" s="69"/>
      <c r="E2040" s="184"/>
      <c r="F2040" s="10"/>
      <c r="G2040"/>
      <c r="I2040" s="55"/>
      <c r="K2040"/>
      <c r="L2040" s="55"/>
      <c r="M2040"/>
      <c r="Q2040" s="55"/>
      <c r="R2040" s="31"/>
      <c r="T2040"/>
    </row>
    <row r="2041" spans="1:20" ht="18">
      <c r="A2041" s="68"/>
      <c r="B2041" s="10"/>
      <c r="C2041" s="10"/>
      <c r="D2041" s="69"/>
      <c r="E2041" s="184"/>
      <c r="F2041" s="10"/>
      <c r="G2041"/>
      <c r="I2041" s="55"/>
      <c r="K2041"/>
      <c r="L2041" s="55"/>
      <c r="M2041"/>
      <c r="Q2041" s="55"/>
      <c r="R2041" s="31"/>
      <c r="T2041"/>
    </row>
    <row r="2042" spans="1:20" ht="18">
      <c r="A2042" s="68"/>
      <c r="B2042" s="10"/>
      <c r="C2042" s="10"/>
      <c r="D2042" s="69"/>
      <c r="E2042" s="184"/>
      <c r="F2042" s="10"/>
      <c r="G2042"/>
      <c r="I2042" s="55"/>
      <c r="K2042"/>
      <c r="L2042" s="55"/>
      <c r="M2042"/>
      <c r="Q2042" s="55"/>
      <c r="R2042" s="31"/>
      <c r="T2042"/>
    </row>
    <row r="2043" spans="1:20" ht="18">
      <c r="A2043" s="68"/>
      <c r="B2043" s="10"/>
      <c r="C2043" s="10"/>
      <c r="D2043" s="69"/>
      <c r="E2043" s="184"/>
      <c r="F2043" s="10"/>
      <c r="G2043"/>
      <c r="I2043" s="55"/>
      <c r="K2043"/>
      <c r="L2043" s="55"/>
      <c r="M2043"/>
      <c r="Q2043" s="55"/>
      <c r="R2043" s="31"/>
      <c r="T2043"/>
    </row>
    <row r="2044" spans="1:20" ht="18">
      <c r="A2044" s="68"/>
      <c r="B2044" s="10"/>
      <c r="C2044" s="10"/>
      <c r="D2044" s="69"/>
      <c r="E2044" s="184"/>
      <c r="F2044" s="10"/>
      <c r="G2044"/>
      <c r="I2044" s="55"/>
      <c r="K2044"/>
      <c r="L2044" s="55"/>
      <c r="M2044"/>
      <c r="Q2044" s="55"/>
      <c r="R2044" s="31"/>
      <c r="T2044"/>
    </row>
    <row r="2045" spans="1:20" ht="18">
      <c r="A2045" s="68"/>
      <c r="B2045" s="10"/>
      <c r="C2045" s="10"/>
      <c r="D2045" s="69"/>
      <c r="E2045" s="184"/>
      <c r="F2045" s="10"/>
      <c r="G2045"/>
      <c r="I2045" s="55"/>
      <c r="K2045"/>
      <c r="L2045" s="55"/>
      <c r="M2045"/>
      <c r="Q2045" s="55"/>
      <c r="R2045" s="31"/>
      <c r="T2045"/>
    </row>
    <row r="2046" spans="1:20" ht="18">
      <c r="A2046" s="68"/>
      <c r="B2046" s="10"/>
      <c r="C2046" s="10"/>
      <c r="D2046" s="69"/>
      <c r="E2046" s="184"/>
      <c r="F2046" s="10"/>
      <c r="G2046"/>
      <c r="I2046" s="55"/>
      <c r="K2046"/>
      <c r="L2046" s="55"/>
      <c r="M2046"/>
      <c r="Q2046" s="55"/>
      <c r="R2046" s="31"/>
      <c r="T2046"/>
    </row>
    <row r="2047" spans="1:20" ht="18">
      <c r="A2047" s="68"/>
      <c r="B2047" s="10"/>
      <c r="C2047" s="10"/>
      <c r="D2047" s="69"/>
      <c r="E2047" s="184"/>
      <c r="F2047" s="10"/>
      <c r="G2047"/>
      <c r="I2047" s="55"/>
      <c r="K2047"/>
      <c r="L2047" s="55"/>
      <c r="M2047"/>
      <c r="Q2047" s="55"/>
      <c r="R2047" s="31"/>
      <c r="T2047"/>
    </row>
    <row r="2048" spans="1:20" ht="18">
      <c r="A2048" s="68"/>
      <c r="B2048" s="10"/>
      <c r="C2048" s="10"/>
      <c r="D2048" s="69"/>
      <c r="E2048" s="184"/>
      <c r="F2048" s="10"/>
      <c r="G2048"/>
      <c r="I2048" s="55"/>
      <c r="K2048"/>
      <c r="L2048" s="55"/>
      <c r="M2048"/>
      <c r="Q2048" s="55"/>
      <c r="R2048" s="31"/>
      <c r="T2048"/>
    </row>
    <row r="2049" spans="1:20" ht="18">
      <c r="A2049" s="68"/>
      <c r="B2049" s="10"/>
      <c r="C2049" s="10"/>
      <c r="D2049" s="69"/>
      <c r="E2049" s="184"/>
      <c r="F2049" s="10"/>
      <c r="G2049"/>
      <c r="I2049" s="55"/>
      <c r="K2049"/>
      <c r="L2049" s="55"/>
      <c r="M2049"/>
      <c r="Q2049" s="55"/>
      <c r="R2049" s="31"/>
      <c r="T2049"/>
    </row>
    <row r="2050" spans="1:20" ht="18">
      <c r="A2050" s="68"/>
      <c r="B2050" s="10"/>
      <c r="C2050" s="10"/>
      <c r="D2050" s="69"/>
      <c r="E2050" s="184"/>
      <c r="F2050" s="10"/>
      <c r="G2050"/>
      <c r="I2050" s="55"/>
      <c r="K2050"/>
      <c r="L2050" s="55"/>
      <c r="M2050"/>
      <c r="Q2050" s="55"/>
      <c r="R2050" s="31"/>
      <c r="T2050"/>
    </row>
    <row r="2051" spans="1:20" ht="18">
      <c r="A2051" s="68"/>
      <c r="B2051" s="10"/>
      <c r="C2051" s="10"/>
      <c r="D2051" s="69"/>
      <c r="E2051" s="184"/>
      <c r="F2051" s="10"/>
      <c r="G2051"/>
      <c r="I2051" s="55"/>
      <c r="K2051"/>
      <c r="L2051" s="55"/>
      <c r="M2051"/>
      <c r="Q2051" s="55"/>
      <c r="R2051" s="31"/>
      <c r="T2051"/>
    </row>
    <row r="2052" spans="1:20" ht="18">
      <c r="A2052" s="68"/>
      <c r="B2052" s="10"/>
      <c r="C2052" s="10"/>
      <c r="D2052" s="69"/>
      <c r="E2052" s="184"/>
      <c r="F2052" s="10"/>
      <c r="G2052"/>
      <c r="I2052" s="55"/>
      <c r="K2052"/>
      <c r="L2052" s="55"/>
      <c r="M2052"/>
      <c r="Q2052" s="55"/>
      <c r="R2052" s="31"/>
      <c r="T2052"/>
    </row>
    <row r="2053" spans="1:20" ht="18">
      <c r="A2053" s="68"/>
      <c r="B2053" s="10"/>
      <c r="C2053" s="10"/>
      <c r="D2053" s="69"/>
      <c r="E2053" s="184"/>
      <c r="F2053" s="10"/>
      <c r="G2053"/>
      <c r="I2053" s="55"/>
      <c r="K2053"/>
      <c r="L2053" s="55"/>
      <c r="M2053"/>
      <c r="Q2053" s="55"/>
      <c r="R2053" s="31"/>
      <c r="T2053"/>
    </row>
    <row r="2054" spans="1:20" ht="18">
      <c r="A2054" s="68"/>
      <c r="B2054" s="10"/>
      <c r="C2054" s="10"/>
      <c r="D2054" s="69"/>
      <c r="E2054" s="184"/>
      <c r="F2054" s="10"/>
      <c r="G2054"/>
      <c r="I2054" s="55"/>
      <c r="K2054"/>
      <c r="L2054" s="55"/>
      <c r="M2054"/>
      <c r="Q2054" s="55"/>
      <c r="R2054" s="31"/>
      <c r="T2054"/>
    </row>
    <row r="2055" spans="1:20" ht="18">
      <c r="A2055" s="68"/>
      <c r="B2055" s="10"/>
      <c r="C2055" s="10"/>
      <c r="D2055" s="69"/>
      <c r="E2055" s="184"/>
      <c r="F2055" s="10"/>
      <c r="G2055"/>
      <c r="I2055" s="55"/>
      <c r="K2055"/>
      <c r="L2055" s="55"/>
      <c r="M2055"/>
      <c r="Q2055" s="55"/>
      <c r="R2055" s="31"/>
      <c r="T2055"/>
    </row>
    <row r="2056" spans="1:20" ht="18">
      <c r="A2056" s="68"/>
      <c r="B2056" s="10"/>
      <c r="C2056" s="10"/>
      <c r="D2056" s="69"/>
      <c r="E2056" s="184"/>
      <c r="F2056" s="10"/>
      <c r="G2056"/>
      <c r="I2056" s="55"/>
      <c r="K2056"/>
      <c r="L2056" s="55"/>
      <c r="M2056"/>
      <c r="Q2056" s="55"/>
      <c r="R2056" s="31"/>
      <c r="T2056"/>
    </row>
    <row r="2057" spans="1:20" ht="18">
      <c r="A2057" s="68"/>
      <c r="B2057" s="10"/>
      <c r="C2057" s="10"/>
      <c r="D2057" s="69"/>
      <c r="E2057" s="184"/>
      <c r="F2057" s="10"/>
      <c r="G2057"/>
      <c r="I2057" s="55"/>
      <c r="K2057"/>
      <c r="L2057" s="55"/>
      <c r="M2057"/>
      <c r="Q2057" s="55"/>
      <c r="R2057" s="31"/>
      <c r="T2057"/>
    </row>
    <row r="2058" spans="1:20" ht="18">
      <c r="A2058" s="68"/>
      <c r="B2058" s="10"/>
      <c r="C2058" s="10"/>
      <c r="D2058" s="69"/>
      <c r="E2058" s="184"/>
      <c r="F2058" s="10"/>
      <c r="G2058"/>
      <c r="I2058" s="55"/>
      <c r="K2058"/>
      <c r="L2058" s="55"/>
      <c r="M2058"/>
      <c r="Q2058" s="55"/>
      <c r="R2058" s="31"/>
      <c r="T2058"/>
    </row>
    <row r="2059" spans="1:20" ht="18">
      <c r="A2059" s="68"/>
      <c r="B2059" s="10"/>
      <c r="C2059" s="10"/>
      <c r="D2059" s="69"/>
      <c r="E2059" s="184"/>
      <c r="F2059" s="10"/>
      <c r="G2059"/>
      <c r="I2059" s="55"/>
      <c r="K2059"/>
      <c r="L2059" s="55"/>
      <c r="M2059"/>
      <c r="Q2059" s="55"/>
      <c r="R2059" s="31"/>
      <c r="T2059"/>
    </row>
    <row r="2060" spans="1:20" ht="18">
      <c r="A2060" s="68"/>
      <c r="B2060" s="10"/>
      <c r="C2060" s="10"/>
      <c r="D2060" s="69"/>
      <c r="E2060" s="184"/>
      <c r="F2060" s="10"/>
      <c r="G2060"/>
      <c r="I2060" s="55"/>
      <c r="K2060"/>
      <c r="L2060" s="55"/>
      <c r="M2060"/>
      <c r="Q2060" s="55"/>
      <c r="R2060" s="31"/>
      <c r="T2060"/>
    </row>
    <row r="2061" spans="1:20" ht="18">
      <c r="A2061" s="68"/>
      <c r="B2061" s="10"/>
      <c r="C2061" s="10"/>
      <c r="D2061" s="69"/>
      <c r="E2061" s="184"/>
      <c r="F2061" s="10"/>
      <c r="G2061"/>
      <c r="I2061" s="55"/>
      <c r="K2061"/>
      <c r="L2061" s="55"/>
      <c r="M2061"/>
      <c r="Q2061" s="55"/>
      <c r="R2061" s="31"/>
      <c r="T2061"/>
    </row>
    <row r="2062" spans="1:20" ht="18">
      <c r="A2062" s="68"/>
      <c r="B2062" s="10"/>
      <c r="C2062" s="10"/>
      <c r="D2062" s="69"/>
      <c r="E2062" s="184"/>
      <c r="F2062" s="10"/>
      <c r="G2062"/>
      <c r="I2062" s="55"/>
      <c r="K2062"/>
      <c r="L2062" s="55"/>
      <c r="M2062"/>
      <c r="Q2062" s="55"/>
      <c r="R2062" s="31"/>
      <c r="T2062"/>
    </row>
    <row r="2063" spans="1:20" ht="18">
      <c r="A2063" s="68"/>
      <c r="B2063" s="10"/>
      <c r="C2063" s="10"/>
      <c r="D2063" s="69"/>
      <c r="E2063" s="184"/>
      <c r="F2063" s="10"/>
      <c r="G2063"/>
      <c r="I2063" s="55"/>
      <c r="K2063"/>
      <c r="L2063" s="55"/>
      <c r="M2063"/>
      <c r="Q2063" s="55"/>
      <c r="R2063" s="31"/>
      <c r="T2063"/>
    </row>
    <row r="2064" spans="1:20" ht="18">
      <c r="A2064" s="68"/>
      <c r="B2064" s="10"/>
      <c r="C2064" s="10"/>
      <c r="D2064" s="69"/>
      <c r="E2064" s="184"/>
      <c r="F2064" s="10"/>
      <c r="G2064"/>
      <c r="I2064" s="55"/>
      <c r="K2064"/>
      <c r="L2064" s="55"/>
      <c r="M2064"/>
      <c r="Q2064" s="55"/>
      <c r="R2064" s="31"/>
      <c r="T2064"/>
    </row>
    <row r="2065" spans="1:20" ht="18">
      <c r="A2065" s="68"/>
      <c r="B2065" s="10"/>
      <c r="C2065" s="10"/>
      <c r="D2065" s="69"/>
      <c r="E2065" s="184"/>
      <c r="F2065" s="10"/>
      <c r="G2065"/>
      <c r="I2065" s="55"/>
      <c r="K2065"/>
      <c r="L2065" s="55"/>
      <c r="M2065"/>
      <c r="Q2065" s="55"/>
      <c r="R2065" s="31"/>
      <c r="T2065"/>
    </row>
    <row r="2066" spans="1:20" ht="18">
      <c r="A2066" s="68"/>
      <c r="B2066" s="10"/>
      <c r="C2066" s="10"/>
      <c r="D2066" s="69"/>
      <c r="E2066" s="184"/>
      <c r="F2066" s="10"/>
      <c r="G2066"/>
      <c r="I2066" s="55"/>
      <c r="K2066"/>
      <c r="L2066" s="55"/>
      <c r="M2066"/>
      <c r="Q2066" s="55"/>
      <c r="R2066" s="31"/>
      <c r="T2066"/>
    </row>
    <row r="2067" spans="1:20" ht="18">
      <c r="A2067" s="68"/>
      <c r="B2067" s="10"/>
      <c r="C2067" s="10"/>
      <c r="D2067" s="69"/>
      <c r="E2067" s="184"/>
      <c r="F2067" s="10"/>
      <c r="G2067"/>
      <c r="I2067" s="55"/>
      <c r="K2067"/>
      <c r="L2067" s="55"/>
      <c r="M2067"/>
      <c r="Q2067" s="55"/>
      <c r="R2067" s="31"/>
      <c r="T2067"/>
    </row>
    <row r="2068" spans="1:20" ht="18">
      <c r="A2068" s="68"/>
      <c r="B2068" s="10"/>
      <c r="C2068" s="10"/>
      <c r="D2068" s="69"/>
      <c r="E2068" s="184"/>
      <c r="F2068" s="10"/>
      <c r="G2068"/>
      <c r="I2068" s="55"/>
      <c r="K2068"/>
      <c r="L2068" s="55"/>
      <c r="M2068"/>
      <c r="Q2068" s="55"/>
      <c r="R2068" s="31"/>
      <c r="T2068"/>
    </row>
    <row r="2069" spans="1:20" ht="18">
      <c r="A2069" s="68"/>
      <c r="B2069" s="10"/>
      <c r="C2069" s="10"/>
      <c r="D2069" s="69"/>
      <c r="E2069" s="184"/>
      <c r="F2069" s="10"/>
      <c r="G2069"/>
      <c r="I2069" s="55"/>
      <c r="K2069"/>
      <c r="L2069" s="55"/>
      <c r="M2069"/>
      <c r="Q2069" s="55"/>
      <c r="R2069" s="31"/>
      <c r="T2069"/>
    </row>
    <row r="2070" spans="1:20" ht="18">
      <c r="A2070" s="68"/>
      <c r="B2070" s="10"/>
      <c r="C2070" s="10"/>
      <c r="D2070" s="69"/>
      <c r="E2070" s="184"/>
      <c r="F2070" s="10"/>
      <c r="G2070"/>
      <c r="I2070" s="55"/>
      <c r="K2070"/>
      <c r="L2070" s="55"/>
      <c r="M2070"/>
      <c r="Q2070" s="55"/>
      <c r="R2070" s="31"/>
      <c r="T2070"/>
    </row>
    <row r="2071" spans="1:20" ht="18">
      <c r="A2071" s="68"/>
      <c r="B2071" s="10"/>
      <c r="C2071" s="10"/>
      <c r="D2071" s="69"/>
      <c r="E2071" s="184"/>
      <c r="F2071" s="10"/>
      <c r="G2071"/>
      <c r="I2071" s="55"/>
      <c r="K2071"/>
      <c r="L2071" s="55"/>
      <c r="M2071"/>
      <c r="Q2071" s="55"/>
      <c r="R2071" s="31"/>
      <c r="T2071"/>
    </row>
    <row r="2072" spans="1:20" ht="18">
      <c r="A2072" s="68"/>
      <c r="B2072" s="10"/>
      <c r="C2072" s="10"/>
      <c r="D2072" s="69"/>
      <c r="E2072" s="184"/>
      <c r="F2072" s="10"/>
      <c r="G2072"/>
      <c r="I2072" s="55"/>
      <c r="K2072"/>
      <c r="L2072" s="55"/>
      <c r="M2072"/>
      <c r="Q2072" s="55"/>
      <c r="R2072" s="31"/>
      <c r="T2072"/>
    </row>
    <row r="2073" spans="1:20" ht="18">
      <c r="A2073" s="68"/>
      <c r="B2073" s="10"/>
      <c r="C2073" s="10"/>
      <c r="D2073" s="69"/>
      <c r="E2073" s="184"/>
      <c r="F2073" s="10"/>
      <c r="G2073"/>
      <c r="I2073" s="55"/>
      <c r="K2073"/>
      <c r="L2073" s="55"/>
      <c r="M2073"/>
      <c r="Q2073" s="55"/>
      <c r="R2073" s="31"/>
      <c r="T2073"/>
    </row>
    <row r="2074" spans="1:20" ht="18">
      <c r="A2074" s="68"/>
      <c r="B2074" s="10"/>
      <c r="C2074" s="10"/>
      <c r="D2074" s="69"/>
      <c r="E2074" s="184"/>
      <c r="F2074" s="10"/>
      <c r="G2074"/>
      <c r="I2074" s="55"/>
      <c r="K2074"/>
      <c r="L2074" s="55"/>
      <c r="M2074"/>
      <c r="Q2074" s="55"/>
      <c r="R2074" s="31"/>
      <c r="T2074"/>
    </row>
    <row r="2075" spans="1:20" ht="18">
      <c r="A2075" s="68"/>
      <c r="B2075" s="10"/>
      <c r="C2075" s="10"/>
      <c r="D2075" s="69"/>
      <c r="E2075" s="184"/>
      <c r="F2075" s="10"/>
      <c r="G2075"/>
      <c r="I2075" s="55"/>
      <c r="K2075"/>
      <c r="L2075" s="55"/>
      <c r="M2075"/>
      <c r="Q2075" s="55"/>
      <c r="R2075" s="31"/>
      <c r="T2075"/>
    </row>
    <row r="2076" spans="1:20" ht="18">
      <c r="A2076" s="68"/>
      <c r="B2076" s="10"/>
      <c r="C2076" s="10"/>
      <c r="D2076" s="69"/>
      <c r="E2076" s="184"/>
      <c r="F2076" s="10"/>
      <c r="G2076"/>
      <c r="I2076" s="55"/>
      <c r="K2076"/>
      <c r="L2076" s="55"/>
      <c r="M2076"/>
      <c r="Q2076" s="55"/>
      <c r="R2076" s="31"/>
      <c r="T2076"/>
    </row>
    <row r="2077" spans="1:20" ht="18">
      <c r="A2077" s="68"/>
      <c r="B2077" s="10"/>
      <c r="C2077" s="10"/>
      <c r="D2077" s="69"/>
      <c r="E2077" s="184"/>
      <c r="F2077" s="10"/>
      <c r="G2077"/>
      <c r="I2077" s="55"/>
      <c r="K2077"/>
      <c r="L2077" s="55"/>
      <c r="M2077"/>
      <c r="Q2077" s="55"/>
      <c r="R2077" s="31"/>
      <c r="T2077"/>
    </row>
    <row r="2078" spans="1:20" ht="18">
      <c r="A2078" s="68"/>
      <c r="B2078" s="10"/>
      <c r="C2078" s="10"/>
      <c r="D2078" s="69"/>
      <c r="E2078" s="184"/>
      <c r="F2078" s="10"/>
      <c r="G2078"/>
      <c r="I2078" s="55"/>
      <c r="K2078"/>
      <c r="L2078" s="55"/>
      <c r="M2078"/>
      <c r="Q2078" s="55"/>
      <c r="R2078" s="31"/>
      <c r="T2078"/>
    </row>
    <row r="2079" spans="1:20" ht="18">
      <c r="A2079" s="68"/>
      <c r="B2079" s="10"/>
      <c r="C2079" s="10"/>
      <c r="D2079" s="69"/>
      <c r="E2079" s="184"/>
      <c r="F2079" s="10"/>
      <c r="G2079"/>
      <c r="I2079" s="55"/>
      <c r="K2079"/>
      <c r="L2079" s="55"/>
      <c r="M2079"/>
      <c r="Q2079" s="55"/>
      <c r="R2079" s="31"/>
      <c r="T2079"/>
    </row>
    <row r="2080" spans="1:20" ht="18">
      <c r="A2080" s="68"/>
      <c r="B2080" s="10"/>
      <c r="C2080" s="10"/>
      <c r="D2080" s="69"/>
      <c r="E2080" s="184"/>
      <c r="F2080" s="10"/>
      <c r="G2080"/>
      <c r="I2080" s="55"/>
      <c r="K2080"/>
      <c r="L2080" s="55"/>
      <c r="M2080"/>
      <c r="Q2080" s="55"/>
      <c r="R2080" s="31"/>
      <c r="T2080"/>
    </row>
    <row r="2081" spans="1:20" ht="18">
      <c r="A2081" s="68"/>
      <c r="B2081" s="10"/>
      <c r="C2081" s="10"/>
      <c r="D2081" s="69"/>
      <c r="E2081" s="184"/>
      <c r="F2081" s="10"/>
      <c r="G2081"/>
      <c r="I2081" s="55"/>
      <c r="K2081"/>
      <c r="L2081" s="55"/>
      <c r="M2081"/>
      <c r="Q2081" s="55"/>
      <c r="R2081" s="31"/>
      <c r="T2081"/>
    </row>
    <row r="2082" spans="1:20" ht="18">
      <c r="A2082" s="68"/>
      <c r="B2082" s="10"/>
      <c r="C2082" s="10"/>
      <c r="D2082" s="69"/>
      <c r="E2082" s="184"/>
      <c r="F2082" s="10"/>
      <c r="G2082"/>
      <c r="I2082" s="55"/>
      <c r="K2082"/>
      <c r="L2082" s="55"/>
      <c r="M2082"/>
      <c r="Q2082" s="55"/>
      <c r="R2082" s="31"/>
      <c r="T2082"/>
    </row>
    <row r="2083" spans="1:20" ht="18">
      <c r="A2083" s="68"/>
      <c r="B2083" s="10"/>
      <c r="C2083" s="10"/>
      <c r="D2083" s="69"/>
      <c r="E2083" s="184"/>
      <c r="F2083" s="10"/>
      <c r="G2083"/>
      <c r="I2083" s="55"/>
      <c r="K2083"/>
      <c r="L2083" s="55"/>
      <c r="M2083"/>
      <c r="Q2083" s="55"/>
      <c r="R2083" s="31"/>
      <c r="T2083"/>
    </row>
    <row r="2084" spans="1:20" ht="18">
      <c r="A2084" s="68"/>
      <c r="B2084" s="10"/>
      <c r="C2084" s="10"/>
      <c r="D2084" s="69"/>
      <c r="E2084" s="184"/>
      <c r="F2084" s="10"/>
      <c r="G2084"/>
      <c r="I2084" s="55"/>
      <c r="K2084"/>
      <c r="L2084" s="55"/>
      <c r="M2084"/>
      <c r="Q2084" s="55"/>
      <c r="R2084" s="31"/>
      <c r="T2084"/>
    </row>
    <row r="2085" spans="1:20" ht="18">
      <c r="A2085" s="68"/>
      <c r="B2085" s="10"/>
      <c r="C2085" s="10"/>
      <c r="D2085" s="69"/>
      <c r="E2085" s="184"/>
      <c r="F2085" s="10"/>
      <c r="G2085"/>
      <c r="I2085" s="55"/>
      <c r="K2085"/>
      <c r="L2085" s="55"/>
      <c r="M2085"/>
      <c r="Q2085" s="55"/>
      <c r="R2085" s="31"/>
      <c r="T2085"/>
    </row>
    <row r="2086" spans="1:20" ht="18">
      <c r="A2086" s="68"/>
      <c r="B2086" s="10"/>
      <c r="C2086" s="10"/>
      <c r="D2086" s="69"/>
      <c r="E2086" s="184"/>
      <c r="F2086" s="10"/>
      <c r="G2086"/>
      <c r="I2086" s="55"/>
      <c r="K2086"/>
      <c r="L2086" s="55"/>
      <c r="M2086"/>
      <c r="Q2086" s="55"/>
      <c r="R2086" s="31"/>
      <c r="T2086"/>
    </row>
    <row r="2087" spans="1:20" ht="18">
      <c r="A2087" s="68"/>
      <c r="B2087" s="10"/>
      <c r="C2087" s="10"/>
      <c r="D2087" s="69"/>
      <c r="E2087" s="184"/>
      <c r="F2087" s="10"/>
      <c r="G2087"/>
      <c r="I2087" s="55"/>
      <c r="K2087"/>
      <c r="L2087" s="55"/>
      <c r="M2087"/>
      <c r="Q2087" s="55"/>
      <c r="R2087" s="31"/>
      <c r="T2087"/>
    </row>
    <row r="2088" spans="1:20" ht="18">
      <c r="A2088" s="68"/>
      <c r="B2088" s="10"/>
      <c r="C2088" s="10"/>
      <c r="D2088" s="69"/>
      <c r="E2088" s="184"/>
      <c r="F2088" s="10"/>
      <c r="G2088"/>
      <c r="I2088" s="55"/>
      <c r="K2088"/>
      <c r="L2088" s="55"/>
      <c r="M2088"/>
      <c r="Q2088" s="55"/>
      <c r="R2088" s="31"/>
      <c r="T2088"/>
    </row>
    <row r="2089" spans="1:20" ht="18">
      <c r="A2089" s="68"/>
      <c r="B2089" s="10"/>
      <c r="C2089" s="10"/>
      <c r="D2089" s="69"/>
      <c r="E2089" s="184"/>
      <c r="F2089" s="10"/>
      <c r="G2089"/>
      <c r="I2089" s="55"/>
      <c r="K2089"/>
      <c r="L2089" s="55"/>
      <c r="M2089"/>
      <c r="Q2089" s="55"/>
      <c r="R2089" s="31"/>
      <c r="T2089"/>
    </row>
    <row r="2090" spans="1:20" ht="18">
      <c r="A2090" s="68"/>
      <c r="B2090" s="10"/>
      <c r="C2090" s="10"/>
      <c r="D2090" s="69"/>
      <c r="E2090" s="184"/>
      <c r="F2090" s="10"/>
      <c r="G2090"/>
      <c r="I2090" s="55"/>
      <c r="K2090"/>
      <c r="L2090" s="55"/>
      <c r="M2090"/>
      <c r="Q2090" s="55"/>
      <c r="R2090" s="31"/>
      <c r="T2090"/>
    </row>
    <row r="2091" spans="1:20" ht="18">
      <c r="A2091" s="68"/>
      <c r="B2091" s="10"/>
      <c r="C2091" s="10"/>
      <c r="D2091" s="69"/>
      <c r="E2091" s="184"/>
      <c r="F2091" s="10"/>
      <c r="G2091"/>
      <c r="I2091" s="55"/>
      <c r="K2091"/>
      <c r="L2091" s="55"/>
      <c r="M2091"/>
      <c r="Q2091" s="55"/>
      <c r="R2091" s="31"/>
      <c r="T2091"/>
    </row>
    <row r="2092" spans="1:20" ht="18">
      <c r="A2092" s="68"/>
      <c r="B2092" s="10"/>
      <c r="C2092" s="10"/>
      <c r="D2092" s="69"/>
      <c r="E2092" s="184"/>
      <c r="F2092" s="10"/>
      <c r="G2092"/>
      <c r="I2092" s="55"/>
      <c r="K2092"/>
      <c r="L2092" s="55"/>
      <c r="M2092"/>
      <c r="Q2092" s="55"/>
      <c r="R2092" s="31"/>
      <c r="T2092"/>
    </row>
    <row r="2093" spans="1:20" ht="18">
      <c r="A2093" s="68"/>
      <c r="B2093" s="10"/>
      <c r="C2093" s="10"/>
      <c r="D2093" s="69"/>
      <c r="E2093" s="184"/>
      <c r="F2093" s="10"/>
      <c r="G2093"/>
      <c r="I2093" s="55"/>
      <c r="K2093"/>
      <c r="L2093" s="55"/>
      <c r="M2093"/>
      <c r="Q2093" s="55"/>
      <c r="R2093" s="31"/>
      <c r="T2093"/>
    </row>
    <row r="2094" spans="1:20" ht="18">
      <c r="A2094" s="68"/>
      <c r="B2094" s="10"/>
      <c r="C2094" s="10"/>
      <c r="D2094" s="69"/>
      <c r="E2094" s="184"/>
      <c r="F2094" s="10"/>
      <c r="G2094"/>
      <c r="I2094" s="55"/>
      <c r="K2094"/>
      <c r="L2094" s="55"/>
      <c r="M2094"/>
      <c r="Q2094" s="55"/>
      <c r="R2094" s="31"/>
      <c r="T2094"/>
    </row>
    <row r="2095" spans="1:20" ht="18">
      <c r="A2095" s="68"/>
      <c r="B2095" s="10"/>
      <c r="C2095" s="10"/>
      <c r="D2095" s="69"/>
      <c r="E2095" s="184"/>
      <c r="F2095" s="10"/>
      <c r="G2095"/>
      <c r="I2095" s="55"/>
      <c r="K2095"/>
      <c r="L2095" s="55"/>
      <c r="M2095"/>
      <c r="Q2095" s="55"/>
      <c r="R2095" s="31"/>
      <c r="T2095"/>
    </row>
    <row r="2096" spans="1:20" ht="18">
      <c r="A2096" s="68"/>
      <c r="B2096" s="10"/>
      <c r="C2096" s="10"/>
      <c r="D2096" s="69"/>
      <c r="E2096" s="184"/>
      <c r="F2096" s="10"/>
      <c r="G2096"/>
      <c r="I2096" s="55"/>
      <c r="K2096"/>
      <c r="L2096" s="55"/>
      <c r="M2096"/>
      <c r="Q2096" s="55"/>
      <c r="R2096" s="31"/>
      <c r="T2096"/>
    </row>
    <row r="2097" spans="1:20" ht="18">
      <c r="A2097" s="68"/>
      <c r="B2097" s="10"/>
      <c r="C2097" s="10"/>
      <c r="D2097" s="69"/>
      <c r="E2097" s="184"/>
      <c r="F2097" s="10"/>
      <c r="G2097"/>
      <c r="I2097" s="55"/>
      <c r="K2097"/>
      <c r="L2097" s="55"/>
      <c r="M2097"/>
      <c r="Q2097" s="55"/>
      <c r="R2097" s="31"/>
      <c r="T2097"/>
    </row>
    <row r="2098" spans="1:20" ht="18">
      <c r="A2098" s="68"/>
      <c r="B2098" s="10"/>
      <c r="C2098" s="10"/>
      <c r="D2098" s="69"/>
      <c r="E2098" s="184"/>
      <c r="F2098" s="10"/>
      <c r="G2098"/>
      <c r="I2098" s="55"/>
      <c r="K2098"/>
      <c r="L2098" s="55"/>
      <c r="M2098"/>
      <c r="Q2098" s="55"/>
      <c r="R2098" s="31"/>
      <c r="T2098"/>
    </row>
    <row r="2099" spans="1:20" ht="18">
      <c r="A2099" s="68"/>
      <c r="B2099" s="10"/>
      <c r="C2099" s="10"/>
      <c r="D2099" s="69"/>
      <c r="E2099" s="184"/>
      <c r="F2099" s="10"/>
      <c r="G2099"/>
      <c r="I2099" s="55"/>
      <c r="K2099"/>
      <c r="L2099" s="55"/>
      <c r="M2099"/>
      <c r="Q2099" s="55"/>
      <c r="R2099" s="31"/>
      <c r="T2099"/>
    </row>
    <row r="2100" spans="1:20" ht="18">
      <c r="A2100" s="68"/>
      <c r="B2100" s="10"/>
      <c r="C2100" s="10"/>
      <c r="D2100" s="69"/>
      <c r="E2100" s="184"/>
      <c r="F2100" s="10"/>
      <c r="G2100"/>
      <c r="I2100" s="55"/>
      <c r="K2100"/>
      <c r="L2100" s="55"/>
      <c r="M2100"/>
      <c r="Q2100" s="55"/>
      <c r="R2100" s="31"/>
      <c r="T2100"/>
    </row>
    <row r="2101" spans="1:20" ht="18">
      <c r="A2101" s="68"/>
      <c r="B2101" s="10"/>
      <c r="C2101" s="10"/>
      <c r="D2101" s="69"/>
      <c r="E2101" s="184"/>
      <c r="F2101" s="10"/>
      <c r="G2101"/>
      <c r="I2101" s="55"/>
      <c r="K2101"/>
      <c r="L2101" s="55"/>
      <c r="M2101"/>
      <c r="Q2101" s="55"/>
      <c r="R2101" s="31"/>
      <c r="T2101"/>
    </row>
    <row r="2102" spans="1:20" ht="18">
      <c r="A2102" s="68"/>
      <c r="B2102" s="10"/>
      <c r="C2102" s="10"/>
      <c r="D2102" s="69"/>
      <c r="E2102" s="184"/>
      <c r="F2102" s="10"/>
      <c r="G2102"/>
      <c r="I2102" s="55"/>
      <c r="K2102"/>
      <c r="L2102" s="55"/>
      <c r="M2102"/>
      <c r="Q2102" s="55"/>
      <c r="R2102" s="31"/>
      <c r="T2102"/>
    </row>
    <row r="2103" spans="1:20" ht="18">
      <c r="A2103" s="68"/>
      <c r="B2103" s="10"/>
      <c r="C2103" s="10"/>
      <c r="D2103" s="69"/>
      <c r="E2103" s="184"/>
      <c r="F2103" s="10"/>
      <c r="G2103"/>
      <c r="I2103" s="55"/>
      <c r="K2103"/>
      <c r="L2103" s="55"/>
      <c r="M2103"/>
      <c r="Q2103" s="55"/>
      <c r="R2103" s="31"/>
      <c r="T2103"/>
    </row>
    <row r="2104" spans="1:20" ht="18">
      <c r="A2104" s="68"/>
      <c r="B2104" s="10"/>
      <c r="C2104" s="10"/>
      <c r="D2104" s="69"/>
      <c r="E2104" s="184"/>
      <c r="F2104" s="10"/>
      <c r="G2104"/>
      <c r="I2104" s="55"/>
      <c r="K2104"/>
      <c r="L2104" s="55"/>
      <c r="M2104"/>
      <c r="Q2104" s="55"/>
      <c r="R2104" s="31"/>
      <c r="T2104"/>
    </row>
    <row r="2105" spans="1:20" ht="18">
      <c r="A2105" s="68"/>
      <c r="B2105" s="10"/>
      <c r="C2105" s="10"/>
      <c r="D2105" s="69"/>
      <c r="E2105" s="184"/>
      <c r="F2105" s="10"/>
      <c r="G2105"/>
      <c r="I2105" s="55"/>
      <c r="K2105"/>
      <c r="L2105" s="55"/>
      <c r="M2105"/>
      <c r="Q2105" s="55"/>
      <c r="R2105" s="31"/>
      <c r="T2105"/>
    </row>
    <row r="2106" spans="1:20" ht="18">
      <c r="A2106" s="68"/>
      <c r="B2106" s="10"/>
      <c r="C2106" s="10"/>
      <c r="D2106" s="69"/>
      <c r="E2106" s="184"/>
      <c r="F2106" s="10"/>
      <c r="G2106"/>
      <c r="I2106" s="55"/>
      <c r="K2106"/>
      <c r="L2106" s="55"/>
      <c r="M2106"/>
      <c r="Q2106" s="55"/>
      <c r="R2106" s="31"/>
      <c r="T2106"/>
    </row>
    <row r="2107" spans="1:20" ht="18">
      <c r="A2107" s="68"/>
      <c r="B2107" s="10"/>
      <c r="C2107" s="10"/>
      <c r="D2107" s="69"/>
      <c r="E2107" s="184"/>
      <c r="F2107" s="10"/>
      <c r="G2107"/>
      <c r="I2107" s="55"/>
      <c r="K2107"/>
      <c r="L2107" s="55"/>
      <c r="M2107"/>
      <c r="Q2107" s="55"/>
      <c r="R2107" s="31"/>
      <c r="T2107"/>
    </row>
    <row r="2108" spans="1:20" ht="18">
      <c r="A2108" s="68"/>
      <c r="B2108" s="10"/>
      <c r="C2108" s="10"/>
      <c r="D2108" s="69"/>
      <c r="E2108" s="184"/>
      <c r="F2108" s="10"/>
      <c r="G2108"/>
      <c r="I2108" s="55"/>
      <c r="K2108"/>
      <c r="L2108" s="55"/>
      <c r="M2108"/>
      <c r="Q2108" s="55"/>
      <c r="R2108" s="31"/>
      <c r="T2108"/>
    </row>
    <row r="2109" spans="1:20" ht="18">
      <c r="A2109" s="68"/>
      <c r="B2109" s="10"/>
      <c r="C2109" s="10"/>
      <c r="D2109" s="69"/>
      <c r="E2109" s="184"/>
      <c r="F2109" s="10"/>
      <c r="G2109"/>
      <c r="I2109" s="55"/>
      <c r="K2109"/>
      <c r="L2109" s="55"/>
      <c r="M2109"/>
      <c r="Q2109" s="55"/>
      <c r="R2109" s="31"/>
      <c r="T2109"/>
    </row>
    <row r="2110" spans="1:20" ht="18">
      <c r="A2110" s="68"/>
      <c r="B2110" s="10"/>
      <c r="C2110" s="10"/>
      <c r="D2110" s="69"/>
      <c r="E2110" s="184"/>
      <c r="F2110" s="10"/>
      <c r="G2110"/>
      <c r="I2110" s="55"/>
      <c r="K2110"/>
      <c r="L2110" s="55"/>
      <c r="M2110"/>
      <c r="Q2110" s="55"/>
      <c r="R2110" s="31"/>
      <c r="T2110"/>
    </row>
    <row r="2111" spans="1:20" ht="18">
      <c r="A2111" s="68"/>
      <c r="B2111" s="10"/>
      <c r="C2111" s="10"/>
      <c r="D2111" s="69"/>
      <c r="E2111" s="184"/>
      <c r="F2111" s="10"/>
      <c r="G2111"/>
      <c r="I2111" s="55"/>
      <c r="K2111"/>
      <c r="L2111" s="55"/>
      <c r="M2111"/>
      <c r="Q2111" s="55"/>
      <c r="R2111" s="31"/>
      <c r="T2111"/>
    </row>
    <row r="2112" spans="1:20" ht="18">
      <c r="A2112" s="68"/>
      <c r="B2112" s="10"/>
      <c r="C2112" s="10"/>
      <c r="D2112" s="69"/>
      <c r="E2112" s="184"/>
      <c r="F2112" s="10"/>
      <c r="G2112"/>
      <c r="I2112" s="55"/>
      <c r="K2112"/>
      <c r="L2112" s="55"/>
      <c r="M2112"/>
      <c r="Q2112" s="55"/>
      <c r="R2112" s="31"/>
      <c r="T2112"/>
    </row>
    <row r="2113" spans="1:20" ht="18">
      <c r="A2113" s="68"/>
      <c r="B2113" s="10"/>
      <c r="C2113" s="10"/>
      <c r="D2113" s="69"/>
      <c r="E2113" s="184"/>
      <c r="F2113" s="10"/>
      <c r="G2113"/>
      <c r="I2113" s="55"/>
      <c r="K2113"/>
      <c r="L2113" s="55"/>
      <c r="M2113"/>
      <c r="Q2113" s="55"/>
      <c r="R2113" s="31"/>
      <c r="T2113"/>
    </row>
    <row r="2114" spans="1:20" ht="18">
      <c r="A2114" s="68"/>
      <c r="B2114" s="10"/>
      <c r="C2114" s="10"/>
      <c r="D2114" s="69"/>
      <c r="E2114" s="184"/>
      <c r="F2114" s="10"/>
      <c r="G2114"/>
      <c r="I2114" s="55"/>
      <c r="K2114"/>
      <c r="L2114" s="55"/>
      <c r="M2114"/>
      <c r="Q2114" s="55"/>
      <c r="R2114" s="31"/>
      <c r="T2114"/>
    </row>
    <row r="2115" spans="1:20" ht="18">
      <c r="A2115" s="68"/>
      <c r="B2115" s="10"/>
      <c r="C2115" s="10"/>
      <c r="D2115" s="69"/>
      <c r="E2115" s="184"/>
      <c r="F2115" s="10"/>
      <c r="G2115"/>
      <c r="I2115" s="55"/>
      <c r="K2115"/>
      <c r="L2115" s="55"/>
      <c r="M2115"/>
      <c r="Q2115" s="55"/>
      <c r="R2115" s="31"/>
      <c r="T2115"/>
    </row>
    <row r="2116" spans="1:20" ht="18">
      <c r="A2116" s="68"/>
      <c r="B2116" s="10"/>
      <c r="C2116" s="10"/>
      <c r="D2116" s="69"/>
      <c r="E2116" s="184"/>
      <c r="F2116" s="10"/>
      <c r="G2116"/>
      <c r="I2116" s="55"/>
      <c r="K2116"/>
      <c r="L2116" s="55"/>
      <c r="M2116"/>
      <c r="Q2116" s="55"/>
      <c r="R2116" s="31"/>
      <c r="T2116"/>
    </row>
    <row r="2117" spans="1:20" ht="18">
      <c r="A2117" s="68"/>
      <c r="B2117" s="10"/>
      <c r="C2117" s="10"/>
      <c r="D2117" s="69"/>
      <c r="E2117" s="184"/>
      <c r="F2117" s="10"/>
      <c r="G2117"/>
      <c r="I2117" s="55"/>
      <c r="K2117"/>
      <c r="L2117" s="55"/>
      <c r="M2117"/>
      <c r="Q2117" s="55"/>
      <c r="R2117" s="31"/>
      <c r="T2117"/>
    </row>
    <row r="2118" spans="1:20" ht="18">
      <c r="A2118" s="68"/>
      <c r="B2118" s="10"/>
      <c r="C2118" s="10"/>
      <c r="D2118" s="69"/>
      <c r="E2118" s="184"/>
      <c r="F2118" s="10"/>
      <c r="G2118"/>
      <c r="I2118" s="55"/>
      <c r="K2118"/>
      <c r="L2118" s="55"/>
      <c r="M2118"/>
      <c r="Q2118" s="55"/>
      <c r="R2118" s="31"/>
      <c r="T2118"/>
    </row>
    <row r="2119" spans="1:20" ht="18">
      <c r="A2119" s="68"/>
      <c r="B2119" s="10"/>
      <c r="C2119" s="10"/>
      <c r="D2119" s="69"/>
      <c r="E2119" s="184"/>
      <c r="F2119" s="10"/>
      <c r="G2119"/>
      <c r="I2119" s="55"/>
      <c r="K2119"/>
      <c r="L2119" s="55"/>
      <c r="M2119"/>
      <c r="Q2119" s="55"/>
      <c r="R2119" s="31"/>
      <c r="T2119"/>
    </row>
    <row r="2120" spans="1:20" ht="18">
      <c r="A2120" s="68"/>
      <c r="B2120" s="10"/>
      <c r="C2120" s="10"/>
      <c r="D2120" s="69"/>
      <c r="E2120" s="184"/>
      <c r="F2120" s="10"/>
      <c r="G2120"/>
      <c r="I2120" s="55"/>
      <c r="K2120"/>
      <c r="L2120" s="55"/>
      <c r="M2120"/>
      <c r="Q2120" s="55"/>
      <c r="R2120" s="31"/>
      <c r="T2120"/>
    </row>
    <row r="2121" spans="1:20" ht="18">
      <c r="A2121" s="68"/>
      <c r="B2121" s="10"/>
      <c r="C2121" s="10"/>
      <c r="D2121" s="69"/>
      <c r="E2121" s="184"/>
      <c r="F2121" s="10"/>
      <c r="G2121"/>
      <c r="I2121" s="55"/>
      <c r="K2121"/>
      <c r="L2121" s="55"/>
      <c r="M2121"/>
      <c r="Q2121" s="55"/>
      <c r="R2121" s="31"/>
      <c r="T2121"/>
    </row>
    <row r="2122" spans="1:20" ht="18">
      <c r="A2122" s="68"/>
      <c r="B2122" s="10"/>
      <c r="C2122" s="10"/>
      <c r="D2122" s="69"/>
      <c r="E2122" s="184"/>
      <c r="F2122" s="10"/>
      <c r="G2122"/>
      <c r="I2122" s="55"/>
      <c r="K2122"/>
      <c r="L2122" s="55"/>
      <c r="M2122"/>
      <c r="Q2122" s="55"/>
      <c r="R2122" s="31"/>
      <c r="T2122"/>
    </row>
    <row r="2123" spans="1:20" ht="18">
      <c r="A2123" s="68"/>
      <c r="B2123" s="10"/>
      <c r="C2123" s="10"/>
      <c r="D2123" s="69"/>
      <c r="E2123" s="184"/>
      <c r="F2123" s="10"/>
      <c r="G2123"/>
      <c r="I2123" s="55"/>
      <c r="K2123"/>
      <c r="L2123" s="55"/>
      <c r="M2123"/>
      <c r="Q2123" s="55"/>
      <c r="R2123" s="31"/>
      <c r="T2123"/>
    </row>
    <row r="2124" spans="1:20" ht="18">
      <c r="A2124" s="68"/>
      <c r="B2124" s="10"/>
      <c r="C2124" s="10"/>
      <c r="D2124" s="69"/>
      <c r="E2124" s="184"/>
      <c r="F2124" s="10"/>
      <c r="G2124"/>
      <c r="I2124" s="55"/>
      <c r="K2124"/>
      <c r="L2124" s="55"/>
      <c r="M2124"/>
      <c r="Q2124" s="55"/>
      <c r="R2124" s="31"/>
      <c r="T2124"/>
    </row>
    <row r="2125" spans="1:20" ht="18">
      <c r="A2125" s="68"/>
      <c r="B2125" s="10"/>
      <c r="C2125" s="10"/>
      <c r="D2125" s="69"/>
      <c r="E2125" s="184"/>
      <c r="F2125" s="10"/>
      <c r="G2125"/>
      <c r="I2125" s="55"/>
      <c r="K2125"/>
      <c r="L2125" s="55"/>
      <c r="M2125"/>
      <c r="Q2125" s="55"/>
      <c r="R2125" s="31"/>
      <c r="T2125"/>
    </row>
    <row r="2126" spans="1:20" ht="18">
      <c r="A2126" s="68"/>
      <c r="B2126" s="10"/>
      <c r="C2126" s="10"/>
      <c r="D2126" s="69"/>
      <c r="E2126" s="184"/>
      <c r="F2126" s="10"/>
      <c r="G2126"/>
      <c r="I2126" s="55"/>
      <c r="K2126"/>
      <c r="L2126" s="55"/>
      <c r="M2126"/>
      <c r="Q2126" s="55"/>
      <c r="R2126" s="31"/>
      <c r="T2126"/>
    </row>
    <row r="2127" spans="1:20" ht="18">
      <c r="A2127" s="68"/>
      <c r="B2127" s="10"/>
      <c r="C2127" s="10"/>
      <c r="D2127" s="69"/>
      <c r="E2127" s="184"/>
      <c r="F2127" s="10"/>
      <c r="G2127"/>
      <c r="I2127" s="55"/>
      <c r="K2127"/>
      <c r="L2127" s="55"/>
      <c r="M2127"/>
      <c r="Q2127" s="55"/>
      <c r="R2127" s="31"/>
      <c r="T2127"/>
    </row>
    <row r="2128" spans="1:20" ht="18">
      <c r="A2128" s="68"/>
      <c r="B2128" s="10"/>
      <c r="C2128" s="10"/>
      <c r="D2128" s="69"/>
      <c r="E2128" s="184"/>
      <c r="F2128" s="10"/>
      <c r="G2128"/>
      <c r="I2128" s="55"/>
      <c r="K2128"/>
      <c r="L2128" s="55"/>
      <c r="M2128"/>
      <c r="Q2128" s="55"/>
      <c r="R2128" s="31"/>
      <c r="T2128"/>
    </row>
    <row r="2129" spans="1:20" ht="18">
      <c r="A2129" s="68"/>
      <c r="B2129" s="10"/>
      <c r="C2129" s="10"/>
      <c r="D2129" s="69"/>
      <c r="E2129" s="184"/>
      <c r="F2129" s="10"/>
      <c r="G2129"/>
      <c r="I2129" s="55"/>
      <c r="K2129"/>
      <c r="L2129" s="55"/>
      <c r="M2129"/>
      <c r="Q2129" s="55"/>
      <c r="R2129" s="31"/>
      <c r="T2129"/>
    </row>
    <row r="2130" spans="1:20" ht="18">
      <c r="A2130" s="68"/>
      <c r="B2130" s="10"/>
      <c r="C2130" s="10"/>
      <c r="D2130" s="69"/>
      <c r="E2130" s="184"/>
      <c r="F2130" s="10"/>
      <c r="G2130"/>
      <c r="I2130" s="55"/>
      <c r="K2130"/>
      <c r="L2130" s="55"/>
      <c r="M2130"/>
      <c r="Q2130" s="55"/>
      <c r="R2130" s="31"/>
      <c r="T2130"/>
    </row>
    <row r="2131" spans="1:20" ht="18">
      <c r="A2131" s="68"/>
      <c r="B2131" s="10"/>
      <c r="C2131" s="10"/>
      <c r="D2131" s="69"/>
      <c r="E2131" s="184"/>
      <c r="F2131" s="10"/>
      <c r="G2131"/>
      <c r="I2131" s="55"/>
      <c r="K2131"/>
      <c r="L2131" s="55"/>
      <c r="M2131"/>
      <c r="Q2131" s="55"/>
      <c r="R2131" s="31"/>
      <c r="T2131"/>
    </row>
    <row r="2132" spans="1:20" ht="18">
      <c r="A2132" s="68"/>
      <c r="B2132" s="10"/>
      <c r="C2132" s="10"/>
      <c r="D2132" s="69"/>
      <c r="E2132" s="184"/>
      <c r="F2132" s="10"/>
      <c r="G2132"/>
      <c r="I2132" s="55"/>
      <c r="K2132"/>
      <c r="L2132" s="55"/>
      <c r="M2132"/>
      <c r="Q2132" s="55"/>
      <c r="R2132" s="31"/>
      <c r="T2132"/>
    </row>
    <row r="2133" spans="1:20" ht="18">
      <c r="A2133" s="68"/>
      <c r="B2133" s="10"/>
      <c r="C2133" s="10"/>
      <c r="D2133" s="69"/>
      <c r="E2133" s="184"/>
      <c r="F2133" s="10"/>
      <c r="G2133"/>
      <c r="I2133" s="55"/>
      <c r="K2133"/>
      <c r="L2133" s="55"/>
      <c r="M2133"/>
      <c r="Q2133" s="55"/>
      <c r="R2133" s="31"/>
      <c r="T2133"/>
    </row>
    <row r="2134" spans="1:20" ht="18">
      <c r="A2134" s="68"/>
      <c r="B2134" s="10"/>
      <c r="C2134" s="10"/>
      <c r="D2134" s="69"/>
      <c r="E2134" s="184"/>
      <c r="F2134" s="10"/>
      <c r="G2134"/>
      <c r="I2134" s="55"/>
      <c r="K2134"/>
      <c r="L2134" s="55"/>
      <c r="M2134"/>
      <c r="Q2134" s="55"/>
      <c r="R2134" s="31"/>
      <c r="T2134"/>
    </row>
    <row r="2135" spans="1:20" ht="18">
      <c r="A2135" s="68"/>
      <c r="B2135" s="10"/>
      <c r="C2135" s="10"/>
      <c r="D2135" s="69"/>
      <c r="E2135" s="184"/>
      <c r="F2135" s="10"/>
      <c r="G2135"/>
      <c r="I2135" s="55"/>
      <c r="K2135"/>
      <c r="L2135" s="55"/>
      <c r="M2135"/>
      <c r="Q2135" s="55"/>
      <c r="R2135" s="31"/>
      <c r="T2135"/>
    </row>
    <row r="2136" spans="1:20" ht="18">
      <c r="A2136" s="68"/>
      <c r="B2136" s="10"/>
      <c r="C2136" s="10"/>
      <c r="D2136" s="69"/>
      <c r="E2136" s="184"/>
      <c r="F2136" s="10"/>
      <c r="G2136"/>
      <c r="I2136" s="55"/>
      <c r="K2136"/>
      <c r="L2136" s="55"/>
      <c r="M2136"/>
      <c r="Q2136" s="55"/>
      <c r="R2136" s="31"/>
      <c r="T2136"/>
    </row>
    <row r="2137" spans="1:20" ht="18">
      <c r="A2137" s="68"/>
      <c r="B2137" s="10"/>
      <c r="C2137" s="10"/>
      <c r="D2137" s="69"/>
      <c r="E2137" s="184"/>
      <c r="F2137" s="10"/>
      <c r="G2137"/>
      <c r="I2137" s="55"/>
      <c r="K2137"/>
      <c r="L2137" s="55"/>
      <c r="M2137"/>
      <c r="Q2137" s="55"/>
      <c r="R2137" s="31"/>
      <c r="T2137"/>
    </row>
    <row r="2138" spans="1:20" ht="18">
      <c r="A2138" s="68"/>
      <c r="B2138" s="10"/>
      <c r="C2138" s="10"/>
      <c r="D2138" s="69"/>
      <c r="E2138" s="184"/>
      <c r="F2138" s="10"/>
      <c r="G2138"/>
      <c r="I2138" s="55"/>
      <c r="K2138"/>
      <c r="L2138" s="55"/>
      <c r="M2138"/>
      <c r="Q2138" s="55"/>
      <c r="R2138" s="31"/>
      <c r="T2138"/>
    </row>
    <row r="2139" spans="1:20" ht="18">
      <c r="A2139" s="68"/>
      <c r="B2139" s="10"/>
      <c r="C2139" s="10"/>
      <c r="D2139" s="69"/>
      <c r="E2139" s="184"/>
      <c r="F2139" s="10"/>
      <c r="G2139"/>
      <c r="I2139" s="55"/>
      <c r="K2139"/>
      <c r="L2139" s="55"/>
      <c r="M2139"/>
      <c r="Q2139" s="55"/>
      <c r="R2139" s="31"/>
      <c r="T2139"/>
    </row>
    <row r="2140" spans="1:20" ht="18">
      <c r="A2140" s="68"/>
      <c r="B2140" s="10"/>
      <c r="C2140" s="10"/>
      <c r="D2140" s="69"/>
      <c r="E2140" s="184"/>
      <c r="F2140" s="10"/>
      <c r="G2140"/>
      <c r="I2140" s="55"/>
      <c r="K2140"/>
      <c r="L2140" s="55"/>
      <c r="M2140"/>
      <c r="Q2140" s="55"/>
      <c r="R2140" s="31"/>
      <c r="T2140"/>
    </row>
    <row r="2141" spans="1:20" ht="18">
      <c r="A2141" s="68"/>
      <c r="B2141" s="10"/>
      <c r="C2141" s="10"/>
      <c r="D2141" s="69"/>
      <c r="E2141" s="184"/>
      <c r="F2141" s="10"/>
      <c r="G2141"/>
      <c r="I2141" s="55"/>
      <c r="K2141"/>
      <c r="L2141" s="55"/>
      <c r="M2141"/>
      <c r="Q2141" s="55"/>
      <c r="R2141" s="31"/>
      <c r="T2141"/>
    </row>
    <row r="2142" spans="1:20" ht="18">
      <c r="A2142" s="68"/>
      <c r="B2142" s="10"/>
      <c r="C2142" s="10"/>
      <c r="D2142" s="69"/>
      <c r="E2142" s="184"/>
      <c r="F2142" s="10"/>
      <c r="G2142"/>
      <c r="I2142" s="55"/>
      <c r="K2142"/>
      <c r="L2142" s="55"/>
      <c r="M2142"/>
      <c r="Q2142" s="55"/>
      <c r="R2142" s="31"/>
      <c r="T2142"/>
    </row>
    <row r="2143" spans="1:20" ht="18">
      <c r="A2143" s="68"/>
      <c r="B2143" s="10"/>
      <c r="C2143" s="10"/>
      <c r="D2143" s="69"/>
      <c r="E2143" s="184"/>
      <c r="F2143" s="10"/>
      <c r="G2143"/>
      <c r="I2143" s="55"/>
      <c r="K2143"/>
      <c r="L2143" s="55"/>
      <c r="M2143"/>
      <c r="Q2143" s="55"/>
      <c r="R2143" s="31"/>
      <c r="T2143"/>
    </row>
    <row r="2144" spans="1:20" ht="18">
      <c r="A2144" s="68"/>
      <c r="B2144" s="10"/>
      <c r="C2144" s="10"/>
      <c r="D2144" s="69"/>
      <c r="E2144" s="184"/>
      <c r="F2144" s="10"/>
      <c r="G2144"/>
      <c r="I2144" s="55"/>
      <c r="K2144"/>
      <c r="L2144" s="55"/>
      <c r="M2144"/>
      <c r="Q2144" s="55"/>
      <c r="R2144" s="31"/>
      <c r="T2144"/>
    </row>
    <row r="2145" spans="1:20" ht="18">
      <c r="A2145" s="68"/>
      <c r="B2145" s="10"/>
      <c r="C2145" s="10"/>
      <c r="D2145" s="69"/>
      <c r="E2145" s="184"/>
      <c r="F2145" s="10"/>
      <c r="G2145"/>
      <c r="I2145" s="55"/>
      <c r="K2145"/>
      <c r="L2145" s="55"/>
      <c r="M2145"/>
      <c r="Q2145" s="55"/>
      <c r="R2145" s="31"/>
      <c r="T2145"/>
    </row>
    <row r="2146" spans="1:20" ht="18">
      <c r="A2146" s="68"/>
      <c r="B2146" s="10"/>
      <c r="C2146" s="10"/>
      <c r="D2146" s="69"/>
      <c r="E2146" s="184"/>
      <c r="F2146" s="10"/>
      <c r="G2146"/>
      <c r="I2146" s="55"/>
      <c r="K2146"/>
      <c r="L2146" s="55"/>
      <c r="M2146"/>
      <c r="Q2146" s="55"/>
      <c r="R2146" s="31"/>
      <c r="T2146"/>
    </row>
    <row r="2147" spans="1:20" ht="18">
      <c r="A2147" s="68"/>
      <c r="B2147" s="10"/>
      <c r="C2147" s="10"/>
      <c r="D2147" s="69"/>
      <c r="E2147" s="184"/>
      <c r="F2147" s="10"/>
      <c r="G2147"/>
      <c r="I2147" s="55"/>
      <c r="K2147"/>
      <c r="L2147" s="55"/>
      <c r="M2147"/>
      <c r="Q2147" s="55"/>
      <c r="R2147" s="31"/>
      <c r="T2147"/>
    </row>
    <row r="2148" spans="1:20" ht="18">
      <c r="A2148" s="68"/>
      <c r="B2148" s="10"/>
      <c r="C2148" s="10"/>
      <c r="D2148" s="69"/>
      <c r="E2148" s="184"/>
      <c r="F2148" s="10"/>
      <c r="G2148"/>
      <c r="I2148" s="55"/>
      <c r="K2148"/>
      <c r="L2148" s="55"/>
      <c r="M2148"/>
      <c r="Q2148" s="55"/>
      <c r="R2148" s="31"/>
      <c r="T2148"/>
    </row>
    <row r="2149" spans="1:20" ht="18">
      <c r="A2149" s="68"/>
      <c r="B2149" s="10"/>
      <c r="C2149" s="10"/>
      <c r="D2149" s="69"/>
      <c r="E2149" s="184"/>
      <c r="F2149" s="10"/>
      <c r="G2149"/>
      <c r="I2149" s="55"/>
      <c r="K2149"/>
      <c r="L2149" s="55"/>
      <c r="M2149"/>
      <c r="Q2149" s="55"/>
      <c r="R2149" s="31"/>
      <c r="T2149"/>
    </row>
    <row r="2150" spans="1:20" ht="18">
      <c r="A2150" s="68"/>
      <c r="B2150" s="10"/>
      <c r="C2150" s="10"/>
      <c r="D2150" s="69"/>
      <c r="E2150" s="184"/>
      <c r="F2150" s="10"/>
      <c r="G2150"/>
      <c r="I2150" s="55"/>
      <c r="K2150"/>
      <c r="L2150" s="55"/>
      <c r="M2150"/>
      <c r="Q2150" s="55"/>
      <c r="R2150" s="31"/>
      <c r="T2150"/>
    </row>
    <row r="2151" spans="1:20" ht="18">
      <c r="A2151" s="68"/>
      <c r="B2151" s="10"/>
      <c r="C2151" s="10"/>
      <c r="D2151" s="69"/>
      <c r="E2151" s="184"/>
      <c r="F2151" s="10"/>
      <c r="G2151"/>
      <c r="I2151" s="55"/>
      <c r="K2151"/>
      <c r="L2151" s="55"/>
      <c r="M2151"/>
      <c r="Q2151" s="55"/>
      <c r="R2151" s="31"/>
      <c r="T2151"/>
    </row>
    <row r="2152" spans="1:20" ht="18">
      <c r="A2152" s="68"/>
      <c r="B2152" s="10"/>
      <c r="C2152" s="10"/>
      <c r="D2152" s="69"/>
      <c r="E2152" s="184"/>
      <c r="F2152" s="10"/>
      <c r="G2152"/>
      <c r="I2152" s="55"/>
      <c r="K2152"/>
      <c r="L2152" s="55"/>
      <c r="M2152"/>
      <c r="Q2152" s="55"/>
      <c r="R2152" s="31"/>
      <c r="T2152"/>
    </row>
    <row r="2153" spans="1:20" ht="18">
      <c r="A2153" s="68"/>
      <c r="B2153" s="10"/>
      <c r="C2153" s="10"/>
      <c r="D2153" s="69"/>
      <c r="E2153" s="184"/>
      <c r="F2153" s="10"/>
      <c r="G2153"/>
      <c r="I2153" s="55"/>
      <c r="K2153"/>
      <c r="L2153" s="55"/>
      <c r="M2153"/>
      <c r="Q2153" s="55"/>
      <c r="R2153" s="31"/>
      <c r="T2153"/>
    </row>
    <row r="2154" spans="1:20" ht="18">
      <c r="A2154" s="68"/>
      <c r="B2154" s="10"/>
      <c r="C2154" s="10"/>
      <c r="D2154" s="69"/>
      <c r="E2154" s="184"/>
      <c r="F2154" s="10"/>
      <c r="G2154"/>
      <c r="I2154" s="55"/>
      <c r="K2154"/>
      <c r="L2154" s="55"/>
      <c r="M2154"/>
      <c r="Q2154" s="55"/>
      <c r="R2154" s="31"/>
      <c r="T2154"/>
    </row>
    <row r="2155" spans="1:20" ht="18">
      <c r="A2155" s="68"/>
      <c r="B2155" s="10"/>
      <c r="C2155" s="10"/>
      <c r="D2155" s="69"/>
      <c r="E2155" s="184"/>
      <c r="F2155" s="10"/>
      <c r="G2155"/>
      <c r="I2155" s="55"/>
      <c r="K2155"/>
      <c r="L2155" s="55"/>
      <c r="M2155"/>
      <c r="Q2155" s="55"/>
      <c r="R2155" s="31"/>
      <c r="T2155"/>
    </row>
    <row r="2156" spans="1:20" ht="18">
      <c r="A2156" s="68"/>
      <c r="B2156" s="10"/>
      <c r="C2156" s="10"/>
      <c r="D2156" s="69"/>
      <c r="E2156" s="184"/>
      <c r="F2156" s="10"/>
      <c r="G2156"/>
      <c r="I2156" s="55"/>
      <c r="K2156"/>
      <c r="L2156" s="55"/>
      <c r="M2156"/>
      <c r="Q2156" s="55"/>
      <c r="R2156" s="31"/>
      <c r="T2156"/>
    </row>
    <row r="2157" spans="1:20" ht="18">
      <c r="A2157" s="68"/>
      <c r="B2157" s="10"/>
      <c r="C2157" s="10"/>
      <c r="D2157" s="69"/>
      <c r="E2157" s="184"/>
      <c r="F2157" s="10"/>
      <c r="G2157"/>
      <c r="I2157" s="55"/>
      <c r="K2157"/>
      <c r="L2157" s="55"/>
      <c r="M2157"/>
      <c r="Q2157" s="55"/>
      <c r="R2157" s="31"/>
      <c r="T2157"/>
    </row>
    <row r="2158" spans="1:20" ht="18">
      <c r="A2158" s="68"/>
      <c r="B2158" s="10"/>
      <c r="C2158" s="10"/>
      <c r="D2158" s="69"/>
      <c r="E2158" s="184"/>
      <c r="F2158" s="10"/>
      <c r="G2158"/>
      <c r="I2158" s="55"/>
      <c r="K2158"/>
      <c r="L2158" s="55"/>
      <c r="M2158"/>
      <c r="Q2158" s="55"/>
      <c r="R2158" s="31"/>
      <c r="T2158"/>
    </row>
    <row r="2159" spans="1:20" ht="18">
      <c r="A2159" s="68"/>
      <c r="B2159" s="10"/>
      <c r="C2159" s="10"/>
      <c r="D2159" s="69"/>
      <c r="E2159" s="184"/>
      <c r="F2159" s="10"/>
      <c r="G2159"/>
      <c r="I2159" s="55"/>
      <c r="K2159"/>
      <c r="L2159" s="55"/>
      <c r="M2159"/>
      <c r="Q2159" s="55"/>
      <c r="R2159" s="31"/>
      <c r="T2159"/>
    </row>
    <row r="2160" spans="1:20" ht="18">
      <c r="A2160" s="68"/>
      <c r="B2160" s="10"/>
      <c r="C2160" s="10"/>
      <c r="D2160" s="69"/>
      <c r="E2160" s="184"/>
      <c r="F2160" s="10"/>
      <c r="G2160"/>
      <c r="I2160" s="55"/>
      <c r="K2160"/>
      <c r="L2160" s="55"/>
      <c r="M2160"/>
      <c r="Q2160" s="55"/>
      <c r="R2160" s="31"/>
      <c r="T2160"/>
    </row>
    <row r="2161" spans="1:20" ht="18">
      <c r="A2161" s="68"/>
      <c r="B2161" s="10"/>
      <c r="C2161" s="10"/>
      <c r="D2161" s="69"/>
      <c r="E2161" s="184"/>
      <c r="F2161" s="10"/>
      <c r="G2161"/>
      <c r="I2161" s="55"/>
      <c r="K2161"/>
      <c r="L2161" s="55"/>
      <c r="M2161"/>
      <c r="Q2161" s="55"/>
      <c r="R2161" s="31"/>
      <c r="T2161"/>
    </row>
    <row r="2162" spans="1:20" ht="18">
      <c r="A2162" s="68"/>
      <c r="B2162" s="10"/>
      <c r="C2162" s="10"/>
      <c r="D2162" s="69"/>
      <c r="E2162" s="184"/>
      <c r="F2162" s="10"/>
      <c r="G2162"/>
      <c r="I2162" s="55"/>
      <c r="K2162"/>
      <c r="L2162" s="55"/>
      <c r="M2162"/>
      <c r="Q2162" s="55"/>
      <c r="R2162" s="31"/>
      <c r="T2162"/>
    </row>
    <row r="2163" spans="1:20" ht="18">
      <c r="A2163" s="68"/>
      <c r="B2163" s="10"/>
      <c r="C2163" s="10"/>
      <c r="D2163" s="69"/>
      <c r="E2163" s="184"/>
      <c r="F2163" s="10"/>
      <c r="G2163"/>
      <c r="I2163" s="55"/>
      <c r="K2163"/>
      <c r="L2163" s="55"/>
      <c r="M2163"/>
      <c r="Q2163" s="55"/>
      <c r="R2163" s="31"/>
      <c r="T2163"/>
    </row>
    <row r="2164" spans="1:20" ht="18">
      <c r="A2164" s="68"/>
      <c r="B2164" s="10"/>
      <c r="C2164" s="10"/>
      <c r="D2164" s="69"/>
      <c r="E2164" s="184"/>
      <c r="F2164" s="10"/>
      <c r="G2164"/>
      <c r="I2164" s="55"/>
      <c r="K2164"/>
      <c r="L2164" s="55"/>
      <c r="M2164"/>
      <c r="Q2164" s="55"/>
      <c r="R2164" s="31"/>
      <c r="T2164"/>
    </row>
    <row r="2165" spans="1:20" ht="18">
      <c r="A2165" s="68"/>
      <c r="B2165" s="10"/>
      <c r="C2165" s="10"/>
      <c r="D2165" s="69"/>
      <c r="E2165" s="184"/>
      <c r="F2165" s="10"/>
      <c r="G2165"/>
      <c r="I2165" s="55"/>
      <c r="K2165"/>
      <c r="L2165" s="55"/>
      <c r="M2165"/>
      <c r="Q2165" s="55"/>
      <c r="R2165" s="31"/>
      <c r="T2165"/>
    </row>
    <row r="2166" spans="1:20" ht="18">
      <c r="A2166" s="68"/>
      <c r="B2166" s="10"/>
      <c r="C2166" s="10"/>
      <c r="D2166" s="69"/>
      <c r="E2166" s="184"/>
      <c r="F2166" s="10"/>
      <c r="G2166"/>
      <c r="I2166" s="55"/>
      <c r="K2166"/>
      <c r="L2166" s="55"/>
      <c r="M2166"/>
      <c r="Q2166" s="55"/>
      <c r="R2166" s="31"/>
      <c r="T2166"/>
    </row>
    <row r="2167" spans="1:20" ht="18">
      <c r="A2167" s="68"/>
      <c r="B2167" s="10"/>
      <c r="C2167" s="10"/>
      <c r="D2167" s="69"/>
      <c r="E2167" s="184"/>
      <c r="F2167" s="10"/>
      <c r="G2167"/>
      <c r="I2167" s="55"/>
      <c r="K2167"/>
      <c r="L2167" s="55"/>
      <c r="M2167"/>
      <c r="Q2167" s="55"/>
      <c r="R2167" s="31"/>
      <c r="T2167"/>
    </row>
    <row r="2168" spans="1:20" ht="18">
      <c r="A2168" s="68"/>
      <c r="B2168" s="10"/>
      <c r="C2168" s="10"/>
      <c r="D2168" s="69"/>
      <c r="E2168" s="184"/>
      <c r="F2168" s="10"/>
      <c r="G2168"/>
      <c r="I2168" s="55"/>
      <c r="K2168"/>
      <c r="L2168" s="55"/>
      <c r="M2168"/>
      <c r="Q2168" s="55"/>
      <c r="R2168" s="31"/>
      <c r="T2168"/>
    </row>
    <row r="2169" spans="1:20" ht="18">
      <c r="A2169" s="68"/>
      <c r="B2169" s="10"/>
      <c r="C2169" s="10"/>
      <c r="D2169" s="69"/>
      <c r="E2169" s="184"/>
      <c r="F2169" s="10"/>
      <c r="G2169"/>
      <c r="I2169" s="55"/>
      <c r="K2169"/>
      <c r="L2169" s="55"/>
      <c r="M2169"/>
      <c r="Q2169" s="55"/>
      <c r="R2169" s="31"/>
      <c r="T2169"/>
    </row>
    <row r="2170" spans="1:20" ht="18">
      <c r="A2170" s="68"/>
      <c r="B2170" s="10"/>
      <c r="C2170" s="10"/>
      <c r="D2170" s="69"/>
      <c r="E2170" s="184"/>
      <c r="F2170" s="10"/>
      <c r="G2170"/>
      <c r="I2170" s="55"/>
      <c r="K2170"/>
      <c r="L2170" s="55"/>
      <c r="M2170"/>
      <c r="Q2170" s="55"/>
      <c r="R2170" s="31"/>
      <c r="T2170"/>
    </row>
    <row r="2171" spans="1:20" ht="18">
      <c r="A2171" s="68"/>
      <c r="B2171" s="10"/>
      <c r="C2171" s="10"/>
      <c r="D2171" s="69"/>
      <c r="E2171" s="184"/>
      <c r="F2171" s="10"/>
      <c r="G2171"/>
      <c r="I2171" s="55"/>
      <c r="K2171"/>
      <c r="L2171" s="55"/>
      <c r="M2171"/>
      <c r="Q2171" s="55"/>
      <c r="R2171" s="31"/>
      <c r="T2171"/>
    </row>
    <row r="2172" spans="1:20" ht="18">
      <c r="A2172" s="68"/>
      <c r="B2172" s="10"/>
      <c r="C2172" s="10"/>
      <c r="D2172" s="69"/>
      <c r="E2172" s="184"/>
      <c r="F2172" s="10"/>
      <c r="G2172"/>
      <c r="I2172" s="55"/>
      <c r="K2172"/>
      <c r="L2172" s="55"/>
      <c r="M2172"/>
      <c r="Q2172" s="55"/>
      <c r="R2172" s="31"/>
      <c r="T2172"/>
    </row>
    <row r="2173" spans="1:20" ht="18">
      <c r="A2173" s="68"/>
      <c r="B2173" s="10"/>
      <c r="C2173" s="10"/>
      <c r="D2173" s="69"/>
      <c r="E2173" s="184"/>
      <c r="F2173" s="10"/>
      <c r="G2173"/>
      <c r="I2173" s="55"/>
      <c r="K2173"/>
      <c r="L2173" s="55"/>
      <c r="M2173"/>
      <c r="Q2173" s="55"/>
      <c r="R2173" s="31"/>
      <c r="T2173"/>
    </row>
    <row r="2174" spans="1:20" ht="18">
      <c r="A2174" s="68"/>
      <c r="B2174" s="10"/>
      <c r="C2174" s="10"/>
      <c r="D2174" s="69"/>
      <c r="E2174" s="184"/>
      <c r="F2174" s="10"/>
      <c r="G2174"/>
      <c r="I2174" s="55"/>
      <c r="K2174"/>
      <c r="L2174" s="55"/>
      <c r="M2174"/>
      <c r="Q2174" s="55"/>
      <c r="R2174" s="31"/>
      <c r="T2174"/>
    </row>
    <row r="2175" spans="1:20" ht="18">
      <c r="A2175" s="68"/>
      <c r="B2175" s="10"/>
      <c r="C2175" s="10"/>
      <c r="D2175" s="69"/>
      <c r="E2175" s="184"/>
      <c r="F2175" s="10"/>
      <c r="G2175"/>
      <c r="I2175" s="55"/>
      <c r="K2175"/>
      <c r="L2175" s="55"/>
      <c r="M2175"/>
      <c r="Q2175" s="55"/>
      <c r="R2175" s="31"/>
      <c r="T2175"/>
    </row>
    <row r="2176" spans="1:20" ht="18">
      <c r="A2176" s="68"/>
      <c r="B2176" s="10"/>
      <c r="C2176" s="10"/>
      <c r="D2176" s="69"/>
      <c r="E2176" s="184"/>
      <c r="F2176" s="10"/>
      <c r="G2176"/>
      <c r="I2176" s="55"/>
      <c r="K2176"/>
      <c r="L2176" s="55"/>
      <c r="M2176"/>
      <c r="Q2176" s="55"/>
      <c r="R2176" s="31"/>
      <c r="T2176"/>
    </row>
    <row r="2177" spans="1:20" ht="18">
      <c r="A2177" s="68"/>
      <c r="B2177" s="10"/>
      <c r="C2177" s="10"/>
      <c r="D2177" s="69"/>
      <c r="E2177" s="184"/>
      <c r="F2177" s="10"/>
      <c r="G2177"/>
      <c r="I2177" s="55"/>
      <c r="K2177"/>
      <c r="L2177" s="55"/>
      <c r="M2177"/>
      <c r="Q2177" s="55"/>
      <c r="R2177" s="31"/>
      <c r="T2177"/>
    </row>
    <row r="2178" spans="1:20" ht="18">
      <c r="A2178" s="68"/>
      <c r="B2178" s="10"/>
      <c r="C2178" s="10"/>
      <c r="D2178" s="69"/>
      <c r="E2178" s="184"/>
      <c r="F2178" s="10"/>
      <c r="G2178"/>
      <c r="I2178" s="55"/>
      <c r="K2178"/>
      <c r="L2178" s="55"/>
      <c r="M2178"/>
      <c r="Q2178" s="55"/>
      <c r="R2178" s="31"/>
      <c r="T2178"/>
    </row>
    <row r="2179" spans="1:20" ht="18">
      <c r="A2179" s="68"/>
      <c r="B2179" s="10"/>
      <c r="C2179" s="10"/>
      <c r="D2179" s="69"/>
      <c r="E2179" s="184"/>
      <c r="F2179" s="10"/>
      <c r="G2179"/>
      <c r="I2179" s="55"/>
      <c r="K2179"/>
      <c r="L2179" s="55"/>
      <c r="M2179"/>
      <c r="Q2179" s="55"/>
      <c r="R2179" s="31"/>
      <c r="T2179"/>
    </row>
    <row r="2180" spans="1:20" ht="18">
      <c r="A2180" s="68"/>
      <c r="B2180" s="10"/>
      <c r="C2180" s="10"/>
      <c r="D2180" s="69"/>
      <c r="E2180" s="184"/>
      <c r="F2180" s="10"/>
      <c r="G2180"/>
      <c r="I2180" s="55"/>
      <c r="K2180"/>
      <c r="L2180" s="55"/>
      <c r="M2180"/>
      <c r="Q2180" s="55"/>
      <c r="R2180" s="31"/>
      <c r="T2180"/>
    </row>
    <row r="2181" spans="1:20" ht="18">
      <c r="A2181" s="68"/>
      <c r="B2181" s="10"/>
      <c r="C2181" s="10"/>
      <c r="D2181" s="69"/>
      <c r="E2181" s="184"/>
      <c r="F2181" s="10"/>
      <c r="G2181"/>
      <c r="I2181" s="55"/>
      <c r="K2181"/>
      <c r="L2181" s="55"/>
      <c r="M2181"/>
      <c r="Q2181" s="55"/>
      <c r="R2181" s="31"/>
      <c r="T2181"/>
    </row>
    <row r="2182" spans="1:20" ht="18">
      <c r="A2182" s="68"/>
      <c r="B2182" s="10"/>
      <c r="C2182" s="10"/>
      <c r="D2182" s="69"/>
      <c r="E2182" s="184"/>
      <c r="F2182" s="10"/>
      <c r="G2182"/>
      <c r="I2182" s="55"/>
      <c r="K2182"/>
      <c r="L2182" s="55"/>
      <c r="M2182"/>
      <c r="Q2182" s="55"/>
      <c r="R2182" s="31"/>
      <c r="T2182"/>
    </row>
    <row r="2183" spans="1:20" ht="18">
      <c r="A2183" s="68"/>
      <c r="B2183" s="10"/>
      <c r="C2183" s="10"/>
      <c r="D2183" s="69"/>
      <c r="E2183" s="184"/>
      <c r="F2183" s="10"/>
      <c r="G2183"/>
      <c r="I2183" s="55"/>
      <c r="K2183"/>
      <c r="L2183" s="55"/>
      <c r="M2183"/>
      <c r="Q2183" s="55"/>
      <c r="R2183" s="31"/>
      <c r="T2183"/>
    </row>
    <row r="2184" spans="1:20" ht="18">
      <c r="A2184" s="68"/>
      <c r="B2184" s="10"/>
      <c r="C2184" s="10"/>
      <c r="D2184" s="69"/>
      <c r="E2184" s="184"/>
      <c r="F2184" s="10"/>
      <c r="G2184"/>
      <c r="I2184" s="55"/>
      <c r="K2184"/>
      <c r="L2184" s="55"/>
      <c r="M2184"/>
      <c r="Q2184" s="55"/>
      <c r="R2184" s="31"/>
      <c r="T2184"/>
    </row>
    <row r="2185" spans="1:20" ht="18">
      <c r="A2185" s="68"/>
      <c r="B2185" s="10"/>
      <c r="C2185" s="10"/>
      <c r="D2185" s="69"/>
      <c r="E2185" s="184"/>
      <c r="F2185" s="10"/>
      <c r="G2185"/>
      <c r="I2185" s="55"/>
      <c r="K2185"/>
      <c r="L2185" s="55"/>
      <c r="M2185"/>
      <c r="Q2185" s="55"/>
      <c r="R2185" s="31"/>
      <c r="T2185"/>
    </row>
    <row r="2186" spans="1:20" ht="18">
      <c r="A2186" s="68"/>
      <c r="B2186" s="10"/>
      <c r="C2186" s="10"/>
      <c r="D2186" s="69"/>
      <c r="E2186" s="184"/>
      <c r="F2186" s="10"/>
      <c r="G2186"/>
      <c r="I2186" s="55"/>
      <c r="K2186"/>
      <c r="L2186" s="55"/>
      <c r="M2186"/>
      <c r="Q2186" s="55"/>
      <c r="R2186" s="31"/>
      <c r="T2186"/>
    </row>
    <row r="2187" spans="1:20" ht="18">
      <c r="A2187" s="68"/>
      <c r="B2187" s="10"/>
      <c r="C2187" s="10"/>
      <c r="D2187" s="69"/>
      <c r="E2187" s="184"/>
      <c r="F2187" s="10"/>
      <c r="G2187"/>
      <c r="I2187" s="55"/>
      <c r="K2187"/>
      <c r="L2187" s="55"/>
      <c r="M2187"/>
      <c r="Q2187" s="55"/>
      <c r="R2187" s="31"/>
      <c r="T2187"/>
    </row>
    <row r="2188" spans="1:20" ht="18">
      <c r="A2188" s="68"/>
      <c r="B2188" s="10"/>
      <c r="C2188" s="10"/>
      <c r="D2188" s="69"/>
      <c r="E2188" s="184"/>
      <c r="F2188" s="10"/>
      <c r="G2188"/>
      <c r="I2188" s="55"/>
      <c r="K2188"/>
      <c r="L2188" s="55"/>
      <c r="M2188"/>
      <c r="Q2188" s="55"/>
      <c r="R2188" s="31"/>
      <c r="T2188"/>
    </row>
    <row r="2189" spans="1:20" ht="18">
      <c r="A2189" s="68"/>
      <c r="B2189" s="10"/>
      <c r="C2189" s="10"/>
      <c r="D2189" s="69"/>
      <c r="E2189" s="184"/>
      <c r="F2189" s="10"/>
      <c r="G2189"/>
      <c r="I2189" s="55"/>
      <c r="K2189"/>
      <c r="L2189" s="55"/>
      <c r="M2189"/>
      <c r="Q2189" s="55"/>
      <c r="R2189" s="31"/>
      <c r="T2189"/>
    </row>
    <row r="2190" spans="1:20" ht="18">
      <c r="A2190" s="68"/>
      <c r="B2190" s="10"/>
      <c r="C2190" s="10"/>
      <c r="D2190" s="69"/>
      <c r="E2190" s="184"/>
      <c r="F2190" s="10"/>
      <c r="G2190"/>
      <c r="I2190" s="55"/>
      <c r="K2190"/>
      <c r="L2190" s="55"/>
      <c r="M2190"/>
      <c r="Q2190" s="55"/>
      <c r="R2190" s="31"/>
      <c r="T2190"/>
    </row>
    <row r="2191" spans="1:20" ht="18">
      <c r="A2191" s="68"/>
      <c r="B2191" s="10"/>
      <c r="C2191" s="10"/>
      <c r="D2191" s="69"/>
      <c r="E2191" s="184"/>
      <c r="F2191" s="10"/>
      <c r="G2191"/>
      <c r="I2191" s="55"/>
      <c r="K2191"/>
      <c r="L2191" s="55"/>
      <c r="M2191"/>
      <c r="Q2191" s="55"/>
      <c r="R2191" s="31"/>
      <c r="T2191"/>
    </row>
    <row r="2192" spans="1:20" ht="18">
      <c r="A2192" s="68"/>
      <c r="B2192" s="10"/>
      <c r="C2192" s="10"/>
      <c r="D2192" s="69"/>
      <c r="E2192" s="184"/>
      <c r="F2192" s="10"/>
      <c r="G2192"/>
      <c r="I2192" s="55"/>
      <c r="K2192"/>
      <c r="L2192" s="55"/>
      <c r="M2192"/>
      <c r="Q2192" s="55"/>
      <c r="R2192" s="31"/>
      <c r="T2192"/>
    </row>
    <row r="2193" spans="1:20" ht="18">
      <c r="A2193" s="68"/>
      <c r="B2193" s="10"/>
      <c r="C2193" s="10"/>
      <c r="D2193" s="69"/>
      <c r="E2193" s="184"/>
      <c r="F2193" s="10"/>
      <c r="G2193"/>
      <c r="I2193" s="55"/>
      <c r="K2193"/>
      <c r="L2193" s="55"/>
      <c r="M2193"/>
      <c r="Q2193" s="55"/>
      <c r="R2193" s="31"/>
      <c r="T2193"/>
    </row>
    <row r="2194" spans="1:20" ht="18">
      <c r="A2194" s="68"/>
      <c r="B2194" s="10"/>
      <c r="C2194" s="10"/>
      <c r="D2194" s="69"/>
      <c r="E2194" s="184"/>
      <c r="F2194" s="10"/>
      <c r="G2194"/>
      <c r="I2194" s="55"/>
      <c r="K2194"/>
      <c r="L2194" s="55"/>
      <c r="M2194"/>
      <c r="Q2194" s="55"/>
      <c r="R2194" s="31"/>
      <c r="T2194"/>
    </row>
    <row r="2195" spans="1:20" ht="18">
      <c r="A2195" s="68"/>
      <c r="B2195" s="10"/>
      <c r="C2195" s="10"/>
      <c r="D2195" s="69"/>
      <c r="E2195" s="184"/>
      <c r="F2195" s="10"/>
      <c r="G2195"/>
      <c r="I2195" s="55"/>
      <c r="K2195"/>
      <c r="L2195" s="55"/>
      <c r="M2195"/>
      <c r="Q2195" s="55"/>
      <c r="R2195" s="31"/>
      <c r="T2195"/>
    </row>
    <row r="2196" spans="1:20" ht="18">
      <c r="A2196" s="68"/>
      <c r="B2196" s="10"/>
      <c r="C2196" s="10"/>
      <c r="D2196" s="69"/>
      <c r="E2196" s="184"/>
      <c r="F2196" s="10"/>
      <c r="G2196"/>
      <c r="I2196" s="55"/>
      <c r="K2196"/>
      <c r="L2196" s="55"/>
      <c r="M2196"/>
      <c r="Q2196" s="55"/>
      <c r="R2196" s="31"/>
      <c r="T2196"/>
    </row>
    <row r="2197" spans="1:20" ht="18">
      <c r="A2197" s="68"/>
      <c r="B2197" s="10"/>
      <c r="C2197" s="10"/>
      <c r="D2197" s="69"/>
      <c r="E2197" s="184"/>
      <c r="F2197" s="10"/>
      <c r="G2197"/>
      <c r="I2197" s="55"/>
      <c r="K2197"/>
      <c r="L2197" s="55"/>
      <c r="M2197"/>
      <c r="Q2197" s="55"/>
      <c r="R2197" s="31"/>
      <c r="T2197"/>
    </row>
    <row r="2198" spans="1:20" ht="18">
      <c r="A2198" s="68"/>
      <c r="B2198" s="10"/>
      <c r="C2198" s="10"/>
      <c r="D2198" s="69"/>
      <c r="E2198" s="184"/>
      <c r="F2198" s="10"/>
      <c r="G2198"/>
      <c r="I2198" s="55"/>
      <c r="K2198"/>
      <c r="L2198" s="55"/>
      <c r="M2198"/>
      <c r="Q2198" s="55"/>
      <c r="R2198" s="31"/>
      <c r="T2198"/>
    </row>
    <row r="2199" spans="1:20" ht="18">
      <c r="A2199" s="68"/>
      <c r="B2199" s="10"/>
      <c r="C2199" s="10"/>
      <c r="D2199" s="69"/>
      <c r="E2199" s="184"/>
      <c r="F2199" s="10"/>
      <c r="G2199"/>
      <c r="I2199" s="55"/>
      <c r="K2199"/>
      <c r="L2199" s="55"/>
      <c r="M2199"/>
      <c r="Q2199" s="55"/>
      <c r="R2199" s="31"/>
      <c r="T2199"/>
    </row>
    <row r="2200" spans="1:20" ht="18">
      <c r="A2200" s="68"/>
      <c r="B2200" s="10"/>
      <c r="C2200" s="10"/>
      <c r="D2200" s="69"/>
      <c r="E2200" s="184"/>
      <c r="F2200" s="10"/>
      <c r="G2200"/>
      <c r="I2200" s="55"/>
      <c r="K2200"/>
      <c r="L2200" s="55"/>
      <c r="M2200"/>
      <c r="Q2200" s="55"/>
      <c r="R2200" s="31"/>
      <c r="T2200"/>
    </row>
    <row r="2201" spans="1:20" ht="18">
      <c r="A2201" s="68"/>
      <c r="B2201" s="10"/>
      <c r="C2201" s="10"/>
      <c r="D2201" s="69"/>
      <c r="E2201" s="184"/>
      <c r="F2201" s="10"/>
      <c r="G2201"/>
      <c r="I2201" s="55"/>
      <c r="K2201"/>
      <c r="L2201" s="55"/>
      <c r="M2201"/>
      <c r="Q2201" s="55"/>
      <c r="R2201" s="31"/>
      <c r="T2201"/>
    </row>
    <row r="2202" spans="1:20" ht="18">
      <c r="A2202" s="68"/>
      <c r="B2202" s="10"/>
      <c r="C2202" s="10"/>
      <c r="D2202" s="69"/>
      <c r="E2202" s="184"/>
      <c r="F2202" s="10"/>
      <c r="G2202"/>
      <c r="I2202" s="55"/>
      <c r="K2202"/>
      <c r="L2202" s="55"/>
      <c r="M2202"/>
      <c r="Q2202" s="55"/>
      <c r="R2202" s="31"/>
      <c r="T2202"/>
    </row>
    <row r="2203" spans="1:20" ht="18">
      <c r="A2203" s="68"/>
      <c r="B2203" s="10"/>
      <c r="C2203" s="10"/>
      <c r="D2203" s="69"/>
      <c r="E2203" s="184"/>
      <c r="F2203" s="10"/>
      <c r="G2203"/>
      <c r="I2203" s="55"/>
      <c r="K2203"/>
      <c r="L2203" s="55"/>
      <c r="M2203"/>
      <c r="Q2203" s="55"/>
      <c r="R2203" s="31"/>
      <c r="T2203"/>
    </row>
    <row r="2204" spans="1:20" ht="18">
      <c r="A2204" s="68"/>
      <c r="B2204" s="10"/>
      <c r="C2204" s="10"/>
      <c r="D2204" s="69"/>
      <c r="E2204" s="184"/>
      <c r="F2204" s="10"/>
      <c r="G2204"/>
      <c r="I2204" s="55"/>
      <c r="K2204"/>
      <c r="L2204" s="55"/>
      <c r="M2204"/>
      <c r="Q2204" s="55"/>
      <c r="R2204" s="31"/>
      <c r="T2204"/>
    </row>
    <row r="2205" spans="1:20" ht="18">
      <c r="A2205" s="68"/>
      <c r="B2205" s="10"/>
      <c r="C2205" s="10"/>
      <c r="D2205" s="69"/>
      <c r="E2205" s="184"/>
      <c r="F2205" s="10"/>
      <c r="G2205"/>
      <c r="I2205" s="55"/>
      <c r="K2205"/>
      <c r="L2205" s="55"/>
      <c r="M2205"/>
      <c r="Q2205" s="55"/>
      <c r="R2205" s="31"/>
      <c r="T2205"/>
    </row>
    <row r="2206" spans="1:20" ht="18">
      <c r="A2206" s="68"/>
      <c r="B2206" s="10"/>
      <c r="C2206" s="10"/>
      <c r="D2206" s="69"/>
      <c r="E2206" s="184"/>
      <c r="F2206" s="10"/>
      <c r="G2206"/>
      <c r="I2206" s="55"/>
      <c r="K2206"/>
      <c r="L2206" s="55"/>
      <c r="M2206"/>
      <c r="Q2206" s="55"/>
      <c r="R2206" s="31"/>
      <c r="T2206"/>
    </row>
    <row r="2207" spans="1:20" ht="18">
      <c r="A2207" s="68"/>
      <c r="B2207" s="10"/>
      <c r="C2207" s="10"/>
      <c r="D2207" s="69"/>
      <c r="E2207" s="184"/>
      <c r="F2207" s="10"/>
      <c r="G2207"/>
      <c r="I2207" s="55"/>
      <c r="K2207"/>
      <c r="L2207" s="55"/>
      <c r="M2207"/>
      <c r="Q2207" s="55"/>
      <c r="R2207" s="31"/>
      <c r="T2207"/>
    </row>
    <row r="2208" spans="1:20" ht="18">
      <c r="A2208" s="68"/>
      <c r="B2208" s="10"/>
      <c r="C2208" s="10"/>
      <c r="D2208" s="69"/>
      <c r="E2208" s="184"/>
      <c r="F2208" s="10"/>
      <c r="G2208"/>
      <c r="I2208" s="55"/>
      <c r="K2208"/>
      <c r="L2208" s="55"/>
      <c r="M2208"/>
      <c r="Q2208" s="55"/>
      <c r="R2208" s="31"/>
      <c r="T2208"/>
    </row>
    <row r="2209" spans="1:20" ht="18">
      <c r="A2209" s="68"/>
      <c r="B2209" s="10"/>
      <c r="C2209" s="10"/>
      <c r="D2209" s="69"/>
      <c r="E2209" s="184"/>
      <c r="F2209" s="10"/>
      <c r="G2209"/>
      <c r="I2209" s="55"/>
      <c r="K2209"/>
      <c r="L2209" s="55"/>
      <c r="M2209"/>
      <c r="Q2209" s="55"/>
      <c r="R2209" s="31"/>
      <c r="T2209"/>
    </row>
    <row r="2210" spans="1:20" ht="18">
      <c r="A2210" s="68"/>
      <c r="B2210" s="10"/>
      <c r="C2210" s="10"/>
      <c r="D2210" s="69"/>
      <c r="E2210" s="184"/>
      <c r="F2210" s="10"/>
      <c r="G2210"/>
      <c r="I2210" s="55"/>
      <c r="K2210"/>
      <c r="L2210" s="55"/>
      <c r="M2210"/>
      <c r="Q2210" s="55"/>
      <c r="R2210" s="31"/>
      <c r="T2210"/>
    </row>
    <row r="2211" spans="1:20" ht="18">
      <c r="A2211" s="68"/>
      <c r="B2211" s="10"/>
      <c r="C2211" s="10"/>
      <c r="D2211" s="69"/>
      <c r="E2211" s="184"/>
      <c r="F2211" s="10"/>
      <c r="G2211"/>
      <c r="I2211" s="55"/>
      <c r="K2211"/>
      <c r="L2211" s="55"/>
      <c r="M2211"/>
      <c r="Q2211" s="55"/>
      <c r="R2211" s="31"/>
      <c r="T2211"/>
    </row>
    <row r="2212" spans="1:20" ht="18">
      <c r="A2212" s="68"/>
      <c r="B2212" s="10"/>
      <c r="C2212" s="10"/>
      <c r="D2212" s="69"/>
      <c r="E2212" s="184"/>
      <c r="F2212" s="10"/>
      <c r="G2212"/>
      <c r="I2212" s="55"/>
      <c r="K2212"/>
      <c r="L2212" s="55"/>
      <c r="M2212"/>
      <c r="Q2212" s="55"/>
      <c r="R2212" s="31"/>
      <c r="T2212"/>
    </row>
    <row r="2213" spans="1:20" ht="18">
      <c r="A2213" s="68"/>
      <c r="B2213" s="10"/>
      <c r="C2213" s="10"/>
      <c r="D2213" s="69"/>
      <c r="E2213" s="184"/>
      <c r="F2213" s="10"/>
      <c r="G2213"/>
      <c r="I2213" s="55"/>
      <c r="K2213"/>
      <c r="L2213" s="55"/>
      <c r="M2213"/>
      <c r="Q2213" s="55"/>
      <c r="R2213" s="31"/>
      <c r="T2213"/>
    </row>
    <row r="2214" spans="1:20" ht="18">
      <c r="A2214" s="68"/>
      <c r="B2214" s="10"/>
      <c r="C2214" s="10"/>
      <c r="D2214" s="69"/>
      <c r="E2214" s="184"/>
      <c r="F2214" s="10"/>
      <c r="G2214"/>
      <c r="I2214" s="55"/>
      <c r="K2214"/>
      <c r="L2214" s="55"/>
      <c r="M2214"/>
      <c r="Q2214" s="55"/>
      <c r="R2214" s="31"/>
      <c r="T2214"/>
    </row>
    <row r="2215" spans="1:20" ht="18">
      <c r="A2215" s="68"/>
      <c r="B2215" s="10"/>
      <c r="C2215" s="10"/>
      <c r="D2215" s="69"/>
      <c r="E2215" s="184"/>
      <c r="F2215" s="10"/>
      <c r="G2215"/>
      <c r="I2215" s="55"/>
      <c r="K2215"/>
      <c r="L2215" s="55"/>
      <c r="M2215"/>
      <c r="Q2215" s="55"/>
      <c r="R2215" s="31"/>
      <c r="T2215"/>
    </row>
    <row r="2216" spans="1:20" ht="18">
      <c r="A2216" s="68"/>
      <c r="B2216" s="10"/>
      <c r="C2216" s="10"/>
      <c r="D2216" s="69"/>
      <c r="E2216" s="184"/>
      <c r="F2216" s="10"/>
      <c r="G2216"/>
      <c r="I2216" s="55"/>
      <c r="K2216"/>
      <c r="L2216" s="55"/>
      <c r="M2216"/>
      <c r="Q2216" s="55"/>
      <c r="R2216" s="31"/>
      <c r="T2216"/>
    </row>
    <row r="2217" spans="1:20" ht="18">
      <c r="A2217" s="68"/>
      <c r="B2217" s="10"/>
      <c r="C2217" s="10"/>
      <c r="D2217" s="69"/>
      <c r="E2217" s="184"/>
      <c r="F2217" s="10"/>
      <c r="G2217"/>
      <c r="I2217" s="55"/>
      <c r="K2217"/>
      <c r="L2217" s="55"/>
      <c r="M2217"/>
      <c r="Q2217" s="55"/>
      <c r="R2217" s="31"/>
      <c r="T2217"/>
    </row>
    <row r="2218" spans="1:20" ht="18">
      <c r="A2218" s="68"/>
      <c r="B2218" s="10"/>
      <c r="C2218" s="10"/>
      <c r="D2218" s="69"/>
      <c r="E2218" s="184"/>
      <c r="F2218" s="10"/>
      <c r="G2218"/>
      <c r="I2218" s="55"/>
      <c r="K2218"/>
      <c r="L2218" s="55"/>
      <c r="M2218"/>
      <c r="Q2218" s="55"/>
      <c r="R2218" s="31"/>
      <c r="T2218"/>
    </row>
    <row r="2219" spans="1:20" ht="18">
      <c r="A2219" s="68"/>
      <c r="B2219" s="10"/>
      <c r="C2219" s="10"/>
      <c r="D2219" s="69"/>
      <c r="E2219" s="184"/>
      <c r="F2219" s="10"/>
      <c r="G2219"/>
      <c r="I2219" s="55"/>
      <c r="K2219"/>
      <c r="L2219" s="55"/>
      <c r="M2219"/>
      <c r="Q2219" s="55"/>
      <c r="R2219" s="31"/>
      <c r="T2219"/>
    </row>
    <row r="2220" spans="1:20" ht="18">
      <c r="A2220" s="68"/>
      <c r="B2220" s="10"/>
      <c r="C2220" s="10"/>
      <c r="D2220" s="69"/>
      <c r="E2220" s="184"/>
      <c r="F2220" s="10"/>
      <c r="G2220"/>
      <c r="I2220" s="55"/>
      <c r="K2220"/>
      <c r="L2220" s="55"/>
      <c r="M2220"/>
      <c r="Q2220" s="55"/>
      <c r="R2220" s="31"/>
      <c r="T2220"/>
    </row>
    <row r="2221" spans="1:20" ht="18">
      <c r="A2221" s="68"/>
      <c r="B2221" s="10"/>
      <c r="C2221" s="10"/>
      <c r="D2221" s="69"/>
      <c r="E2221" s="184"/>
      <c r="F2221" s="10"/>
      <c r="G2221"/>
      <c r="I2221" s="55"/>
      <c r="K2221"/>
      <c r="L2221" s="55"/>
      <c r="M2221"/>
      <c r="Q2221" s="55"/>
      <c r="R2221" s="31"/>
      <c r="T2221"/>
    </row>
    <row r="2222" spans="1:20" ht="18">
      <c r="A2222" s="68"/>
      <c r="B2222" s="10"/>
      <c r="C2222" s="10"/>
      <c r="D2222" s="69"/>
      <c r="E2222" s="184"/>
      <c r="F2222" s="10"/>
      <c r="G2222"/>
      <c r="I2222" s="55"/>
      <c r="K2222"/>
      <c r="L2222" s="55"/>
      <c r="M2222"/>
      <c r="Q2222" s="55"/>
      <c r="R2222" s="31"/>
      <c r="T2222"/>
    </row>
    <row r="2223" spans="1:20" ht="18">
      <c r="A2223" s="68"/>
      <c r="B2223" s="10"/>
      <c r="C2223" s="10"/>
      <c r="D2223" s="69"/>
      <c r="E2223" s="184"/>
      <c r="F2223" s="10"/>
      <c r="G2223"/>
      <c r="I2223" s="55"/>
      <c r="K2223"/>
      <c r="L2223" s="55"/>
      <c r="M2223"/>
      <c r="Q2223" s="55"/>
      <c r="R2223" s="31"/>
      <c r="T2223"/>
    </row>
    <row r="2224" spans="1:20" ht="18">
      <c r="A2224" s="68"/>
      <c r="B2224" s="10"/>
      <c r="C2224" s="10"/>
      <c r="D2224" s="69"/>
      <c r="E2224" s="184"/>
      <c r="F2224" s="10"/>
      <c r="G2224"/>
      <c r="I2224" s="55"/>
      <c r="K2224"/>
      <c r="L2224" s="55"/>
      <c r="M2224"/>
      <c r="Q2224" s="55"/>
      <c r="R2224" s="31"/>
      <c r="T2224"/>
    </row>
    <row r="2225" spans="1:20" ht="18">
      <c r="A2225" s="68"/>
      <c r="B2225" s="10"/>
      <c r="C2225" s="10"/>
      <c r="D2225" s="69"/>
      <c r="E2225" s="184"/>
      <c r="F2225" s="10"/>
      <c r="G2225"/>
      <c r="I2225" s="55"/>
      <c r="K2225"/>
      <c r="L2225" s="55"/>
      <c r="M2225"/>
      <c r="Q2225" s="55"/>
      <c r="R2225" s="31"/>
      <c r="T2225"/>
    </row>
    <row r="2226" spans="1:20" ht="18">
      <c r="A2226" s="68"/>
      <c r="B2226" s="10"/>
      <c r="C2226" s="10"/>
      <c r="D2226" s="69"/>
      <c r="E2226" s="184"/>
      <c r="F2226" s="10"/>
      <c r="G2226"/>
      <c r="I2226" s="55"/>
      <c r="K2226"/>
      <c r="L2226" s="55"/>
      <c r="M2226"/>
      <c r="Q2226" s="55"/>
      <c r="R2226" s="31"/>
      <c r="T2226"/>
    </row>
    <row r="2227" spans="1:20" ht="18">
      <c r="A2227" s="68"/>
      <c r="B2227" s="10"/>
      <c r="C2227" s="10"/>
      <c r="D2227" s="69"/>
      <c r="E2227" s="184"/>
      <c r="F2227" s="10"/>
      <c r="G2227"/>
      <c r="I2227" s="55"/>
      <c r="K2227"/>
      <c r="L2227" s="55"/>
      <c r="M2227"/>
      <c r="Q2227" s="55"/>
      <c r="R2227" s="31"/>
      <c r="T2227"/>
    </row>
    <row r="2228" spans="1:20" ht="18">
      <c r="A2228" s="68"/>
      <c r="B2228" s="10"/>
      <c r="C2228" s="10"/>
      <c r="D2228" s="69"/>
      <c r="E2228" s="184"/>
      <c r="F2228" s="10"/>
      <c r="G2228"/>
      <c r="I2228" s="55"/>
      <c r="K2228"/>
      <c r="L2228" s="55"/>
      <c r="M2228"/>
      <c r="Q2228" s="55"/>
      <c r="R2228" s="31"/>
      <c r="T2228"/>
    </row>
    <row r="2229" spans="1:20" ht="18">
      <c r="A2229" s="68"/>
      <c r="B2229" s="10"/>
      <c r="C2229" s="10"/>
      <c r="D2229" s="69"/>
      <c r="E2229" s="184"/>
      <c r="F2229" s="10"/>
      <c r="G2229"/>
      <c r="I2229" s="55"/>
      <c r="K2229"/>
      <c r="L2229" s="55"/>
      <c r="M2229"/>
      <c r="Q2229" s="55"/>
      <c r="R2229" s="31"/>
      <c r="T2229"/>
    </row>
    <row r="2230" spans="1:20" ht="18">
      <c r="A2230" s="68"/>
      <c r="B2230" s="10"/>
      <c r="C2230" s="10"/>
      <c r="D2230" s="69"/>
      <c r="E2230" s="184"/>
      <c r="F2230" s="10"/>
      <c r="G2230"/>
      <c r="I2230" s="55"/>
      <c r="K2230"/>
      <c r="L2230" s="55"/>
      <c r="M2230"/>
      <c r="Q2230" s="55"/>
      <c r="R2230" s="31"/>
      <c r="T2230"/>
    </row>
    <row r="2231" spans="1:20" ht="18">
      <c r="A2231" s="68"/>
      <c r="B2231" s="10"/>
      <c r="C2231" s="10"/>
      <c r="D2231" s="69"/>
      <c r="E2231" s="184"/>
      <c r="F2231" s="10"/>
      <c r="G2231"/>
      <c r="I2231" s="55"/>
      <c r="K2231"/>
      <c r="L2231" s="55"/>
      <c r="M2231"/>
      <c r="Q2231" s="55"/>
      <c r="R2231" s="31"/>
      <c r="T2231"/>
    </row>
    <row r="2232" spans="1:20" ht="18">
      <c r="A2232" s="68"/>
      <c r="B2232" s="10"/>
      <c r="C2232" s="10"/>
      <c r="D2232" s="69"/>
      <c r="E2232" s="184"/>
      <c r="F2232" s="10"/>
      <c r="G2232"/>
      <c r="I2232" s="55"/>
      <c r="K2232"/>
      <c r="L2232" s="55"/>
      <c r="M2232"/>
      <c r="Q2232" s="55"/>
      <c r="R2232" s="31"/>
      <c r="T2232"/>
    </row>
    <row r="2233" spans="1:20" ht="18">
      <c r="A2233" s="68"/>
      <c r="B2233" s="10"/>
      <c r="C2233" s="10"/>
      <c r="D2233" s="69"/>
      <c r="E2233" s="184"/>
      <c r="F2233" s="10"/>
      <c r="G2233"/>
      <c r="I2233" s="55"/>
      <c r="K2233"/>
      <c r="L2233" s="55"/>
      <c r="M2233"/>
      <c r="Q2233" s="55"/>
      <c r="R2233" s="31"/>
      <c r="T2233"/>
    </row>
    <row r="2234" spans="1:20" ht="18">
      <c r="A2234" s="68"/>
      <c r="B2234" s="10"/>
      <c r="C2234" s="10"/>
      <c r="D2234" s="69"/>
      <c r="E2234" s="184"/>
      <c r="F2234" s="10"/>
      <c r="G2234"/>
      <c r="I2234" s="55"/>
      <c r="K2234"/>
      <c r="L2234" s="55"/>
      <c r="M2234"/>
      <c r="Q2234" s="55"/>
      <c r="R2234" s="31"/>
      <c r="T2234"/>
    </row>
    <row r="2235" spans="1:20" ht="18">
      <c r="A2235" s="68"/>
      <c r="B2235" s="10"/>
      <c r="C2235" s="10"/>
      <c r="D2235" s="69"/>
      <c r="E2235" s="184"/>
      <c r="F2235" s="10"/>
      <c r="G2235"/>
      <c r="I2235" s="55"/>
      <c r="K2235"/>
      <c r="L2235" s="55"/>
      <c r="M2235"/>
      <c r="Q2235" s="55"/>
      <c r="R2235" s="31"/>
      <c r="T2235"/>
    </row>
    <row r="2236" spans="1:20" ht="18">
      <c r="A2236" s="68"/>
      <c r="B2236" s="10"/>
      <c r="C2236" s="10"/>
      <c r="D2236" s="69"/>
      <c r="E2236" s="184"/>
      <c r="F2236" s="10"/>
      <c r="G2236"/>
      <c r="I2236" s="55"/>
      <c r="K2236"/>
      <c r="L2236" s="55"/>
      <c r="M2236"/>
      <c r="Q2236" s="55"/>
      <c r="R2236" s="31"/>
      <c r="T2236"/>
    </row>
    <row r="2237" spans="1:20" ht="18">
      <c r="A2237" s="68"/>
      <c r="B2237" s="10"/>
      <c r="C2237" s="10"/>
      <c r="D2237" s="69"/>
      <c r="E2237" s="184"/>
      <c r="F2237" s="10"/>
      <c r="G2237"/>
      <c r="I2237" s="55"/>
      <c r="K2237"/>
      <c r="L2237" s="55"/>
      <c r="M2237"/>
      <c r="Q2237" s="55"/>
      <c r="R2237" s="31"/>
      <c r="T2237"/>
    </row>
    <row r="2238" spans="1:20" ht="18">
      <c r="A2238" s="68"/>
      <c r="B2238" s="10"/>
      <c r="C2238" s="10"/>
      <c r="D2238" s="69"/>
      <c r="E2238" s="184"/>
      <c r="F2238" s="10"/>
      <c r="G2238"/>
      <c r="I2238" s="55"/>
      <c r="K2238"/>
      <c r="L2238" s="55"/>
      <c r="M2238"/>
      <c r="Q2238" s="55"/>
      <c r="R2238" s="31"/>
      <c r="T2238"/>
    </row>
    <row r="2239" spans="1:20" ht="18">
      <c r="A2239" s="68"/>
      <c r="B2239" s="10"/>
      <c r="C2239" s="10"/>
      <c r="D2239" s="69"/>
      <c r="E2239" s="184"/>
      <c r="F2239" s="10"/>
      <c r="G2239"/>
      <c r="I2239" s="55"/>
      <c r="K2239"/>
      <c r="L2239" s="55"/>
      <c r="M2239"/>
      <c r="Q2239" s="55"/>
      <c r="R2239" s="31"/>
      <c r="T2239"/>
    </row>
    <row r="2240" spans="1:20" ht="18">
      <c r="A2240" s="68"/>
      <c r="B2240" s="10"/>
      <c r="C2240" s="10"/>
      <c r="D2240" s="69"/>
      <c r="E2240" s="184"/>
      <c r="F2240" s="10"/>
      <c r="G2240"/>
      <c r="I2240" s="55"/>
      <c r="K2240"/>
      <c r="L2240" s="55"/>
      <c r="M2240"/>
      <c r="Q2240" s="55"/>
      <c r="R2240" s="31"/>
      <c r="T2240"/>
    </row>
    <row r="2241" spans="1:20" ht="18">
      <c r="A2241" s="68"/>
      <c r="B2241" s="10"/>
      <c r="C2241" s="10"/>
      <c r="D2241" s="69"/>
      <c r="E2241" s="184"/>
      <c r="F2241" s="10"/>
      <c r="G2241"/>
      <c r="I2241" s="55"/>
      <c r="K2241"/>
      <c r="L2241" s="55"/>
      <c r="M2241"/>
      <c r="Q2241" s="55"/>
      <c r="R2241" s="31"/>
      <c r="T2241"/>
    </row>
    <row r="2242" spans="1:20" ht="18">
      <c r="A2242" s="68"/>
      <c r="B2242" s="10"/>
      <c r="C2242" s="10"/>
      <c r="D2242" s="69"/>
      <c r="E2242" s="184"/>
      <c r="F2242" s="10"/>
      <c r="G2242"/>
      <c r="I2242" s="55"/>
      <c r="K2242"/>
      <c r="L2242" s="55"/>
      <c r="M2242"/>
      <c r="Q2242" s="55"/>
      <c r="R2242" s="31"/>
      <c r="T2242"/>
    </row>
    <row r="2243" spans="1:20" ht="18">
      <c r="A2243" s="68"/>
      <c r="B2243" s="10"/>
      <c r="C2243" s="10"/>
      <c r="D2243" s="69"/>
      <c r="E2243" s="184"/>
      <c r="F2243" s="10"/>
      <c r="G2243"/>
      <c r="I2243" s="55"/>
      <c r="K2243"/>
      <c r="L2243" s="55"/>
      <c r="M2243"/>
      <c r="Q2243" s="55"/>
      <c r="R2243" s="31"/>
      <c r="T2243"/>
    </row>
    <row r="2244" spans="1:20" ht="18">
      <c r="A2244" s="68"/>
      <c r="B2244" s="10"/>
      <c r="C2244" s="10"/>
      <c r="D2244" s="69"/>
      <c r="E2244" s="184"/>
      <c r="F2244" s="10"/>
      <c r="G2244"/>
      <c r="I2244" s="55"/>
      <c r="K2244"/>
      <c r="L2244" s="55"/>
      <c r="M2244"/>
      <c r="Q2244" s="55"/>
      <c r="R2244" s="31"/>
      <c r="T2244"/>
    </row>
    <row r="2245" spans="1:20" ht="18">
      <c r="A2245" s="68"/>
      <c r="B2245" s="10"/>
      <c r="C2245" s="10"/>
      <c r="D2245" s="69"/>
      <c r="E2245" s="184"/>
      <c r="F2245" s="10"/>
      <c r="G2245"/>
      <c r="I2245" s="55"/>
      <c r="K2245"/>
      <c r="L2245" s="55"/>
      <c r="M2245"/>
      <c r="Q2245" s="55"/>
      <c r="R2245" s="31"/>
      <c r="T2245"/>
    </row>
    <row r="2246" spans="1:20" ht="18">
      <c r="A2246" s="68"/>
      <c r="B2246" s="10"/>
      <c r="C2246" s="10"/>
      <c r="D2246" s="69"/>
      <c r="E2246" s="184"/>
      <c r="F2246" s="10"/>
      <c r="G2246"/>
      <c r="I2246" s="55"/>
      <c r="K2246"/>
      <c r="L2246" s="55"/>
      <c r="M2246"/>
      <c r="Q2246" s="55"/>
      <c r="R2246" s="31"/>
      <c r="T2246"/>
    </row>
    <row r="2247" spans="1:20" ht="18">
      <c r="A2247" s="68"/>
      <c r="B2247" s="10"/>
      <c r="C2247" s="10"/>
      <c r="D2247" s="69"/>
      <c r="E2247" s="184"/>
      <c r="F2247" s="10"/>
      <c r="G2247"/>
      <c r="I2247" s="55"/>
      <c r="K2247"/>
      <c r="L2247" s="55"/>
      <c r="M2247"/>
      <c r="Q2247" s="55"/>
      <c r="R2247" s="31"/>
      <c r="T2247"/>
    </row>
    <row r="2248" spans="1:20" ht="18">
      <c r="A2248" s="68"/>
      <c r="B2248" s="10"/>
      <c r="C2248" s="10"/>
      <c r="D2248" s="69"/>
      <c r="E2248" s="184"/>
      <c r="F2248" s="10"/>
      <c r="G2248"/>
      <c r="I2248" s="55"/>
      <c r="K2248"/>
      <c r="L2248" s="55"/>
      <c r="M2248"/>
      <c r="Q2248" s="55"/>
      <c r="R2248" s="31"/>
      <c r="T2248"/>
    </row>
    <row r="2249" spans="1:20" ht="18">
      <c r="A2249" s="68"/>
      <c r="B2249" s="10"/>
      <c r="C2249" s="10"/>
      <c r="D2249" s="69"/>
      <c r="E2249" s="184"/>
      <c r="F2249" s="10"/>
      <c r="G2249"/>
      <c r="I2249" s="55"/>
      <c r="K2249"/>
      <c r="L2249" s="55"/>
      <c r="M2249"/>
      <c r="Q2249" s="55"/>
      <c r="R2249" s="31"/>
      <c r="T2249"/>
    </row>
    <row r="2250" spans="1:20" ht="18">
      <c r="A2250" s="68"/>
      <c r="B2250" s="10"/>
      <c r="C2250" s="10"/>
      <c r="D2250" s="69"/>
      <c r="E2250" s="184"/>
      <c r="F2250" s="10"/>
      <c r="G2250"/>
      <c r="I2250" s="55"/>
      <c r="K2250"/>
      <c r="L2250" s="55"/>
      <c r="M2250"/>
      <c r="Q2250" s="55"/>
      <c r="R2250" s="31"/>
      <c r="T2250"/>
    </row>
    <row r="2251" spans="1:20" ht="18">
      <c r="A2251" s="68"/>
      <c r="B2251" s="10"/>
      <c r="C2251" s="10"/>
      <c r="D2251" s="69"/>
      <c r="E2251" s="184"/>
      <c r="F2251" s="10"/>
      <c r="G2251"/>
      <c r="I2251" s="55"/>
      <c r="K2251"/>
      <c r="L2251" s="55"/>
      <c r="M2251"/>
      <c r="Q2251" s="55"/>
      <c r="R2251" s="31"/>
      <c r="T2251"/>
    </row>
    <row r="2252" spans="1:20" ht="18">
      <c r="A2252" s="68"/>
      <c r="B2252" s="10"/>
      <c r="C2252" s="10"/>
      <c r="D2252" s="69"/>
      <c r="E2252" s="184"/>
      <c r="F2252" s="10"/>
      <c r="G2252"/>
      <c r="I2252" s="55"/>
      <c r="K2252"/>
      <c r="L2252" s="55"/>
      <c r="M2252"/>
      <c r="Q2252" s="55"/>
      <c r="R2252" s="31"/>
      <c r="T2252"/>
    </row>
    <row r="2253" spans="1:20" ht="18">
      <c r="A2253" s="68"/>
      <c r="B2253" s="10"/>
      <c r="C2253" s="10"/>
      <c r="D2253" s="69"/>
      <c r="E2253" s="184"/>
      <c r="F2253" s="10"/>
      <c r="G2253"/>
      <c r="I2253" s="55"/>
      <c r="K2253"/>
      <c r="L2253" s="55"/>
      <c r="M2253"/>
      <c r="Q2253" s="55"/>
      <c r="R2253" s="31"/>
      <c r="T2253"/>
    </row>
    <row r="2254" spans="1:20" ht="18">
      <c r="A2254" s="68"/>
      <c r="B2254" s="10"/>
      <c r="C2254" s="10"/>
      <c r="D2254" s="69"/>
      <c r="E2254" s="184"/>
      <c r="F2254" s="10"/>
      <c r="G2254"/>
      <c r="I2254" s="55"/>
      <c r="K2254"/>
      <c r="L2254" s="55"/>
      <c r="M2254"/>
      <c r="Q2254" s="55"/>
      <c r="R2254" s="31"/>
      <c r="T2254"/>
    </row>
    <row r="2255" spans="1:20" ht="18">
      <c r="A2255" s="68"/>
      <c r="B2255" s="10"/>
      <c r="C2255" s="10"/>
      <c r="D2255" s="69"/>
      <c r="E2255" s="184"/>
      <c r="F2255" s="10"/>
      <c r="G2255"/>
      <c r="I2255" s="55"/>
      <c r="K2255"/>
      <c r="L2255" s="55"/>
      <c r="M2255"/>
      <c r="Q2255" s="55"/>
      <c r="R2255" s="31"/>
      <c r="T2255"/>
    </row>
    <row r="2256" spans="1:20" ht="18">
      <c r="A2256" s="68"/>
      <c r="B2256" s="10"/>
      <c r="C2256" s="10"/>
      <c r="D2256" s="69"/>
      <c r="E2256" s="184"/>
      <c r="F2256" s="10"/>
      <c r="G2256"/>
      <c r="I2256" s="55"/>
      <c r="K2256"/>
      <c r="L2256" s="55"/>
      <c r="M2256"/>
      <c r="Q2256" s="55"/>
      <c r="R2256" s="31"/>
      <c r="T2256"/>
    </row>
    <row r="2257" spans="1:20" ht="18">
      <c r="A2257" s="68"/>
      <c r="B2257" s="10"/>
      <c r="C2257" s="10"/>
      <c r="D2257" s="69"/>
      <c r="E2257" s="184"/>
      <c r="F2257" s="10"/>
      <c r="G2257"/>
      <c r="I2257" s="55"/>
      <c r="K2257"/>
      <c r="L2257" s="55"/>
      <c r="M2257"/>
      <c r="Q2257" s="55"/>
      <c r="R2257" s="31"/>
      <c r="T2257"/>
    </row>
    <row r="2258" spans="1:20" ht="18">
      <c r="A2258" s="68"/>
      <c r="B2258" s="10"/>
      <c r="C2258" s="10"/>
      <c r="D2258" s="69"/>
      <c r="E2258" s="184"/>
      <c r="F2258" s="10"/>
      <c r="G2258"/>
      <c r="I2258" s="55"/>
      <c r="K2258"/>
      <c r="L2258" s="55"/>
      <c r="M2258"/>
      <c r="Q2258" s="55"/>
      <c r="R2258" s="31"/>
      <c r="T2258"/>
    </row>
    <row r="2259" spans="1:20" ht="18">
      <c r="A2259" s="68"/>
      <c r="B2259" s="10"/>
      <c r="C2259" s="10"/>
      <c r="D2259" s="69"/>
      <c r="E2259" s="184"/>
      <c r="F2259" s="10"/>
      <c r="G2259"/>
      <c r="I2259" s="55"/>
      <c r="K2259"/>
      <c r="L2259" s="55"/>
      <c r="M2259"/>
      <c r="Q2259" s="55"/>
      <c r="R2259" s="31"/>
      <c r="T2259"/>
    </row>
    <row r="2260" spans="1:20" ht="18">
      <c r="A2260" s="68"/>
      <c r="B2260" s="10"/>
      <c r="C2260" s="10"/>
      <c r="D2260" s="69"/>
      <c r="E2260" s="184"/>
      <c r="F2260" s="10"/>
      <c r="G2260"/>
      <c r="I2260" s="55"/>
      <c r="K2260"/>
      <c r="L2260" s="55"/>
      <c r="M2260"/>
      <c r="Q2260" s="55"/>
      <c r="R2260" s="31"/>
      <c r="T2260"/>
    </row>
    <row r="2261" spans="1:20" ht="18">
      <c r="A2261" s="68"/>
      <c r="B2261" s="10"/>
      <c r="C2261" s="10"/>
      <c r="D2261" s="69"/>
      <c r="E2261" s="184"/>
      <c r="F2261" s="10"/>
      <c r="G2261"/>
      <c r="I2261" s="55"/>
      <c r="K2261"/>
      <c r="L2261" s="55"/>
      <c r="M2261"/>
      <c r="Q2261" s="55"/>
      <c r="R2261" s="31"/>
      <c r="T2261"/>
    </row>
    <row r="2262" spans="1:20" ht="18">
      <c r="A2262" s="68"/>
      <c r="B2262" s="10"/>
      <c r="C2262" s="10"/>
      <c r="D2262" s="69"/>
      <c r="E2262" s="184"/>
      <c r="F2262" s="10"/>
      <c r="G2262"/>
      <c r="I2262" s="55"/>
      <c r="K2262"/>
      <c r="L2262" s="55"/>
      <c r="M2262"/>
      <c r="Q2262" s="55"/>
      <c r="R2262" s="31"/>
      <c r="T2262"/>
    </row>
    <row r="2263" spans="1:20" ht="18">
      <c r="A2263" s="68"/>
      <c r="B2263" s="10"/>
      <c r="C2263" s="10"/>
      <c r="D2263" s="69"/>
      <c r="E2263" s="184"/>
      <c r="F2263" s="10"/>
      <c r="G2263"/>
      <c r="I2263" s="55"/>
      <c r="K2263"/>
      <c r="L2263" s="55"/>
      <c r="M2263"/>
      <c r="Q2263" s="55"/>
      <c r="R2263" s="31"/>
      <c r="T2263"/>
    </row>
    <row r="2264" spans="1:20" ht="18">
      <c r="A2264" s="68"/>
      <c r="B2264" s="10"/>
      <c r="C2264" s="10"/>
      <c r="D2264" s="69"/>
      <c r="E2264" s="184"/>
      <c r="F2264" s="10"/>
      <c r="G2264"/>
      <c r="I2264" s="55"/>
      <c r="K2264"/>
      <c r="L2264" s="55"/>
      <c r="M2264"/>
      <c r="Q2264" s="55"/>
      <c r="R2264" s="31"/>
      <c r="T2264"/>
    </row>
    <row r="2265" spans="1:20" ht="18">
      <c r="A2265" s="68"/>
      <c r="B2265" s="10"/>
      <c r="C2265" s="10"/>
      <c r="D2265" s="69"/>
      <c r="E2265" s="184"/>
      <c r="F2265" s="10"/>
      <c r="G2265"/>
      <c r="I2265" s="55"/>
      <c r="K2265"/>
      <c r="L2265" s="55"/>
      <c r="M2265"/>
      <c r="Q2265" s="55"/>
      <c r="R2265" s="31"/>
      <c r="T2265"/>
    </row>
    <row r="2266" spans="1:20" ht="18">
      <c r="A2266" s="68"/>
      <c r="B2266" s="10"/>
      <c r="C2266" s="10"/>
      <c r="D2266" s="69"/>
      <c r="E2266" s="184"/>
      <c r="F2266" s="10"/>
      <c r="G2266"/>
      <c r="I2266" s="55"/>
      <c r="K2266"/>
      <c r="L2266" s="55"/>
      <c r="M2266"/>
      <c r="Q2266" s="55"/>
      <c r="R2266" s="31"/>
      <c r="T2266"/>
    </row>
    <row r="2267" spans="1:20" ht="18">
      <c r="A2267" s="68"/>
      <c r="B2267" s="10"/>
      <c r="C2267" s="10"/>
      <c r="D2267" s="69"/>
      <c r="E2267" s="184"/>
      <c r="F2267" s="10"/>
      <c r="G2267"/>
      <c r="I2267" s="55"/>
      <c r="K2267"/>
      <c r="L2267" s="55"/>
      <c r="M2267"/>
      <c r="Q2267" s="55"/>
      <c r="R2267" s="31"/>
      <c r="T2267"/>
    </row>
    <row r="2268" spans="1:20" ht="18">
      <c r="A2268" s="68"/>
      <c r="B2268" s="10"/>
      <c r="C2268" s="10"/>
      <c r="D2268" s="69"/>
      <c r="E2268" s="184"/>
      <c r="F2268" s="10"/>
      <c r="G2268"/>
      <c r="I2268" s="55"/>
      <c r="K2268"/>
      <c r="L2268" s="55"/>
      <c r="M2268"/>
      <c r="Q2268" s="55"/>
      <c r="R2268" s="31"/>
      <c r="T2268"/>
    </row>
    <row r="2269" spans="1:20" ht="18">
      <c r="A2269" s="68"/>
      <c r="B2269" s="10"/>
      <c r="C2269" s="10"/>
      <c r="D2269" s="69"/>
      <c r="E2269" s="184"/>
      <c r="F2269" s="10"/>
      <c r="G2269"/>
      <c r="I2269" s="55"/>
      <c r="K2269"/>
      <c r="L2269" s="55"/>
      <c r="M2269"/>
      <c r="Q2269" s="55"/>
      <c r="R2269" s="31"/>
      <c r="T2269"/>
    </row>
    <row r="2270" spans="1:20" ht="18">
      <c r="A2270" s="68"/>
      <c r="B2270" s="10"/>
      <c r="C2270" s="10"/>
      <c r="D2270" s="69"/>
      <c r="E2270" s="184"/>
      <c r="F2270" s="10"/>
      <c r="G2270"/>
      <c r="I2270" s="55"/>
      <c r="K2270"/>
      <c r="L2270" s="55"/>
      <c r="M2270"/>
      <c r="Q2270" s="55"/>
      <c r="R2270" s="31"/>
      <c r="T2270"/>
    </row>
    <row r="2271" spans="1:20" ht="18">
      <c r="A2271" s="68"/>
      <c r="B2271" s="10"/>
      <c r="C2271" s="10"/>
      <c r="D2271" s="69"/>
      <c r="E2271" s="184"/>
      <c r="F2271" s="10"/>
      <c r="G2271"/>
      <c r="I2271" s="55"/>
      <c r="K2271"/>
      <c r="L2271" s="55"/>
      <c r="M2271"/>
      <c r="Q2271" s="55"/>
      <c r="R2271" s="31"/>
      <c r="T2271"/>
    </row>
    <row r="2272" spans="1:20" ht="18">
      <c r="A2272" s="68"/>
      <c r="B2272" s="10"/>
      <c r="C2272" s="10"/>
      <c r="D2272" s="69"/>
      <c r="E2272" s="184"/>
      <c r="F2272" s="10"/>
      <c r="G2272"/>
      <c r="I2272" s="55"/>
      <c r="K2272"/>
      <c r="L2272" s="55"/>
      <c r="M2272"/>
      <c r="Q2272" s="55"/>
      <c r="R2272" s="31"/>
      <c r="T2272"/>
    </row>
    <row r="2273" spans="1:20" ht="18">
      <c r="A2273" s="68"/>
      <c r="B2273" s="10"/>
      <c r="C2273" s="10"/>
      <c r="D2273" s="69"/>
      <c r="E2273" s="184"/>
      <c r="F2273" s="10"/>
      <c r="G2273"/>
      <c r="I2273" s="55"/>
      <c r="K2273"/>
      <c r="L2273" s="55"/>
      <c r="M2273"/>
      <c r="Q2273" s="55"/>
      <c r="R2273" s="31"/>
      <c r="T2273"/>
    </row>
    <row r="2274" spans="1:20" ht="18">
      <c r="A2274" s="68"/>
      <c r="B2274" s="10"/>
      <c r="C2274" s="10"/>
      <c r="D2274" s="69"/>
      <c r="E2274" s="184"/>
      <c r="F2274" s="10"/>
      <c r="G2274"/>
      <c r="I2274" s="55"/>
      <c r="K2274"/>
      <c r="L2274" s="55"/>
      <c r="M2274"/>
      <c r="Q2274" s="55"/>
      <c r="R2274" s="31"/>
      <c r="T2274"/>
    </row>
    <row r="2275" spans="1:20" ht="18">
      <c r="A2275" s="68"/>
      <c r="B2275" s="10"/>
      <c r="C2275" s="10"/>
      <c r="D2275" s="69"/>
      <c r="E2275" s="184"/>
      <c r="F2275" s="10"/>
      <c r="G2275"/>
      <c r="I2275" s="55"/>
      <c r="K2275"/>
      <c r="L2275" s="55"/>
      <c r="M2275"/>
      <c r="Q2275" s="55"/>
      <c r="R2275" s="31"/>
      <c r="T2275"/>
    </row>
    <row r="2276" spans="1:20" ht="18">
      <c r="A2276" s="68"/>
      <c r="B2276" s="10"/>
      <c r="C2276" s="10"/>
      <c r="D2276" s="69"/>
      <c r="E2276" s="184"/>
      <c r="F2276" s="10"/>
      <c r="G2276"/>
      <c r="I2276" s="55"/>
      <c r="K2276"/>
      <c r="L2276" s="55"/>
      <c r="M2276"/>
      <c r="Q2276" s="55"/>
      <c r="R2276" s="31"/>
      <c r="T2276"/>
    </row>
    <row r="2277" spans="1:20" ht="18">
      <c r="A2277" s="68"/>
      <c r="B2277" s="10"/>
      <c r="C2277" s="10"/>
      <c r="D2277" s="69"/>
      <c r="E2277" s="184"/>
      <c r="F2277" s="10"/>
      <c r="G2277"/>
      <c r="I2277" s="55"/>
      <c r="K2277"/>
      <c r="L2277" s="55"/>
      <c r="M2277"/>
      <c r="Q2277" s="55"/>
      <c r="R2277" s="31"/>
      <c r="T2277"/>
    </row>
    <row r="2278" spans="1:20" ht="18">
      <c r="A2278" s="68"/>
      <c r="B2278" s="10"/>
      <c r="C2278" s="10"/>
      <c r="D2278" s="69"/>
      <c r="E2278" s="184"/>
      <c r="F2278" s="10"/>
      <c r="G2278"/>
      <c r="I2278" s="55"/>
      <c r="K2278"/>
      <c r="L2278" s="55"/>
      <c r="M2278"/>
      <c r="Q2278" s="55"/>
      <c r="R2278" s="31"/>
      <c r="T2278"/>
    </row>
    <row r="2279" spans="1:20" ht="18">
      <c r="A2279" s="68"/>
      <c r="B2279" s="10"/>
      <c r="C2279" s="10"/>
      <c r="D2279" s="69"/>
      <c r="E2279" s="184"/>
      <c r="F2279" s="10"/>
      <c r="G2279"/>
      <c r="I2279" s="55"/>
      <c r="K2279"/>
      <c r="L2279" s="55"/>
      <c r="M2279"/>
      <c r="Q2279" s="55"/>
      <c r="R2279" s="31"/>
      <c r="T2279"/>
    </row>
    <row r="2280" spans="1:20" ht="18">
      <c r="A2280" s="68"/>
      <c r="B2280" s="10"/>
      <c r="C2280" s="10"/>
      <c r="D2280" s="69"/>
      <c r="E2280" s="184"/>
      <c r="F2280" s="10"/>
      <c r="G2280"/>
      <c r="I2280" s="55"/>
      <c r="K2280"/>
      <c r="L2280" s="55"/>
      <c r="M2280"/>
      <c r="Q2280" s="55"/>
      <c r="R2280" s="31"/>
      <c r="T2280"/>
    </row>
    <row r="2281" spans="1:20" ht="18">
      <c r="A2281" s="68"/>
      <c r="B2281" s="10"/>
      <c r="C2281" s="10"/>
      <c r="D2281" s="69"/>
      <c r="E2281" s="184"/>
      <c r="F2281" s="10"/>
      <c r="G2281"/>
      <c r="I2281" s="55"/>
      <c r="K2281"/>
      <c r="L2281" s="55"/>
      <c r="M2281"/>
      <c r="Q2281" s="55"/>
      <c r="R2281" s="31"/>
      <c r="T2281"/>
    </row>
    <row r="2282" spans="1:20" ht="18">
      <c r="A2282" s="68"/>
      <c r="B2282" s="10"/>
      <c r="C2282" s="10"/>
      <c r="D2282" s="69"/>
      <c r="E2282" s="184"/>
      <c r="F2282" s="10"/>
      <c r="G2282"/>
      <c r="I2282" s="55"/>
      <c r="K2282"/>
      <c r="L2282" s="55"/>
      <c r="M2282"/>
      <c r="Q2282" s="55"/>
      <c r="R2282" s="31"/>
      <c r="T2282"/>
    </row>
    <row r="2283" spans="1:20" ht="18">
      <c r="A2283" s="68"/>
      <c r="B2283" s="10"/>
      <c r="C2283" s="10"/>
      <c r="D2283" s="69"/>
      <c r="E2283" s="184"/>
      <c r="F2283" s="10"/>
      <c r="G2283"/>
      <c r="I2283" s="55"/>
      <c r="K2283"/>
      <c r="L2283" s="55"/>
      <c r="M2283"/>
      <c r="Q2283" s="55"/>
      <c r="R2283" s="31"/>
      <c r="T2283"/>
    </row>
    <row r="2284" spans="1:20" ht="18">
      <c r="A2284" s="68"/>
      <c r="B2284" s="10"/>
      <c r="C2284" s="10"/>
      <c r="D2284" s="69"/>
      <c r="E2284" s="184"/>
      <c r="F2284" s="10"/>
      <c r="G2284"/>
      <c r="I2284" s="55"/>
      <c r="K2284"/>
      <c r="L2284" s="55"/>
      <c r="M2284"/>
      <c r="Q2284" s="55"/>
      <c r="R2284" s="31"/>
      <c r="T2284"/>
    </row>
    <row r="2285" spans="1:20" ht="18">
      <c r="A2285" s="68"/>
      <c r="B2285" s="10"/>
      <c r="C2285" s="10"/>
      <c r="D2285" s="69"/>
      <c r="E2285" s="184"/>
      <c r="F2285" s="10"/>
      <c r="G2285"/>
      <c r="I2285" s="55"/>
      <c r="K2285"/>
      <c r="L2285" s="55"/>
      <c r="M2285"/>
      <c r="Q2285" s="55"/>
      <c r="R2285" s="31"/>
      <c r="T2285"/>
    </row>
    <row r="2286" spans="1:20" ht="18">
      <c r="A2286" s="68"/>
      <c r="B2286" s="10"/>
      <c r="C2286" s="10"/>
      <c r="D2286" s="69"/>
      <c r="E2286" s="184"/>
      <c r="F2286" s="10"/>
      <c r="G2286"/>
      <c r="I2286" s="55"/>
      <c r="K2286"/>
      <c r="L2286" s="55"/>
      <c r="M2286"/>
      <c r="Q2286" s="55"/>
      <c r="R2286" s="31"/>
      <c r="T2286"/>
    </row>
    <row r="2287" spans="1:20" ht="18">
      <c r="A2287" s="68"/>
      <c r="B2287" s="10"/>
      <c r="C2287" s="10"/>
      <c r="D2287" s="69"/>
      <c r="E2287" s="184"/>
      <c r="F2287" s="10"/>
      <c r="G2287"/>
      <c r="I2287" s="55"/>
      <c r="K2287"/>
      <c r="L2287" s="55"/>
      <c r="M2287"/>
      <c r="Q2287" s="55"/>
      <c r="R2287" s="31"/>
      <c r="T2287"/>
    </row>
    <row r="2288" spans="1:20" ht="18">
      <c r="A2288" s="68"/>
      <c r="B2288" s="10"/>
      <c r="C2288" s="10"/>
      <c r="D2288" s="69"/>
      <c r="E2288" s="184"/>
      <c r="F2288" s="10"/>
      <c r="G2288"/>
      <c r="I2288" s="55"/>
      <c r="K2288"/>
      <c r="L2288" s="55"/>
      <c r="M2288"/>
      <c r="Q2288" s="55"/>
      <c r="R2288" s="31"/>
      <c r="T2288"/>
    </row>
    <row r="2289" spans="1:20" ht="18">
      <c r="A2289" s="68"/>
      <c r="B2289" s="10"/>
      <c r="C2289" s="10"/>
      <c r="D2289" s="69"/>
      <c r="E2289" s="184"/>
      <c r="F2289" s="10"/>
      <c r="G2289"/>
      <c r="I2289" s="55"/>
      <c r="K2289"/>
      <c r="L2289" s="55"/>
      <c r="M2289"/>
      <c r="Q2289" s="55"/>
      <c r="R2289" s="31"/>
      <c r="T2289"/>
    </row>
    <row r="2290" spans="1:20" ht="18">
      <c r="A2290" s="68"/>
      <c r="B2290" s="10"/>
      <c r="C2290" s="10"/>
      <c r="D2290" s="69"/>
      <c r="E2290" s="184"/>
      <c r="F2290" s="10"/>
      <c r="G2290"/>
      <c r="I2290" s="55"/>
      <c r="K2290"/>
      <c r="L2290" s="55"/>
      <c r="M2290"/>
      <c r="Q2290" s="55"/>
      <c r="R2290" s="31"/>
      <c r="T2290"/>
    </row>
    <row r="2291" spans="1:20" ht="18">
      <c r="A2291" s="68"/>
      <c r="B2291" s="10"/>
      <c r="C2291" s="10"/>
      <c r="D2291" s="69"/>
      <c r="E2291" s="184"/>
      <c r="F2291" s="10"/>
      <c r="G2291"/>
      <c r="I2291" s="55"/>
      <c r="K2291"/>
      <c r="L2291" s="55"/>
      <c r="M2291"/>
      <c r="Q2291" s="55"/>
      <c r="R2291" s="31"/>
      <c r="T2291"/>
    </row>
    <row r="2292" spans="1:20" ht="18">
      <c r="A2292" s="68"/>
      <c r="B2292" s="10"/>
      <c r="C2292" s="10"/>
      <c r="D2292" s="69"/>
      <c r="E2292" s="184"/>
      <c r="F2292" s="10"/>
      <c r="G2292"/>
      <c r="I2292" s="55"/>
      <c r="K2292"/>
      <c r="L2292" s="55"/>
      <c r="M2292"/>
      <c r="Q2292" s="55"/>
      <c r="R2292" s="31"/>
      <c r="T2292"/>
    </row>
    <row r="2293" spans="1:20" ht="18">
      <c r="A2293" s="68"/>
      <c r="B2293" s="10"/>
      <c r="C2293" s="10"/>
      <c r="D2293" s="69"/>
      <c r="E2293" s="184"/>
      <c r="F2293" s="10"/>
      <c r="G2293"/>
      <c r="I2293" s="55"/>
      <c r="K2293"/>
      <c r="L2293" s="55"/>
      <c r="M2293"/>
      <c r="Q2293" s="55"/>
      <c r="R2293" s="31"/>
      <c r="T2293"/>
    </row>
    <row r="2294" spans="1:20" ht="18">
      <c r="A2294" s="68"/>
      <c r="B2294" s="10"/>
      <c r="C2294" s="10"/>
      <c r="D2294" s="69"/>
      <c r="E2294" s="184"/>
      <c r="F2294" s="10"/>
      <c r="G2294"/>
      <c r="I2294" s="55"/>
      <c r="K2294"/>
      <c r="L2294" s="55"/>
      <c r="M2294"/>
      <c r="Q2294" s="55"/>
      <c r="R2294" s="31"/>
      <c r="T2294"/>
    </row>
    <row r="2295" spans="1:20" ht="18">
      <c r="A2295" s="68"/>
      <c r="B2295" s="10"/>
      <c r="C2295" s="10"/>
      <c r="D2295" s="69"/>
      <c r="E2295" s="184"/>
      <c r="F2295" s="10"/>
      <c r="G2295"/>
      <c r="I2295" s="55"/>
      <c r="K2295"/>
      <c r="L2295" s="55"/>
      <c r="M2295"/>
      <c r="Q2295" s="55"/>
      <c r="R2295" s="31"/>
      <c r="T2295"/>
    </row>
    <row r="2296" spans="1:20" ht="18">
      <c r="A2296" s="68"/>
      <c r="B2296" s="10"/>
      <c r="C2296" s="10"/>
      <c r="D2296" s="69"/>
      <c r="E2296" s="184"/>
      <c r="F2296" s="10"/>
      <c r="G2296"/>
      <c r="I2296" s="55"/>
      <c r="K2296"/>
      <c r="L2296" s="55"/>
      <c r="M2296"/>
      <c r="Q2296" s="55"/>
      <c r="R2296" s="31"/>
      <c r="T2296"/>
    </row>
    <row r="2297" spans="1:20" ht="18">
      <c r="A2297" s="68"/>
      <c r="B2297" s="10"/>
      <c r="C2297" s="10"/>
      <c r="D2297" s="69"/>
      <c r="E2297" s="184"/>
      <c r="F2297" s="10"/>
      <c r="G2297"/>
      <c r="I2297" s="55"/>
      <c r="K2297"/>
      <c r="L2297" s="55"/>
      <c r="M2297"/>
      <c r="Q2297" s="55"/>
      <c r="R2297" s="31"/>
      <c r="T2297"/>
    </row>
    <row r="2298" spans="1:20" ht="18">
      <c r="A2298" s="68"/>
      <c r="B2298" s="10"/>
      <c r="C2298" s="10"/>
      <c r="D2298" s="69"/>
      <c r="E2298" s="184"/>
      <c r="F2298" s="10"/>
      <c r="G2298"/>
      <c r="I2298" s="55"/>
      <c r="K2298"/>
      <c r="L2298" s="55"/>
      <c r="M2298"/>
      <c r="Q2298" s="55"/>
      <c r="R2298" s="31"/>
      <c r="T2298"/>
    </row>
    <row r="2299" spans="1:20" ht="18">
      <c r="A2299" s="68"/>
      <c r="B2299" s="10"/>
      <c r="C2299" s="10"/>
      <c r="D2299" s="69"/>
      <c r="E2299" s="184"/>
      <c r="F2299" s="10"/>
      <c r="G2299"/>
      <c r="I2299" s="55"/>
      <c r="K2299"/>
      <c r="L2299" s="55"/>
      <c r="M2299"/>
      <c r="Q2299" s="55"/>
      <c r="R2299" s="31"/>
      <c r="T2299"/>
    </row>
    <row r="2300" spans="1:20" ht="18">
      <c r="A2300" s="68"/>
      <c r="B2300" s="10"/>
      <c r="C2300" s="10"/>
      <c r="D2300" s="69"/>
      <c r="E2300" s="184"/>
      <c r="F2300" s="10"/>
      <c r="G2300"/>
      <c r="I2300" s="55"/>
      <c r="K2300"/>
      <c r="L2300" s="55"/>
      <c r="M2300"/>
      <c r="Q2300" s="55"/>
      <c r="R2300" s="31"/>
      <c r="T2300"/>
    </row>
    <row r="2301" spans="1:20" ht="18">
      <c r="A2301" s="68"/>
      <c r="B2301" s="10"/>
      <c r="C2301" s="10"/>
      <c r="D2301" s="69"/>
      <c r="E2301" s="184"/>
      <c r="F2301" s="10"/>
      <c r="G2301"/>
      <c r="I2301" s="55"/>
      <c r="K2301"/>
      <c r="L2301" s="55"/>
      <c r="M2301"/>
      <c r="Q2301" s="55"/>
      <c r="R2301" s="31"/>
      <c r="T2301"/>
    </row>
    <row r="2302" spans="1:20" ht="18">
      <c r="A2302" s="68"/>
      <c r="B2302" s="10"/>
      <c r="C2302" s="10"/>
      <c r="D2302" s="69"/>
      <c r="E2302" s="184"/>
      <c r="F2302" s="10"/>
      <c r="G2302"/>
      <c r="I2302" s="55"/>
      <c r="K2302"/>
      <c r="L2302" s="55"/>
      <c r="M2302"/>
      <c r="Q2302" s="55"/>
      <c r="R2302" s="31"/>
      <c r="T2302"/>
    </row>
    <row r="2303" spans="1:20" ht="18">
      <c r="A2303" s="68"/>
      <c r="B2303" s="10"/>
      <c r="C2303" s="10"/>
      <c r="D2303" s="69"/>
      <c r="E2303" s="184"/>
      <c r="F2303" s="10"/>
      <c r="G2303"/>
      <c r="I2303" s="55"/>
      <c r="K2303"/>
      <c r="L2303" s="55"/>
      <c r="M2303"/>
      <c r="Q2303" s="55"/>
      <c r="R2303" s="31"/>
      <c r="T2303"/>
    </row>
    <row r="2304" spans="1:20" ht="18">
      <c r="A2304" s="68"/>
      <c r="B2304" s="10"/>
      <c r="C2304" s="10"/>
      <c r="D2304" s="69"/>
      <c r="E2304" s="184"/>
      <c r="F2304" s="10"/>
      <c r="G2304"/>
      <c r="I2304" s="55"/>
      <c r="K2304"/>
      <c r="L2304" s="55"/>
      <c r="M2304"/>
      <c r="Q2304" s="55"/>
      <c r="R2304" s="31"/>
      <c r="T2304"/>
    </row>
    <row r="2305" spans="1:20" ht="18">
      <c r="A2305" s="68"/>
      <c r="B2305" s="10"/>
      <c r="C2305" s="10"/>
      <c r="D2305" s="69"/>
      <c r="E2305" s="184"/>
      <c r="F2305" s="10"/>
      <c r="G2305"/>
      <c r="I2305" s="55"/>
      <c r="K2305"/>
      <c r="L2305" s="55"/>
      <c r="M2305"/>
      <c r="Q2305" s="55"/>
      <c r="R2305" s="31"/>
      <c r="T2305"/>
    </row>
    <row r="2306" spans="1:20" ht="18">
      <c r="A2306" s="68"/>
      <c r="B2306" s="10"/>
      <c r="C2306" s="10"/>
      <c r="D2306" s="69"/>
      <c r="E2306" s="184"/>
      <c r="F2306" s="10"/>
      <c r="G2306"/>
      <c r="I2306" s="55"/>
      <c r="K2306"/>
      <c r="L2306" s="55"/>
      <c r="M2306"/>
      <c r="Q2306" s="55"/>
      <c r="R2306" s="31"/>
      <c r="T2306"/>
    </row>
    <row r="2307" spans="1:20" ht="18">
      <c r="A2307" s="68"/>
      <c r="B2307" s="10"/>
      <c r="C2307" s="10"/>
      <c r="D2307" s="69"/>
      <c r="E2307" s="184"/>
      <c r="F2307" s="10"/>
      <c r="G2307"/>
      <c r="I2307" s="55"/>
      <c r="K2307"/>
      <c r="L2307" s="55"/>
      <c r="M2307"/>
      <c r="Q2307" s="55"/>
      <c r="R2307" s="31"/>
      <c r="T2307"/>
    </row>
    <row r="2308" spans="1:20" ht="18">
      <c r="A2308" s="68"/>
      <c r="B2308" s="10"/>
      <c r="C2308" s="10"/>
      <c r="D2308" s="69"/>
      <c r="E2308" s="184"/>
      <c r="F2308" s="10"/>
      <c r="G2308"/>
      <c r="I2308" s="55"/>
      <c r="K2308"/>
      <c r="L2308" s="55"/>
      <c r="M2308"/>
      <c r="Q2308" s="55"/>
      <c r="R2308" s="31"/>
      <c r="T2308"/>
    </row>
    <row r="2309" spans="1:20" ht="18">
      <c r="A2309" s="68"/>
      <c r="B2309" s="10"/>
      <c r="C2309" s="10"/>
      <c r="D2309" s="69"/>
      <c r="E2309" s="184"/>
      <c r="F2309" s="10"/>
      <c r="G2309"/>
      <c r="I2309" s="55"/>
      <c r="K2309"/>
      <c r="L2309" s="55"/>
      <c r="M2309"/>
      <c r="Q2309" s="55"/>
      <c r="R2309" s="31"/>
      <c r="T2309"/>
    </row>
    <row r="2310" spans="1:20" ht="18">
      <c r="A2310" s="68"/>
      <c r="B2310" s="10"/>
      <c r="C2310" s="10"/>
      <c r="D2310" s="69"/>
      <c r="E2310" s="184"/>
      <c r="F2310" s="10"/>
      <c r="G2310"/>
      <c r="I2310" s="55"/>
      <c r="K2310"/>
      <c r="L2310" s="55"/>
      <c r="M2310"/>
      <c r="Q2310" s="55"/>
      <c r="R2310" s="31"/>
      <c r="T2310"/>
    </row>
    <row r="2311" spans="1:20" ht="18">
      <c r="A2311" s="68"/>
      <c r="B2311" s="10"/>
      <c r="C2311" s="10"/>
      <c r="D2311" s="69"/>
      <c r="E2311" s="184"/>
      <c r="F2311" s="10"/>
      <c r="G2311"/>
      <c r="I2311" s="55"/>
      <c r="K2311"/>
      <c r="L2311" s="55"/>
      <c r="M2311"/>
      <c r="Q2311" s="55"/>
      <c r="R2311" s="31"/>
      <c r="T2311"/>
    </row>
    <row r="2312" spans="1:20" ht="18">
      <c r="A2312" s="68"/>
      <c r="B2312" s="10"/>
      <c r="C2312" s="10"/>
      <c r="D2312" s="69"/>
      <c r="E2312" s="184"/>
      <c r="F2312" s="10"/>
      <c r="G2312"/>
      <c r="I2312" s="55"/>
      <c r="K2312"/>
      <c r="L2312" s="55"/>
      <c r="M2312"/>
      <c r="Q2312" s="55"/>
      <c r="R2312" s="31"/>
      <c r="T2312"/>
    </row>
    <row r="2313" spans="1:20" ht="18">
      <c r="A2313" s="68"/>
      <c r="B2313" s="10"/>
      <c r="C2313" s="10"/>
      <c r="D2313" s="69"/>
      <c r="E2313" s="184"/>
      <c r="F2313" s="10"/>
      <c r="G2313"/>
      <c r="I2313" s="55"/>
      <c r="K2313"/>
      <c r="L2313" s="55"/>
      <c r="M2313"/>
      <c r="Q2313" s="55"/>
      <c r="R2313" s="31"/>
      <c r="T2313"/>
    </row>
    <row r="2314" spans="1:20" ht="18">
      <c r="A2314" s="68"/>
      <c r="B2314" s="10"/>
      <c r="C2314" s="10"/>
      <c r="D2314" s="69"/>
      <c r="E2314" s="184"/>
      <c r="F2314" s="10"/>
      <c r="G2314"/>
      <c r="I2314" s="55"/>
      <c r="K2314"/>
      <c r="L2314" s="55"/>
      <c r="M2314"/>
      <c r="Q2314" s="55"/>
      <c r="R2314" s="31"/>
      <c r="T2314"/>
    </row>
    <row r="2315" spans="1:20" ht="18">
      <c r="A2315" s="68"/>
      <c r="B2315" s="10"/>
      <c r="C2315" s="10"/>
      <c r="D2315" s="69"/>
      <c r="E2315" s="184"/>
      <c r="F2315" s="10"/>
      <c r="G2315"/>
      <c r="I2315" s="55"/>
      <c r="K2315"/>
      <c r="L2315" s="55"/>
      <c r="M2315"/>
      <c r="Q2315" s="55"/>
      <c r="R2315" s="31"/>
      <c r="T2315"/>
    </row>
    <row r="2316" spans="1:20" ht="18">
      <c r="A2316" s="68"/>
      <c r="B2316" s="10"/>
      <c r="C2316" s="10"/>
      <c r="D2316" s="69"/>
      <c r="E2316" s="184"/>
      <c r="F2316" s="10"/>
      <c r="G2316"/>
      <c r="I2316" s="55"/>
      <c r="K2316"/>
      <c r="L2316" s="55"/>
      <c r="M2316"/>
      <c r="Q2316" s="55"/>
      <c r="R2316" s="31"/>
      <c r="T2316"/>
    </row>
    <row r="2317" spans="1:20" ht="18">
      <c r="A2317" s="68"/>
      <c r="B2317" s="10"/>
      <c r="C2317" s="10"/>
      <c r="D2317" s="69"/>
      <c r="E2317" s="184"/>
      <c r="F2317" s="10"/>
      <c r="G2317"/>
      <c r="I2317" s="55"/>
      <c r="K2317"/>
      <c r="L2317" s="55"/>
      <c r="M2317"/>
      <c r="Q2317" s="55"/>
      <c r="R2317" s="31"/>
      <c r="T2317"/>
    </row>
    <row r="2318" spans="1:20" ht="18">
      <c r="A2318" s="68"/>
      <c r="B2318" s="10"/>
      <c r="C2318" s="10"/>
      <c r="D2318" s="69"/>
      <c r="E2318" s="184"/>
      <c r="F2318" s="10"/>
      <c r="G2318"/>
      <c r="I2318" s="55"/>
      <c r="K2318"/>
      <c r="L2318" s="55"/>
      <c r="M2318"/>
      <c r="Q2318" s="55"/>
      <c r="R2318" s="31"/>
      <c r="T2318"/>
    </row>
    <row r="2319" spans="1:20" ht="18">
      <c r="A2319" s="68"/>
      <c r="B2319" s="10"/>
      <c r="C2319" s="10"/>
      <c r="D2319" s="69"/>
      <c r="E2319" s="184"/>
      <c r="F2319" s="10"/>
      <c r="G2319"/>
      <c r="I2319" s="55"/>
      <c r="K2319"/>
      <c r="L2319" s="55"/>
      <c r="M2319"/>
      <c r="Q2319" s="55"/>
      <c r="R2319" s="31"/>
      <c r="T2319"/>
    </row>
    <row r="2320" spans="1:20" ht="18">
      <c r="A2320" s="68"/>
      <c r="B2320" s="10"/>
      <c r="C2320" s="10"/>
      <c r="D2320" s="69"/>
      <c r="E2320" s="184"/>
      <c r="F2320" s="10"/>
      <c r="G2320"/>
      <c r="I2320" s="55"/>
      <c r="K2320"/>
      <c r="L2320" s="55"/>
      <c r="M2320"/>
      <c r="Q2320" s="55"/>
      <c r="R2320" s="31"/>
      <c r="T2320"/>
    </row>
    <row r="2321" spans="1:20" ht="18">
      <c r="A2321" s="68"/>
      <c r="B2321" s="10"/>
      <c r="C2321" s="10"/>
      <c r="D2321" s="69"/>
      <c r="E2321" s="184"/>
      <c r="F2321" s="10"/>
      <c r="G2321"/>
      <c r="I2321" s="55"/>
      <c r="K2321"/>
      <c r="L2321" s="55"/>
      <c r="M2321"/>
      <c r="Q2321" s="55"/>
      <c r="R2321" s="31"/>
      <c r="T2321"/>
    </row>
    <row r="2322" spans="1:20" ht="18">
      <c r="A2322" s="68"/>
      <c r="B2322" s="10"/>
      <c r="C2322" s="10"/>
      <c r="D2322" s="69"/>
      <c r="E2322" s="184"/>
      <c r="F2322" s="10"/>
      <c r="G2322"/>
      <c r="I2322" s="55"/>
      <c r="K2322"/>
      <c r="L2322" s="55"/>
      <c r="M2322"/>
      <c r="Q2322" s="55"/>
      <c r="R2322" s="31"/>
      <c r="T2322"/>
    </row>
    <row r="2323" spans="1:20" ht="18">
      <c r="A2323" s="68"/>
      <c r="B2323" s="10"/>
      <c r="C2323" s="10"/>
      <c r="D2323" s="69"/>
      <c r="E2323" s="184"/>
      <c r="F2323" s="10"/>
      <c r="G2323"/>
      <c r="I2323" s="55"/>
      <c r="K2323"/>
      <c r="L2323" s="55"/>
      <c r="M2323"/>
      <c r="Q2323" s="55"/>
      <c r="R2323" s="31"/>
      <c r="T2323"/>
    </row>
    <row r="2324" spans="1:20" ht="18">
      <c r="A2324" s="68"/>
      <c r="B2324" s="10"/>
      <c r="C2324" s="10"/>
      <c r="D2324" s="69"/>
      <c r="E2324" s="184"/>
      <c r="F2324" s="10"/>
      <c r="G2324"/>
      <c r="I2324" s="55"/>
      <c r="K2324"/>
      <c r="L2324" s="55"/>
      <c r="M2324"/>
      <c r="Q2324" s="55"/>
      <c r="R2324" s="31"/>
      <c r="T2324"/>
    </row>
    <row r="2325" spans="1:20" ht="18">
      <c r="A2325" s="68"/>
      <c r="B2325" s="10"/>
      <c r="C2325" s="10"/>
      <c r="D2325" s="69"/>
      <c r="E2325" s="184"/>
      <c r="F2325" s="10"/>
      <c r="G2325"/>
      <c r="I2325" s="55"/>
      <c r="K2325"/>
      <c r="L2325" s="55"/>
      <c r="M2325"/>
      <c r="Q2325" s="55"/>
      <c r="R2325" s="31"/>
      <c r="T2325"/>
    </row>
    <row r="2326" spans="1:20" ht="18">
      <c r="A2326" s="68"/>
      <c r="B2326" s="10"/>
      <c r="C2326" s="10"/>
      <c r="D2326" s="69"/>
      <c r="E2326" s="184"/>
      <c r="F2326" s="10"/>
      <c r="G2326"/>
      <c r="I2326" s="55"/>
      <c r="K2326"/>
      <c r="L2326" s="55"/>
      <c r="M2326"/>
      <c r="Q2326" s="55"/>
      <c r="R2326" s="31"/>
      <c r="T2326"/>
    </row>
    <row r="2327" spans="1:20" ht="18">
      <c r="A2327" s="68"/>
      <c r="B2327" s="10"/>
      <c r="C2327" s="10"/>
      <c r="D2327" s="69"/>
      <c r="E2327" s="184"/>
      <c r="F2327" s="10"/>
      <c r="G2327"/>
      <c r="I2327" s="55"/>
      <c r="K2327"/>
      <c r="L2327" s="55"/>
      <c r="M2327"/>
      <c r="Q2327" s="55"/>
      <c r="R2327" s="31"/>
      <c r="T2327"/>
    </row>
    <row r="2328" spans="1:20" ht="18">
      <c r="A2328" s="68"/>
      <c r="B2328" s="10"/>
      <c r="C2328" s="10"/>
      <c r="D2328" s="69"/>
      <c r="E2328" s="184"/>
      <c r="F2328" s="10"/>
      <c r="G2328"/>
      <c r="I2328" s="55"/>
      <c r="K2328"/>
      <c r="L2328" s="55"/>
      <c r="M2328"/>
      <c r="Q2328" s="55"/>
      <c r="R2328" s="31"/>
      <c r="T2328"/>
    </row>
    <row r="2329" spans="1:20" ht="18">
      <c r="A2329" s="68"/>
      <c r="B2329" s="10"/>
      <c r="C2329" s="10"/>
      <c r="D2329" s="69"/>
      <c r="E2329" s="184"/>
      <c r="F2329" s="10"/>
      <c r="G2329"/>
      <c r="I2329" s="55"/>
      <c r="K2329"/>
      <c r="L2329" s="55"/>
      <c r="M2329"/>
      <c r="Q2329" s="55"/>
      <c r="R2329" s="31"/>
      <c r="T2329"/>
    </row>
    <row r="2330" spans="1:20" ht="18">
      <c r="A2330" s="68"/>
      <c r="B2330" s="10"/>
      <c r="C2330" s="10"/>
      <c r="D2330" s="69"/>
      <c r="E2330" s="184"/>
      <c r="F2330" s="10"/>
      <c r="G2330"/>
      <c r="I2330" s="55"/>
      <c r="K2330"/>
      <c r="L2330" s="55"/>
      <c r="M2330"/>
      <c r="Q2330" s="55"/>
      <c r="R2330" s="31"/>
      <c r="T2330"/>
    </row>
    <row r="2331" spans="1:20" ht="18">
      <c r="A2331" s="68"/>
      <c r="B2331" s="10"/>
      <c r="C2331" s="10"/>
      <c r="D2331" s="69"/>
      <c r="E2331" s="184"/>
      <c r="F2331" s="10"/>
      <c r="G2331"/>
      <c r="I2331" s="55"/>
      <c r="K2331"/>
      <c r="L2331" s="55"/>
      <c r="M2331"/>
      <c r="Q2331" s="55"/>
      <c r="R2331" s="31"/>
      <c r="T2331"/>
    </row>
    <row r="2332" spans="1:20" ht="18">
      <c r="A2332" s="68"/>
      <c r="B2332" s="10"/>
      <c r="C2332" s="10"/>
      <c r="D2332" s="69"/>
      <c r="E2332" s="184"/>
      <c r="F2332" s="10"/>
      <c r="G2332"/>
      <c r="I2332" s="55"/>
      <c r="K2332"/>
      <c r="L2332" s="55"/>
      <c r="M2332"/>
      <c r="Q2332" s="55"/>
      <c r="R2332" s="31"/>
      <c r="T2332"/>
    </row>
    <row r="2333" spans="1:20" ht="18">
      <c r="A2333" s="68"/>
      <c r="B2333" s="10"/>
      <c r="C2333" s="10"/>
      <c r="D2333" s="69"/>
      <c r="E2333" s="184"/>
      <c r="F2333" s="10"/>
      <c r="G2333"/>
      <c r="I2333" s="55"/>
      <c r="K2333"/>
      <c r="L2333" s="55"/>
      <c r="M2333"/>
      <c r="Q2333" s="55"/>
      <c r="R2333" s="31"/>
      <c r="T2333"/>
    </row>
    <row r="2334" spans="1:20" ht="18">
      <c r="A2334" s="68"/>
      <c r="B2334" s="10"/>
      <c r="C2334" s="10"/>
      <c r="D2334" s="69"/>
      <c r="E2334" s="184"/>
      <c r="F2334" s="10"/>
      <c r="G2334"/>
      <c r="I2334" s="55"/>
      <c r="K2334"/>
      <c r="L2334" s="55"/>
      <c r="M2334"/>
      <c r="Q2334" s="55"/>
      <c r="R2334" s="31"/>
      <c r="T2334"/>
    </row>
    <row r="2335" spans="1:20" ht="18">
      <c r="A2335" s="68"/>
      <c r="B2335" s="10"/>
      <c r="C2335" s="10"/>
      <c r="D2335" s="69"/>
      <c r="E2335" s="184"/>
      <c r="F2335" s="10"/>
      <c r="G2335"/>
      <c r="I2335" s="55"/>
      <c r="K2335"/>
      <c r="L2335" s="55"/>
      <c r="M2335"/>
      <c r="Q2335" s="55"/>
      <c r="R2335" s="31"/>
      <c r="T2335"/>
    </row>
    <row r="2336" spans="1:20" ht="18">
      <c r="A2336" s="68"/>
      <c r="B2336" s="10"/>
      <c r="C2336" s="10"/>
      <c r="D2336" s="69"/>
      <c r="E2336" s="184"/>
      <c r="F2336" s="10"/>
      <c r="G2336"/>
      <c r="I2336" s="55"/>
      <c r="K2336"/>
      <c r="L2336" s="55"/>
      <c r="M2336"/>
      <c r="Q2336" s="55"/>
      <c r="R2336" s="31"/>
      <c r="T2336"/>
    </row>
    <row r="2337" spans="1:20" ht="18">
      <c r="A2337" s="68"/>
      <c r="B2337" s="10"/>
      <c r="C2337" s="10"/>
      <c r="D2337" s="69"/>
      <c r="E2337" s="184"/>
      <c r="F2337" s="10"/>
      <c r="G2337"/>
      <c r="I2337" s="55"/>
      <c r="K2337"/>
      <c r="L2337" s="55"/>
      <c r="M2337"/>
      <c r="Q2337" s="55"/>
      <c r="R2337" s="31"/>
      <c r="T2337"/>
    </row>
    <row r="2338" spans="1:20" ht="18">
      <c r="A2338" s="68"/>
      <c r="B2338" s="10"/>
      <c r="C2338" s="10"/>
      <c r="D2338" s="69"/>
      <c r="E2338" s="184"/>
      <c r="F2338" s="10"/>
      <c r="G2338"/>
      <c r="I2338" s="55"/>
      <c r="K2338"/>
      <c r="L2338" s="55"/>
      <c r="M2338"/>
      <c r="Q2338" s="55"/>
      <c r="R2338" s="31"/>
      <c r="T2338"/>
    </row>
    <row r="2339" spans="1:20" ht="18">
      <c r="A2339" s="68"/>
      <c r="B2339" s="10"/>
      <c r="C2339" s="10"/>
      <c r="D2339" s="69"/>
      <c r="E2339" s="184"/>
      <c r="F2339" s="10"/>
      <c r="G2339"/>
      <c r="I2339" s="55"/>
      <c r="K2339"/>
      <c r="L2339" s="55"/>
      <c r="M2339"/>
      <c r="Q2339" s="55"/>
      <c r="R2339" s="31"/>
      <c r="T2339"/>
    </row>
    <row r="2340" spans="1:20" ht="18">
      <c r="A2340" s="68"/>
      <c r="B2340" s="10"/>
      <c r="C2340" s="10"/>
      <c r="D2340" s="69"/>
      <c r="E2340" s="184"/>
      <c r="F2340" s="10"/>
      <c r="G2340"/>
      <c r="I2340" s="55"/>
      <c r="K2340"/>
      <c r="L2340" s="55"/>
      <c r="M2340"/>
      <c r="Q2340" s="55"/>
      <c r="R2340" s="31"/>
      <c r="T2340"/>
    </row>
    <row r="2341" spans="1:20" ht="18">
      <c r="A2341" s="68"/>
      <c r="B2341" s="10"/>
      <c r="C2341" s="10"/>
      <c r="D2341" s="69"/>
      <c r="E2341" s="184"/>
      <c r="F2341" s="10"/>
      <c r="G2341"/>
      <c r="I2341" s="55"/>
      <c r="K2341"/>
      <c r="L2341" s="55"/>
      <c r="M2341"/>
      <c r="Q2341" s="55"/>
      <c r="R2341" s="31"/>
      <c r="T2341"/>
    </row>
    <row r="2342" spans="1:20" ht="18">
      <c r="A2342" s="68"/>
      <c r="B2342" s="10"/>
      <c r="C2342" s="10"/>
      <c r="D2342" s="69"/>
      <c r="E2342" s="184"/>
      <c r="F2342" s="10"/>
      <c r="G2342"/>
      <c r="I2342" s="55"/>
      <c r="K2342"/>
      <c r="L2342" s="55"/>
      <c r="M2342"/>
      <c r="Q2342" s="55"/>
      <c r="R2342" s="31"/>
      <c r="T2342"/>
    </row>
    <row r="2343" spans="1:20" ht="18">
      <c r="A2343" s="68"/>
      <c r="B2343" s="10"/>
      <c r="C2343" s="10"/>
      <c r="D2343" s="69"/>
      <c r="E2343" s="184"/>
      <c r="F2343" s="10"/>
      <c r="G2343"/>
      <c r="I2343" s="55"/>
      <c r="K2343"/>
      <c r="L2343" s="55"/>
      <c r="M2343"/>
      <c r="Q2343" s="55"/>
      <c r="R2343" s="31"/>
      <c r="T2343"/>
    </row>
    <row r="2344" spans="1:20" ht="18">
      <c r="A2344" s="68"/>
      <c r="B2344" s="10"/>
      <c r="C2344" s="10"/>
      <c r="D2344" s="69"/>
      <c r="E2344" s="184"/>
      <c r="F2344" s="10"/>
      <c r="G2344"/>
      <c r="I2344" s="55"/>
      <c r="K2344"/>
      <c r="L2344" s="55"/>
      <c r="M2344"/>
      <c r="Q2344" s="55"/>
      <c r="R2344" s="31"/>
      <c r="T2344"/>
    </row>
    <row r="2345" spans="1:20" ht="18">
      <c r="A2345" s="68"/>
      <c r="B2345" s="10"/>
      <c r="C2345" s="10"/>
      <c r="D2345" s="69"/>
      <c r="E2345" s="184"/>
      <c r="F2345" s="10"/>
      <c r="G2345"/>
      <c r="I2345" s="55"/>
      <c r="K2345"/>
      <c r="L2345" s="55"/>
      <c r="M2345"/>
      <c r="Q2345" s="55"/>
      <c r="R2345" s="31"/>
      <c r="T2345"/>
    </row>
    <row r="2346" spans="1:20" ht="18">
      <c r="A2346" s="68"/>
      <c r="B2346" s="10"/>
      <c r="C2346" s="10"/>
      <c r="D2346" s="69"/>
      <c r="E2346" s="184"/>
      <c r="F2346" s="10"/>
      <c r="G2346"/>
      <c r="I2346" s="55"/>
      <c r="K2346"/>
      <c r="L2346" s="55"/>
      <c r="M2346"/>
      <c r="Q2346" s="55"/>
      <c r="R2346" s="31"/>
      <c r="T2346"/>
    </row>
    <row r="2347" spans="1:20" ht="18">
      <c r="A2347" s="68"/>
      <c r="B2347" s="10"/>
      <c r="C2347" s="10"/>
      <c r="D2347" s="69"/>
      <c r="E2347" s="184"/>
      <c r="F2347" s="10"/>
      <c r="G2347"/>
      <c r="I2347" s="55"/>
      <c r="K2347"/>
      <c r="L2347" s="55"/>
      <c r="M2347"/>
      <c r="Q2347" s="55"/>
      <c r="R2347" s="31"/>
      <c r="T2347"/>
    </row>
    <row r="2348" spans="1:20" ht="18">
      <c r="A2348" s="68"/>
      <c r="B2348" s="10"/>
      <c r="C2348" s="10"/>
      <c r="D2348" s="69"/>
      <c r="E2348" s="184"/>
      <c r="F2348" s="10"/>
      <c r="G2348"/>
      <c r="I2348" s="55"/>
      <c r="K2348"/>
      <c r="L2348" s="55"/>
      <c r="M2348"/>
      <c r="Q2348" s="55"/>
      <c r="R2348" s="31"/>
      <c r="T2348"/>
    </row>
    <row r="2349" spans="1:20" ht="18">
      <c r="A2349" s="68"/>
      <c r="B2349" s="10"/>
      <c r="C2349" s="10"/>
      <c r="D2349" s="69"/>
      <c r="E2349" s="184"/>
      <c r="F2349" s="10"/>
      <c r="G2349"/>
      <c r="I2349" s="55"/>
      <c r="K2349"/>
      <c r="L2349" s="55"/>
      <c r="M2349"/>
      <c r="Q2349" s="55"/>
      <c r="R2349" s="31"/>
      <c r="T2349"/>
    </row>
    <row r="2350" spans="1:20" ht="18">
      <c r="A2350" s="68"/>
      <c r="B2350" s="10"/>
      <c r="C2350" s="10"/>
      <c r="D2350" s="69"/>
      <c r="E2350" s="184"/>
      <c r="F2350" s="10"/>
      <c r="G2350"/>
      <c r="I2350" s="55"/>
      <c r="K2350"/>
      <c r="L2350" s="55"/>
      <c r="M2350"/>
      <c r="Q2350" s="55"/>
      <c r="R2350" s="31"/>
      <c r="T2350"/>
    </row>
    <row r="2351" spans="1:20" ht="18">
      <c r="A2351" s="68"/>
      <c r="B2351" s="10"/>
      <c r="C2351" s="10"/>
      <c r="D2351" s="69"/>
      <c r="E2351" s="184"/>
      <c r="F2351" s="10"/>
      <c r="G2351"/>
      <c r="I2351" s="55"/>
      <c r="K2351"/>
      <c r="L2351" s="55"/>
      <c r="M2351"/>
      <c r="Q2351" s="55"/>
      <c r="R2351" s="31"/>
      <c r="T2351"/>
    </row>
    <row r="2352" spans="1:20" ht="18">
      <c r="A2352" s="68"/>
      <c r="B2352" s="10"/>
      <c r="C2352" s="10"/>
      <c r="D2352" s="69"/>
      <c r="E2352" s="184"/>
      <c r="F2352" s="10"/>
      <c r="G2352"/>
      <c r="I2352" s="55"/>
      <c r="K2352"/>
      <c r="L2352" s="55"/>
      <c r="M2352"/>
      <c r="Q2352" s="55"/>
      <c r="R2352" s="31"/>
      <c r="T2352"/>
    </row>
    <row r="2353" spans="1:20" ht="18">
      <c r="A2353" s="68"/>
      <c r="B2353" s="10"/>
      <c r="C2353" s="10"/>
      <c r="D2353" s="69"/>
      <c r="E2353" s="184"/>
      <c r="F2353" s="10"/>
      <c r="G2353"/>
      <c r="I2353" s="55"/>
      <c r="K2353"/>
      <c r="L2353" s="55"/>
      <c r="M2353"/>
      <c r="Q2353" s="55"/>
      <c r="R2353" s="31"/>
      <c r="T2353"/>
    </row>
    <row r="2354" spans="1:20" ht="18">
      <c r="A2354" s="68"/>
      <c r="B2354" s="10"/>
      <c r="C2354" s="10"/>
      <c r="D2354" s="69"/>
      <c r="E2354" s="184"/>
      <c r="F2354" s="10"/>
      <c r="G2354"/>
      <c r="I2354" s="55"/>
      <c r="K2354"/>
      <c r="L2354" s="55"/>
      <c r="M2354"/>
      <c r="Q2354" s="55"/>
      <c r="R2354" s="31"/>
      <c r="T2354"/>
    </row>
    <row r="2355" spans="1:20" ht="18">
      <c r="A2355" s="68"/>
      <c r="B2355" s="10"/>
      <c r="C2355" s="10"/>
      <c r="D2355" s="69"/>
      <c r="E2355" s="184"/>
      <c r="F2355" s="10"/>
      <c r="G2355"/>
      <c r="I2355" s="55"/>
      <c r="K2355"/>
      <c r="L2355" s="55"/>
      <c r="M2355"/>
      <c r="Q2355" s="55"/>
      <c r="R2355" s="31"/>
      <c r="T2355"/>
    </row>
    <row r="2356" spans="1:20" ht="18">
      <c r="A2356" s="68"/>
      <c r="B2356" s="10"/>
      <c r="C2356" s="10"/>
      <c r="D2356" s="69"/>
      <c r="E2356" s="184"/>
      <c r="F2356" s="10"/>
      <c r="G2356"/>
      <c r="I2356" s="55"/>
      <c r="K2356"/>
      <c r="L2356" s="55"/>
      <c r="M2356"/>
      <c r="Q2356" s="55"/>
      <c r="R2356" s="31"/>
      <c r="T2356"/>
    </row>
    <row r="2357" spans="1:20" ht="18">
      <c r="A2357" s="68"/>
      <c r="B2357" s="10"/>
      <c r="C2357" s="10"/>
      <c r="D2357" s="69"/>
      <c r="E2357" s="184"/>
      <c r="F2357" s="10"/>
      <c r="G2357"/>
      <c r="I2357" s="55"/>
      <c r="K2357"/>
      <c r="L2357" s="55"/>
      <c r="M2357"/>
      <c r="Q2357" s="55"/>
      <c r="R2357" s="31"/>
      <c r="T2357"/>
    </row>
    <row r="2358" spans="1:20" ht="18">
      <c r="A2358" s="68"/>
      <c r="B2358" s="10"/>
      <c r="C2358" s="10"/>
      <c r="D2358" s="69"/>
      <c r="E2358" s="184"/>
      <c r="F2358" s="10"/>
      <c r="G2358"/>
      <c r="I2358" s="55"/>
      <c r="K2358"/>
      <c r="L2358" s="55"/>
      <c r="M2358"/>
      <c r="Q2358" s="55"/>
      <c r="R2358" s="31"/>
      <c r="T2358"/>
    </row>
    <row r="2359" spans="1:20" ht="18">
      <c r="A2359" s="68"/>
      <c r="B2359" s="10"/>
      <c r="C2359" s="10"/>
      <c r="D2359" s="69"/>
      <c r="E2359" s="184"/>
      <c r="F2359" s="10"/>
      <c r="G2359"/>
      <c r="I2359" s="55"/>
      <c r="K2359"/>
      <c r="L2359" s="55"/>
      <c r="M2359"/>
      <c r="Q2359" s="55"/>
      <c r="R2359" s="31"/>
      <c r="T2359"/>
    </row>
    <row r="2360" spans="1:20" ht="18">
      <c r="A2360" s="68"/>
      <c r="B2360" s="10"/>
      <c r="C2360" s="10"/>
      <c r="D2360" s="69"/>
      <c r="E2360" s="184"/>
      <c r="F2360" s="10"/>
      <c r="G2360"/>
      <c r="I2360" s="55"/>
      <c r="K2360"/>
      <c r="L2360" s="55"/>
      <c r="M2360"/>
      <c r="Q2360" s="55"/>
      <c r="R2360" s="31"/>
      <c r="T2360"/>
    </row>
    <row r="2361" spans="1:20" ht="18">
      <c r="A2361" s="68"/>
      <c r="B2361" s="10"/>
      <c r="C2361" s="10"/>
      <c r="D2361" s="69"/>
      <c r="E2361" s="184"/>
      <c r="F2361" s="10"/>
      <c r="G2361"/>
      <c r="I2361" s="55"/>
      <c r="K2361"/>
      <c r="L2361" s="55"/>
      <c r="M2361"/>
      <c r="Q2361" s="55"/>
      <c r="R2361" s="31"/>
      <c r="T2361"/>
    </row>
    <row r="2362" spans="1:20" ht="18">
      <c r="A2362" s="68"/>
      <c r="B2362" s="10"/>
      <c r="C2362" s="10"/>
      <c r="D2362" s="69"/>
      <c r="E2362" s="184"/>
      <c r="F2362" s="10"/>
      <c r="G2362"/>
      <c r="I2362" s="55"/>
      <c r="K2362"/>
      <c r="L2362" s="55"/>
      <c r="M2362"/>
      <c r="Q2362" s="55"/>
      <c r="R2362" s="31"/>
      <c r="T2362"/>
    </row>
    <row r="2363" spans="1:20" ht="18">
      <c r="A2363" s="68"/>
      <c r="B2363" s="10"/>
      <c r="C2363" s="10"/>
      <c r="D2363" s="69"/>
      <c r="E2363" s="184"/>
      <c r="F2363" s="10"/>
      <c r="G2363"/>
      <c r="I2363" s="55"/>
      <c r="K2363"/>
      <c r="L2363" s="55"/>
      <c r="M2363"/>
      <c r="Q2363" s="55"/>
      <c r="R2363" s="31"/>
      <c r="T2363"/>
    </row>
    <row r="2364" spans="1:20" ht="18">
      <c r="A2364" s="68"/>
      <c r="B2364" s="10"/>
      <c r="C2364" s="10"/>
      <c r="D2364" s="69"/>
      <c r="E2364" s="184"/>
      <c r="F2364" s="10"/>
      <c r="G2364"/>
      <c r="I2364" s="55"/>
      <c r="K2364"/>
      <c r="L2364" s="55"/>
      <c r="M2364"/>
      <c r="Q2364" s="55"/>
      <c r="R2364" s="31"/>
      <c r="T2364"/>
    </row>
    <row r="2365" spans="1:20" ht="18">
      <c r="A2365" s="68"/>
      <c r="B2365" s="10"/>
      <c r="C2365" s="10"/>
      <c r="D2365" s="69"/>
      <c r="E2365" s="184"/>
      <c r="F2365" s="10"/>
      <c r="G2365"/>
      <c r="I2365" s="55"/>
      <c r="K2365"/>
      <c r="L2365" s="55"/>
      <c r="M2365"/>
      <c r="Q2365" s="55"/>
      <c r="R2365" s="31"/>
      <c r="T2365"/>
    </row>
    <row r="2366" spans="1:20" ht="18">
      <c r="A2366" s="68"/>
      <c r="B2366" s="10"/>
      <c r="C2366" s="10"/>
      <c r="D2366" s="69"/>
      <c r="E2366" s="184"/>
      <c r="F2366" s="10"/>
      <c r="G2366"/>
      <c r="I2366" s="55"/>
      <c r="K2366"/>
      <c r="L2366" s="55"/>
      <c r="M2366"/>
      <c r="Q2366" s="55"/>
      <c r="R2366" s="31"/>
      <c r="T2366"/>
    </row>
    <row r="2367" spans="1:20" ht="18">
      <c r="A2367" s="68"/>
      <c r="B2367" s="10"/>
      <c r="C2367" s="10"/>
      <c r="D2367" s="69"/>
      <c r="E2367" s="184"/>
      <c r="F2367" s="10"/>
      <c r="G2367"/>
      <c r="I2367" s="55"/>
      <c r="K2367"/>
      <c r="L2367" s="55"/>
      <c r="M2367"/>
      <c r="Q2367" s="55"/>
      <c r="R2367" s="31"/>
      <c r="T2367"/>
    </row>
    <row r="2368" spans="1:20" ht="18">
      <c r="A2368" s="68"/>
      <c r="B2368" s="10"/>
      <c r="C2368" s="10"/>
      <c r="D2368" s="69"/>
      <c r="E2368" s="184"/>
      <c r="F2368" s="10"/>
      <c r="G2368"/>
      <c r="I2368" s="55"/>
      <c r="K2368"/>
      <c r="L2368" s="55"/>
      <c r="M2368"/>
      <c r="Q2368" s="55"/>
      <c r="R2368" s="31"/>
      <c r="T2368"/>
    </row>
    <row r="2369" spans="1:20" ht="18">
      <c r="A2369" s="68"/>
      <c r="B2369" s="10"/>
      <c r="C2369" s="10"/>
      <c r="D2369" s="69"/>
      <c r="E2369" s="184"/>
      <c r="F2369" s="10"/>
      <c r="G2369"/>
      <c r="I2369" s="55"/>
      <c r="K2369"/>
      <c r="L2369" s="55"/>
      <c r="M2369"/>
      <c r="Q2369" s="55"/>
      <c r="R2369" s="31"/>
      <c r="T2369"/>
    </row>
    <row r="2370" spans="1:20" ht="18">
      <c r="A2370" s="68"/>
      <c r="B2370" s="10"/>
      <c r="C2370" s="10"/>
      <c r="D2370" s="69"/>
      <c r="E2370" s="184"/>
      <c r="F2370" s="10"/>
      <c r="G2370"/>
      <c r="I2370" s="55"/>
      <c r="K2370"/>
      <c r="L2370" s="55"/>
      <c r="M2370"/>
      <c r="Q2370" s="55"/>
      <c r="R2370" s="31"/>
      <c r="T2370"/>
    </row>
    <row r="2371" spans="1:20" ht="18">
      <c r="A2371" s="68"/>
      <c r="B2371" s="10"/>
      <c r="C2371" s="10"/>
      <c r="D2371" s="69"/>
      <c r="E2371" s="184"/>
      <c r="F2371" s="10"/>
      <c r="G2371"/>
      <c r="I2371" s="55"/>
      <c r="K2371"/>
      <c r="L2371" s="55"/>
      <c r="M2371"/>
      <c r="Q2371" s="55"/>
      <c r="R2371" s="31"/>
      <c r="T2371"/>
    </row>
    <row r="2372" spans="1:20" ht="18">
      <c r="A2372" s="68"/>
      <c r="B2372" s="10"/>
      <c r="C2372" s="10"/>
      <c r="D2372" s="69"/>
      <c r="E2372" s="184"/>
      <c r="F2372" s="10"/>
      <c r="G2372"/>
      <c r="I2372" s="55"/>
      <c r="K2372"/>
      <c r="L2372" s="55"/>
      <c r="M2372"/>
      <c r="Q2372" s="55"/>
      <c r="R2372" s="31"/>
      <c r="T2372"/>
    </row>
    <row r="2373" spans="1:20" ht="18">
      <c r="A2373" s="68"/>
      <c r="B2373" s="10"/>
      <c r="C2373" s="10"/>
      <c r="D2373" s="69"/>
      <c r="E2373" s="184"/>
      <c r="F2373" s="10"/>
      <c r="G2373"/>
      <c r="I2373" s="55"/>
      <c r="K2373"/>
      <c r="L2373" s="55"/>
      <c r="M2373"/>
      <c r="Q2373" s="55"/>
      <c r="R2373" s="31"/>
      <c r="T2373"/>
    </row>
    <row r="2374" spans="1:20" ht="18">
      <c r="A2374" s="68"/>
      <c r="B2374" s="10"/>
      <c r="C2374" s="10"/>
      <c r="D2374" s="69"/>
      <c r="E2374" s="184"/>
      <c r="F2374" s="10"/>
      <c r="G2374"/>
      <c r="I2374" s="55"/>
      <c r="K2374"/>
      <c r="L2374" s="55"/>
      <c r="M2374"/>
      <c r="Q2374" s="55"/>
      <c r="R2374" s="31"/>
      <c r="T2374"/>
    </row>
    <row r="2375" spans="1:20" ht="18">
      <c r="A2375" s="68"/>
      <c r="B2375" s="10"/>
      <c r="C2375" s="10"/>
      <c r="D2375" s="69"/>
      <c r="E2375" s="184"/>
      <c r="F2375" s="10"/>
      <c r="G2375"/>
      <c r="I2375" s="55"/>
      <c r="K2375"/>
      <c r="L2375" s="55"/>
      <c r="M2375"/>
      <c r="Q2375" s="55"/>
      <c r="R2375" s="31"/>
      <c r="T2375"/>
    </row>
    <row r="2376" spans="1:20" ht="18">
      <c r="A2376" s="68"/>
      <c r="B2376" s="10"/>
      <c r="C2376" s="10"/>
      <c r="D2376" s="69"/>
      <c r="E2376" s="184"/>
      <c r="F2376" s="10"/>
      <c r="G2376"/>
      <c r="I2376" s="55"/>
      <c r="K2376"/>
      <c r="L2376" s="55"/>
      <c r="M2376"/>
      <c r="Q2376" s="55"/>
      <c r="R2376" s="31"/>
      <c r="T2376"/>
    </row>
    <row r="2377" spans="1:20" ht="18">
      <c r="A2377" s="68"/>
      <c r="B2377" s="10"/>
      <c r="C2377" s="10"/>
      <c r="D2377" s="69"/>
      <c r="E2377" s="184"/>
      <c r="F2377" s="10"/>
      <c r="G2377"/>
      <c r="I2377" s="55"/>
      <c r="K2377"/>
      <c r="L2377" s="55"/>
      <c r="M2377"/>
      <c r="Q2377" s="55"/>
      <c r="R2377" s="31"/>
      <c r="T2377"/>
    </row>
    <row r="2378" spans="1:20" ht="18">
      <c r="A2378" s="68"/>
      <c r="B2378" s="10"/>
      <c r="C2378" s="10"/>
      <c r="D2378" s="69"/>
      <c r="E2378" s="184"/>
      <c r="F2378" s="10"/>
      <c r="G2378"/>
      <c r="I2378" s="55"/>
      <c r="K2378"/>
      <c r="L2378" s="55"/>
      <c r="M2378"/>
      <c r="Q2378" s="55"/>
      <c r="R2378" s="31"/>
      <c r="T2378"/>
    </row>
    <row r="2379" spans="1:20" ht="18">
      <c r="A2379" s="68"/>
      <c r="B2379" s="10"/>
      <c r="C2379" s="10"/>
      <c r="D2379" s="69"/>
      <c r="E2379" s="184"/>
      <c r="F2379" s="10"/>
      <c r="G2379"/>
      <c r="I2379" s="55"/>
      <c r="K2379"/>
      <c r="L2379" s="55"/>
      <c r="M2379"/>
      <c r="Q2379" s="55"/>
      <c r="R2379" s="31"/>
      <c r="T2379"/>
    </row>
    <row r="2380" spans="1:20" ht="18">
      <c r="A2380" s="68"/>
      <c r="B2380" s="10"/>
      <c r="C2380" s="10"/>
      <c r="D2380" s="69"/>
      <c r="E2380" s="184"/>
      <c r="F2380" s="10"/>
      <c r="G2380"/>
      <c r="I2380" s="55"/>
      <c r="K2380"/>
      <c r="L2380" s="55"/>
      <c r="M2380"/>
      <c r="Q2380" s="55"/>
      <c r="R2380" s="31"/>
      <c r="T2380"/>
    </row>
    <row r="2381" spans="1:20" ht="18">
      <c r="A2381" s="68"/>
      <c r="B2381" s="10"/>
      <c r="C2381" s="10"/>
      <c r="D2381" s="69"/>
      <c r="E2381" s="184"/>
      <c r="F2381" s="10"/>
      <c r="G2381"/>
      <c r="I2381" s="55"/>
      <c r="K2381"/>
      <c r="L2381" s="55"/>
      <c r="M2381"/>
      <c r="Q2381" s="55"/>
      <c r="R2381" s="31"/>
      <c r="T2381"/>
    </row>
    <row r="2382" spans="1:20" ht="18">
      <c r="A2382" s="68"/>
      <c r="B2382" s="10"/>
      <c r="C2382" s="10"/>
      <c r="D2382" s="69"/>
      <c r="E2382" s="184"/>
      <c r="F2382" s="10"/>
      <c r="G2382"/>
      <c r="I2382" s="55"/>
      <c r="K2382"/>
      <c r="L2382" s="55"/>
      <c r="M2382"/>
      <c r="Q2382" s="55"/>
      <c r="R2382" s="31"/>
      <c r="T2382"/>
    </row>
    <row r="2383" spans="1:20" ht="18">
      <c r="A2383" s="68"/>
      <c r="B2383" s="10"/>
      <c r="C2383" s="10"/>
      <c r="D2383" s="69"/>
      <c r="E2383" s="184"/>
      <c r="F2383" s="10"/>
      <c r="G2383"/>
      <c r="I2383" s="55"/>
      <c r="K2383"/>
      <c r="L2383" s="55"/>
      <c r="M2383"/>
      <c r="Q2383" s="55"/>
      <c r="R2383" s="31"/>
      <c r="T2383"/>
    </row>
    <row r="2384" spans="1:20" ht="18">
      <c r="A2384" s="68"/>
      <c r="B2384" s="10"/>
      <c r="C2384" s="10"/>
      <c r="D2384" s="69"/>
      <c r="E2384" s="184"/>
      <c r="F2384" s="10"/>
      <c r="G2384"/>
      <c r="I2384" s="55"/>
      <c r="K2384"/>
      <c r="L2384" s="55"/>
      <c r="M2384"/>
      <c r="Q2384" s="55"/>
      <c r="R2384" s="31"/>
      <c r="T2384"/>
    </row>
    <row r="2385" spans="1:20" ht="18">
      <c r="A2385" s="68"/>
      <c r="B2385" s="10"/>
      <c r="C2385" s="10"/>
      <c r="D2385" s="69"/>
      <c r="E2385" s="184"/>
      <c r="F2385" s="10"/>
      <c r="G2385"/>
      <c r="I2385" s="55"/>
      <c r="K2385"/>
      <c r="L2385" s="55"/>
      <c r="M2385"/>
      <c r="Q2385" s="55"/>
      <c r="R2385" s="31"/>
      <c r="T2385"/>
    </row>
    <row r="2386" spans="1:20" ht="18">
      <c r="A2386" s="68"/>
      <c r="B2386" s="10"/>
      <c r="C2386" s="10"/>
      <c r="D2386" s="69"/>
      <c r="E2386" s="184"/>
      <c r="F2386" s="10"/>
      <c r="G2386"/>
      <c r="I2386" s="55"/>
      <c r="K2386"/>
      <c r="L2386" s="55"/>
      <c r="M2386"/>
      <c r="Q2386" s="55"/>
      <c r="R2386" s="31"/>
      <c r="T2386"/>
    </row>
    <row r="2387" spans="1:20" ht="18">
      <c r="A2387" s="68"/>
      <c r="B2387" s="10"/>
      <c r="C2387" s="10"/>
      <c r="D2387" s="69"/>
      <c r="E2387" s="184"/>
      <c r="F2387" s="10"/>
      <c r="G2387"/>
      <c r="I2387" s="55"/>
      <c r="K2387"/>
      <c r="L2387" s="55"/>
      <c r="M2387"/>
      <c r="Q2387" s="55"/>
      <c r="R2387" s="31"/>
      <c r="T2387"/>
    </row>
    <row r="2388" spans="1:20" ht="18">
      <c r="A2388" s="68"/>
      <c r="B2388" s="10"/>
      <c r="C2388" s="10"/>
      <c r="D2388" s="69"/>
      <c r="E2388" s="184"/>
      <c r="F2388" s="10"/>
      <c r="G2388"/>
      <c r="I2388" s="55"/>
      <c r="K2388"/>
      <c r="L2388" s="55"/>
      <c r="M2388"/>
      <c r="Q2388" s="55"/>
      <c r="R2388" s="31"/>
      <c r="T2388"/>
    </row>
    <row r="2389" spans="1:20" ht="18">
      <c r="A2389" s="68"/>
      <c r="B2389" s="10"/>
      <c r="C2389" s="10"/>
      <c r="D2389" s="69"/>
      <c r="E2389" s="184"/>
      <c r="F2389" s="10"/>
      <c r="G2389"/>
      <c r="I2389" s="55"/>
      <c r="K2389"/>
      <c r="L2389" s="55"/>
      <c r="M2389"/>
      <c r="Q2389" s="55"/>
      <c r="R2389" s="31"/>
      <c r="T2389"/>
    </row>
    <row r="2390" spans="1:20" ht="18">
      <c r="A2390" s="68"/>
      <c r="B2390" s="10"/>
      <c r="C2390" s="10"/>
      <c r="D2390" s="69"/>
      <c r="E2390" s="184"/>
      <c r="F2390" s="10"/>
      <c r="G2390"/>
      <c r="I2390" s="55"/>
      <c r="K2390"/>
      <c r="L2390" s="55"/>
      <c r="M2390"/>
      <c r="Q2390" s="55"/>
      <c r="R2390" s="31"/>
      <c r="T2390"/>
    </row>
    <row r="2391" spans="1:20" ht="18">
      <c r="A2391" s="68"/>
      <c r="B2391" s="10"/>
      <c r="C2391" s="10"/>
      <c r="D2391" s="69"/>
      <c r="E2391" s="184"/>
      <c r="F2391" s="10"/>
      <c r="G2391"/>
      <c r="I2391" s="55"/>
      <c r="K2391"/>
      <c r="L2391" s="55"/>
      <c r="M2391"/>
      <c r="Q2391" s="55"/>
      <c r="R2391" s="31"/>
      <c r="T2391"/>
    </row>
    <row r="2392" spans="1:20" ht="18">
      <c r="A2392" s="68"/>
      <c r="B2392" s="10"/>
      <c r="C2392" s="10"/>
      <c r="D2392" s="69"/>
      <c r="E2392" s="184"/>
      <c r="F2392" s="10"/>
      <c r="G2392"/>
      <c r="I2392" s="55"/>
      <c r="K2392"/>
      <c r="L2392" s="55"/>
      <c r="M2392"/>
      <c r="Q2392" s="55"/>
      <c r="R2392" s="31"/>
      <c r="T2392"/>
    </row>
    <row r="2393" spans="1:20" ht="18">
      <c r="A2393" s="68"/>
      <c r="B2393" s="10"/>
      <c r="C2393" s="10"/>
      <c r="D2393" s="69"/>
      <c r="E2393" s="184"/>
      <c r="F2393" s="10"/>
      <c r="G2393"/>
      <c r="I2393" s="55"/>
      <c r="K2393"/>
      <c r="L2393" s="55"/>
      <c r="M2393"/>
      <c r="Q2393" s="55"/>
      <c r="R2393" s="31"/>
      <c r="T2393"/>
    </row>
    <row r="2394" spans="1:20" ht="18">
      <c r="A2394" s="68"/>
      <c r="B2394" s="10"/>
      <c r="C2394" s="10"/>
      <c r="D2394" s="69"/>
      <c r="E2394" s="184"/>
      <c r="F2394" s="10"/>
      <c r="G2394"/>
      <c r="I2394" s="55"/>
      <c r="K2394"/>
      <c r="L2394" s="55"/>
      <c r="M2394"/>
      <c r="Q2394" s="55"/>
      <c r="R2394" s="31"/>
      <c r="T2394"/>
    </row>
    <row r="2395" spans="1:20" ht="18">
      <c r="A2395" s="68"/>
      <c r="B2395" s="10"/>
      <c r="C2395" s="10"/>
      <c r="D2395" s="69"/>
      <c r="E2395" s="184"/>
      <c r="F2395" s="10"/>
      <c r="G2395"/>
      <c r="I2395" s="55"/>
      <c r="K2395"/>
      <c r="L2395" s="55"/>
      <c r="M2395"/>
      <c r="Q2395" s="55"/>
      <c r="R2395" s="31"/>
      <c r="T2395"/>
    </row>
    <row r="2396" spans="1:20" ht="18">
      <c r="A2396" s="68"/>
      <c r="B2396" s="10"/>
      <c r="C2396" s="10"/>
      <c r="D2396" s="69"/>
      <c r="E2396" s="184"/>
      <c r="F2396" s="10"/>
      <c r="G2396"/>
      <c r="I2396" s="55"/>
      <c r="K2396"/>
      <c r="L2396" s="55"/>
      <c r="M2396"/>
      <c r="Q2396" s="55"/>
      <c r="R2396" s="31"/>
      <c r="T2396"/>
    </row>
    <row r="2397" spans="1:20" ht="18">
      <c r="A2397" s="68"/>
      <c r="B2397" s="10"/>
      <c r="C2397" s="10"/>
      <c r="D2397" s="69"/>
      <c r="E2397" s="184"/>
      <c r="F2397" s="10"/>
      <c r="G2397"/>
      <c r="I2397" s="55"/>
      <c r="K2397"/>
      <c r="L2397" s="55"/>
      <c r="M2397"/>
      <c r="Q2397" s="55"/>
      <c r="R2397" s="31"/>
      <c r="T2397"/>
    </row>
    <row r="2398" spans="1:20" ht="18">
      <c r="A2398" s="68"/>
      <c r="B2398" s="10"/>
      <c r="C2398" s="10"/>
      <c r="D2398" s="69"/>
      <c r="E2398" s="184"/>
      <c r="F2398" s="10"/>
      <c r="G2398"/>
      <c r="I2398" s="55"/>
      <c r="K2398"/>
      <c r="L2398" s="55"/>
      <c r="M2398"/>
      <c r="Q2398" s="55"/>
      <c r="R2398" s="31"/>
      <c r="T2398"/>
    </row>
    <row r="2399" spans="1:20" ht="18">
      <c r="A2399" s="68"/>
      <c r="B2399" s="10"/>
      <c r="C2399" s="10"/>
      <c r="D2399" s="69"/>
      <c r="E2399" s="184"/>
      <c r="F2399" s="10"/>
      <c r="G2399"/>
      <c r="I2399" s="55"/>
      <c r="K2399"/>
      <c r="L2399" s="55"/>
      <c r="M2399"/>
      <c r="Q2399" s="55"/>
      <c r="R2399" s="31"/>
      <c r="T2399"/>
    </row>
    <row r="2400" spans="1:20" ht="18">
      <c r="A2400" s="68"/>
      <c r="B2400" s="10"/>
      <c r="C2400" s="10"/>
      <c r="D2400" s="69"/>
      <c r="E2400" s="184"/>
      <c r="F2400" s="10"/>
      <c r="G2400"/>
      <c r="I2400" s="55"/>
      <c r="K2400"/>
      <c r="L2400" s="55"/>
      <c r="M2400"/>
      <c r="Q2400" s="55"/>
      <c r="R2400" s="31"/>
      <c r="T2400"/>
    </row>
    <row r="2401" spans="1:20" ht="18">
      <c r="A2401" s="68"/>
      <c r="B2401" s="10"/>
      <c r="C2401" s="10"/>
      <c r="D2401" s="69"/>
      <c r="E2401" s="184"/>
      <c r="F2401" s="10"/>
      <c r="G2401"/>
      <c r="I2401" s="55"/>
      <c r="K2401"/>
      <c r="L2401" s="55"/>
      <c r="M2401"/>
      <c r="Q2401" s="55"/>
      <c r="R2401" s="31"/>
      <c r="T2401"/>
    </row>
    <row r="2402" spans="1:20" ht="18">
      <c r="A2402" s="68"/>
      <c r="B2402" s="10"/>
      <c r="C2402" s="10"/>
      <c r="D2402" s="69"/>
      <c r="E2402" s="184"/>
      <c r="F2402" s="10"/>
      <c r="G2402"/>
      <c r="I2402" s="55"/>
      <c r="K2402"/>
      <c r="L2402" s="55"/>
      <c r="M2402"/>
      <c r="Q2402" s="55"/>
      <c r="R2402" s="31"/>
      <c r="T2402"/>
    </row>
    <row r="2403" spans="1:20" ht="18">
      <c r="A2403" s="68"/>
      <c r="B2403" s="10"/>
      <c r="C2403" s="10"/>
      <c r="D2403" s="69"/>
      <c r="E2403" s="184"/>
      <c r="F2403" s="10"/>
      <c r="G2403"/>
      <c r="I2403" s="55"/>
      <c r="K2403"/>
      <c r="L2403" s="55"/>
      <c r="M2403"/>
      <c r="Q2403" s="55"/>
      <c r="R2403" s="31"/>
      <c r="T2403"/>
    </row>
    <row r="2404" spans="1:20" ht="18">
      <c r="A2404" s="68"/>
      <c r="B2404" s="10"/>
      <c r="C2404" s="10"/>
      <c r="D2404" s="69"/>
      <c r="E2404" s="184"/>
      <c r="F2404" s="10"/>
      <c r="G2404"/>
      <c r="I2404" s="55"/>
      <c r="K2404"/>
      <c r="L2404" s="55"/>
      <c r="M2404"/>
      <c r="Q2404" s="55"/>
      <c r="R2404" s="31"/>
      <c r="T2404"/>
    </row>
    <row r="2405" spans="1:20" ht="18">
      <c r="A2405" s="68"/>
      <c r="B2405" s="10"/>
      <c r="C2405" s="10"/>
      <c r="D2405" s="69"/>
      <c r="E2405" s="184"/>
      <c r="F2405" s="10"/>
      <c r="G2405"/>
      <c r="I2405" s="55"/>
      <c r="K2405"/>
      <c r="L2405" s="55"/>
      <c r="M2405"/>
      <c r="Q2405" s="55"/>
      <c r="R2405" s="31"/>
      <c r="T2405"/>
    </row>
    <row r="2406" spans="1:20" ht="18">
      <c r="A2406" s="68"/>
      <c r="B2406" s="10"/>
      <c r="C2406" s="10"/>
      <c r="D2406" s="69"/>
      <c r="E2406" s="184"/>
      <c r="F2406" s="10"/>
      <c r="G2406"/>
      <c r="I2406" s="55"/>
      <c r="K2406"/>
      <c r="L2406" s="55"/>
      <c r="M2406"/>
      <c r="Q2406" s="55"/>
      <c r="R2406" s="31"/>
      <c r="T2406"/>
    </row>
    <row r="2407" spans="1:20" ht="18">
      <c r="A2407" s="68"/>
      <c r="B2407" s="10"/>
      <c r="C2407" s="10"/>
      <c r="D2407" s="69"/>
      <c r="E2407" s="184"/>
      <c r="F2407" s="10"/>
      <c r="G2407"/>
      <c r="I2407" s="55"/>
      <c r="K2407"/>
      <c r="L2407" s="55"/>
      <c r="M2407"/>
      <c r="Q2407" s="55"/>
      <c r="R2407" s="31"/>
      <c r="T2407"/>
    </row>
    <row r="2408" spans="1:20" ht="18">
      <c r="A2408" s="68"/>
      <c r="B2408" s="10"/>
      <c r="C2408" s="10"/>
      <c r="D2408" s="69"/>
      <c r="E2408" s="184"/>
      <c r="F2408" s="10"/>
      <c r="G2408"/>
      <c r="I2408" s="55"/>
      <c r="K2408"/>
      <c r="L2408" s="55"/>
      <c r="M2408"/>
      <c r="Q2408" s="55"/>
      <c r="R2408" s="31"/>
      <c r="T2408"/>
    </row>
    <row r="2409" spans="1:20" ht="18">
      <c r="A2409" s="68"/>
      <c r="B2409" s="10"/>
      <c r="C2409" s="10"/>
      <c r="D2409" s="69"/>
      <c r="E2409" s="184"/>
      <c r="F2409" s="10"/>
      <c r="G2409"/>
      <c r="I2409" s="55"/>
      <c r="K2409"/>
      <c r="L2409" s="55"/>
      <c r="M2409"/>
      <c r="Q2409" s="55"/>
      <c r="R2409" s="31"/>
      <c r="T2409"/>
    </row>
    <row r="2410" spans="1:20" ht="18">
      <c r="A2410" s="68"/>
      <c r="B2410" s="10"/>
      <c r="C2410" s="10"/>
      <c r="D2410" s="69"/>
      <c r="E2410" s="184"/>
      <c r="F2410" s="10"/>
      <c r="G2410"/>
      <c r="I2410" s="55"/>
      <c r="K2410"/>
      <c r="L2410" s="55"/>
      <c r="M2410"/>
      <c r="Q2410" s="55"/>
      <c r="R2410" s="31"/>
      <c r="T2410"/>
    </row>
    <row r="2411" spans="1:20" ht="18">
      <c r="A2411" s="68"/>
      <c r="B2411" s="10"/>
      <c r="C2411" s="10"/>
      <c r="D2411" s="69"/>
      <c r="E2411" s="184"/>
      <c r="F2411" s="10"/>
      <c r="G2411"/>
      <c r="I2411" s="55"/>
      <c r="K2411"/>
      <c r="L2411" s="55"/>
      <c r="M2411"/>
      <c r="Q2411" s="55"/>
      <c r="R2411" s="31"/>
      <c r="T2411"/>
    </row>
    <row r="2412" spans="1:20" ht="18">
      <c r="A2412" s="68"/>
      <c r="B2412" s="10"/>
      <c r="C2412" s="10"/>
      <c r="D2412" s="69"/>
      <c r="E2412" s="184"/>
      <c r="F2412" s="10"/>
      <c r="G2412"/>
      <c r="I2412" s="55"/>
      <c r="K2412"/>
      <c r="L2412" s="55"/>
      <c r="M2412"/>
      <c r="Q2412" s="55"/>
      <c r="R2412" s="31"/>
      <c r="T2412"/>
    </row>
    <row r="2413" spans="1:20" ht="18">
      <c r="A2413" s="68"/>
      <c r="B2413" s="10"/>
      <c r="C2413" s="10"/>
      <c r="D2413" s="69"/>
      <c r="E2413" s="184"/>
      <c r="F2413" s="10"/>
      <c r="G2413"/>
      <c r="I2413" s="55"/>
      <c r="K2413"/>
      <c r="L2413" s="55"/>
      <c r="M2413"/>
      <c r="Q2413" s="55"/>
      <c r="R2413" s="31"/>
      <c r="T2413"/>
    </row>
    <row r="2414" spans="1:20" ht="18">
      <c r="A2414" s="68"/>
      <c r="B2414" s="10"/>
      <c r="C2414" s="10"/>
      <c r="D2414" s="69"/>
      <c r="E2414" s="184"/>
      <c r="F2414" s="10"/>
      <c r="G2414"/>
      <c r="I2414" s="55"/>
      <c r="K2414"/>
      <c r="L2414" s="55"/>
      <c r="M2414"/>
      <c r="Q2414" s="55"/>
      <c r="R2414" s="31"/>
      <c r="T2414"/>
    </row>
    <row r="2415" spans="1:20" ht="18">
      <c r="A2415" s="68"/>
      <c r="B2415" s="10"/>
      <c r="C2415" s="10"/>
      <c r="D2415" s="69"/>
      <c r="E2415" s="184"/>
      <c r="F2415" s="10"/>
      <c r="G2415"/>
      <c r="I2415" s="55"/>
      <c r="K2415"/>
      <c r="L2415" s="55"/>
      <c r="M2415"/>
      <c r="Q2415" s="55"/>
      <c r="R2415" s="31"/>
      <c r="T2415"/>
    </row>
    <row r="2416" spans="1:20" ht="18">
      <c r="A2416" s="68"/>
      <c r="B2416" s="10"/>
      <c r="C2416" s="10"/>
      <c r="D2416" s="69"/>
      <c r="E2416" s="184"/>
      <c r="F2416" s="10"/>
      <c r="G2416"/>
      <c r="I2416" s="55"/>
      <c r="K2416"/>
      <c r="L2416" s="55"/>
      <c r="M2416"/>
      <c r="Q2416" s="55"/>
      <c r="R2416" s="31"/>
      <c r="T2416"/>
    </row>
    <row r="2417" spans="1:20" ht="18">
      <c r="A2417" s="68"/>
      <c r="B2417" s="10"/>
      <c r="C2417" s="10"/>
      <c r="D2417" s="69"/>
      <c r="E2417" s="184"/>
      <c r="F2417" s="10"/>
      <c r="G2417"/>
      <c r="I2417" s="55"/>
      <c r="K2417"/>
      <c r="L2417" s="55"/>
      <c r="M2417"/>
      <c r="Q2417" s="55"/>
      <c r="R2417" s="31"/>
      <c r="T2417"/>
    </row>
    <row r="2418" spans="1:20" ht="18">
      <c r="A2418" s="68"/>
      <c r="B2418" s="10"/>
      <c r="C2418" s="10"/>
      <c r="D2418" s="69"/>
      <c r="E2418" s="184"/>
      <c r="F2418" s="10"/>
      <c r="G2418"/>
      <c r="I2418" s="55"/>
      <c r="K2418"/>
      <c r="L2418" s="55"/>
      <c r="M2418"/>
      <c r="Q2418" s="55"/>
      <c r="R2418" s="31"/>
      <c r="T2418"/>
    </row>
    <row r="2419" spans="1:20" ht="18">
      <c r="A2419" s="68"/>
      <c r="B2419" s="10"/>
      <c r="C2419" s="10"/>
      <c r="D2419" s="69"/>
      <c r="E2419" s="184"/>
      <c r="F2419" s="10"/>
      <c r="G2419"/>
      <c r="I2419" s="55"/>
      <c r="K2419"/>
      <c r="L2419" s="55"/>
      <c r="M2419"/>
      <c r="Q2419" s="55"/>
      <c r="R2419" s="31"/>
      <c r="T2419"/>
    </row>
    <row r="2420" spans="1:20" ht="18">
      <c r="A2420" s="68"/>
      <c r="B2420" s="10"/>
      <c r="C2420" s="10"/>
      <c r="D2420" s="69"/>
      <c r="E2420" s="184"/>
      <c r="F2420" s="10"/>
      <c r="G2420"/>
      <c r="I2420" s="55"/>
      <c r="K2420"/>
      <c r="L2420" s="55"/>
      <c r="M2420"/>
      <c r="Q2420" s="55"/>
      <c r="R2420" s="31"/>
      <c r="T2420"/>
    </row>
    <row r="2421" spans="1:20" ht="18">
      <c r="A2421" s="68"/>
      <c r="B2421" s="10"/>
      <c r="C2421" s="10"/>
      <c r="D2421" s="69"/>
      <c r="E2421" s="184"/>
      <c r="F2421" s="10"/>
      <c r="G2421"/>
      <c r="I2421" s="55"/>
      <c r="K2421"/>
      <c r="L2421" s="55"/>
      <c r="M2421"/>
      <c r="Q2421" s="55"/>
      <c r="R2421" s="31"/>
      <c r="T2421"/>
    </row>
    <row r="2422" spans="1:20" ht="18">
      <c r="A2422" s="68"/>
      <c r="B2422" s="10"/>
      <c r="C2422" s="10"/>
      <c r="D2422" s="69"/>
      <c r="E2422" s="184"/>
      <c r="F2422" s="10"/>
      <c r="G2422"/>
      <c r="I2422" s="55"/>
      <c r="K2422"/>
      <c r="L2422" s="55"/>
      <c r="M2422"/>
      <c r="Q2422" s="55"/>
      <c r="R2422" s="31"/>
      <c r="T2422"/>
    </row>
    <row r="2423" spans="1:20" ht="18">
      <c r="A2423" s="68"/>
      <c r="B2423" s="10"/>
      <c r="C2423" s="10"/>
      <c r="D2423" s="69"/>
      <c r="E2423" s="184"/>
      <c r="F2423" s="10"/>
      <c r="G2423"/>
      <c r="I2423" s="55"/>
      <c r="K2423"/>
      <c r="L2423" s="55"/>
      <c r="M2423"/>
      <c r="Q2423" s="55"/>
      <c r="R2423" s="31"/>
      <c r="T2423"/>
    </row>
    <row r="2424" spans="1:20" ht="18">
      <c r="A2424" s="68"/>
      <c r="B2424" s="10"/>
      <c r="C2424" s="10"/>
      <c r="D2424" s="69"/>
      <c r="E2424" s="184"/>
      <c r="F2424" s="10"/>
      <c r="G2424"/>
      <c r="I2424" s="55"/>
      <c r="K2424"/>
      <c r="L2424" s="55"/>
      <c r="M2424"/>
      <c r="Q2424" s="55"/>
      <c r="R2424" s="31"/>
      <c r="T2424"/>
    </row>
    <row r="2425" spans="1:20" ht="18">
      <c r="A2425" s="68"/>
      <c r="B2425" s="10"/>
      <c r="C2425" s="10"/>
      <c r="D2425" s="69"/>
      <c r="E2425" s="184"/>
      <c r="F2425" s="10"/>
      <c r="G2425"/>
      <c r="I2425" s="55"/>
      <c r="K2425"/>
      <c r="L2425" s="55"/>
      <c r="M2425"/>
      <c r="Q2425" s="55"/>
      <c r="R2425" s="31"/>
      <c r="T2425"/>
    </row>
    <row r="2426" spans="1:20" ht="18">
      <c r="A2426" s="68"/>
      <c r="B2426" s="10"/>
      <c r="C2426" s="10"/>
      <c r="D2426" s="69"/>
      <c r="E2426" s="184"/>
      <c r="F2426" s="10"/>
      <c r="G2426"/>
      <c r="I2426" s="55"/>
      <c r="K2426"/>
      <c r="L2426" s="55"/>
      <c r="M2426"/>
      <c r="Q2426" s="55"/>
      <c r="R2426" s="31"/>
      <c r="T2426"/>
    </row>
    <row r="2427" spans="1:20" ht="18">
      <c r="A2427" s="68"/>
      <c r="B2427" s="10"/>
      <c r="C2427" s="10"/>
      <c r="D2427" s="69"/>
      <c r="E2427" s="184"/>
      <c r="F2427" s="10"/>
      <c r="G2427"/>
      <c r="I2427" s="55"/>
      <c r="K2427"/>
      <c r="L2427" s="55"/>
      <c r="M2427"/>
      <c r="Q2427" s="55"/>
      <c r="R2427" s="31"/>
      <c r="T2427"/>
    </row>
    <row r="2428" spans="1:20" ht="18">
      <c r="A2428" s="68"/>
      <c r="B2428" s="10"/>
      <c r="C2428" s="10"/>
      <c r="D2428" s="69"/>
      <c r="E2428" s="184"/>
      <c r="F2428" s="10"/>
      <c r="G2428"/>
      <c r="I2428" s="55"/>
      <c r="K2428"/>
      <c r="L2428" s="55"/>
      <c r="M2428"/>
      <c r="Q2428" s="55"/>
      <c r="R2428" s="31"/>
      <c r="T2428"/>
    </row>
    <row r="2429" spans="1:20" ht="18">
      <c r="A2429" s="68"/>
      <c r="B2429" s="10"/>
      <c r="C2429" s="10"/>
      <c r="D2429" s="69"/>
      <c r="E2429" s="184"/>
      <c r="F2429" s="10"/>
      <c r="G2429"/>
      <c r="I2429" s="55"/>
      <c r="K2429"/>
      <c r="L2429" s="55"/>
      <c r="M2429"/>
      <c r="Q2429" s="55"/>
      <c r="R2429" s="31"/>
      <c r="T2429"/>
    </row>
    <row r="2430" spans="1:20" ht="18">
      <c r="A2430" s="68"/>
      <c r="B2430" s="10"/>
      <c r="C2430" s="10"/>
      <c r="D2430" s="69"/>
      <c r="E2430" s="184"/>
      <c r="F2430" s="10"/>
      <c r="G2430"/>
      <c r="I2430" s="55"/>
      <c r="K2430"/>
      <c r="L2430" s="55"/>
      <c r="M2430"/>
      <c r="Q2430" s="55"/>
      <c r="R2430" s="31"/>
      <c r="T2430"/>
    </row>
    <row r="2431" spans="1:20" ht="18">
      <c r="A2431" s="68"/>
      <c r="B2431" s="10"/>
      <c r="C2431" s="10"/>
      <c r="D2431" s="69"/>
      <c r="E2431" s="184"/>
      <c r="F2431" s="10"/>
      <c r="G2431"/>
      <c r="I2431" s="55"/>
      <c r="K2431"/>
      <c r="L2431" s="55"/>
      <c r="M2431"/>
      <c r="Q2431" s="55"/>
      <c r="R2431" s="31"/>
      <c r="T2431"/>
    </row>
    <row r="2432" spans="1:20" ht="18">
      <c r="A2432" s="68"/>
      <c r="B2432" s="10"/>
      <c r="C2432" s="10"/>
      <c r="D2432" s="69"/>
      <c r="E2432" s="184"/>
      <c r="F2432" s="10"/>
      <c r="G2432"/>
      <c r="I2432" s="55"/>
      <c r="K2432"/>
      <c r="L2432" s="55"/>
      <c r="M2432"/>
      <c r="Q2432" s="55"/>
      <c r="R2432" s="31"/>
      <c r="T2432"/>
    </row>
    <row r="2433" spans="1:20" ht="18">
      <c r="A2433" s="68"/>
      <c r="B2433" s="10"/>
      <c r="C2433" s="10"/>
      <c r="D2433" s="69"/>
      <c r="E2433" s="184"/>
      <c r="F2433" s="10"/>
      <c r="G2433"/>
      <c r="I2433" s="55"/>
      <c r="K2433"/>
      <c r="L2433" s="55"/>
      <c r="M2433"/>
      <c r="Q2433" s="55"/>
      <c r="R2433" s="31"/>
      <c r="T2433"/>
    </row>
    <row r="2434" spans="1:20" ht="18">
      <c r="A2434" s="68"/>
      <c r="B2434" s="10"/>
      <c r="C2434" s="10"/>
      <c r="D2434" s="69"/>
      <c r="E2434" s="184"/>
      <c r="F2434" s="10"/>
      <c r="G2434"/>
      <c r="I2434" s="55"/>
      <c r="K2434"/>
      <c r="L2434" s="55"/>
      <c r="M2434"/>
      <c r="Q2434" s="55"/>
      <c r="R2434" s="31"/>
      <c r="T2434"/>
    </row>
    <row r="2435" spans="1:20" ht="18">
      <c r="A2435" s="68"/>
      <c r="B2435" s="10"/>
      <c r="C2435" s="10"/>
      <c r="D2435" s="69"/>
      <c r="E2435" s="184"/>
      <c r="F2435" s="10"/>
      <c r="G2435"/>
      <c r="I2435" s="55"/>
      <c r="K2435"/>
      <c r="L2435" s="55"/>
      <c r="M2435"/>
      <c r="Q2435" s="55"/>
      <c r="R2435" s="31"/>
      <c r="T2435"/>
    </row>
    <row r="2436" spans="1:20" ht="18">
      <c r="A2436" s="68"/>
      <c r="B2436" s="10"/>
      <c r="C2436" s="10"/>
      <c r="D2436" s="69"/>
      <c r="E2436" s="184"/>
      <c r="F2436" s="10"/>
      <c r="G2436"/>
      <c r="I2436" s="55"/>
      <c r="K2436"/>
      <c r="L2436" s="55"/>
      <c r="M2436"/>
      <c r="Q2436" s="55"/>
      <c r="R2436" s="31"/>
      <c r="T2436"/>
    </row>
    <row r="2437" spans="1:20" ht="18">
      <c r="A2437" s="68"/>
      <c r="B2437" s="10"/>
      <c r="C2437" s="10"/>
      <c r="D2437" s="69"/>
      <c r="E2437" s="184"/>
      <c r="F2437" s="10"/>
      <c r="G2437"/>
      <c r="I2437" s="55"/>
      <c r="K2437"/>
      <c r="L2437" s="55"/>
      <c r="M2437"/>
      <c r="Q2437" s="55"/>
      <c r="R2437" s="31"/>
      <c r="T2437"/>
    </row>
    <row r="2438" spans="1:20" ht="18">
      <c r="A2438" s="68"/>
      <c r="B2438" s="10"/>
      <c r="C2438" s="10"/>
      <c r="D2438" s="69"/>
      <c r="E2438" s="184"/>
      <c r="F2438" s="10"/>
      <c r="G2438"/>
      <c r="I2438" s="55"/>
      <c r="K2438"/>
      <c r="L2438" s="55"/>
      <c r="M2438"/>
      <c r="Q2438" s="55"/>
      <c r="R2438" s="31"/>
      <c r="T2438"/>
    </row>
    <row r="2439" spans="1:20" ht="18">
      <c r="A2439" s="68"/>
      <c r="B2439" s="10"/>
      <c r="C2439" s="10"/>
      <c r="D2439" s="69"/>
      <c r="E2439" s="184"/>
      <c r="F2439" s="10"/>
      <c r="G2439"/>
      <c r="I2439" s="55"/>
      <c r="K2439"/>
      <c r="L2439" s="55"/>
      <c r="M2439"/>
      <c r="Q2439" s="55"/>
      <c r="R2439" s="31"/>
      <c r="T2439"/>
    </row>
    <row r="2440" spans="1:20" ht="18">
      <c r="A2440" s="68"/>
      <c r="B2440" s="10"/>
      <c r="C2440" s="10"/>
      <c r="D2440" s="69"/>
      <c r="E2440" s="184"/>
      <c r="F2440" s="10"/>
      <c r="G2440"/>
      <c r="I2440" s="55"/>
      <c r="K2440"/>
      <c r="L2440" s="55"/>
      <c r="M2440"/>
      <c r="Q2440" s="55"/>
      <c r="R2440" s="31"/>
      <c r="T2440"/>
    </row>
    <row r="2441" spans="1:20" ht="18">
      <c r="A2441" s="68"/>
      <c r="B2441" s="10"/>
      <c r="C2441" s="10"/>
      <c r="D2441" s="69"/>
      <c r="E2441" s="184"/>
      <c r="F2441" s="10"/>
      <c r="G2441"/>
      <c r="I2441" s="55"/>
      <c r="K2441"/>
      <c r="L2441" s="55"/>
      <c r="M2441"/>
      <c r="Q2441" s="55"/>
      <c r="R2441" s="31"/>
      <c r="T2441"/>
    </row>
    <row r="2442" spans="1:20" ht="18">
      <c r="A2442" s="68"/>
      <c r="B2442" s="10"/>
      <c r="C2442" s="10"/>
      <c r="D2442" s="69"/>
      <c r="E2442" s="184"/>
      <c r="F2442" s="10"/>
      <c r="G2442"/>
      <c r="I2442" s="55"/>
      <c r="K2442"/>
      <c r="L2442" s="55"/>
      <c r="M2442"/>
      <c r="Q2442" s="55"/>
      <c r="R2442" s="31"/>
      <c r="T2442"/>
    </row>
    <row r="2443" spans="1:20" ht="18">
      <c r="A2443" s="68"/>
      <c r="B2443" s="10"/>
      <c r="C2443" s="10"/>
      <c r="D2443" s="69"/>
      <c r="E2443" s="184"/>
      <c r="F2443" s="10"/>
      <c r="G2443"/>
      <c r="I2443" s="55"/>
      <c r="K2443"/>
      <c r="L2443" s="55"/>
      <c r="M2443"/>
      <c r="Q2443" s="55"/>
      <c r="R2443" s="31"/>
      <c r="T2443"/>
    </row>
    <row r="2444" spans="1:20" ht="18">
      <c r="A2444" s="68"/>
      <c r="B2444" s="10"/>
      <c r="C2444" s="10"/>
      <c r="D2444" s="69"/>
      <c r="E2444" s="184"/>
      <c r="F2444" s="10"/>
      <c r="G2444"/>
      <c r="I2444" s="55"/>
      <c r="K2444"/>
      <c r="L2444" s="55"/>
      <c r="M2444"/>
      <c r="Q2444" s="55"/>
      <c r="R2444" s="31"/>
      <c r="T2444"/>
    </row>
    <row r="2445" spans="1:20" ht="18">
      <c r="A2445" s="68"/>
      <c r="B2445" s="10"/>
      <c r="C2445" s="10"/>
      <c r="D2445" s="69"/>
      <c r="E2445" s="184"/>
      <c r="F2445" s="10"/>
      <c r="G2445"/>
      <c r="I2445" s="55"/>
      <c r="K2445"/>
      <c r="L2445" s="55"/>
      <c r="M2445"/>
      <c r="Q2445" s="55"/>
      <c r="R2445" s="31"/>
      <c r="T2445"/>
    </row>
    <row r="2446" spans="1:20" ht="18">
      <c r="A2446" s="68"/>
      <c r="B2446" s="10"/>
      <c r="C2446" s="10"/>
      <c r="D2446" s="69"/>
      <c r="E2446" s="184"/>
      <c r="F2446" s="10"/>
      <c r="G2446"/>
      <c r="I2446" s="55"/>
      <c r="K2446"/>
      <c r="L2446" s="55"/>
      <c r="M2446"/>
      <c r="Q2446" s="55"/>
      <c r="R2446" s="31"/>
      <c r="T2446"/>
    </row>
    <row r="2447" spans="1:20" ht="18">
      <c r="A2447" s="68"/>
      <c r="B2447" s="10"/>
      <c r="C2447" s="10"/>
      <c r="D2447" s="69"/>
      <c r="E2447" s="184"/>
      <c r="F2447" s="10"/>
      <c r="G2447"/>
      <c r="I2447" s="55"/>
      <c r="K2447"/>
      <c r="L2447" s="55"/>
      <c r="M2447"/>
      <c r="Q2447" s="55"/>
      <c r="R2447" s="31"/>
      <c r="T2447"/>
    </row>
    <row r="2448" spans="1:20" ht="18">
      <c r="A2448" s="68"/>
      <c r="B2448" s="10"/>
      <c r="C2448" s="10"/>
      <c r="D2448" s="69"/>
      <c r="E2448" s="184"/>
      <c r="F2448" s="10"/>
      <c r="G2448"/>
      <c r="I2448" s="55"/>
      <c r="K2448"/>
      <c r="L2448" s="55"/>
      <c r="M2448"/>
      <c r="Q2448" s="55"/>
      <c r="R2448" s="31"/>
      <c r="T2448"/>
    </row>
    <row r="2449" spans="1:20" ht="18">
      <c r="A2449" s="68"/>
      <c r="B2449" s="10"/>
      <c r="C2449" s="10"/>
      <c r="D2449" s="69"/>
      <c r="E2449" s="184"/>
      <c r="F2449" s="10"/>
      <c r="G2449"/>
      <c r="I2449" s="55"/>
      <c r="K2449"/>
      <c r="L2449" s="55"/>
      <c r="M2449"/>
      <c r="Q2449" s="55"/>
      <c r="R2449" s="31"/>
      <c r="T2449"/>
    </row>
    <row r="2450" spans="1:20" ht="18">
      <c r="A2450" s="68"/>
      <c r="B2450" s="10"/>
      <c r="C2450" s="10"/>
      <c r="D2450" s="69"/>
      <c r="E2450" s="184"/>
      <c r="F2450" s="10"/>
      <c r="G2450"/>
      <c r="I2450" s="55"/>
      <c r="K2450"/>
      <c r="L2450" s="55"/>
      <c r="M2450"/>
      <c r="Q2450" s="55"/>
      <c r="R2450" s="31"/>
      <c r="T2450"/>
    </row>
    <row r="2451" spans="1:20" ht="18">
      <c r="A2451" s="68"/>
      <c r="B2451" s="10"/>
      <c r="C2451" s="10"/>
      <c r="D2451" s="69"/>
      <c r="E2451" s="184"/>
      <c r="F2451" s="10"/>
      <c r="G2451"/>
      <c r="I2451" s="55"/>
      <c r="K2451"/>
      <c r="L2451" s="55"/>
      <c r="M2451"/>
      <c r="Q2451" s="55"/>
      <c r="R2451" s="31"/>
      <c r="T2451"/>
    </row>
    <row r="2452" spans="1:20" ht="18">
      <c r="A2452" s="68"/>
      <c r="B2452" s="10"/>
      <c r="C2452" s="10"/>
      <c r="D2452" s="69"/>
      <c r="E2452" s="184"/>
      <c r="F2452" s="10"/>
      <c r="G2452"/>
      <c r="I2452" s="55"/>
      <c r="K2452"/>
      <c r="L2452" s="55"/>
      <c r="M2452"/>
      <c r="Q2452" s="55"/>
      <c r="R2452" s="31"/>
      <c r="T2452"/>
    </row>
    <row r="2453" spans="1:20" ht="18">
      <c r="A2453" s="68"/>
      <c r="B2453" s="10"/>
      <c r="C2453" s="10"/>
      <c r="D2453" s="69"/>
      <c r="E2453" s="184"/>
      <c r="F2453" s="10"/>
      <c r="G2453"/>
      <c r="I2453" s="55"/>
      <c r="K2453"/>
      <c r="L2453" s="55"/>
      <c r="M2453"/>
      <c r="Q2453" s="55"/>
      <c r="R2453" s="31"/>
      <c r="T2453"/>
    </row>
    <row r="2454" spans="1:20" ht="18">
      <c r="A2454" s="68"/>
      <c r="B2454" s="10"/>
      <c r="C2454" s="10"/>
      <c r="D2454" s="69"/>
      <c r="E2454" s="184"/>
      <c r="F2454" s="10"/>
      <c r="G2454"/>
      <c r="I2454" s="55"/>
      <c r="K2454"/>
      <c r="L2454" s="55"/>
      <c r="M2454"/>
      <c r="Q2454" s="55"/>
      <c r="R2454" s="31"/>
      <c r="T2454"/>
    </row>
    <row r="2455" spans="1:20" ht="18">
      <c r="A2455" s="68"/>
      <c r="B2455" s="10"/>
      <c r="C2455" s="10"/>
      <c r="D2455" s="69"/>
      <c r="E2455" s="184"/>
      <c r="F2455" s="10"/>
      <c r="G2455"/>
      <c r="I2455" s="55"/>
      <c r="K2455"/>
      <c r="L2455" s="55"/>
      <c r="M2455"/>
      <c r="Q2455" s="55"/>
      <c r="R2455" s="31"/>
      <c r="T2455"/>
    </row>
    <row r="2456" spans="1:20" ht="18">
      <c r="A2456" s="68"/>
      <c r="B2456" s="10"/>
      <c r="C2456" s="10"/>
      <c r="D2456" s="69"/>
      <c r="E2456" s="184"/>
      <c r="F2456" s="10"/>
      <c r="G2456"/>
      <c r="I2456" s="55"/>
      <c r="K2456"/>
      <c r="L2456" s="55"/>
      <c r="M2456"/>
      <c r="Q2456" s="55"/>
      <c r="R2456" s="31"/>
      <c r="T2456"/>
    </row>
    <row r="2457" spans="1:20" ht="18">
      <c r="A2457" s="68"/>
      <c r="B2457" s="10"/>
      <c r="C2457" s="10"/>
      <c r="D2457" s="69"/>
      <c r="E2457" s="184"/>
      <c r="F2457" s="10"/>
      <c r="G2457"/>
      <c r="I2457" s="55"/>
      <c r="K2457"/>
      <c r="L2457" s="55"/>
      <c r="M2457"/>
      <c r="Q2457" s="55"/>
      <c r="R2457" s="31"/>
      <c r="T2457"/>
    </row>
    <row r="2458" spans="1:20" ht="18">
      <c r="A2458" s="68"/>
      <c r="B2458" s="10"/>
      <c r="C2458" s="10"/>
      <c r="D2458" s="69"/>
      <c r="E2458" s="184"/>
      <c r="F2458" s="10"/>
      <c r="G2458"/>
      <c r="I2458" s="55"/>
      <c r="K2458"/>
      <c r="L2458" s="55"/>
      <c r="M2458"/>
      <c r="Q2458" s="55"/>
      <c r="R2458" s="31"/>
      <c r="T2458"/>
    </row>
    <row r="2459" spans="1:20" ht="18">
      <c r="A2459" s="68"/>
      <c r="B2459" s="10"/>
      <c r="C2459" s="10"/>
      <c r="D2459" s="69"/>
      <c r="E2459" s="184"/>
      <c r="F2459" s="10"/>
      <c r="G2459"/>
      <c r="I2459" s="55"/>
      <c r="K2459"/>
      <c r="L2459" s="55"/>
      <c r="M2459"/>
      <c r="Q2459" s="55"/>
      <c r="R2459" s="31"/>
      <c r="T2459"/>
    </row>
    <row r="2460" spans="1:20" ht="18">
      <c r="A2460" s="68"/>
      <c r="B2460" s="10"/>
      <c r="C2460" s="10"/>
      <c r="D2460" s="69"/>
      <c r="E2460" s="184"/>
      <c r="F2460" s="10"/>
      <c r="G2460"/>
      <c r="I2460" s="55"/>
      <c r="K2460"/>
      <c r="L2460" s="55"/>
      <c r="M2460"/>
      <c r="Q2460" s="55"/>
      <c r="R2460" s="31"/>
      <c r="T2460"/>
    </row>
    <row r="2461" spans="1:20" ht="18">
      <c r="A2461" s="68"/>
      <c r="B2461" s="10"/>
      <c r="C2461" s="10"/>
      <c r="D2461" s="69"/>
      <c r="E2461" s="184"/>
      <c r="F2461" s="10"/>
      <c r="G2461"/>
      <c r="I2461" s="55"/>
      <c r="K2461"/>
      <c r="L2461" s="55"/>
      <c r="M2461"/>
      <c r="Q2461" s="55"/>
      <c r="R2461" s="31"/>
      <c r="T2461"/>
    </row>
    <row r="2462" spans="1:20" ht="18">
      <c r="A2462" s="68"/>
      <c r="B2462" s="10"/>
      <c r="C2462" s="10"/>
      <c r="D2462" s="69"/>
      <c r="E2462" s="184"/>
      <c r="F2462" s="10"/>
      <c r="G2462"/>
      <c r="I2462" s="55"/>
      <c r="K2462"/>
      <c r="L2462" s="55"/>
      <c r="M2462"/>
      <c r="Q2462" s="55"/>
      <c r="R2462" s="31"/>
      <c r="T2462"/>
    </row>
    <row r="2463" spans="1:20" ht="18">
      <c r="A2463" s="68"/>
      <c r="B2463" s="10"/>
      <c r="C2463" s="10"/>
      <c r="D2463" s="69"/>
      <c r="E2463" s="184"/>
      <c r="F2463" s="10"/>
      <c r="G2463"/>
      <c r="I2463" s="55"/>
      <c r="K2463"/>
      <c r="L2463" s="55"/>
      <c r="M2463"/>
      <c r="Q2463" s="55"/>
      <c r="R2463" s="31"/>
      <c r="T2463"/>
    </row>
    <row r="2464" spans="1:20" ht="18">
      <c r="A2464" s="68"/>
      <c r="B2464" s="10"/>
      <c r="C2464" s="10"/>
      <c r="D2464" s="69"/>
      <c r="E2464" s="184"/>
      <c r="F2464" s="10"/>
      <c r="G2464"/>
      <c r="I2464" s="55"/>
      <c r="K2464"/>
      <c r="L2464" s="55"/>
      <c r="M2464"/>
      <c r="Q2464" s="55"/>
      <c r="R2464" s="31"/>
      <c r="T2464"/>
    </row>
    <row r="2465" spans="1:20" ht="18">
      <c r="A2465" s="68"/>
      <c r="B2465" s="10"/>
      <c r="C2465" s="10"/>
      <c r="D2465" s="69"/>
      <c r="E2465" s="184"/>
      <c r="F2465" s="10"/>
      <c r="G2465"/>
      <c r="I2465" s="55"/>
      <c r="K2465"/>
      <c r="L2465" s="55"/>
      <c r="M2465"/>
      <c r="Q2465" s="55"/>
      <c r="R2465" s="31"/>
      <c r="T2465"/>
    </row>
    <row r="2466" spans="1:20" ht="18">
      <c r="A2466" s="68"/>
      <c r="B2466" s="10"/>
      <c r="C2466" s="10"/>
      <c r="D2466" s="69"/>
      <c r="E2466" s="184"/>
      <c r="F2466" s="10"/>
      <c r="G2466"/>
      <c r="I2466" s="55"/>
      <c r="K2466"/>
      <c r="L2466" s="55"/>
      <c r="M2466"/>
      <c r="Q2466" s="55"/>
      <c r="R2466" s="31"/>
      <c r="T2466"/>
    </row>
    <row r="2467" spans="1:20" ht="18">
      <c r="A2467" s="68"/>
      <c r="B2467" s="10"/>
      <c r="C2467" s="10"/>
      <c r="D2467" s="69"/>
      <c r="E2467" s="184"/>
      <c r="F2467" s="10"/>
      <c r="G2467"/>
      <c r="I2467" s="55"/>
      <c r="K2467"/>
      <c r="L2467" s="55"/>
      <c r="M2467"/>
      <c r="Q2467" s="55"/>
      <c r="R2467" s="31"/>
      <c r="T2467"/>
    </row>
    <row r="2468" spans="1:20" ht="18">
      <c r="A2468" s="68"/>
      <c r="B2468" s="10"/>
      <c r="C2468" s="10"/>
      <c r="D2468" s="69"/>
      <c r="E2468" s="184"/>
      <c r="F2468" s="10"/>
      <c r="G2468"/>
      <c r="I2468" s="55"/>
      <c r="K2468"/>
      <c r="L2468" s="55"/>
      <c r="M2468"/>
      <c r="Q2468" s="55"/>
      <c r="R2468" s="31"/>
      <c r="T2468"/>
    </row>
    <row r="2469" spans="1:20" ht="18">
      <c r="A2469" s="68"/>
      <c r="B2469" s="10"/>
      <c r="C2469" s="10"/>
      <c r="D2469" s="69"/>
      <c r="E2469" s="184"/>
      <c r="F2469" s="10"/>
      <c r="G2469"/>
      <c r="I2469" s="55"/>
      <c r="K2469"/>
      <c r="L2469" s="55"/>
      <c r="M2469"/>
      <c r="Q2469" s="55"/>
      <c r="R2469" s="31"/>
      <c r="T2469"/>
    </row>
    <row r="2470" spans="1:20" ht="18">
      <c r="A2470" s="68"/>
      <c r="B2470" s="10"/>
      <c r="C2470" s="10"/>
      <c r="D2470" s="69"/>
      <c r="E2470" s="184"/>
      <c r="F2470" s="10"/>
      <c r="G2470"/>
      <c r="I2470" s="55"/>
      <c r="K2470"/>
      <c r="L2470" s="55"/>
      <c r="M2470"/>
      <c r="Q2470" s="55"/>
      <c r="R2470" s="31"/>
      <c r="T2470"/>
    </row>
    <row r="2471" spans="1:20" ht="18">
      <c r="A2471" s="68"/>
      <c r="B2471" s="10"/>
      <c r="C2471" s="10"/>
      <c r="D2471" s="69"/>
      <c r="E2471" s="184"/>
      <c r="F2471" s="10"/>
      <c r="G2471"/>
      <c r="I2471" s="55"/>
      <c r="K2471"/>
      <c r="L2471" s="55"/>
      <c r="M2471"/>
      <c r="Q2471" s="55"/>
      <c r="R2471" s="31"/>
      <c r="T2471"/>
    </row>
    <row r="2472" spans="1:20" ht="18">
      <c r="A2472" s="68"/>
      <c r="B2472" s="10"/>
      <c r="C2472" s="10"/>
      <c r="D2472" s="69"/>
      <c r="E2472" s="184"/>
      <c r="F2472" s="10"/>
      <c r="G2472"/>
      <c r="I2472" s="55"/>
      <c r="K2472"/>
      <c r="L2472" s="55"/>
      <c r="M2472"/>
      <c r="Q2472" s="55"/>
      <c r="R2472" s="31"/>
      <c r="T2472"/>
    </row>
    <row r="2473" spans="1:20" ht="18">
      <c r="A2473" s="68"/>
      <c r="B2473" s="10"/>
      <c r="C2473" s="10"/>
      <c r="D2473" s="69"/>
      <c r="E2473" s="184"/>
      <c r="F2473" s="10"/>
      <c r="G2473"/>
      <c r="I2473" s="55"/>
      <c r="K2473"/>
      <c r="L2473" s="55"/>
      <c r="M2473"/>
      <c r="Q2473" s="55"/>
      <c r="R2473" s="31"/>
      <c r="T2473"/>
    </row>
    <row r="2474" spans="1:20" ht="18">
      <c r="A2474" s="68"/>
      <c r="B2474" s="10"/>
      <c r="C2474" s="10"/>
      <c r="D2474" s="69"/>
      <c r="E2474" s="184"/>
      <c r="F2474" s="10"/>
      <c r="G2474"/>
      <c r="I2474" s="55"/>
      <c r="K2474"/>
      <c r="L2474" s="55"/>
      <c r="M2474"/>
      <c r="Q2474" s="55"/>
      <c r="R2474" s="31"/>
      <c r="T2474"/>
    </row>
    <row r="2475" spans="1:20" ht="18">
      <c r="A2475" s="68"/>
      <c r="B2475" s="10"/>
      <c r="C2475" s="10"/>
      <c r="D2475" s="69"/>
      <c r="E2475" s="184"/>
      <c r="F2475" s="10"/>
      <c r="G2475"/>
      <c r="I2475" s="55"/>
      <c r="K2475"/>
      <c r="L2475" s="55"/>
      <c r="M2475"/>
      <c r="Q2475" s="55"/>
      <c r="R2475" s="31"/>
      <c r="T2475"/>
    </row>
    <row r="2476" spans="1:20" ht="18">
      <c r="A2476" s="68"/>
      <c r="B2476" s="10"/>
      <c r="C2476" s="10"/>
      <c r="D2476" s="69"/>
      <c r="E2476" s="184"/>
      <c r="F2476" s="10"/>
      <c r="G2476"/>
      <c r="I2476" s="55"/>
      <c r="K2476"/>
      <c r="L2476" s="55"/>
      <c r="M2476"/>
      <c r="Q2476" s="55"/>
      <c r="R2476" s="31"/>
      <c r="T2476"/>
    </row>
    <row r="2477" spans="1:20" ht="18">
      <c r="A2477" s="68"/>
      <c r="B2477" s="10"/>
      <c r="C2477" s="10"/>
      <c r="D2477" s="69"/>
      <c r="E2477" s="184"/>
      <c r="F2477" s="10"/>
      <c r="G2477"/>
      <c r="I2477" s="55"/>
      <c r="K2477"/>
      <c r="L2477" s="55"/>
      <c r="M2477"/>
      <c r="Q2477" s="55"/>
      <c r="R2477" s="31"/>
      <c r="T2477"/>
    </row>
    <row r="2478" spans="1:20" ht="18">
      <c r="A2478" s="68"/>
      <c r="B2478" s="10"/>
      <c r="C2478" s="10"/>
      <c r="D2478" s="69"/>
      <c r="E2478" s="184"/>
      <c r="F2478" s="10"/>
      <c r="G2478"/>
      <c r="I2478" s="55"/>
      <c r="K2478"/>
      <c r="L2478" s="55"/>
      <c r="M2478"/>
      <c r="Q2478" s="55"/>
      <c r="R2478" s="31"/>
      <c r="T2478"/>
    </row>
    <row r="2479" spans="1:20" ht="18">
      <c r="A2479" s="68"/>
      <c r="B2479" s="10"/>
      <c r="C2479" s="10"/>
      <c r="D2479" s="69"/>
      <c r="E2479" s="184"/>
      <c r="F2479" s="10"/>
      <c r="G2479"/>
      <c r="I2479" s="55"/>
      <c r="K2479"/>
      <c r="L2479" s="55"/>
      <c r="M2479"/>
      <c r="Q2479" s="55"/>
      <c r="R2479" s="31"/>
      <c r="T2479"/>
    </row>
    <row r="2480" spans="1:20" ht="18">
      <c r="A2480" s="68"/>
      <c r="B2480" s="10"/>
      <c r="C2480" s="10"/>
      <c r="D2480" s="69"/>
      <c r="E2480" s="184"/>
      <c r="F2480" s="10"/>
      <c r="G2480"/>
      <c r="I2480" s="55"/>
      <c r="K2480"/>
      <c r="L2480" s="55"/>
      <c r="M2480"/>
      <c r="Q2480" s="55"/>
      <c r="R2480" s="31"/>
      <c r="T2480"/>
    </row>
    <row r="2481" spans="1:20" ht="18">
      <c r="A2481" s="68"/>
      <c r="B2481" s="10"/>
      <c r="C2481" s="10"/>
      <c r="D2481" s="69"/>
      <c r="E2481" s="184"/>
      <c r="F2481" s="10"/>
      <c r="G2481"/>
      <c r="I2481" s="55"/>
      <c r="K2481"/>
      <c r="L2481" s="55"/>
      <c r="M2481"/>
      <c r="Q2481" s="55"/>
      <c r="R2481" s="31"/>
      <c r="T2481"/>
    </row>
    <row r="2482" spans="1:20" ht="18">
      <c r="A2482" s="68"/>
      <c r="B2482" s="10"/>
      <c r="C2482" s="10"/>
      <c r="D2482" s="69"/>
      <c r="E2482" s="184"/>
      <c r="F2482" s="10"/>
      <c r="G2482"/>
      <c r="I2482" s="55"/>
      <c r="K2482"/>
      <c r="L2482" s="55"/>
      <c r="M2482"/>
      <c r="Q2482" s="55"/>
      <c r="R2482" s="31"/>
      <c r="T2482"/>
    </row>
    <row r="2483" spans="1:20" ht="18">
      <c r="A2483" s="68"/>
      <c r="B2483" s="10"/>
      <c r="C2483" s="10"/>
      <c r="D2483" s="69"/>
      <c r="E2483" s="184"/>
      <c r="F2483" s="10"/>
      <c r="G2483"/>
      <c r="I2483" s="55"/>
      <c r="K2483"/>
      <c r="L2483" s="55"/>
      <c r="M2483"/>
      <c r="Q2483" s="55"/>
      <c r="R2483" s="31"/>
      <c r="T2483"/>
    </row>
    <row r="2484" spans="1:20" ht="18">
      <c r="A2484" s="68"/>
      <c r="B2484" s="10"/>
      <c r="C2484" s="10"/>
      <c r="D2484" s="69"/>
      <c r="E2484" s="184"/>
      <c r="F2484" s="10"/>
      <c r="G2484"/>
      <c r="I2484" s="55"/>
      <c r="K2484"/>
      <c r="L2484" s="55"/>
      <c r="M2484"/>
      <c r="Q2484" s="55"/>
      <c r="R2484" s="31"/>
      <c r="T2484"/>
    </row>
    <row r="2485" spans="1:20" ht="18">
      <c r="A2485" s="68"/>
      <c r="B2485" s="10"/>
      <c r="C2485" s="10"/>
      <c r="D2485" s="69"/>
      <c r="E2485" s="184"/>
      <c r="F2485" s="10"/>
      <c r="G2485"/>
      <c r="I2485" s="55"/>
      <c r="K2485"/>
      <c r="L2485" s="55"/>
      <c r="M2485"/>
      <c r="Q2485" s="55"/>
      <c r="R2485" s="31"/>
      <c r="T2485"/>
    </row>
    <row r="2486" spans="1:20" ht="18">
      <c r="A2486" s="68"/>
      <c r="B2486" s="10"/>
      <c r="C2486" s="10"/>
      <c r="D2486" s="69"/>
      <c r="E2486" s="184"/>
      <c r="F2486" s="10"/>
      <c r="G2486"/>
      <c r="I2486" s="55"/>
      <c r="K2486"/>
      <c r="L2486" s="55"/>
      <c r="M2486"/>
      <c r="Q2486" s="55"/>
      <c r="R2486" s="31"/>
      <c r="T2486"/>
    </row>
    <row r="2487" spans="1:20" ht="18">
      <c r="A2487" s="68"/>
      <c r="B2487" s="10"/>
      <c r="C2487" s="10"/>
      <c r="D2487" s="69"/>
      <c r="E2487" s="184"/>
      <c r="F2487" s="10"/>
      <c r="G2487"/>
      <c r="I2487" s="55"/>
      <c r="K2487"/>
      <c r="L2487" s="55"/>
      <c r="M2487"/>
      <c r="Q2487" s="55"/>
      <c r="R2487" s="31"/>
      <c r="T2487"/>
    </row>
    <row r="2488" spans="1:20" ht="18">
      <c r="A2488" s="68"/>
      <c r="B2488" s="10"/>
      <c r="C2488" s="10"/>
      <c r="D2488" s="69"/>
      <c r="E2488" s="184"/>
      <c r="F2488" s="10"/>
      <c r="G2488"/>
      <c r="I2488" s="55"/>
      <c r="K2488"/>
      <c r="L2488" s="55"/>
      <c r="M2488"/>
      <c r="Q2488" s="55"/>
      <c r="R2488" s="31"/>
      <c r="T2488"/>
    </row>
    <row r="2489" spans="1:20" ht="18">
      <c r="A2489" s="68"/>
      <c r="B2489" s="10"/>
      <c r="C2489" s="10"/>
      <c r="D2489" s="69"/>
      <c r="E2489" s="184"/>
      <c r="F2489" s="10"/>
      <c r="G2489"/>
      <c r="I2489" s="55"/>
      <c r="K2489"/>
      <c r="L2489" s="55"/>
      <c r="M2489"/>
      <c r="Q2489" s="55"/>
      <c r="R2489" s="31"/>
      <c r="T2489"/>
    </row>
    <row r="2490" spans="1:20" ht="18">
      <c r="A2490" s="68"/>
      <c r="B2490" s="10"/>
      <c r="C2490" s="10"/>
      <c r="D2490" s="69"/>
      <c r="E2490" s="184"/>
      <c r="F2490" s="10"/>
      <c r="G2490"/>
      <c r="I2490" s="55"/>
      <c r="K2490"/>
      <c r="L2490" s="55"/>
      <c r="M2490"/>
      <c r="Q2490" s="55"/>
      <c r="R2490" s="31"/>
      <c r="T2490"/>
    </row>
    <row r="2491" spans="1:20" ht="18">
      <c r="A2491" s="68"/>
      <c r="B2491" s="10"/>
      <c r="C2491" s="10"/>
      <c r="D2491" s="69"/>
      <c r="E2491" s="184"/>
      <c r="F2491" s="10"/>
      <c r="G2491"/>
      <c r="I2491" s="55"/>
      <c r="K2491"/>
      <c r="L2491" s="55"/>
      <c r="M2491"/>
      <c r="Q2491" s="55"/>
      <c r="R2491" s="31"/>
      <c r="T2491"/>
    </row>
    <row r="2492" spans="1:20" ht="18">
      <c r="A2492" s="68"/>
      <c r="B2492" s="10"/>
      <c r="C2492" s="10"/>
      <c r="D2492" s="69"/>
      <c r="E2492" s="184"/>
      <c r="F2492" s="10"/>
      <c r="G2492"/>
      <c r="I2492" s="55"/>
      <c r="K2492"/>
      <c r="L2492" s="55"/>
      <c r="M2492"/>
      <c r="Q2492" s="55"/>
      <c r="R2492" s="31"/>
      <c r="T2492"/>
    </row>
    <row r="2493" spans="1:20" ht="18">
      <c r="A2493" s="68"/>
      <c r="B2493" s="10"/>
      <c r="C2493" s="10"/>
      <c r="D2493" s="69"/>
      <c r="E2493" s="184"/>
      <c r="F2493" s="10"/>
      <c r="G2493"/>
      <c r="I2493" s="55"/>
      <c r="K2493"/>
      <c r="L2493" s="55"/>
      <c r="M2493"/>
      <c r="Q2493" s="55"/>
      <c r="R2493" s="31"/>
      <c r="T2493"/>
    </row>
    <row r="2494" spans="1:20" ht="18">
      <c r="A2494" s="68"/>
      <c r="B2494" s="10"/>
      <c r="C2494" s="10"/>
      <c r="D2494" s="69"/>
      <c r="E2494" s="184"/>
      <c r="F2494" s="10"/>
      <c r="G2494"/>
      <c r="I2494" s="55"/>
      <c r="K2494"/>
      <c r="L2494" s="55"/>
      <c r="M2494"/>
      <c r="Q2494" s="55"/>
      <c r="R2494" s="31"/>
      <c r="T2494"/>
    </row>
    <row r="2495" spans="1:20" ht="18">
      <c r="A2495" s="68"/>
      <c r="B2495" s="10"/>
      <c r="C2495" s="10"/>
      <c r="D2495" s="69"/>
      <c r="E2495" s="184"/>
      <c r="F2495" s="10"/>
      <c r="G2495"/>
      <c r="I2495" s="55"/>
      <c r="K2495"/>
      <c r="L2495" s="55"/>
      <c r="M2495"/>
      <c r="Q2495" s="55"/>
      <c r="R2495" s="31"/>
      <c r="T2495"/>
    </row>
    <row r="2496" spans="1:20" ht="18">
      <c r="A2496" s="68"/>
      <c r="B2496" s="10"/>
      <c r="C2496" s="10"/>
      <c r="D2496" s="69"/>
      <c r="E2496" s="184"/>
      <c r="F2496" s="10"/>
      <c r="G2496"/>
      <c r="I2496" s="55"/>
      <c r="K2496"/>
      <c r="L2496" s="55"/>
      <c r="M2496"/>
      <c r="Q2496" s="55"/>
      <c r="R2496" s="31"/>
      <c r="T2496"/>
    </row>
    <row r="2497" spans="1:20" ht="18">
      <c r="A2497" s="68"/>
      <c r="B2497" s="10"/>
      <c r="C2497" s="10"/>
      <c r="D2497" s="69"/>
      <c r="E2497" s="184"/>
      <c r="F2497" s="10"/>
      <c r="G2497"/>
      <c r="I2497" s="55"/>
      <c r="K2497"/>
      <c r="L2497" s="55"/>
      <c r="M2497"/>
      <c r="Q2497" s="55"/>
      <c r="R2497" s="31"/>
      <c r="T2497"/>
    </row>
    <row r="2498" spans="1:20" ht="18">
      <c r="A2498" s="68"/>
      <c r="B2498" s="10"/>
      <c r="C2498" s="10"/>
      <c r="D2498" s="69"/>
      <c r="E2498" s="184"/>
      <c r="F2498" s="10"/>
      <c r="G2498"/>
      <c r="I2498" s="55"/>
      <c r="K2498"/>
      <c r="L2498" s="55"/>
      <c r="M2498"/>
      <c r="Q2498" s="55"/>
      <c r="R2498" s="31"/>
      <c r="T2498"/>
    </row>
    <row r="2499" spans="1:20" ht="18">
      <c r="A2499" s="68"/>
      <c r="B2499" s="10"/>
      <c r="C2499" s="10"/>
      <c r="D2499" s="69"/>
      <c r="E2499" s="184"/>
      <c r="F2499" s="10"/>
      <c r="G2499"/>
      <c r="I2499" s="55"/>
      <c r="K2499"/>
      <c r="L2499" s="55"/>
      <c r="M2499"/>
      <c r="Q2499" s="55"/>
      <c r="R2499" s="31"/>
      <c r="T2499"/>
    </row>
    <row r="2500" spans="1:20" ht="18">
      <c r="A2500" s="68"/>
      <c r="B2500" s="10"/>
      <c r="C2500" s="10"/>
      <c r="D2500" s="69"/>
      <c r="E2500" s="184"/>
      <c r="F2500" s="10"/>
      <c r="G2500"/>
      <c r="I2500" s="55"/>
      <c r="K2500"/>
      <c r="L2500" s="55"/>
      <c r="M2500"/>
      <c r="Q2500" s="55"/>
      <c r="R2500" s="31"/>
      <c r="T2500"/>
    </row>
    <row r="2501" spans="1:20" ht="18">
      <c r="A2501" s="68"/>
      <c r="B2501" s="10"/>
      <c r="C2501" s="10"/>
      <c r="D2501" s="69"/>
      <c r="E2501" s="184"/>
      <c r="F2501" s="10"/>
      <c r="G2501"/>
      <c r="I2501" s="55"/>
      <c r="K2501"/>
      <c r="L2501" s="55"/>
      <c r="M2501"/>
      <c r="Q2501" s="55"/>
      <c r="R2501" s="31"/>
      <c r="T2501"/>
    </row>
    <row r="2502" spans="1:20" ht="18">
      <c r="A2502" s="68"/>
      <c r="B2502" s="10"/>
      <c r="C2502" s="10"/>
      <c r="D2502" s="69"/>
      <c r="E2502" s="184"/>
      <c r="F2502" s="10"/>
      <c r="G2502"/>
      <c r="I2502" s="55"/>
      <c r="K2502"/>
      <c r="L2502" s="55"/>
      <c r="M2502"/>
      <c r="Q2502" s="55"/>
      <c r="R2502" s="31"/>
      <c r="T2502"/>
    </row>
    <row r="2503" spans="1:20" ht="18">
      <c r="A2503" s="68"/>
      <c r="B2503" s="10"/>
      <c r="C2503" s="10"/>
      <c r="D2503" s="69"/>
      <c r="E2503" s="184"/>
      <c r="F2503" s="10"/>
      <c r="G2503"/>
      <c r="I2503" s="55"/>
      <c r="K2503"/>
      <c r="L2503" s="55"/>
      <c r="M2503"/>
      <c r="Q2503" s="55"/>
      <c r="R2503" s="31"/>
      <c r="T2503"/>
    </row>
    <row r="2504" spans="1:20" ht="18">
      <c r="A2504" s="68"/>
      <c r="B2504" s="10"/>
      <c r="C2504" s="10"/>
      <c r="D2504" s="69"/>
      <c r="E2504" s="184"/>
      <c r="F2504" s="10"/>
      <c r="G2504"/>
      <c r="I2504" s="55"/>
      <c r="K2504"/>
      <c r="L2504" s="55"/>
      <c r="M2504"/>
      <c r="Q2504" s="55"/>
      <c r="R2504" s="31"/>
      <c r="T2504"/>
    </row>
    <row r="2505" spans="1:20" ht="18">
      <c r="A2505" s="68"/>
      <c r="B2505" s="10"/>
      <c r="C2505" s="10"/>
      <c r="D2505" s="69"/>
      <c r="E2505" s="184"/>
      <c r="F2505" s="10"/>
      <c r="G2505"/>
      <c r="I2505" s="55"/>
      <c r="K2505"/>
      <c r="L2505" s="55"/>
      <c r="M2505"/>
      <c r="Q2505" s="55"/>
      <c r="R2505" s="31"/>
      <c r="T2505"/>
    </row>
    <row r="2506" spans="1:20" ht="18">
      <c r="A2506" s="68"/>
      <c r="B2506" s="10"/>
      <c r="C2506" s="10"/>
      <c r="D2506" s="69"/>
      <c r="E2506" s="184"/>
      <c r="F2506" s="10"/>
      <c r="G2506"/>
      <c r="I2506" s="55"/>
      <c r="K2506"/>
      <c r="L2506" s="55"/>
      <c r="M2506"/>
      <c r="Q2506" s="55"/>
      <c r="R2506" s="31"/>
      <c r="T2506"/>
    </row>
    <row r="2507" spans="1:20" ht="18">
      <c r="A2507" s="68"/>
      <c r="B2507" s="10"/>
      <c r="C2507" s="10"/>
      <c r="D2507" s="69"/>
      <c r="E2507" s="184"/>
      <c r="F2507" s="10"/>
      <c r="G2507"/>
      <c r="I2507" s="55"/>
      <c r="K2507"/>
      <c r="L2507" s="55"/>
      <c r="M2507"/>
      <c r="Q2507" s="55"/>
      <c r="R2507" s="31"/>
      <c r="T2507"/>
    </row>
    <row r="2508" spans="1:20" ht="18">
      <c r="A2508" s="68"/>
      <c r="B2508" s="10"/>
      <c r="C2508" s="10"/>
      <c r="D2508" s="69"/>
      <c r="E2508" s="184"/>
      <c r="F2508" s="10"/>
      <c r="G2508"/>
      <c r="I2508" s="55"/>
      <c r="K2508"/>
      <c r="L2508" s="55"/>
      <c r="M2508"/>
      <c r="Q2508" s="55"/>
      <c r="R2508" s="31"/>
      <c r="T2508"/>
    </row>
    <row r="2509" spans="1:20" ht="18">
      <c r="A2509" s="68"/>
      <c r="B2509" s="10"/>
      <c r="C2509" s="10"/>
      <c r="D2509" s="69"/>
      <c r="E2509" s="184"/>
      <c r="F2509" s="10"/>
      <c r="G2509"/>
      <c r="I2509" s="55"/>
      <c r="K2509"/>
      <c r="L2509" s="55"/>
      <c r="M2509"/>
      <c r="Q2509" s="55"/>
      <c r="R2509" s="31"/>
      <c r="T2509"/>
    </row>
    <row r="2510" spans="1:20" ht="18">
      <c r="A2510" s="68"/>
      <c r="B2510" s="10"/>
      <c r="C2510" s="10"/>
      <c r="D2510" s="69"/>
      <c r="E2510" s="184"/>
      <c r="F2510" s="10"/>
      <c r="G2510"/>
      <c r="I2510" s="55"/>
      <c r="K2510"/>
      <c r="L2510" s="55"/>
      <c r="M2510"/>
      <c r="Q2510" s="55"/>
      <c r="R2510" s="31"/>
      <c r="T2510"/>
    </row>
    <row r="2511" spans="1:20" ht="18">
      <c r="A2511" s="68"/>
      <c r="B2511" s="10"/>
      <c r="C2511" s="10"/>
      <c r="D2511" s="69"/>
      <c r="E2511" s="184"/>
      <c r="F2511" s="10"/>
      <c r="G2511"/>
      <c r="I2511" s="55"/>
      <c r="K2511"/>
      <c r="L2511" s="55"/>
      <c r="M2511"/>
      <c r="Q2511" s="55"/>
      <c r="R2511" s="31"/>
      <c r="T2511"/>
    </row>
    <row r="2512" spans="1:20" ht="18">
      <c r="A2512" s="68"/>
      <c r="B2512" s="10"/>
      <c r="C2512" s="10"/>
      <c r="D2512" s="69"/>
      <c r="E2512" s="184"/>
      <c r="F2512" s="10"/>
      <c r="G2512"/>
      <c r="I2512" s="55"/>
      <c r="K2512"/>
      <c r="L2512" s="55"/>
      <c r="M2512"/>
      <c r="Q2512" s="55"/>
      <c r="R2512" s="31"/>
      <c r="T2512"/>
    </row>
    <row r="2513" spans="1:20" ht="18">
      <c r="A2513" s="68"/>
      <c r="B2513" s="10"/>
      <c r="C2513" s="10"/>
      <c r="D2513" s="69"/>
      <c r="E2513" s="184"/>
      <c r="F2513" s="10"/>
      <c r="G2513"/>
      <c r="I2513" s="55"/>
      <c r="K2513"/>
      <c r="L2513" s="55"/>
      <c r="M2513"/>
      <c r="Q2513" s="55"/>
      <c r="R2513" s="31"/>
      <c r="T2513"/>
    </row>
    <row r="2514" spans="1:20" ht="18">
      <c r="A2514" s="68"/>
      <c r="B2514" s="10"/>
      <c r="C2514" s="10"/>
      <c r="D2514" s="69"/>
      <c r="E2514" s="184"/>
      <c r="F2514" s="10"/>
      <c r="G2514"/>
      <c r="I2514" s="55"/>
      <c r="K2514"/>
      <c r="L2514" s="55"/>
      <c r="M2514"/>
      <c r="Q2514" s="55"/>
      <c r="R2514" s="31"/>
      <c r="T2514"/>
    </row>
    <row r="2515" spans="1:20" ht="18">
      <c r="A2515" s="68"/>
      <c r="B2515" s="10"/>
      <c r="C2515" s="10"/>
      <c r="D2515" s="69"/>
      <c r="E2515" s="184"/>
      <c r="F2515" s="10"/>
      <c r="G2515"/>
      <c r="I2515" s="55"/>
      <c r="K2515"/>
      <c r="L2515" s="55"/>
      <c r="M2515"/>
      <c r="Q2515" s="55"/>
      <c r="R2515" s="31"/>
      <c r="T2515"/>
    </row>
    <row r="2516" spans="1:20" ht="18">
      <c r="A2516" s="68"/>
      <c r="B2516" s="10"/>
      <c r="C2516" s="10"/>
      <c r="D2516" s="69"/>
      <c r="E2516" s="184"/>
      <c r="F2516" s="10"/>
      <c r="G2516"/>
      <c r="I2516" s="55"/>
      <c r="K2516"/>
      <c r="L2516" s="55"/>
      <c r="M2516"/>
      <c r="Q2516" s="55"/>
      <c r="R2516" s="31"/>
      <c r="T2516"/>
    </row>
    <row r="2517" spans="1:20" ht="18">
      <c r="A2517" s="68"/>
      <c r="B2517" s="10"/>
      <c r="C2517" s="10"/>
      <c r="D2517" s="69"/>
      <c r="E2517" s="184"/>
      <c r="F2517" s="10"/>
      <c r="G2517"/>
      <c r="I2517" s="55"/>
      <c r="K2517"/>
      <c r="L2517" s="55"/>
      <c r="M2517"/>
      <c r="Q2517" s="55"/>
      <c r="R2517" s="31"/>
      <c r="T2517"/>
    </row>
    <row r="2518" spans="1:20" ht="18">
      <c r="A2518" s="68"/>
      <c r="B2518" s="10"/>
      <c r="C2518" s="10"/>
      <c r="D2518" s="69"/>
      <c r="E2518" s="184"/>
      <c r="F2518" s="10"/>
      <c r="G2518"/>
      <c r="I2518" s="55"/>
      <c r="K2518"/>
      <c r="L2518" s="55"/>
      <c r="M2518"/>
      <c r="Q2518" s="55"/>
      <c r="R2518" s="31"/>
      <c r="T2518"/>
    </row>
    <row r="2519" spans="1:20" ht="18">
      <c r="A2519" s="68"/>
      <c r="B2519" s="10"/>
      <c r="C2519" s="10"/>
      <c r="D2519" s="69"/>
      <c r="E2519" s="184"/>
      <c r="F2519" s="10"/>
      <c r="G2519"/>
      <c r="I2519" s="55"/>
      <c r="K2519"/>
      <c r="L2519" s="55"/>
      <c r="M2519"/>
      <c r="Q2519" s="55"/>
      <c r="R2519" s="31"/>
      <c r="T2519"/>
    </row>
    <row r="2520" spans="1:20" ht="18">
      <c r="A2520" s="68"/>
      <c r="B2520" s="10"/>
      <c r="C2520" s="10"/>
      <c r="D2520" s="69"/>
      <c r="E2520" s="184"/>
      <c r="F2520" s="10"/>
      <c r="G2520"/>
      <c r="I2520" s="55"/>
      <c r="K2520"/>
      <c r="L2520" s="55"/>
      <c r="M2520"/>
      <c r="Q2520" s="55"/>
      <c r="R2520" s="31"/>
      <c r="T2520"/>
    </row>
    <row r="2521" spans="1:20" ht="18">
      <c r="A2521" s="68"/>
      <c r="B2521" s="10"/>
      <c r="C2521" s="10"/>
      <c r="D2521" s="69"/>
      <c r="E2521" s="184"/>
      <c r="F2521" s="10"/>
      <c r="G2521"/>
      <c r="I2521" s="55"/>
      <c r="K2521"/>
      <c r="L2521" s="55"/>
      <c r="M2521"/>
      <c r="Q2521" s="55"/>
      <c r="R2521" s="31"/>
      <c r="T2521"/>
    </row>
    <row r="2522" spans="1:20" ht="18">
      <c r="A2522" s="68"/>
      <c r="B2522" s="10"/>
      <c r="C2522" s="10"/>
      <c r="D2522" s="69"/>
      <c r="E2522" s="184"/>
      <c r="F2522" s="10"/>
      <c r="G2522"/>
      <c r="I2522" s="55"/>
      <c r="K2522"/>
      <c r="L2522" s="55"/>
      <c r="M2522"/>
      <c r="Q2522" s="55"/>
      <c r="R2522" s="31"/>
      <c r="T2522"/>
    </row>
    <row r="2523" spans="1:20" ht="18">
      <c r="A2523" s="68"/>
      <c r="B2523" s="10"/>
      <c r="C2523" s="10"/>
      <c r="D2523" s="69"/>
      <c r="E2523" s="184"/>
      <c r="F2523" s="10"/>
      <c r="G2523"/>
      <c r="I2523" s="55"/>
      <c r="K2523"/>
      <c r="L2523" s="55"/>
      <c r="M2523"/>
      <c r="Q2523" s="55"/>
      <c r="R2523" s="31"/>
      <c r="T2523"/>
    </row>
    <row r="2524" spans="1:20" ht="18">
      <c r="A2524" s="68"/>
      <c r="B2524" s="10"/>
      <c r="C2524" s="10"/>
      <c r="D2524" s="69"/>
      <c r="E2524" s="184"/>
      <c r="F2524" s="10"/>
      <c r="G2524"/>
      <c r="I2524" s="55"/>
      <c r="K2524"/>
      <c r="L2524" s="55"/>
      <c r="M2524"/>
      <c r="Q2524" s="55"/>
      <c r="R2524" s="31"/>
      <c r="T2524"/>
    </row>
    <row r="2525" spans="1:20" ht="18">
      <c r="A2525" s="68"/>
      <c r="B2525" s="10"/>
      <c r="C2525" s="10"/>
      <c r="D2525" s="69"/>
      <c r="E2525" s="184"/>
      <c r="F2525" s="10"/>
      <c r="G2525"/>
      <c r="I2525" s="55"/>
      <c r="K2525"/>
      <c r="L2525" s="55"/>
      <c r="M2525"/>
      <c r="Q2525" s="55"/>
      <c r="R2525" s="31"/>
      <c r="T2525"/>
    </row>
    <row r="2526" spans="1:20" ht="18">
      <c r="A2526" s="68"/>
      <c r="B2526" s="10"/>
      <c r="C2526" s="10"/>
      <c r="D2526" s="69"/>
      <c r="E2526" s="184"/>
      <c r="F2526" s="10"/>
      <c r="G2526"/>
      <c r="I2526" s="55"/>
      <c r="K2526"/>
      <c r="L2526" s="55"/>
      <c r="M2526"/>
      <c r="Q2526" s="55"/>
      <c r="R2526" s="31"/>
      <c r="T2526"/>
    </row>
    <row r="2527" spans="1:20" ht="18">
      <c r="A2527" s="68"/>
      <c r="B2527" s="10"/>
      <c r="C2527" s="10"/>
      <c r="D2527" s="69"/>
      <c r="E2527" s="184"/>
      <c r="F2527" s="10"/>
      <c r="G2527"/>
      <c r="I2527" s="55"/>
      <c r="K2527"/>
      <c r="L2527" s="55"/>
      <c r="M2527"/>
      <c r="Q2527" s="55"/>
      <c r="R2527" s="31"/>
      <c r="T2527"/>
    </row>
    <row r="2528" spans="1:20" ht="18">
      <c r="A2528" s="68"/>
      <c r="B2528" s="10"/>
      <c r="C2528" s="10"/>
      <c r="D2528" s="69"/>
      <c r="E2528" s="184"/>
      <c r="F2528" s="10"/>
      <c r="G2528"/>
      <c r="I2528" s="55"/>
      <c r="K2528"/>
      <c r="L2528" s="55"/>
      <c r="M2528"/>
      <c r="Q2528" s="55"/>
      <c r="R2528" s="31"/>
      <c r="T2528"/>
    </row>
    <row r="2529" spans="1:20" ht="18">
      <c r="A2529" s="68"/>
      <c r="B2529" s="10"/>
      <c r="C2529" s="10"/>
      <c r="D2529" s="69"/>
      <c r="E2529" s="184"/>
      <c r="F2529" s="10"/>
      <c r="G2529"/>
      <c r="I2529" s="55"/>
      <c r="K2529"/>
      <c r="L2529" s="55"/>
      <c r="M2529"/>
      <c r="Q2529" s="55"/>
      <c r="R2529" s="31"/>
      <c r="T2529"/>
    </row>
    <row r="2530" spans="1:20" ht="18">
      <c r="A2530" s="68"/>
      <c r="B2530" s="10"/>
      <c r="C2530" s="10"/>
      <c r="D2530" s="69"/>
      <c r="E2530" s="184"/>
      <c r="F2530" s="10"/>
      <c r="G2530"/>
      <c r="I2530" s="55"/>
      <c r="K2530"/>
      <c r="L2530" s="55"/>
      <c r="M2530"/>
      <c r="Q2530" s="55"/>
      <c r="R2530" s="31"/>
      <c r="T2530"/>
    </row>
    <row r="2531" spans="1:20" ht="18">
      <c r="A2531" s="68"/>
      <c r="B2531" s="10"/>
      <c r="C2531" s="10"/>
      <c r="D2531" s="69"/>
      <c r="E2531" s="184"/>
      <c r="F2531" s="10"/>
      <c r="G2531"/>
      <c r="I2531" s="55"/>
      <c r="K2531"/>
      <c r="L2531" s="55"/>
      <c r="M2531"/>
      <c r="Q2531" s="55"/>
      <c r="R2531" s="31"/>
      <c r="T2531"/>
    </row>
    <row r="2532" spans="1:20" ht="18">
      <c r="A2532" s="68"/>
      <c r="B2532" s="10"/>
      <c r="C2532" s="10"/>
      <c r="D2532" s="69"/>
      <c r="E2532" s="184"/>
      <c r="F2532" s="10"/>
      <c r="G2532"/>
      <c r="I2532" s="55"/>
      <c r="K2532"/>
      <c r="L2532" s="55"/>
      <c r="M2532"/>
      <c r="Q2532" s="55"/>
      <c r="R2532" s="31"/>
      <c r="T2532"/>
    </row>
    <row r="2533" spans="1:20" ht="18">
      <c r="A2533" s="68"/>
      <c r="B2533" s="10"/>
      <c r="C2533" s="10"/>
      <c r="D2533" s="69"/>
      <c r="E2533" s="184"/>
      <c r="F2533" s="10"/>
      <c r="G2533"/>
      <c r="I2533" s="55"/>
      <c r="K2533"/>
      <c r="L2533" s="55"/>
      <c r="M2533"/>
      <c r="Q2533" s="55"/>
      <c r="R2533" s="31"/>
      <c r="T2533"/>
    </row>
    <row r="2534" spans="1:20" ht="18">
      <c r="A2534" s="68"/>
      <c r="B2534" s="10"/>
      <c r="C2534" s="10"/>
      <c r="D2534" s="69"/>
      <c r="E2534" s="184"/>
      <c r="F2534" s="10"/>
      <c r="G2534"/>
      <c r="I2534" s="55"/>
      <c r="K2534"/>
      <c r="L2534" s="55"/>
      <c r="M2534"/>
      <c r="Q2534" s="55"/>
      <c r="R2534" s="31"/>
      <c r="T2534"/>
    </row>
    <row r="2535" spans="1:20" ht="18">
      <c r="A2535" s="68"/>
      <c r="B2535" s="10"/>
      <c r="C2535" s="10"/>
      <c r="D2535" s="69"/>
      <c r="E2535" s="184"/>
      <c r="F2535" s="10"/>
      <c r="G2535"/>
      <c r="I2535" s="55"/>
      <c r="K2535"/>
      <c r="L2535" s="55"/>
      <c r="M2535"/>
      <c r="Q2535" s="55"/>
      <c r="R2535" s="31"/>
      <c r="T2535"/>
    </row>
    <row r="2536" spans="1:20" ht="18">
      <c r="A2536" s="68"/>
      <c r="B2536" s="10"/>
      <c r="C2536" s="10"/>
      <c r="D2536" s="69"/>
      <c r="E2536" s="184"/>
      <c r="F2536" s="10"/>
      <c r="G2536"/>
      <c r="I2536" s="55"/>
      <c r="K2536"/>
      <c r="L2536" s="55"/>
      <c r="M2536"/>
      <c r="Q2536" s="55"/>
      <c r="R2536" s="31"/>
      <c r="T2536"/>
    </row>
    <row r="2537" spans="1:20" ht="18">
      <c r="A2537" s="68"/>
      <c r="B2537" s="10"/>
      <c r="C2537" s="10"/>
      <c r="D2537" s="69"/>
      <c r="E2537" s="184"/>
      <c r="F2537" s="10"/>
      <c r="G2537"/>
      <c r="I2537" s="55"/>
      <c r="K2537"/>
      <c r="L2537" s="55"/>
      <c r="M2537"/>
      <c r="Q2537" s="55"/>
      <c r="R2537" s="31"/>
      <c r="T2537"/>
    </row>
    <row r="2538" spans="1:20" ht="18">
      <c r="A2538" s="68"/>
      <c r="B2538" s="10"/>
      <c r="C2538" s="10"/>
      <c r="D2538" s="69"/>
      <c r="E2538" s="184"/>
      <c r="F2538" s="10"/>
      <c r="G2538"/>
      <c r="I2538" s="55"/>
      <c r="K2538"/>
      <c r="L2538" s="55"/>
      <c r="M2538"/>
      <c r="Q2538" s="55"/>
      <c r="R2538" s="31"/>
      <c r="T2538"/>
    </row>
    <row r="2539" spans="1:20" ht="18">
      <c r="A2539" s="68"/>
      <c r="B2539" s="10"/>
      <c r="C2539" s="10"/>
      <c r="D2539" s="69"/>
      <c r="E2539" s="184"/>
      <c r="F2539" s="10"/>
      <c r="G2539"/>
      <c r="I2539" s="55"/>
      <c r="K2539"/>
      <c r="L2539" s="55"/>
      <c r="M2539"/>
      <c r="Q2539" s="55"/>
      <c r="R2539" s="31"/>
      <c r="T2539"/>
    </row>
    <row r="2540" spans="1:20" ht="18">
      <c r="A2540" s="68"/>
      <c r="B2540" s="10"/>
      <c r="C2540" s="10"/>
      <c r="D2540" s="69"/>
      <c r="E2540" s="184"/>
      <c r="F2540" s="10"/>
      <c r="G2540"/>
      <c r="I2540" s="55"/>
      <c r="K2540"/>
      <c r="L2540" s="55"/>
      <c r="M2540"/>
      <c r="Q2540" s="55"/>
      <c r="R2540" s="31"/>
      <c r="T2540"/>
    </row>
    <row r="2541" spans="1:20" ht="18">
      <c r="A2541" s="68"/>
      <c r="B2541" s="10"/>
      <c r="C2541" s="10"/>
      <c r="D2541" s="69"/>
      <c r="E2541" s="184"/>
      <c r="F2541" s="10"/>
      <c r="G2541"/>
      <c r="I2541" s="55"/>
      <c r="K2541"/>
      <c r="L2541" s="55"/>
      <c r="M2541"/>
      <c r="Q2541" s="55"/>
      <c r="R2541" s="31"/>
      <c r="T2541"/>
    </row>
    <row r="2542" spans="1:20" ht="18">
      <c r="A2542" s="68"/>
      <c r="B2542" s="10"/>
      <c r="C2542" s="10"/>
      <c r="D2542" s="69"/>
      <c r="E2542" s="184"/>
      <c r="F2542" s="10"/>
      <c r="G2542"/>
      <c r="I2542" s="55"/>
      <c r="K2542"/>
      <c r="L2542" s="55"/>
      <c r="M2542"/>
      <c r="Q2542" s="55"/>
      <c r="R2542" s="31"/>
      <c r="T2542"/>
    </row>
    <row r="2543" spans="1:20" ht="18">
      <c r="A2543" s="68"/>
      <c r="B2543" s="10"/>
      <c r="C2543" s="10"/>
      <c r="D2543" s="69"/>
      <c r="E2543" s="184"/>
      <c r="F2543" s="10"/>
      <c r="G2543"/>
      <c r="I2543" s="55"/>
      <c r="K2543"/>
      <c r="L2543" s="55"/>
      <c r="M2543"/>
      <c r="Q2543" s="55"/>
      <c r="R2543" s="31"/>
      <c r="T2543"/>
    </row>
    <row r="2544" spans="1:20" ht="18">
      <c r="A2544" s="68"/>
      <c r="B2544" s="10"/>
      <c r="C2544" s="10"/>
      <c r="D2544" s="69"/>
      <c r="E2544" s="184"/>
      <c r="F2544" s="10"/>
      <c r="G2544"/>
      <c r="I2544" s="55"/>
      <c r="K2544"/>
      <c r="L2544" s="55"/>
      <c r="M2544"/>
      <c r="Q2544" s="55"/>
      <c r="R2544" s="31"/>
      <c r="T2544"/>
    </row>
    <row r="2545" spans="1:20" ht="18">
      <c r="A2545" s="68"/>
      <c r="B2545" s="10"/>
      <c r="C2545" s="10"/>
      <c r="D2545" s="69"/>
      <c r="E2545" s="184"/>
      <c r="F2545" s="10"/>
      <c r="G2545"/>
      <c r="I2545" s="55"/>
      <c r="K2545"/>
      <c r="L2545" s="55"/>
      <c r="M2545"/>
      <c r="Q2545" s="55"/>
      <c r="R2545" s="31"/>
      <c r="T2545"/>
    </row>
    <row r="2546" spans="1:20" ht="18">
      <c r="A2546" s="68"/>
      <c r="B2546" s="10"/>
      <c r="C2546" s="10"/>
      <c r="D2546" s="69"/>
      <c r="E2546" s="184"/>
      <c r="F2546" s="10"/>
      <c r="G2546"/>
      <c r="I2546" s="55"/>
      <c r="K2546"/>
      <c r="L2546" s="55"/>
      <c r="M2546"/>
      <c r="Q2546" s="55"/>
      <c r="R2546" s="31"/>
      <c r="T2546"/>
    </row>
    <row r="2547" spans="1:20" ht="18">
      <c r="A2547" s="68"/>
      <c r="B2547" s="10"/>
      <c r="C2547" s="10"/>
      <c r="D2547" s="69"/>
      <c r="E2547" s="184"/>
      <c r="F2547" s="10"/>
      <c r="G2547"/>
      <c r="I2547" s="55"/>
      <c r="K2547"/>
      <c r="L2547" s="55"/>
      <c r="M2547"/>
      <c r="Q2547" s="55"/>
      <c r="R2547" s="31"/>
      <c r="T2547"/>
    </row>
    <row r="2548" spans="1:20" ht="18">
      <c r="A2548" s="68"/>
      <c r="B2548" s="10"/>
      <c r="C2548" s="10"/>
      <c r="D2548" s="69"/>
      <c r="E2548" s="184"/>
      <c r="F2548" s="10"/>
      <c r="G2548"/>
      <c r="I2548" s="55"/>
      <c r="K2548"/>
      <c r="L2548" s="55"/>
      <c r="M2548"/>
      <c r="Q2548" s="55"/>
      <c r="R2548" s="31"/>
      <c r="T2548"/>
    </row>
    <row r="2549" spans="1:20" ht="18">
      <c r="A2549" s="68"/>
      <c r="B2549" s="10"/>
      <c r="C2549" s="10"/>
      <c r="D2549" s="69"/>
      <c r="E2549" s="184"/>
      <c r="F2549" s="10"/>
      <c r="G2549"/>
      <c r="I2549" s="55"/>
      <c r="K2549"/>
      <c r="L2549" s="55"/>
      <c r="M2549"/>
      <c r="Q2549" s="55"/>
      <c r="R2549" s="31"/>
      <c r="T2549"/>
    </row>
    <row r="2550" spans="1:20" ht="18">
      <c r="A2550" s="68"/>
      <c r="B2550" s="10"/>
      <c r="C2550" s="10"/>
      <c r="D2550" s="69"/>
      <c r="E2550" s="184"/>
      <c r="F2550" s="10"/>
      <c r="G2550"/>
      <c r="I2550" s="55"/>
      <c r="K2550"/>
      <c r="L2550" s="55"/>
      <c r="M2550"/>
      <c r="Q2550" s="55"/>
      <c r="R2550" s="31"/>
      <c r="T2550"/>
    </row>
    <row r="2551" spans="1:20" ht="18">
      <c r="A2551" s="68"/>
      <c r="B2551" s="10"/>
      <c r="C2551" s="10"/>
      <c r="D2551" s="69"/>
      <c r="E2551" s="184"/>
      <c r="F2551" s="10"/>
      <c r="G2551"/>
      <c r="I2551" s="55"/>
      <c r="K2551"/>
      <c r="L2551" s="55"/>
      <c r="M2551"/>
      <c r="Q2551" s="55"/>
      <c r="R2551" s="31"/>
      <c r="T2551"/>
    </row>
    <row r="2552" spans="1:20" ht="18">
      <c r="A2552" s="68"/>
      <c r="B2552" s="10"/>
      <c r="C2552" s="10"/>
      <c r="D2552" s="69"/>
      <c r="E2552" s="184"/>
      <c r="F2552" s="10"/>
      <c r="G2552"/>
      <c r="I2552" s="55"/>
      <c r="K2552"/>
      <c r="L2552" s="55"/>
      <c r="M2552"/>
      <c r="Q2552" s="55"/>
      <c r="R2552" s="31"/>
      <c r="T2552"/>
    </row>
    <row r="2553" spans="1:20" ht="18">
      <c r="A2553" s="68"/>
      <c r="B2553" s="10"/>
      <c r="C2553" s="10"/>
      <c r="D2553" s="69"/>
      <c r="E2553" s="184"/>
      <c r="F2553" s="10"/>
      <c r="G2553"/>
      <c r="I2553" s="55"/>
      <c r="K2553"/>
      <c r="L2553" s="55"/>
      <c r="M2553"/>
      <c r="Q2553" s="55"/>
      <c r="R2553" s="31"/>
      <c r="T2553"/>
    </row>
    <row r="2554" spans="1:20" ht="18">
      <c r="A2554" s="68"/>
      <c r="B2554" s="10"/>
      <c r="C2554" s="10"/>
      <c r="D2554" s="69"/>
      <c r="E2554" s="184"/>
      <c r="F2554" s="10"/>
      <c r="G2554"/>
      <c r="I2554" s="55"/>
      <c r="K2554"/>
      <c r="L2554" s="55"/>
      <c r="M2554"/>
      <c r="Q2554" s="55"/>
      <c r="R2554" s="31"/>
      <c r="T2554"/>
    </row>
    <row r="2555" spans="1:20" ht="18">
      <c r="A2555" s="68"/>
      <c r="B2555" s="10"/>
      <c r="C2555" s="10"/>
      <c r="D2555" s="69"/>
      <c r="E2555" s="184"/>
      <c r="F2555" s="10"/>
      <c r="G2555"/>
      <c r="I2555" s="55"/>
      <c r="K2555"/>
      <c r="L2555" s="55"/>
      <c r="M2555"/>
      <c r="Q2555" s="55"/>
      <c r="R2555" s="31"/>
      <c r="T2555"/>
    </row>
    <row r="2556" spans="1:20" ht="18">
      <c r="A2556" s="68"/>
      <c r="B2556" s="10"/>
      <c r="C2556" s="10"/>
      <c r="D2556" s="69"/>
      <c r="E2556" s="184"/>
      <c r="F2556" s="10"/>
      <c r="G2556"/>
      <c r="I2556" s="55"/>
      <c r="K2556"/>
      <c r="L2556" s="55"/>
      <c r="M2556"/>
      <c r="Q2556" s="55"/>
      <c r="R2556" s="31"/>
      <c r="T2556"/>
    </row>
    <row r="2557" spans="1:20" ht="18">
      <c r="A2557" s="68"/>
      <c r="B2557" s="10"/>
      <c r="C2557" s="10"/>
      <c r="D2557" s="69"/>
      <c r="E2557" s="184"/>
      <c r="F2557" s="10"/>
      <c r="G2557"/>
      <c r="I2557" s="55"/>
      <c r="K2557"/>
      <c r="L2557" s="55"/>
      <c r="M2557"/>
      <c r="Q2557" s="55"/>
      <c r="R2557" s="31"/>
      <c r="T2557"/>
    </row>
    <row r="2558" spans="1:20" ht="18">
      <c r="A2558" s="68"/>
      <c r="B2558" s="10"/>
      <c r="C2558" s="10"/>
      <c r="D2558" s="69"/>
      <c r="E2558" s="184"/>
      <c r="F2558" s="10"/>
      <c r="G2558"/>
      <c r="I2558" s="55"/>
      <c r="K2558"/>
      <c r="L2558" s="55"/>
      <c r="M2558"/>
      <c r="Q2558" s="55"/>
      <c r="R2558" s="31"/>
      <c r="T2558"/>
    </row>
    <row r="2559" spans="1:20" ht="18">
      <c r="A2559" s="68"/>
      <c r="B2559" s="10"/>
      <c r="C2559" s="10"/>
      <c r="D2559" s="69"/>
      <c r="E2559" s="184"/>
      <c r="F2559" s="10"/>
      <c r="G2559"/>
      <c r="I2559" s="55"/>
      <c r="K2559"/>
      <c r="L2559" s="55"/>
      <c r="M2559"/>
      <c r="Q2559" s="55"/>
      <c r="R2559" s="31"/>
      <c r="T2559"/>
    </row>
    <row r="2560" spans="1:20" ht="18">
      <c r="A2560" s="68"/>
      <c r="B2560" s="10"/>
      <c r="C2560" s="10"/>
      <c r="D2560" s="69"/>
      <c r="E2560" s="184"/>
      <c r="F2560" s="10"/>
      <c r="G2560"/>
      <c r="I2560" s="55"/>
      <c r="K2560"/>
      <c r="L2560" s="55"/>
      <c r="M2560"/>
      <c r="Q2560" s="55"/>
      <c r="R2560" s="31"/>
      <c r="T2560"/>
    </row>
    <row r="2561" spans="1:20" ht="18">
      <c r="A2561" s="68"/>
      <c r="B2561" s="10"/>
      <c r="C2561" s="10"/>
      <c r="D2561" s="69"/>
      <c r="E2561" s="184"/>
      <c r="F2561" s="10"/>
      <c r="G2561"/>
      <c r="I2561" s="55"/>
      <c r="K2561"/>
      <c r="L2561" s="55"/>
      <c r="M2561"/>
      <c r="Q2561" s="55"/>
      <c r="R2561" s="31"/>
      <c r="T2561"/>
    </row>
    <row r="2562" spans="1:20" ht="18">
      <c r="A2562" s="68"/>
      <c r="B2562" s="10"/>
      <c r="C2562" s="10"/>
      <c r="D2562" s="69"/>
      <c r="E2562" s="184"/>
      <c r="F2562" s="10"/>
      <c r="G2562"/>
      <c r="I2562" s="55"/>
      <c r="K2562"/>
      <c r="L2562" s="55"/>
      <c r="M2562"/>
      <c r="Q2562" s="55"/>
      <c r="R2562" s="31"/>
      <c r="T2562"/>
    </row>
    <row r="2563" spans="1:20" ht="18">
      <c r="A2563" s="68"/>
      <c r="B2563" s="10"/>
      <c r="C2563" s="10"/>
      <c r="D2563" s="69"/>
      <c r="E2563" s="184"/>
      <c r="F2563" s="10"/>
      <c r="G2563"/>
      <c r="I2563" s="55"/>
      <c r="K2563"/>
      <c r="L2563" s="55"/>
      <c r="M2563"/>
      <c r="Q2563" s="55"/>
      <c r="R2563" s="31"/>
      <c r="T2563"/>
    </row>
    <row r="2564" spans="1:20" ht="18">
      <c r="A2564" s="68"/>
      <c r="B2564" s="10"/>
      <c r="C2564" s="10"/>
      <c r="D2564" s="69"/>
      <c r="E2564" s="184"/>
      <c r="F2564" s="10"/>
      <c r="G2564"/>
      <c r="I2564" s="55"/>
      <c r="K2564"/>
      <c r="L2564" s="55"/>
      <c r="M2564"/>
      <c r="Q2564" s="55"/>
      <c r="R2564" s="31"/>
      <c r="T2564"/>
    </row>
    <row r="2565" spans="1:20" ht="18">
      <c r="A2565" s="68"/>
      <c r="B2565" s="10"/>
      <c r="C2565" s="10"/>
      <c r="D2565" s="69"/>
      <c r="E2565" s="184"/>
      <c r="F2565" s="10"/>
      <c r="G2565"/>
      <c r="I2565" s="55"/>
      <c r="K2565"/>
      <c r="L2565" s="55"/>
      <c r="M2565"/>
      <c r="Q2565" s="55"/>
      <c r="R2565" s="31"/>
      <c r="T2565"/>
    </row>
    <row r="2566" spans="1:20" ht="18">
      <c r="A2566" s="68"/>
      <c r="B2566" s="10"/>
      <c r="C2566" s="10"/>
      <c r="D2566" s="69"/>
      <c r="E2566" s="184"/>
      <c r="F2566" s="10"/>
      <c r="G2566"/>
      <c r="I2566" s="55"/>
      <c r="K2566"/>
      <c r="L2566" s="55"/>
      <c r="M2566"/>
      <c r="Q2566" s="55"/>
      <c r="R2566" s="31"/>
      <c r="T2566"/>
    </row>
    <row r="2567" spans="1:20" ht="18">
      <c r="A2567" s="68"/>
      <c r="B2567" s="10"/>
      <c r="C2567" s="10"/>
      <c r="D2567" s="69"/>
      <c r="E2567" s="184"/>
      <c r="F2567" s="10"/>
      <c r="G2567"/>
      <c r="I2567" s="55"/>
      <c r="K2567"/>
      <c r="L2567" s="55"/>
      <c r="M2567"/>
      <c r="Q2567" s="55"/>
      <c r="R2567" s="31"/>
      <c r="T2567"/>
    </row>
    <row r="2568" spans="1:20" ht="18">
      <c r="A2568" s="68"/>
      <c r="B2568" s="10"/>
      <c r="C2568" s="10"/>
      <c r="D2568" s="69"/>
      <c r="E2568" s="184"/>
      <c r="F2568" s="10"/>
      <c r="G2568"/>
      <c r="I2568" s="55"/>
      <c r="K2568"/>
      <c r="L2568" s="55"/>
      <c r="M2568"/>
      <c r="Q2568" s="55"/>
      <c r="R2568" s="31"/>
      <c r="T2568"/>
    </row>
    <row r="2569" spans="1:20" ht="18">
      <c r="A2569" s="68"/>
      <c r="B2569" s="10"/>
      <c r="C2569" s="10"/>
      <c r="D2569" s="69"/>
      <c r="E2569" s="184"/>
      <c r="F2569" s="10"/>
      <c r="G2569"/>
      <c r="I2569" s="55"/>
      <c r="K2569"/>
      <c r="L2569" s="55"/>
      <c r="M2569"/>
      <c r="Q2569" s="55"/>
      <c r="R2569" s="31"/>
      <c r="T2569"/>
    </row>
    <row r="2570" spans="1:20" ht="18">
      <c r="A2570" s="68"/>
      <c r="B2570" s="10"/>
      <c r="C2570" s="10"/>
      <c r="D2570" s="69"/>
      <c r="E2570" s="184"/>
      <c r="F2570" s="10"/>
      <c r="G2570"/>
      <c r="I2570" s="55"/>
      <c r="K2570"/>
      <c r="L2570" s="55"/>
      <c r="M2570"/>
      <c r="Q2570" s="55"/>
      <c r="R2570" s="31"/>
      <c r="T2570"/>
    </row>
    <row r="2571" spans="1:20" ht="18">
      <c r="A2571" s="68"/>
      <c r="B2571" s="10"/>
      <c r="C2571" s="10"/>
      <c r="D2571" s="69"/>
      <c r="E2571" s="184"/>
      <c r="F2571" s="10"/>
      <c r="G2571"/>
      <c r="I2571" s="55"/>
      <c r="K2571"/>
      <c r="L2571" s="55"/>
      <c r="M2571"/>
      <c r="Q2571" s="55"/>
      <c r="R2571" s="31"/>
      <c r="T2571"/>
    </row>
    <row r="2572" spans="1:20" ht="18">
      <c r="A2572" s="68"/>
      <c r="B2572" s="10"/>
      <c r="C2572" s="10"/>
      <c r="D2572" s="69"/>
      <c r="E2572" s="184"/>
      <c r="F2572" s="10"/>
      <c r="G2572"/>
      <c r="I2572" s="55"/>
      <c r="K2572"/>
      <c r="L2572" s="55"/>
      <c r="M2572"/>
      <c r="Q2572" s="55"/>
      <c r="R2572" s="31"/>
      <c r="T2572"/>
    </row>
    <row r="2573" spans="1:20" ht="18">
      <c r="A2573" s="68"/>
      <c r="B2573" s="10"/>
      <c r="C2573" s="10"/>
      <c r="D2573" s="69"/>
      <c r="E2573" s="184"/>
      <c r="F2573" s="10"/>
      <c r="G2573"/>
      <c r="I2573" s="55"/>
      <c r="K2573"/>
      <c r="L2573" s="55"/>
      <c r="M2573"/>
      <c r="Q2573" s="55"/>
      <c r="R2573" s="31"/>
      <c r="T2573"/>
    </row>
    <row r="2574" spans="1:20" ht="18">
      <c r="A2574" s="68"/>
      <c r="B2574" s="10"/>
      <c r="C2574" s="10"/>
      <c r="D2574" s="69"/>
      <c r="E2574" s="184"/>
      <c r="F2574" s="10"/>
      <c r="G2574"/>
      <c r="I2574" s="55"/>
      <c r="K2574"/>
      <c r="L2574" s="55"/>
      <c r="M2574"/>
      <c r="Q2574" s="55"/>
      <c r="R2574" s="31"/>
      <c r="T2574"/>
    </row>
    <row r="2575" spans="1:20" ht="18">
      <c r="A2575" s="68"/>
      <c r="B2575" s="10"/>
      <c r="C2575" s="10"/>
      <c r="D2575" s="69"/>
      <c r="E2575" s="184"/>
      <c r="F2575" s="10"/>
      <c r="G2575"/>
      <c r="I2575" s="55"/>
      <c r="K2575"/>
      <c r="L2575" s="55"/>
      <c r="M2575"/>
      <c r="Q2575" s="55"/>
      <c r="R2575" s="31"/>
      <c r="T2575"/>
    </row>
    <row r="2576" spans="1:20" ht="18">
      <c r="A2576" s="68"/>
      <c r="B2576" s="10"/>
      <c r="C2576" s="10"/>
      <c r="D2576" s="69"/>
      <c r="E2576" s="184"/>
      <c r="F2576" s="10"/>
      <c r="G2576"/>
      <c r="I2576" s="55"/>
      <c r="K2576"/>
      <c r="L2576" s="55"/>
      <c r="M2576"/>
      <c r="Q2576" s="55"/>
      <c r="R2576" s="31"/>
      <c r="T2576"/>
    </row>
    <row r="2577" spans="1:20" ht="18">
      <c r="A2577" s="68"/>
      <c r="B2577" s="10"/>
      <c r="C2577" s="10"/>
      <c r="D2577" s="69"/>
      <c r="E2577" s="184"/>
      <c r="F2577" s="10"/>
      <c r="G2577"/>
      <c r="I2577" s="55"/>
      <c r="K2577"/>
      <c r="L2577" s="55"/>
      <c r="M2577"/>
      <c r="Q2577" s="55"/>
      <c r="R2577" s="31"/>
      <c r="T2577"/>
    </row>
    <row r="2578" spans="1:20" ht="18">
      <c r="A2578" s="68"/>
      <c r="B2578" s="10"/>
      <c r="C2578" s="10"/>
      <c r="D2578" s="69"/>
      <c r="E2578" s="184"/>
      <c r="F2578" s="10"/>
      <c r="G2578"/>
      <c r="I2578" s="55"/>
      <c r="K2578"/>
      <c r="L2578" s="55"/>
      <c r="M2578"/>
      <c r="Q2578" s="55"/>
      <c r="R2578" s="31"/>
      <c r="T2578"/>
    </row>
    <row r="2579" spans="1:20" ht="18">
      <c r="A2579" s="68"/>
      <c r="B2579" s="10"/>
      <c r="C2579" s="10"/>
      <c r="D2579" s="69"/>
      <c r="E2579" s="184"/>
      <c r="F2579" s="10"/>
      <c r="G2579"/>
      <c r="I2579" s="55"/>
      <c r="K2579"/>
      <c r="L2579" s="55"/>
      <c r="M2579"/>
      <c r="Q2579" s="55"/>
      <c r="R2579" s="31"/>
      <c r="T2579"/>
    </row>
    <row r="2580" spans="1:20" ht="18">
      <c r="A2580" s="68"/>
      <c r="B2580" s="10"/>
      <c r="C2580" s="10"/>
      <c r="D2580" s="69"/>
      <c r="E2580" s="184"/>
      <c r="F2580" s="10"/>
      <c r="G2580"/>
      <c r="I2580" s="55"/>
      <c r="K2580"/>
      <c r="L2580" s="55"/>
      <c r="M2580"/>
      <c r="Q2580" s="55"/>
      <c r="R2580" s="31"/>
      <c r="T2580"/>
    </row>
    <row r="2581" spans="1:20" ht="18">
      <c r="A2581" s="68"/>
      <c r="B2581" s="10"/>
      <c r="C2581" s="10"/>
      <c r="D2581" s="69"/>
      <c r="E2581" s="184"/>
      <c r="F2581" s="10"/>
      <c r="G2581"/>
      <c r="I2581" s="55"/>
      <c r="K2581"/>
      <c r="L2581" s="55"/>
      <c r="M2581"/>
      <c r="Q2581" s="55"/>
      <c r="R2581" s="31"/>
      <c r="T2581"/>
    </row>
    <row r="2582" spans="1:20" ht="18">
      <c r="A2582" s="68"/>
      <c r="B2582" s="10"/>
      <c r="C2582" s="10"/>
      <c r="D2582" s="69"/>
      <c r="E2582" s="184"/>
      <c r="F2582" s="10"/>
      <c r="G2582"/>
      <c r="I2582" s="55"/>
      <c r="K2582"/>
      <c r="L2582" s="55"/>
      <c r="M2582"/>
      <c r="Q2582" s="55"/>
      <c r="R2582" s="31"/>
      <c r="T2582"/>
    </row>
    <row r="2583" spans="1:20" ht="18">
      <c r="A2583" s="68"/>
      <c r="B2583" s="10"/>
      <c r="C2583" s="10"/>
      <c r="D2583" s="69"/>
      <c r="E2583" s="184"/>
      <c r="F2583" s="10"/>
      <c r="G2583"/>
      <c r="I2583" s="55"/>
      <c r="K2583"/>
      <c r="L2583" s="55"/>
      <c r="M2583"/>
      <c r="Q2583" s="55"/>
      <c r="R2583" s="31"/>
      <c r="T2583"/>
    </row>
    <row r="2584" spans="1:20" ht="18">
      <c r="A2584" s="68"/>
      <c r="B2584" s="10"/>
      <c r="C2584" s="10"/>
      <c r="D2584" s="69"/>
      <c r="E2584" s="184"/>
      <c r="F2584" s="10"/>
      <c r="G2584"/>
      <c r="I2584" s="55"/>
      <c r="K2584"/>
      <c r="L2584" s="55"/>
      <c r="M2584"/>
      <c r="Q2584" s="55"/>
      <c r="R2584" s="31"/>
      <c r="T2584"/>
    </row>
    <row r="2585" spans="1:20" ht="18">
      <c r="A2585" s="68"/>
      <c r="B2585" s="10"/>
      <c r="C2585" s="10"/>
      <c r="D2585" s="69"/>
      <c r="E2585" s="184"/>
      <c r="F2585" s="10"/>
      <c r="G2585"/>
      <c r="I2585" s="55"/>
      <c r="K2585"/>
      <c r="L2585" s="55"/>
      <c r="M2585"/>
      <c r="Q2585" s="55"/>
      <c r="R2585" s="31"/>
      <c r="T2585"/>
    </row>
    <row r="2586" spans="1:20" ht="18">
      <c r="A2586" s="68"/>
      <c r="B2586" s="10"/>
      <c r="C2586" s="10"/>
      <c r="D2586" s="69"/>
      <c r="E2586" s="184"/>
      <c r="F2586" s="10"/>
      <c r="G2586"/>
      <c r="I2586" s="55"/>
      <c r="K2586"/>
      <c r="L2586" s="55"/>
      <c r="M2586"/>
      <c r="Q2586" s="55"/>
      <c r="R2586" s="31"/>
      <c r="T2586"/>
    </row>
    <row r="2587" spans="1:20" ht="18">
      <c r="A2587" s="68"/>
      <c r="B2587" s="10"/>
      <c r="C2587" s="10"/>
      <c r="D2587" s="69"/>
      <c r="E2587" s="184"/>
      <c r="F2587" s="10"/>
      <c r="G2587"/>
      <c r="I2587" s="55"/>
      <c r="K2587"/>
      <c r="L2587" s="55"/>
      <c r="M2587"/>
      <c r="Q2587" s="55"/>
      <c r="R2587" s="31"/>
      <c r="T2587"/>
    </row>
    <row r="2588" spans="1:20" ht="18">
      <c r="A2588" s="68"/>
      <c r="B2588" s="10"/>
      <c r="C2588" s="10"/>
      <c r="D2588" s="69"/>
      <c r="E2588" s="184"/>
      <c r="F2588" s="10"/>
      <c r="G2588"/>
      <c r="I2588" s="55"/>
      <c r="K2588"/>
      <c r="L2588" s="55"/>
      <c r="M2588"/>
      <c r="Q2588" s="55"/>
      <c r="R2588" s="31"/>
      <c r="T2588"/>
    </row>
    <row r="2589" spans="1:20" ht="18">
      <c r="A2589" s="68"/>
      <c r="B2589" s="10"/>
      <c r="C2589" s="10"/>
      <c r="D2589" s="69"/>
      <c r="E2589" s="184"/>
      <c r="F2589" s="10"/>
      <c r="G2589"/>
      <c r="I2589" s="55"/>
      <c r="K2589"/>
      <c r="L2589" s="55"/>
      <c r="M2589"/>
      <c r="Q2589" s="55"/>
      <c r="R2589" s="31"/>
      <c r="T2589"/>
    </row>
    <row r="2590" spans="1:20" ht="18">
      <c r="A2590" s="68"/>
      <c r="B2590" s="10"/>
      <c r="C2590" s="10"/>
      <c r="D2590" s="69"/>
      <c r="E2590" s="184"/>
      <c r="F2590" s="10"/>
      <c r="G2590"/>
      <c r="I2590" s="55"/>
      <c r="K2590"/>
      <c r="L2590" s="55"/>
      <c r="M2590"/>
      <c r="Q2590" s="55"/>
      <c r="R2590" s="31"/>
      <c r="T2590"/>
    </row>
    <row r="2591" spans="1:20" ht="18">
      <c r="A2591" s="68"/>
      <c r="B2591" s="10"/>
      <c r="C2591" s="10"/>
      <c r="D2591" s="69"/>
      <c r="E2591" s="184"/>
      <c r="F2591" s="10"/>
      <c r="G2591"/>
      <c r="I2591" s="55"/>
      <c r="K2591"/>
      <c r="L2591" s="55"/>
      <c r="M2591"/>
      <c r="Q2591" s="55"/>
      <c r="R2591" s="31"/>
      <c r="T2591"/>
    </row>
    <row r="2592" spans="1:20" ht="18">
      <c r="A2592" s="68"/>
      <c r="B2592" s="10"/>
      <c r="C2592" s="10"/>
      <c r="D2592" s="69"/>
      <c r="E2592" s="184"/>
      <c r="F2592" s="10"/>
      <c r="G2592"/>
      <c r="I2592" s="55"/>
      <c r="K2592"/>
      <c r="L2592" s="55"/>
      <c r="M2592"/>
      <c r="Q2592" s="55"/>
      <c r="R2592" s="31"/>
      <c r="T2592"/>
    </row>
    <row r="2593" spans="1:20" ht="18">
      <c r="A2593" s="68"/>
      <c r="B2593" s="10"/>
      <c r="C2593" s="10"/>
      <c r="D2593" s="69"/>
      <c r="E2593" s="184"/>
      <c r="F2593" s="10"/>
      <c r="G2593"/>
      <c r="I2593" s="55"/>
      <c r="K2593"/>
      <c r="L2593" s="55"/>
      <c r="M2593"/>
      <c r="Q2593" s="55"/>
      <c r="R2593" s="31"/>
      <c r="T2593"/>
    </row>
    <row r="2594" spans="1:20" ht="18">
      <c r="A2594" s="68"/>
      <c r="B2594" s="10"/>
      <c r="C2594" s="10"/>
      <c r="D2594" s="69"/>
      <c r="E2594" s="184"/>
      <c r="F2594" s="10"/>
      <c r="G2594"/>
      <c r="I2594" s="55"/>
      <c r="K2594"/>
      <c r="L2594" s="55"/>
      <c r="M2594"/>
      <c r="Q2594" s="55"/>
      <c r="R2594" s="31"/>
      <c r="T2594"/>
    </row>
    <row r="2595" spans="1:20" ht="18">
      <c r="A2595" s="68"/>
      <c r="B2595" s="10"/>
      <c r="C2595" s="10"/>
      <c r="D2595" s="69"/>
      <c r="E2595" s="184"/>
      <c r="F2595" s="10"/>
      <c r="G2595"/>
      <c r="I2595" s="55"/>
      <c r="K2595"/>
      <c r="L2595" s="55"/>
      <c r="M2595"/>
      <c r="Q2595" s="55"/>
      <c r="R2595" s="31"/>
      <c r="T2595"/>
    </row>
    <row r="2596" spans="1:20" ht="18">
      <c r="A2596" s="68"/>
      <c r="B2596" s="10"/>
      <c r="C2596" s="10"/>
      <c r="D2596" s="69"/>
      <c r="E2596" s="184"/>
      <c r="F2596" s="10"/>
      <c r="G2596"/>
      <c r="I2596" s="55"/>
      <c r="K2596"/>
      <c r="L2596" s="55"/>
      <c r="M2596"/>
      <c r="Q2596" s="55"/>
      <c r="R2596" s="31"/>
      <c r="T2596"/>
    </row>
    <row r="2597" spans="1:20" ht="18">
      <c r="A2597" s="68"/>
      <c r="B2597" s="10"/>
      <c r="C2597" s="10"/>
      <c r="D2597" s="69"/>
      <c r="E2597" s="184"/>
      <c r="F2597" s="10"/>
      <c r="G2597"/>
      <c r="I2597" s="55"/>
      <c r="K2597"/>
      <c r="L2597" s="55"/>
      <c r="M2597"/>
      <c r="Q2597" s="55"/>
      <c r="R2597" s="31"/>
      <c r="T2597"/>
    </row>
    <row r="2598" spans="1:20" ht="18">
      <c r="A2598" s="68"/>
      <c r="B2598" s="10"/>
      <c r="C2598" s="10"/>
      <c r="D2598" s="69"/>
      <c r="E2598" s="184"/>
      <c r="F2598" s="10"/>
      <c r="G2598"/>
      <c r="I2598" s="55"/>
      <c r="K2598"/>
      <c r="L2598" s="55"/>
      <c r="M2598"/>
      <c r="Q2598" s="55"/>
      <c r="R2598" s="31"/>
      <c r="T2598"/>
    </row>
    <row r="2599" spans="1:20" ht="18">
      <c r="A2599" s="68"/>
      <c r="B2599" s="10"/>
      <c r="C2599" s="10"/>
      <c r="D2599" s="69"/>
      <c r="E2599" s="184"/>
      <c r="F2599" s="10"/>
      <c r="G2599"/>
      <c r="I2599" s="55"/>
      <c r="K2599"/>
      <c r="L2599" s="55"/>
      <c r="M2599"/>
      <c r="Q2599" s="55"/>
      <c r="R2599" s="31"/>
      <c r="T2599"/>
    </row>
    <row r="2600" spans="1:20" ht="18">
      <c r="A2600" s="68"/>
      <c r="B2600" s="10"/>
      <c r="C2600" s="10"/>
      <c r="D2600" s="69"/>
      <c r="E2600" s="184"/>
      <c r="F2600" s="10"/>
      <c r="G2600"/>
      <c r="I2600" s="55"/>
      <c r="K2600"/>
      <c r="L2600" s="55"/>
      <c r="M2600"/>
      <c r="Q2600" s="55"/>
      <c r="R2600" s="31"/>
      <c r="T2600"/>
    </row>
    <row r="2601" spans="1:20" ht="18">
      <c r="A2601" s="68"/>
      <c r="B2601" s="10"/>
      <c r="C2601" s="10"/>
      <c r="D2601" s="69"/>
      <c r="E2601" s="184"/>
      <c r="F2601" s="10"/>
      <c r="G2601"/>
      <c r="I2601" s="55"/>
      <c r="K2601"/>
      <c r="L2601" s="55"/>
      <c r="M2601"/>
      <c r="Q2601" s="55"/>
      <c r="R2601" s="31"/>
      <c r="T2601"/>
    </row>
    <row r="2602" spans="1:20" ht="18">
      <c r="A2602" s="68"/>
      <c r="B2602" s="10"/>
      <c r="C2602" s="10"/>
      <c r="D2602" s="69"/>
      <c r="E2602" s="184"/>
      <c r="F2602" s="10"/>
      <c r="G2602"/>
      <c r="I2602" s="55"/>
      <c r="K2602"/>
      <c r="L2602" s="55"/>
      <c r="M2602"/>
      <c r="Q2602" s="55"/>
      <c r="R2602" s="31"/>
      <c r="T2602"/>
    </row>
    <row r="2603" spans="1:20" ht="18">
      <c r="A2603" s="68"/>
      <c r="B2603" s="10"/>
      <c r="C2603" s="10"/>
      <c r="D2603" s="69"/>
      <c r="E2603" s="184"/>
      <c r="F2603" s="10"/>
      <c r="G2603"/>
      <c r="I2603" s="55"/>
      <c r="K2603"/>
      <c r="L2603" s="55"/>
      <c r="M2603"/>
      <c r="Q2603" s="55"/>
      <c r="R2603" s="31"/>
      <c r="T2603"/>
    </row>
    <row r="2604" spans="1:20" ht="18">
      <c r="A2604" s="68"/>
      <c r="B2604" s="10"/>
      <c r="C2604" s="10"/>
      <c r="D2604" s="69"/>
      <c r="E2604" s="184"/>
      <c r="F2604" s="10"/>
      <c r="G2604"/>
      <c r="I2604" s="55"/>
      <c r="K2604"/>
      <c r="L2604" s="55"/>
      <c r="M2604"/>
      <c r="Q2604" s="55"/>
      <c r="R2604" s="31"/>
      <c r="T2604"/>
    </row>
    <row r="2605" spans="1:20" ht="18">
      <c r="A2605" s="68"/>
      <c r="B2605" s="10"/>
      <c r="C2605" s="10"/>
      <c r="D2605" s="69"/>
      <c r="E2605" s="184"/>
      <c r="F2605" s="10"/>
      <c r="G2605"/>
      <c r="I2605" s="55"/>
      <c r="K2605"/>
      <c r="L2605" s="55"/>
      <c r="M2605"/>
      <c r="Q2605" s="55"/>
      <c r="R2605" s="31"/>
      <c r="T2605"/>
    </row>
    <row r="2606" spans="1:20" ht="18">
      <c r="A2606" s="68"/>
      <c r="B2606" s="10"/>
      <c r="C2606" s="10"/>
      <c r="D2606" s="69"/>
      <c r="E2606" s="184"/>
      <c r="F2606" s="10"/>
      <c r="G2606"/>
      <c r="I2606" s="55"/>
      <c r="K2606"/>
      <c r="L2606" s="55"/>
      <c r="M2606"/>
      <c r="Q2606" s="55"/>
      <c r="R2606" s="31"/>
      <c r="T2606"/>
    </row>
    <row r="2607" spans="1:20" ht="18">
      <c r="A2607" s="68"/>
      <c r="B2607" s="10"/>
      <c r="C2607" s="10"/>
      <c r="D2607" s="69"/>
      <c r="E2607" s="184"/>
      <c r="F2607" s="10"/>
      <c r="G2607"/>
      <c r="I2607" s="55"/>
      <c r="K2607"/>
      <c r="L2607" s="55"/>
      <c r="M2607"/>
      <c r="Q2607" s="55"/>
      <c r="R2607" s="31"/>
      <c r="T2607"/>
    </row>
    <row r="2608" spans="1:20" ht="18">
      <c r="A2608" s="68"/>
      <c r="B2608" s="10"/>
      <c r="C2608" s="10"/>
      <c r="D2608" s="69"/>
      <c r="E2608" s="184"/>
      <c r="F2608" s="10"/>
      <c r="G2608"/>
      <c r="I2608" s="55"/>
      <c r="K2608"/>
      <c r="L2608" s="55"/>
      <c r="M2608"/>
      <c r="Q2608" s="55"/>
      <c r="R2608" s="31"/>
      <c r="T2608"/>
    </row>
    <row r="2609" spans="1:20" ht="18">
      <c r="A2609" s="68"/>
      <c r="B2609" s="10"/>
      <c r="C2609" s="10"/>
      <c r="D2609" s="69"/>
      <c r="E2609" s="184"/>
      <c r="F2609" s="10"/>
      <c r="G2609"/>
      <c r="I2609" s="55"/>
      <c r="K2609"/>
      <c r="L2609" s="55"/>
      <c r="M2609"/>
      <c r="Q2609" s="55"/>
      <c r="R2609" s="31"/>
      <c r="T2609"/>
    </row>
    <row r="2610" spans="1:20" ht="18">
      <c r="A2610" s="68"/>
      <c r="B2610" s="10"/>
      <c r="C2610" s="10"/>
      <c r="D2610" s="69"/>
      <c r="E2610" s="184"/>
      <c r="F2610" s="10"/>
      <c r="G2610"/>
      <c r="I2610" s="55"/>
      <c r="K2610"/>
      <c r="L2610" s="55"/>
      <c r="M2610"/>
      <c r="Q2610" s="55"/>
      <c r="R2610" s="31"/>
      <c r="T2610"/>
    </row>
    <row r="2611" spans="1:20" ht="18">
      <c r="A2611" s="68"/>
      <c r="B2611" s="10"/>
      <c r="C2611" s="10"/>
      <c r="D2611" s="69"/>
      <c r="E2611" s="184"/>
      <c r="F2611" s="10"/>
      <c r="G2611"/>
      <c r="I2611" s="55"/>
      <c r="K2611"/>
      <c r="L2611" s="55"/>
      <c r="M2611"/>
      <c r="Q2611" s="55"/>
      <c r="R2611" s="31"/>
      <c r="T2611"/>
    </row>
    <row r="2612" spans="1:20" ht="18">
      <c r="A2612" s="68"/>
      <c r="B2612" s="10"/>
      <c r="C2612" s="10"/>
      <c r="D2612" s="69"/>
      <c r="E2612" s="184"/>
      <c r="F2612" s="10"/>
      <c r="G2612"/>
      <c r="I2612" s="55"/>
      <c r="K2612"/>
      <c r="L2612" s="55"/>
      <c r="M2612"/>
      <c r="Q2612" s="55"/>
      <c r="R2612" s="31"/>
      <c r="T2612"/>
    </row>
    <row r="2613" spans="1:20" ht="18">
      <c r="A2613" s="68"/>
      <c r="B2613" s="10"/>
      <c r="C2613" s="10"/>
      <c r="D2613" s="69"/>
      <c r="E2613" s="184"/>
      <c r="F2613" s="10"/>
      <c r="G2613"/>
      <c r="I2613" s="55"/>
      <c r="K2613"/>
      <c r="L2613" s="55"/>
      <c r="M2613"/>
      <c r="Q2613" s="55"/>
      <c r="R2613" s="31"/>
      <c r="T2613"/>
    </row>
    <row r="2614" spans="1:20" ht="18">
      <c r="A2614" s="68"/>
      <c r="B2614" s="10"/>
      <c r="C2614" s="10"/>
      <c r="D2614" s="69"/>
      <c r="E2614" s="184"/>
      <c r="F2614" s="10"/>
      <c r="G2614"/>
      <c r="I2614" s="55"/>
      <c r="K2614"/>
      <c r="L2614" s="55"/>
      <c r="M2614"/>
      <c r="Q2614" s="55"/>
      <c r="R2614" s="31"/>
      <c r="T2614"/>
    </row>
    <row r="2615" spans="1:20" ht="18">
      <c r="A2615" s="68"/>
      <c r="B2615" s="10"/>
      <c r="C2615" s="10"/>
      <c r="D2615" s="69"/>
      <c r="E2615" s="184"/>
      <c r="F2615" s="10"/>
      <c r="G2615"/>
      <c r="I2615" s="55"/>
      <c r="K2615"/>
      <c r="L2615" s="55"/>
      <c r="M2615"/>
      <c r="Q2615" s="55"/>
      <c r="R2615" s="31"/>
      <c r="T2615"/>
    </row>
    <row r="2616" spans="1:20" ht="18">
      <c r="A2616" s="68"/>
      <c r="B2616" s="10"/>
      <c r="C2616" s="10"/>
      <c r="D2616" s="69"/>
      <c r="E2616" s="184"/>
      <c r="F2616" s="10"/>
      <c r="G2616"/>
      <c r="I2616" s="55"/>
      <c r="K2616"/>
      <c r="L2616" s="55"/>
      <c r="M2616"/>
      <c r="Q2616" s="55"/>
      <c r="R2616" s="31"/>
      <c r="T2616"/>
    </row>
    <row r="2617" spans="1:20" ht="18">
      <c r="A2617" s="68"/>
      <c r="B2617" s="10"/>
      <c r="C2617" s="10"/>
      <c r="D2617" s="69"/>
      <c r="E2617" s="184"/>
      <c r="F2617" s="10"/>
      <c r="G2617"/>
      <c r="I2617" s="55"/>
      <c r="K2617"/>
      <c r="L2617" s="55"/>
      <c r="M2617"/>
      <c r="Q2617" s="55"/>
      <c r="R2617" s="31"/>
      <c r="T2617"/>
    </row>
    <row r="2618" spans="1:20" ht="18">
      <c r="A2618" s="68"/>
      <c r="B2618" s="10"/>
      <c r="C2618" s="10"/>
      <c r="D2618" s="69"/>
      <c r="E2618" s="184"/>
      <c r="F2618" s="10"/>
      <c r="G2618"/>
      <c r="I2618" s="55"/>
      <c r="K2618"/>
      <c r="L2618" s="55"/>
      <c r="M2618"/>
      <c r="Q2618" s="55"/>
      <c r="R2618" s="31"/>
      <c r="T2618"/>
    </row>
    <row r="2619" spans="1:20" ht="18">
      <c r="A2619" s="68"/>
      <c r="B2619" s="10"/>
      <c r="C2619" s="10"/>
      <c r="D2619" s="69"/>
      <c r="E2619" s="184"/>
      <c r="F2619" s="10"/>
      <c r="G2619"/>
      <c r="I2619" s="55"/>
      <c r="K2619"/>
      <c r="L2619" s="55"/>
      <c r="M2619"/>
      <c r="Q2619" s="55"/>
      <c r="R2619" s="31"/>
      <c r="T2619"/>
    </row>
    <row r="2620" spans="1:20" ht="18">
      <c r="A2620" s="68"/>
      <c r="B2620" s="10"/>
      <c r="C2620" s="10"/>
      <c r="D2620" s="69"/>
      <c r="E2620" s="184"/>
      <c r="F2620" s="10"/>
      <c r="G2620"/>
      <c r="I2620" s="55"/>
      <c r="K2620"/>
      <c r="L2620" s="55"/>
      <c r="M2620"/>
      <c r="Q2620" s="55"/>
      <c r="R2620" s="31"/>
      <c r="T2620"/>
    </row>
    <row r="2621" spans="1:20" ht="18">
      <c r="A2621" s="68"/>
      <c r="B2621" s="10"/>
      <c r="C2621" s="10"/>
      <c r="D2621" s="69"/>
      <c r="E2621" s="184"/>
      <c r="F2621" s="10"/>
      <c r="G2621"/>
      <c r="I2621" s="55"/>
      <c r="K2621"/>
      <c r="L2621" s="55"/>
      <c r="M2621"/>
      <c r="Q2621" s="55"/>
      <c r="R2621" s="31"/>
      <c r="T2621"/>
    </row>
    <row r="2622" spans="1:20" ht="18">
      <c r="A2622" s="68"/>
      <c r="B2622" s="10"/>
      <c r="C2622" s="10"/>
      <c r="D2622" s="69"/>
      <c r="E2622" s="184"/>
      <c r="F2622" s="10"/>
      <c r="G2622"/>
      <c r="I2622" s="55"/>
      <c r="K2622"/>
      <c r="L2622" s="55"/>
      <c r="M2622"/>
      <c r="Q2622" s="55"/>
      <c r="R2622" s="31"/>
      <c r="T2622"/>
    </row>
    <row r="2623" spans="1:20" ht="18">
      <c r="A2623" s="68"/>
      <c r="B2623" s="10"/>
      <c r="C2623" s="10"/>
      <c r="D2623" s="69"/>
      <c r="E2623" s="184"/>
      <c r="F2623" s="10"/>
      <c r="G2623"/>
      <c r="I2623" s="55"/>
      <c r="K2623"/>
      <c r="L2623" s="55"/>
      <c r="M2623"/>
      <c r="Q2623" s="55"/>
      <c r="R2623" s="31"/>
      <c r="T2623"/>
    </row>
    <row r="2624" spans="1:20" ht="18">
      <c r="A2624" s="68"/>
      <c r="B2624" s="10"/>
      <c r="C2624" s="10"/>
      <c r="D2624" s="69"/>
      <c r="E2624" s="184"/>
      <c r="F2624" s="10"/>
      <c r="G2624"/>
      <c r="I2624" s="55"/>
      <c r="K2624"/>
      <c r="L2624" s="55"/>
      <c r="M2624"/>
      <c r="Q2624" s="55"/>
      <c r="R2624" s="31"/>
      <c r="T2624"/>
    </row>
    <row r="2625" spans="1:20" ht="18">
      <c r="A2625" s="68"/>
      <c r="B2625" s="10"/>
      <c r="C2625" s="10"/>
      <c r="D2625" s="69"/>
      <c r="E2625" s="184"/>
      <c r="F2625" s="10"/>
      <c r="G2625"/>
      <c r="I2625" s="55"/>
      <c r="K2625"/>
      <c r="L2625" s="55"/>
      <c r="M2625"/>
      <c r="Q2625" s="55"/>
      <c r="R2625" s="31"/>
      <c r="T2625"/>
    </row>
    <row r="2626" spans="1:20" ht="18">
      <c r="A2626" s="68"/>
      <c r="B2626" s="10"/>
      <c r="C2626" s="10"/>
      <c r="D2626" s="69"/>
      <c r="E2626" s="184"/>
      <c r="F2626" s="10"/>
      <c r="G2626"/>
      <c r="I2626" s="55"/>
      <c r="K2626"/>
      <c r="L2626" s="55"/>
      <c r="M2626"/>
      <c r="Q2626" s="55"/>
      <c r="R2626" s="31"/>
      <c r="T2626"/>
    </row>
    <row r="2627" spans="1:20" ht="18">
      <c r="A2627" s="68"/>
      <c r="B2627" s="10"/>
      <c r="C2627" s="10"/>
      <c r="D2627" s="69"/>
      <c r="E2627" s="184"/>
      <c r="F2627" s="10"/>
      <c r="G2627"/>
      <c r="I2627" s="55"/>
      <c r="K2627"/>
      <c r="L2627" s="55"/>
      <c r="M2627"/>
      <c r="Q2627" s="55"/>
      <c r="R2627" s="31"/>
      <c r="T2627"/>
    </row>
    <row r="2628" spans="1:20" ht="18">
      <c r="A2628" s="68"/>
      <c r="B2628" s="10"/>
      <c r="C2628" s="10"/>
      <c r="D2628" s="69"/>
      <c r="E2628" s="184"/>
      <c r="F2628" s="10"/>
      <c r="G2628"/>
      <c r="I2628" s="55"/>
      <c r="K2628"/>
      <c r="L2628" s="55"/>
      <c r="M2628"/>
      <c r="Q2628" s="55"/>
      <c r="R2628" s="31"/>
      <c r="T2628"/>
    </row>
    <row r="2629" spans="1:20" ht="18">
      <c r="A2629" s="68"/>
      <c r="B2629" s="10"/>
      <c r="C2629" s="10"/>
      <c r="D2629" s="69"/>
      <c r="E2629" s="184"/>
      <c r="F2629" s="10"/>
      <c r="G2629"/>
      <c r="I2629" s="55"/>
      <c r="K2629"/>
      <c r="L2629" s="55"/>
      <c r="M2629"/>
      <c r="Q2629" s="55"/>
      <c r="R2629" s="31"/>
      <c r="T2629"/>
    </row>
    <row r="2630" spans="1:20" ht="18">
      <c r="A2630" s="68"/>
      <c r="B2630" s="10"/>
      <c r="C2630" s="10"/>
      <c r="D2630" s="69"/>
      <c r="E2630" s="184"/>
      <c r="F2630" s="10"/>
      <c r="G2630"/>
      <c r="I2630" s="55"/>
      <c r="K2630"/>
      <c r="L2630" s="55"/>
      <c r="M2630"/>
      <c r="Q2630" s="55"/>
      <c r="R2630" s="31"/>
      <c r="T2630"/>
    </row>
    <row r="2631" spans="1:20" ht="18">
      <c r="A2631" s="68"/>
      <c r="B2631" s="10"/>
      <c r="C2631" s="10"/>
      <c r="D2631" s="69"/>
      <c r="E2631" s="184"/>
      <c r="F2631" s="10"/>
      <c r="G2631"/>
      <c r="I2631" s="55"/>
      <c r="K2631"/>
      <c r="L2631" s="55"/>
      <c r="M2631"/>
      <c r="Q2631" s="55"/>
      <c r="R2631" s="31"/>
      <c r="T2631"/>
    </row>
    <row r="2632" spans="1:20" ht="18">
      <c r="A2632" s="68"/>
      <c r="B2632" s="10"/>
      <c r="C2632" s="10"/>
      <c r="D2632" s="69"/>
      <c r="E2632" s="184"/>
      <c r="F2632" s="10"/>
      <c r="G2632"/>
      <c r="I2632" s="55"/>
      <c r="K2632"/>
      <c r="L2632" s="55"/>
      <c r="M2632"/>
      <c r="Q2632" s="55"/>
      <c r="R2632" s="31"/>
      <c r="T2632"/>
    </row>
    <row r="2633" spans="1:20" ht="18">
      <c r="A2633" s="68"/>
      <c r="B2633" s="10"/>
      <c r="C2633" s="10"/>
      <c r="D2633" s="69"/>
      <c r="E2633" s="184"/>
      <c r="F2633" s="10"/>
      <c r="G2633"/>
      <c r="I2633" s="55"/>
      <c r="K2633"/>
      <c r="L2633" s="55"/>
      <c r="M2633"/>
      <c r="Q2633" s="55"/>
      <c r="R2633" s="31"/>
      <c r="T2633"/>
    </row>
    <row r="2634" spans="1:20" ht="18">
      <c r="A2634" s="68"/>
      <c r="B2634" s="10"/>
      <c r="C2634" s="10"/>
      <c r="D2634" s="69"/>
      <c r="E2634" s="184"/>
      <c r="F2634" s="10"/>
      <c r="G2634"/>
      <c r="I2634" s="55"/>
      <c r="K2634"/>
      <c r="L2634" s="55"/>
      <c r="M2634"/>
      <c r="Q2634" s="55"/>
      <c r="R2634" s="31"/>
      <c r="T2634"/>
    </row>
    <row r="2635" spans="1:20" ht="18">
      <c r="A2635" s="68"/>
      <c r="B2635" s="10"/>
      <c r="C2635" s="10"/>
      <c r="D2635" s="69"/>
      <c r="E2635" s="184"/>
      <c r="F2635" s="10"/>
      <c r="G2635"/>
      <c r="I2635" s="55"/>
      <c r="K2635"/>
      <c r="L2635" s="55"/>
      <c r="M2635"/>
      <c r="Q2635" s="55"/>
      <c r="R2635" s="31"/>
      <c r="T2635"/>
    </row>
    <row r="2636" spans="1:20" ht="18">
      <c r="A2636" s="68"/>
      <c r="B2636" s="10"/>
      <c r="C2636" s="10"/>
      <c r="D2636" s="69"/>
      <c r="E2636" s="184"/>
      <c r="F2636" s="10"/>
      <c r="G2636"/>
      <c r="I2636" s="55"/>
      <c r="K2636"/>
      <c r="L2636" s="55"/>
      <c r="M2636"/>
      <c r="Q2636" s="55"/>
      <c r="R2636" s="31"/>
      <c r="T2636"/>
    </row>
    <row r="2637" spans="1:20" ht="18">
      <c r="A2637" s="68"/>
      <c r="B2637" s="10"/>
      <c r="C2637" s="10"/>
      <c r="D2637" s="69"/>
      <c r="E2637" s="184"/>
      <c r="F2637" s="10"/>
      <c r="G2637"/>
      <c r="I2637" s="55"/>
      <c r="K2637"/>
      <c r="L2637" s="55"/>
      <c r="M2637"/>
      <c r="Q2637" s="55"/>
      <c r="R2637" s="31"/>
      <c r="T2637"/>
    </row>
    <row r="2638" spans="1:20" ht="18">
      <c r="A2638" s="68"/>
      <c r="B2638" s="10"/>
      <c r="C2638" s="10"/>
      <c r="D2638" s="69"/>
      <c r="E2638" s="184"/>
      <c r="F2638" s="10"/>
      <c r="G2638"/>
      <c r="I2638" s="55"/>
      <c r="K2638"/>
      <c r="L2638" s="55"/>
      <c r="M2638"/>
      <c r="Q2638" s="55"/>
      <c r="R2638" s="31"/>
      <c r="T2638"/>
    </row>
    <row r="2639" spans="1:20" ht="18">
      <c r="A2639" s="68"/>
      <c r="B2639" s="10"/>
      <c r="C2639" s="10"/>
      <c r="D2639" s="69"/>
      <c r="E2639" s="184"/>
      <c r="F2639" s="10"/>
      <c r="G2639"/>
      <c r="I2639" s="55"/>
      <c r="K2639"/>
      <c r="L2639" s="55"/>
      <c r="M2639"/>
      <c r="Q2639" s="55"/>
      <c r="R2639" s="31"/>
      <c r="T2639"/>
    </row>
    <row r="2640" spans="1:20" ht="18">
      <c r="A2640" s="68"/>
      <c r="B2640" s="10"/>
      <c r="C2640" s="10"/>
      <c r="D2640" s="69"/>
      <c r="E2640" s="184"/>
      <c r="F2640" s="10"/>
      <c r="G2640"/>
      <c r="I2640" s="55"/>
      <c r="K2640"/>
      <c r="L2640" s="55"/>
      <c r="M2640"/>
      <c r="Q2640" s="55"/>
      <c r="R2640" s="31"/>
      <c r="T2640"/>
    </row>
    <row r="2641" spans="1:20" ht="18">
      <c r="A2641" s="68"/>
      <c r="B2641" s="10"/>
      <c r="C2641" s="10"/>
      <c r="D2641" s="69"/>
      <c r="E2641" s="184"/>
      <c r="F2641" s="10"/>
      <c r="G2641"/>
      <c r="I2641" s="55"/>
      <c r="K2641"/>
      <c r="L2641" s="55"/>
      <c r="M2641"/>
      <c r="Q2641" s="55"/>
      <c r="R2641" s="31"/>
      <c r="T2641"/>
    </row>
    <row r="2642" spans="1:20" ht="18">
      <c r="A2642" s="68"/>
      <c r="B2642" s="10"/>
      <c r="C2642" s="10"/>
      <c r="D2642" s="69"/>
      <c r="E2642" s="184"/>
      <c r="F2642" s="10"/>
      <c r="G2642"/>
      <c r="I2642" s="55"/>
      <c r="K2642"/>
      <c r="L2642" s="55"/>
      <c r="M2642"/>
      <c r="Q2642" s="55"/>
      <c r="R2642" s="31"/>
      <c r="T2642"/>
    </row>
    <row r="2643" spans="1:20" ht="18">
      <c r="A2643" s="68"/>
      <c r="B2643" s="10"/>
      <c r="C2643" s="10"/>
      <c r="D2643" s="69"/>
      <c r="E2643" s="184"/>
      <c r="F2643" s="10"/>
      <c r="G2643"/>
      <c r="I2643" s="55"/>
      <c r="K2643"/>
      <c r="L2643" s="55"/>
      <c r="M2643"/>
      <c r="Q2643" s="55"/>
      <c r="R2643" s="31"/>
      <c r="T2643"/>
    </row>
    <row r="2644" spans="1:20" ht="18">
      <c r="A2644" s="68"/>
      <c r="B2644" s="10"/>
      <c r="C2644" s="10"/>
      <c r="D2644" s="69"/>
      <c r="E2644" s="184"/>
      <c r="F2644" s="10"/>
      <c r="G2644"/>
      <c r="I2644" s="55"/>
      <c r="K2644"/>
      <c r="L2644" s="55"/>
      <c r="M2644"/>
      <c r="Q2644" s="55"/>
      <c r="R2644" s="31"/>
      <c r="T2644"/>
    </row>
    <row r="2645" spans="1:20" ht="18">
      <c r="A2645" s="68"/>
      <c r="B2645" s="10"/>
      <c r="C2645" s="10"/>
      <c r="D2645" s="69"/>
      <c r="E2645" s="184"/>
      <c r="F2645" s="10"/>
      <c r="G2645"/>
      <c r="I2645" s="55"/>
      <c r="K2645"/>
      <c r="L2645" s="55"/>
      <c r="M2645"/>
      <c r="Q2645" s="55"/>
      <c r="R2645" s="31"/>
      <c r="T2645"/>
    </row>
    <row r="2646" spans="1:20" ht="18">
      <c r="A2646" s="68"/>
      <c r="B2646" s="10"/>
      <c r="C2646" s="10"/>
      <c r="D2646" s="69"/>
      <c r="E2646" s="184"/>
      <c r="F2646" s="10"/>
      <c r="G2646"/>
      <c r="I2646" s="55"/>
      <c r="K2646"/>
      <c r="L2646" s="55"/>
      <c r="M2646"/>
      <c r="Q2646" s="55"/>
      <c r="R2646" s="31"/>
      <c r="T2646"/>
    </row>
    <row r="2647" spans="1:20" ht="18">
      <c r="A2647" s="68"/>
      <c r="B2647" s="10"/>
      <c r="C2647" s="10"/>
      <c r="D2647" s="69"/>
      <c r="E2647" s="184"/>
      <c r="F2647" s="10"/>
      <c r="G2647"/>
      <c r="I2647" s="55"/>
      <c r="K2647"/>
      <c r="L2647" s="55"/>
      <c r="M2647"/>
      <c r="Q2647" s="55"/>
      <c r="R2647" s="31"/>
      <c r="T2647"/>
    </row>
    <row r="2648" spans="1:20" ht="18">
      <c r="A2648" s="68"/>
      <c r="B2648" s="10"/>
      <c r="C2648" s="10"/>
      <c r="D2648" s="69"/>
      <c r="E2648" s="184"/>
      <c r="F2648" s="10"/>
      <c r="G2648"/>
      <c r="I2648" s="55"/>
      <c r="K2648"/>
      <c r="L2648" s="55"/>
      <c r="M2648"/>
      <c r="Q2648" s="55"/>
      <c r="R2648" s="31"/>
      <c r="T2648"/>
    </row>
    <row r="2649" spans="1:20" ht="18">
      <c r="A2649" s="68"/>
      <c r="B2649" s="10"/>
      <c r="C2649" s="10"/>
      <c r="D2649" s="69"/>
      <c r="E2649" s="184"/>
      <c r="F2649" s="10"/>
      <c r="G2649"/>
      <c r="I2649" s="55"/>
      <c r="K2649"/>
      <c r="L2649" s="55"/>
      <c r="M2649"/>
      <c r="Q2649" s="55"/>
      <c r="R2649" s="31"/>
      <c r="T2649"/>
    </row>
    <row r="2650" spans="1:20" ht="18">
      <c r="A2650" s="68"/>
      <c r="B2650" s="10"/>
      <c r="C2650" s="10"/>
      <c r="D2650" s="69"/>
      <c r="E2650" s="184"/>
      <c r="F2650" s="10"/>
      <c r="G2650"/>
      <c r="I2650" s="55"/>
      <c r="K2650"/>
      <c r="L2650" s="55"/>
      <c r="M2650"/>
      <c r="Q2650" s="55"/>
      <c r="R2650" s="31"/>
      <c r="T2650"/>
    </row>
    <row r="2651" spans="1:20" ht="18">
      <c r="A2651" s="68"/>
      <c r="B2651" s="10"/>
      <c r="C2651" s="10"/>
      <c r="D2651" s="69"/>
      <c r="E2651" s="184"/>
      <c r="F2651" s="10"/>
      <c r="G2651"/>
      <c r="I2651" s="55"/>
      <c r="K2651"/>
      <c r="L2651" s="55"/>
      <c r="M2651"/>
      <c r="Q2651" s="55"/>
      <c r="R2651" s="31"/>
      <c r="T2651"/>
    </row>
    <row r="2652" spans="1:20" ht="18">
      <c r="A2652" s="68"/>
      <c r="B2652" s="10"/>
      <c r="C2652" s="10"/>
      <c r="D2652" s="69"/>
      <c r="E2652" s="184"/>
      <c r="F2652" s="10"/>
      <c r="G2652"/>
      <c r="I2652" s="55"/>
      <c r="K2652"/>
      <c r="L2652" s="55"/>
      <c r="M2652"/>
      <c r="Q2652" s="55"/>
      <c r="R2652" s="31"/>
      <c r="T2652"/>
    </row>
    <row r="2653" spans="1:20" ht="18">
      <c r="A2653" s="68"/>
      <c r="B2653" s="10"/>
      <c r="C2653" s="10"/>
      <c r="D2653" s="69"/>
      <c r="E2653" s="184"/>
      <c r="F2653" s="10"/>
      <c r="G2653"/>
      <c r="I2653" s="55"/>
      <c r="K2653"/>
      <c r="L2653" s="55"/>
      <c r="M2653"/>
      <c r="Q2653" s="55"/>
      <c r="R2653" s="31"/>
      <c r="T2653"/>
    </row>
    <row r="2654" spans="1:20" ht="18">
      <c r="A2654" s="68"/>
      <c r="B2654" s="10"/>
      <c r="C2654" s="10"/>
      <c r="D2654" s="69"/>
      <c r="E2654" s="184"/>
      <c r="F2654" s="10"/>
      <c r="G2654"/>
      <c r="I2654" s="55"/>
      <c r="K2654"/>
      <c r="L2654" s="55"/>
      <c r="M2654"/>
      <c r="Q2654" s="55"/>
      <c r="R2654" s="31"/>
      <c r="T2654"/>
    </row>
    <row r="2655" spans="1:20" ht="18">
      <c r="A2655" s="68"/>
      <c r="B2655" s="10"/>
      <c r="C2655" s="10"/>
      <c r="D2655" s="69"/>
      <c r="E2655" s="184"/>
      <c r="F2655" s="10"/>
      <c r="G2655"/>
      <c r="I2655" s="55"/>
      <c r="K2655"/>
      <c r="L2655" s="55"/>
      <c r="M2655"/>
      <c r="Q2655" s="55"/>
      <c r="R2655" s="31"/>
      <c r="T2655"/>
    </row>
    <row r="2656" spans="1:20" ht="18">
      <c r="A2656" s="68"/>
      <c r="B2656" s="10"/>
      <c r="C2656" s="10"/>
      <c r="D2656" s="69"/>
      <c r="E2656" s="184"/>
      <c r="F2656" s="10"/>
      <c r="G2656"/>
      <c r="I2656" s="55"/>
      <c r="K2656"/>
      <c r="L2656" s="55"/>
      <c r="M2656"/>
      <c r="Q2656" s="55"/>
      <c r="R2656" s="31"/>
      <c r="T2656"/>
    </row>
    <row r="2657" spans="1:20" ht="18">
      <c r="A2657" s="68"/>
      <c r="B2657" s="10"/>
      <c r="C2657" s="10"/>
      <c r="D2657" s="69"/>
      <c r="E2657" s="184"/>
      <c r="F2657" s="10"/>
      <c r="G2657"/>
      <c r="I2657" s="55"/>
      <c r="K2657"/>
      <c r="L2657" s="55"/>
      <c r="M2657"/>
      <c r="Q2657" s="55"/>
      <c r="R2657" s="31"/>
      <c r="T2657"/>
    </row>
    <row r="2658" spans="1:20" ht="18">
      <c r="A2658" s="68"/>
      <c r="B2658" s="10"/>
      <c r="C2658" s="10"/>
      <c r="D2658" s="69"/>
      <c r="E2658" s="184"/>
      <c r="F2658" s="10"/>
      <c r="G2658"/>
      <c r="I2658" s="55"/>
      <c r="K2658"/>
      <c r="L2658" s="55"/>
      <c r="M2658"/>
      <c r="Q2658" s="55"/>
      <c r="R2658" s="31"/>
      <c r="T2658"/>
    </row>
    <row r="2659" spans="1:20" ht="18">
      <c r="A2659" s="68"/>
      <c r="B2659" s="10"/>
      <c r="C2659" s="10"/>
      <c r="D2659" s="69"/>
      <c r="E2659" s="184"/>
      <c r="F2659" s="10"/>
      <c r="G2659"/>
      <c r="I2659" s="55"/>
      <c r="K2659"/>
      <c r="L2659" s="55"/>
      <c r="M2659"/>
      <c r="Q2659" s="55"/>
      <c r="R2659" s="31"/>
      <c r="T2659"/>
    </row>
    <row r="2660" spans="1:20" ht="18">
      <c r="A2660" s="68"/>
      <c r="B2660" s="10"/>
      <c r="C2660" s="10"/>
      <c r="D2660" s="69"/>
      <c r="E2660" s="184"/>
      <c r="F2660" s="10"/>
      <c r="G2660"/>
      <c r="I2660" s="55"/>
      <c r="K2660"/>
      <c r="L2660" s="55"/>
      <c r="M2660"/>
      <c r="Q2660" s="55"/>
      <c r="R2660" s="31"/>
      <c r="T2660"/>
    </row>
    <row r="2661" spans="1:20" ht="18">
      <c r="A2661" s="68"/>
      <c r="B2661" s="10"/>
      <c r="C2661" s="10"/>
      <c r="D2661" s="69"/>
      <c r="E2661" s="184"/>
      <c r="F2661" s="10"/>
      <c r="G2661"/>
      <c r="I2661" s="55"/>
      <c r="K2661"/>
      <c r="L2661" s="55"/>
      <c r="M2661"/>
      <c r="Q2661" s="55"/>
      <c r="R2661" s="31"/>
      <c r="T2661"/>
    </row>
    <row r="2662" spans="1:20" ht="18">
      <c r="A2662" s="68"/>
      <c r="B2662" s="10"/>
      <c r="C2662" s="10"/>
      <c r="D2662" s="69"/>
      <c r="E2662" s="184"/>
      <c r="F2662" s="10"/>
      <c r="G2662"/>
      <c r="I2662" s="55"/>
      <c r="K2662"/>
      <c r="L2662" s="55"/>
      <c r="M2662"/>
      <c r="Q2662" s="55"/>
      <c r="R2662" s="31"/>
      <c r="T2662"/>
    </row>
    <row r="2663" spans="1:20" ht="18">
      <c r="A2663" s="68"/>
      <c r="B2663" s="10"/>
      <c r="C2663" s="10"/>
      <c r="D2663" s="69"/>
      <c r="E2663" s="184"/>
      <c r="F2663" s="10"/>
      <c r="G2663"/>
      <c r="I2663" s="55"/>
      <c r="K2663"/>
      <c r="L2663" s="55"/>
      <c r="M2663"/>
      <c r="Q2663" s="55"/>
      <c r="R2663" s="31"/>
      <c r="T2663"/>
    </row>
    <row r="2664" spans="1:20" ht="18">
      <c r="A2664" s="68"/>
      <c r="B2664" s="10"/>
      <c r="C2664" s="10"/>
      <c r="D2664" s="69"/>
      <c r="E2664" s="184"/>
      <c r="F2664" s="10"/>
      <c r="G2664"/>
      <c r="I2664" s="55"/>
      <c r="K2664"/>
      <c r="L2664" s="55"/>
      <c r="M2664"/>
      <c r="Q2664" s="55"/>
      <c r="R2664" s="31"/>
      <c r="T2664"/>
    </row>
    <row r="2665" spans="1:20" ht="18">
      <c r="A2665" s="68"/>
      <c r="B2665" s="10"/>
      <c r="C2665" s="10"/>
      <c r="D2665" s="69"/>
      <c r="E2665" s="184"/>
      <c r="F2665" s="10"/>
      <c r="G2665"/>
      <c r="I2665" s="55"/>
      <c r="K2665"/>
      <c r="L2665" s="55"/>
      <c r="M2665"/>
      <c r="Q2665" s="55"/>
      <c r="R2665" s="31"/>
      <c r="T2665"/>
    </row>
    <row r="2666" spans="1:20" ht="18">
      <c r="A2666" s="68"/>
      <c r="B2666" s="10"/>
      <c r="C2666" s="10"/>
      <c r="D2666" s="69"/>
      <c r="E2666" s="184"/>
      <c r="F2666" s="10"/>
      <c r="G2666"/>
      <c r="I2666" s="55"/>
      <c r="K2666"/>
      <c r="L2666" s="55"/>
      <c r="M2666"/>
      <c r="Q2666" s="55"/>
      <c r="R2666" s="31"/>
      <c r="T2666"/>
    </row>
    <row r="2667" spans="1:20" ht="18">
      <c r="A2667" s="68"/>
      <c r="B2667" s="10"/>
      <c r="C2667" s="10"/>
      <c r="D2667" s="69"/>
      <c r="E2667" s="184"/>
      <c r="F2667" s="10"/>
      <c r="G2667"/>
      <c r="I2667" s="55"/>
      <c r="K2667"/>
      <c r="L2667" s="55"/>
      <c r="M2667"/>
      <c r="Q2667" s="55"/>
      <c r="R2667" s="31"/>
      <c r="T2667"/>
    </row>
    <row r="2668" spans="1:20" ht="18">
      <c r="A2668" s="68"/>
      <c r="B2668" s="10"/>
      <c r="C2668" s="10"/>
      <c r="D2668" s="69"/>
      <c r="E2668" s="184"/>
      <c r="F2668" s="10"/>
      <c r="G2668"/>
      <c r="I2668" s="55"/>
      <c r="K2668"/>
      <c r="L2668" s="55"/>
      <c r="M2668"/>
      <c r="Q2668" s="55"/>
      <c r="R2668" s="31"/>
      <c r="T2668"/>
    </row>
    <row r="2669" spans="1:20" ht="18">
      <c r="A2669" s="68"/>
      <c r="B2669" s="10"/>
      <c r="C2669" s="10"/>
      <c r="D2669" s="69"/>
      <c r="E2669" s="184"/>
      <c r="F2669" s="10"/>
      <c r="G2669"/>
      <c r="I2669" s="55"/>
      <c r="K2669"/>
      <c r="L2669" s="55"/>
      <c r="M2669"/>
      <c r="Q2669" s="55"/>
      <c r="R2669" s="31"/>
      <c r="T2669"/>
    </row>
    <row r="2670" spans="1:20" ht="18">
      <c r="A2670" s="68"/>
      <c r="B2670" s="10"/>
      <c r="C2670" s="10"/>
      <c r="D2670" s="69"/>
      <c r="E2670" s="184"/>
      <c r="F2670" s="10"/>
      <c r="G2670"/>
      <c r="I2670" s="55"/>
      <c r="K2670"/>
      <c r="L2670" s="55"/>
      <c r="M2670"/>
      <c r="Q2670" s="55"/>
      <c r="R2670" s="31"/>
      <c r="T2670"/>
    </row>
    <row r="2671" spans="1:20" ht="18">
      <c r="A2671" s="68"/>
      <c r="B2671" s="10"/>
      <c r="C2671" s="10"/>
      <c r="D2671" s="69"/>
      <c r="E2671" s="184"/>
      <c r="F2671" s="10"/>
      <c r="G2671"/>
      <c r="I2671" s="55"/>
      <c r="K2671"/>
      <c r="L2671" s="55"/>
      <c r="M2671"/>
      <c r="Q2671" s="55"/>
      <c r="R2671" s="31"/>
      <c r="T2671"/>
    </row>
    <row r="2672" spans="1:20" ht="18">
      <c r="A2672" s="68"/>
      <c r="B2672" s="10"/>
      <c r="C2672" s="10"/>
      <c r="D2672" s="69"/>
      <c r="E2672" s="184"/>
      <c r="F2672" s="10"/>
      <c r="G2672"/>
      <c r="I2672" s="55"/>
      <c r="K2672"/>
      <c r="L2672" s="55"/>
      <c r="M2672"/>
      <c r="Q2672" s="55"/>
      <c r="R2672" s="31"/>
      <c r="T2672"/>
    </row>
    <row r="2673" spans="1:20" ht="18">
      <c r="A2673" s="68"/>
      <c r="B2673" s="10"/>
      <c r="C2673" s="10"/>
      <c r="D2673" s="69"/>
      <c r="E2673" s="184"/>
      <c r="F2673" s="10"/>
      <c r="G2673"/>
      <c r="I2673" s="55"/>
      <c r="K2673"/>
      <c r="L2673" s="55"/>
      <c r="M2673"/>
      <c r="Q2673" s="55"/>
      <c r="R2673" s="31"/>
      <c r="T2673"/>
    </row>
    <row r="2674" spans="1:20" ht="18">
      <c r="A2674" s="68"/>
      <c r="B2674" s="10"/>
      <c r="C2674" s="10"/>
      <c r="D2674" s="69"/>
      <c r="E2674" s="184"/>
      <c r="F2674" s="10"/>
      <c r="G2674"/>
      <c r="I2674" s="55"/>
      <c r="K2674"/>
      <c r="L2674" s="55"/>
      <c r="M2674"/>
      <c r="Q2674" s="55"/>
      <c r="R2674" s="31"/>
      <c r="T2674"/>
    </row>
    <row r="2675" spans="1:20" ht="18">
      <c r="A2675" s="68"/>
      <c r="B2675" s="10"/>
      <c r="C2675" s="10"/>
      <c r="D2675" s="69"/>
      <c r="E2675" s="184"/>
      <c r="F2675" s="10"/>
      <c r="G2675"/>
      <c r="I2675" s="55"/>
      <c r="K2675"/>
      <c r="L2675" s="55"/>
      <c r="M2675"/>
      <c r="Q2675" s="55"/>
      <c r="R2675" s="31"/>
      <c r="T2675"/>
    </row>
    <row r="2676" spans="1:20" ht="18">
      <c r="A2676" s="68"/>
      <c r="B2676" s="10"/>
      <c r="C2676" s="10"/>
      <c r="D2676" s="69"/>
      <c r="E2676" s="184"/>
      <c r="F2676" s="10"/>
      <c r="G2676"/>
      <c r="I2676" s="55"/>
      <c r="K2676"/>
      <c r="L2676" s="55"/>
      <c r="M2676"/>
      <c r="Q2676" s="55"/>
      <c r="R2676" s="31"/>
      <c r="T2676"/>
    </row>
    <row r="2677" spans="1:20" ht="18">
      <c r="A2677" s="68"/>
      <c r="B2677" s="10"/>
      <c r="C2677" s="10"/>
      <c r="D2677" s="69"/>
      <c r="E2677" s="184"/>
      <c r="F2677" s="10"/>
      <c r="G2677"/>
      <c r="I2677" s="55"/>
      <c r="K2677"/>
      <c r="L2677" s="55"/>
      <c r="M2677"/>
      <c r="Q2677" s="55"/>
      <c r="R2677" s="31"/>
      <c r="T2677"/>
    </row>
    <row r="2678" spans="1:20" ht="18">
      <c r="A2678" s="68"/>
      <c r="B2678" s="10"/>
      <c r="C2678" s="10"/>
      <c r="D2678" s="69"/>
      <c r="E2678" s="184"/>
      <c r="F2678" s="10"/>
      <c r="G2678"/>
      <c r="I2678" s="55"/>
      <c r="K2678"/>
      <c r="L2678" s="55"/>
      <c r="M2678"/>
      <c r="Q2678" s="55"/>
      <c r="R2678" s="31"/>
      <c r="T2678"/>
    </row>
    <row r="2679" spans="1:20" ht="18">
      <c r="A2679" s="68"/>
      <c r="B2679" s="10"/>
      <c r="C2679" s="10"/>
      <c r="D2679" s="69"/>
      <c r="E2679" s="184"/>
      <c r="F2679" s="10"/>
      <c r="G2679"/>
      <c r="I2679" s="55"/>
      <c r="K2679"/>
      <c r="L2679" s="55"/>
      <c r="M2679"/>
      <c r="Q2679" s="55"/>
      <c r="R2679" s="31"/>
      <c r="T2679"/>
    </row>
    <row r="2680" spans="1:20" ht="18">
      <c r="A2680" s="68"/>
      <c r="B2680" s="10"/>
      <c r="C2680" s="10"/>
      <c r="D2680" s="69"/>
      <c r="E2680" s="184"/>
      <c r="F2680" s="10"/>
      <c r="G2680"/>
      <c r="I2680" s="55"/>
      <c r="K2680"/>
      <c r="L2680" s="55"/>
      <c r="M2680"/>
      <c r="Q2680" s="55"/>
      <c r="R2680" s="31"/>
      <c r="T2680"/>
    </row>
    <row r="2681" spans="1:20" ht="18">
      <c r="A2681" s="68"/>
      <c r="B2681" s="10"/>
      <c r="C2681" s="10"/>
      <c r="D2681" s="69"/>
      <c r="E2681" s="184"/>
      <c r="F2681" s="10"/>
      <c r="G2681"/>
      <c r="I2681" s="55"/>
      <c r="K2681"/>
      <c r="L2681" s="55"/>
      <c r="M2681"/>
      <c r="Q2681" s="55"/>
      <c r="R2681" s="31"/>
      <c r="T2681"/>
    </row>
    <row r="2682" spans="1:20" ht="18">
      <c r="A2682" s="68"/>
      <c r="B2682" s="10"/>
      <c r="C2682" s="10"/>
      <c r="D2682" s="69"/>
      <c r="E2682" s="184"/>
      <c r="F2682" s="10"/>
      <c r="G2682"/>
      <c r="I2682" s="55"/>
      <c r="K2682"/>
      <c r="L2682" s="55"/>
      <c r="M2682"/>
      <c r="Q2682" s="55"/>
      <c r="R2682" s="31"/>
      <c r="T2682"/>
    </row>
    <row r="2683" spans="1:20" ht="18">
      <c r="A2683" s="68"/>
      <c r="B2683" s="10"/>
      <c r="C2683" s="10"/>
      <c r="D2683" s="69"/>
      <c r="E2683" s="184"/>
      <c r="F2683" s="10"/>
      <c r="G2683"/>
      <c r="I2683" s="55"/>
      <c r="K2683"/>
      <c r="L2683" s="55"/>
      <c r="M2683"/>
      <c r="Q2683" s="55"/>
      <c r="R2683" s="31"/>
      <c r="T2683"/>
    </row>
    <row r="2684" spans="1:20" ht="18">
      <c r="A2684" s="68"/>
      <c r="B2684" s="10"/>
      <c r="C2684" s="10"/>
      <c r="D2684" s="69"/>
      <c r="E2684" s="184"/>
      <c r="F2684" s="10"/>
      <c r="G2684"/>
      <c r="I2684" s="55"/>
      <c r="K2684"/>
      <c r="L2684" s="55"/>
      <c r="M2684"/>
      <c r="Q2684" s="55"/>
      <c r="R2684" s="31"/>
      <c r="T2684"/>
    </row>
    <row r="2685" spans="1:20" ht="18">
      <c r="A2685" s="68"/>
      <c r="B2685" s="10"/>
      <c r="C2685" s="10"/>
      <c r="D2685" s="69"/>
      <c r="E2685" s="184"/>
      <c r="F2685" s="10"/>
      <c r="G2685"/>
      <c r="I2685" s="55"/>
      <c r="K2685"/>
      <c r="L2685" s="55"/>
      <c r="M2685"/>
      <c r="Q2685" s="55"/>
      <c r="R2685" s="31"/>
      <c r="T2685"/>
    </row>
    <row r="2686" spans="1:20" ht="18">
      <c r="A2686" s="68"/>
      <c r="B2686" s="10"/>
      <c r="C2686" s="10"/>
      <c r="D2686" s="69"/>
      <c r="E2686" s="184"/>
      <c r="F2686" s="10"/>
      <c r="G2686"/>
      <c r="I2686" s="55"/>
      <c r="K2686"/>
      <c r="L2686" s="55"/>
      <c r="M2686"/>
      <c r="Q2686" s="55"/>
      <c r="R2686" s="31"/>
      <c r="T2686"/>
    </row>
    <row r="2687" spans="1:20" ht="18">
      <c r="A2687" s="68"/>
      <c r="B2687" s="10"/>
      <c r="C2687" s="10"/>
      <c r="D2687" s="69"/>
      <c r="E2687" s="184"/>
      <c r="F2687" s="10"/>
      <c r="G2687"/>
      <c r="I2687" s="55"/>
      <c r="K2687"/>
      <c r="L2687" s="55"/>
      <c r="M2687"/>
      <c r="Q2687" s="55"/>
      <c r="R2687" s="31"/>
      <c r="T2687"/>
    </row>
    <row r="2688" spans="1:20" ht="18">
      <c r="A2688" s="68"/>
      <c r="B2688" s="10"/>
      <c r="C2688" s="10"/>
      <c r="D2688" s="69"/>
      <c r="E2688" s="184"/>
      <c r="F2688" s="10"/>
      <c r="G2688"/>
      <c r="I2688" s="55"/>
      <c r="K2688"/>
      <c r="L2688" s="55"/>
      <c r="M2688"/>
      <c r="Q2688" s="55"/>
      <c r="R2688" s="31"/>
      <c r="T2688"/>
    </row>
    <row r="2689" spans="1:20" ht="18">
      <c r="A2689" s="68"/>
      <c r="B2689" s="10"/>
      <c r="C2689" s="10"/>
      <c r="D2689" s="69"/>
      <c r="E2689" s="184"/>
      <c r="F2689" s="10"/>
      <c r="G2689"/>
      <c r="I2689" s="55"/>
      <c r="K2689"/>
      <c r="L2689" s="55"/>
      <c r="M2689"/>
      <c r="Q2689" s="55"/>
      <c r="R2689" s="31"/>
      <c r="T2689"/>
    </row>
    <row r="2690" spans="1:20" ht="18">
      <c r="A2690" s="68"/>
      <c r="B2690" s="10"/>
      <c r="C2690" s="10"/>
      <c r="D2690" s="69"/>
      <c r="E2690" s="184"/>
      <c r="F2690" s="10"/>
      <c r="G2690"/>
      <c r="I2690" s="55"/>
      <c r="K2690"/>
      <c r="L2690" s="55"/>
      <c r="M2690"/>
      <c r="Q2690" s="55"/>
      <c r="R2690" s="31"/>
      <c r="T2690"/>
    </row>
    <row r="2691" spans="1:20" ht="18">
      <c r="A2691" s="68"/>
      <c r="B2691" s="10"/>
      <c r="C2691" s="10"/>
      <c r="D2691" s="69"/>
      <c r="E2691" s="184"/>
      <c r="F2691" s="10"/>
      <c r="G2691"/>
      <c r="I2691" s="55"/>
      <c r="K2691"/>
      <c r="L2691" s="55"/>
      <c r="M2691"/>
      <c r="Q2691" s="55"/>
      <c r="R2691" s="31"/>
      <c r="T2691"/>
    </row>
    <row r="2692" spans="1:20" ht="18">
      <c r="A2692" s="68"/>
      <c r="B2692" s="10"/>
      <c r="C2692" s="10"/>
      <c r="D2692" s="69"/>
      <c r="E2692" s="184"/>
      <c r="F2692" s="10"/>
      <c r="G2692"/>
      <c r="I2692" s="55"/>
      <c r="K2692"/>
      <c r="L2692" s="55"/>
      <c r="M2692"/>
      <c r="Q2692" s="55"/>
      <c r="R2692" s="31"/>
      <c r="T2692"/>
    </row>
    <row r="2693" spans="1:20" ht="18">
      <c r="A2693" s="68"/>
      <c r="B2693" s="10"/>
      <c r="C2693" s="10"/>
      <c r="D2693" s="69"/>
      <c r="E2693" s="184"/>
      <c r="F2693" s="10"/>
      <c r="G2693"/>
      <c r="I2693" s="55"/>
      <c r="K2693"/>
      <c r="L2693" s="55"/>
      <c r="M2693"/>
      <c r="Q2693" s="55"/>
      <c r="R2693" s="31"/>
      <c r="T2693"/>
    </row>
    <row r="2694" spans="1:20" ht="18">
      <c r="A2694" s="68"/>
      <c r="B2694" s="10"/>
      <c r="C2694" s="10"/>
      <c r="D2694" s="69"/>
      <c r="E2694" s="184"/>
      <c r="F2694" s="10"/>
      <c r="G2694"/>
      <c r="I2694" s="55"/>
      <c r="K2694"/>
      <c r="L2694" s="55"/>
      <c r="M2694"/>
      <c r="Q2694" s="55"/>
      <c r="R2694" s="31"/>
      <c r="T2694"/>
    </row>
    <row r="2695" spans="1:20" ht="18">
      <c r="A2695" s="68"/>
      <c r="B2695" s="10"/>
      <c r="C2695" s="10"/>
      <c r="D2695" s="69"/>
      <c r="E2695" s="184"/>
      <c r="F2695" s="10"/>
      <c r="G2695"/>
      <c r="I2695" s="55"/>
      <c r="K2695"/>
      <c r="L2695" s="55"/>
      <c r="M2695"/>
      <c r="Q2695" s="55"/>
      <c r="R2695" s="31"/>
      <c r="T2695"/>
    </row>
    <row r="2696" spans="1:20" ht="18">
      <c r="A2696" s="68"/>
      <c r="B2696" s="10"/>
      <c r="C2696" s="10"/>
      <c r="D2696" s="69"/>
      <c r="E2696" s="184"/>
      <c r="F2696" s="10"/>
      <c r="G2696"/>
      <c r="I2696" s="55"/>
      <c r="K2696"/>
      <c r="L2696" s="55"/>
      <c r="M2696"/>
      <c r="Q2696" s="55"/>
      <c r="R2696" s="31"/>
      <c r="T2696"/>
    </row>
    <row r="2697" spans="1:20" ht="18">
      <c r="A2697" s="68"/>
      <c r="B2697" s="10"/>
      <c r="C2697" s="10"/>
      <c r="D2697" s="69"/>
      <c r="E2697" s="184"/>
      <c r="F2697" s="10"/>
      <c r="G2697"/>
      <c r="I2697" s="55"/>
      <c r="K2697"/>
      <c r="L2697" s="55"/>
      <c r="M2697"/>
      <c r="Q2697" s="55"/>
      <c r="R2697" s="31"/>
      <c r="T2697"/>
    </row>
    <row r="2698" spans="1:20" ht="18">
      <c r="A2698" s="68"/>
      <c r="B2698" s="10"/>
      <c r="C2698" s="10"/>
      <c r="D2698" s="69"/>
      <c r="E2698" s="184"/>
      <c r="F2698" s="10"/>
      <c r="G2698"/>
      <c r="I2698" s="55"/>
      <c r="K2698"/>
      <c r="L2698" s="55"/>
      <c r="M2698"/>
      <c r="Q2698" s="55"/>
      <c r="R2698" s="31"/>
      <c r="T2698"/>
    </row>
    <row r="2699" spans="1:20" ht="18">
      <c r="A2699" s="68"/>
      <c r="B2699" s="10"/>
      <c r="C2699" s="10"/>
      <c r="D2699" s="69"/>
      <c r="E2699" s="184"/>
      <c r="F2699" s="10"/>
      <c r="G2699"/>
      <c r="I2699" s="55"/>
      <c r="K2699"/>
      <c r="L2699" s="55"/>
      <c r="M2699"/>
      <c r="Q2699" s="55"/>
      <c r="R2699" s="31"/>
      <c r="T2699"/>
    </row>
    <row r="2700" spans="1:20" ht="18">
      <c r="A2700" s="68"/>
      <c r="B2700" s="10"/>
      <c r="C2700" s="10"/>
      <c r="D2700" s="69"/>
      <c r="E2700" s="184"/>
      <c r="F2700" s="10"/>
      <c r="G2700"/>
      <c r="I2700" s="55"/>
      <c r="K2700"/>
      <c r="L2700" s="55"/>
      <c r="M2700"/>
      <c r="Q2700" s="55"/>
      <c r="R2700" s="31"/>
      <c r="T2700"/>
    </row>
    <row r="2701" spans="1:20" ht="18">
      <c r="A2701" s="68"/>
      <c r="B2701" s="10"/>
      <c r="C2701" s="10"/>
      <c r="D2701" s="69"/>
      <c r="E2701" s="184"/>
      <c r="F2701" s="10"/>
      <c r="G2701"/>
      <c r="I2701" s="55"/>
      <c r="K2701"/>
      <c r="L2701" s="55"/>
      <c r="M2701"/>
      <c r="Q2701" s="55"/>
      <c r="R2701" s="31"/>
      <c r="T2701"/>
    </row>
    <row r="2702" spans="1:20" ht="18">
      <c r="A2702" s="68"/>
      <c r="B2702" s="10"/>
      <c r="C2702" s="10"/>
      <c r="D2702" s="69"/>
      <c r="E2702" s="184"/>
      <c r="F2702" s="10"/>
      <c r="G2702"/>
      <c r="I2702" s="55"/>
      <c r="K2702"/>
      <c r="L2702" s="55"/>
      <c r="M2702"/>
      <c r="Q2702" s="55"/>
      <c r="R2702" s="31"/>
      <c r="T2702"/>
    </row>
    <row r="2703" spans="1:20" ht="18">
      <c r="A2703" s="68"/>
      <c r="B2703" s="10"/>
      <c r="C2703" s="10"/>
      <c r="D2703" s="69"/>
      <c r="E2703" s="184"/>
      <c r="F2703" s="10"/>
      <c r="G2703"/>
      <c r="I2703" s="55"/>
      <c r="K2703"/>
      <c r="L2703" s="55"/>
      <c r="M2703"/>
      <c r="Q2703" s="55"/>
      <c r="R2703" s="31"/>
      <c r="T2703"/>
    </row>
    <row r="2704" spans="1:20" ht="18">
      <c r="A2704" s="68"/>
      <c r="B2704" s="10"/>
      <c r="C2704" s="10"/>
      <c r="D2704" s="69"/>
      <c r="E2704" s="184"/>
      <c r="F2704" s="10"/>
      <c r="G2704"/>
      <c r="I2704" s="55"/>
      <c r="K2704"/>
      <c r="L2704" s="55"/>
      <c r="M2704"/>
      <c r="Q2704" s="55"/>
      <c r="R2704" s="31"/>
      <c r="T2704"/>
    </row>
    <row r="2705" spans="1:20" ht="18">
      <c r="A2705" s="68"/>
      <c r="B2705" s="10"/>
      <c r="C2705" s="10"/>
      <c r="D2705" s="69"/>
      <c r="E2705" s="184"/>
      <c r="F2705" s="10"/>
      <c r="G2705"/>
      <c r="I2705" s="55"/>
      <c r="K2705"/>
      <c r="L2705" s="55"/>
      <c r="M2705"/>
      <c r="Q2705" s="55"/>
      <c r="R2705" s="31"/>
      <c r="T2705"/>
    </row>
    <row r="2706" spans="1:20" ht="18">
      <c r="A2706" s="68"/>
      <c r="B2706" s="10"/>
      <c r="C2706" s="10"/>
      <c r="D2706" s="69"/>
      <c r="E2706" s="184"/>
      <c r="F2706" s="10"/>
      <c r="G2706"/>
      <c r="I2706" s="55"/>
      <c r="K2706"/>
      <c r="L2706" s="55"/>
      <c r="M2706"/>
      <c r="Q2706" s="55"/>
      <c r="R2706" s="31"/>
      <c r="T2706"/>
    </row>
    <row r="2707" spans="1:20" ht="18">
      <c r="A2707" s="68"/>
      <c r="B2707" s="10"/>
      <c r="C2707" s="10"/>
      <c r="D2707" s="69"/>
      <c r="E2707" s="184"/>
      <c r="F2707" s="10"/>
      <c r="G2707"/>
      <c r="I2707" s="55"/>
      <c r="K2707"/>
      <c r="L2707" s="55"/>
      <c r="M2707"/>
      <c r="Q2707" s="55"/>
      <c r="R2707" s="31"/>
      <c r="T2707"/>
    </row>
    <row r="2708" spans="1:20" ht="18">
      <c r="A2708" s="68"/>
      <c r="B2708" s="10"/>
      <c r="C2708" s="10"/>
      <c r="D2708" s="69"/>
      <c r="E2708" s="184"/>
      <c r="F2708" s="10"/>
      <c r="G2708"/>
      <c r="I2708" s="55"/>
      <c r="K2708"/>
      <c r="L2708" s="55"/>
      <c r="M2708"/>
      <c r="Q2708" s="55"/>
      <c r="R2708" s="31"/>
      <c r="T2708"/>
    </row>
    <row r="2709" spans="1:20" ht="18">
      <c r="A2709" s="68"/>
      <c r="B2709" s="10"/>
      <c r="C2709" s="10"/>
      <c r="D2709" s="69"/>
      <c r="E2709" s="184"/>
      <c r="F2709" s="10"/>
      <c r="G2709"/>
      <c r="I2709" s="55"/>
      <c r="K2709"/>
      <c r="L2709" s="55"/>
      <c r="M2709"/>
      <c r="Q2709" s="55"/>
      <c r="R2709" s="31"/>
      <c r="T2709"/>
    </row>
    <row r="2710" spans="1:20" ht="18">
      <c r="A2710" s="68"/>
      <c r="B2710" s="10"/>
      <c r="C2710" s="10"/>
      <c r="D2710" s="69"/>
      <c r="E2710" s="184"/>
      <c r="F2710" s="10"/>
      <c r="G2710"/>
      <c r="I2710" s="55"/>
      <c r="K2710"/>
      <c r="L2710" s="55"/>
      <c r="M2710"/>
      <c r="Q2710" s="55"/>
      <c r="R2710" s="31"/>
      <c r="T2710"/>
    </row>
    <row r="2711" spans="1:20" ht="18">
      <c r="A2711" s="68"/>
      <c r="B2711" s="10"/>
      <c r="C2711" s="10"/>
      <c r="D2711" s="69"/>
      <c r="E2711" s="184"/>
      <c r="F2711" s="10"/>
      <c r="G2711"/>
      <c r="I2711" s="55"/>
      <c r="K2711"/>
      <c r="L2711" s="55"/>
      <c r="M2711"/>
      <c r="Q2711" s="55"/>
      <c r="R2711" s="31"/>
      <c r="T2711"/>
    </row>
    <row r="2712" spans="1:20" ht="18">
      <c r="A2712" s="68"/>
      <c r="B2712" s="10"/>
      <c r="C2712" s="10"/>
      <c r="D2712" s="69"/>
      <c r="E2712" s="184"/>
      <c r="F2712" s="10"/>
      <c r="G2712"/>
      <c r="I2712" s="55"/>
      <c r="K2712"/>
      <c r="L2712" s="55"/>
      <c r="M2712"/>
      <c r="Q2712" s="55"/>
      <c r="R2712" s="31"/>
      <c r="T2712"/>
    </row>
    <row r="2713" spans="1:20" ht="18">
      <c r="A2713" s="68"/>
      <c r="B2713" s="10"/>
      <c r="C2713" s="10"/>
      <c r="D2713" s="69"/>
      <c r="E2713" s="184"/>
      <c r="F2713" s="10"/>
      <c r="G2713"/>
      <c r="I2713" s="55"/>
      <c r="K2713"/>
      <c r="L2713" s="55"/>
      <c r="M2713"/>
      <c r="Q2713" s="55"/>
      <c r="R2713" s="31"/>
      <c r="T2713"/>
    </row>
    <row r="2714" spans="1:20" ht="18">
      <c r="A2714" s="68"/>
      <c r="B2714" s="10"/>
      <c r="C2714" s="10"/>
      <c r="D2714" s="69"/>
      <c r="E2714" s="184"/>
      <c r="F2714" s="10"/>
      <c r="G2714"/>
      <c r="I2714" s="55"/>
      <c r="K2714"/>
      <c r="L2714" s="55"/>
      <c r="M2714"/>
      <c r="Q2714" s="55"/>
      <c r="R2714" s="31"/>
      <c r="T2714"/>
    </row>
    <row r="2715" spans="1:20" ht="18">
      <c r="A2715" s="68"/>
      <c r="B2715" s="10"/>
      <c r="C2715" s="10"/>
      <c r="D2715" s="69"/>
      <c r="E2715" s="184"/>
      <c r="F2715" s="10"/>
      <c r="G2715"/>
      <c r="I2715" s="55"/>
      <c r="K2715"/>
      <c r="L2715" s="55"/>
      <c r="M2715"/>
      <c r="Q2715" s="55"/>
      <c r="R2715" s="31"/>
      <c r="T2715"/>
    </row>
    <row r="2716" spans="1:20" ht="18">
      <c r="A2716" s="68"/>
      <c r="B2716" s="10"/>
      <c r="C2716" s="10"/>
      <c r="D2716" s="69"/>
      <c r="E2716" s="184"/>
      <c r="F2716" s="10"/>
      <c r="G2716"/>
      <c r="I2716" s="55"/>
      <c r="K2716"/>
      <c r="L2716" s="55"/>
      <c r="M2716"/>
      <c r="Q2716" s="55"/>
      <c r="R2716" s="31"/>
      <c r="T2716"/>
    </row>
    <row r="2717" spans="1:20" ht="18">
      <c r="A2717" s="68"/>
      <c r="B2717" s="10"/>
      <c r="C2717" s="10"/>
      <c r="D2717" s="69"/>
      <c r="E2717" s="184"/>
      <c r="F2717" s="10"/>
      <c r="G2717"/>
      <c r="I2717" s="55"/>
      <c r="K2717"/>
      <c r="L2717" s="55"/>
      <c r="M2717"/>
      <c r="Q2717" s="55"/>
      <c r="R2717" s="31"/>
      <c r="T2717"/>
    </row>
    <row r="2718" spans="1:20" ht="18">
      <c r="A2718" s="68"/>
      <c r="B2718" s="10"/>
      <c r="C2718" s="10"/>
      <c r="D2718" s="69"/>
      <c r="E2718" s="184"/>
      <c r="F2718" s="10"/>
      <c r="G2718"/>
      <c r="I2718" s="55"/>
      <c r="K2718"/>
      <c r="L2718" s="55"/>
      <c r="M2718"/>
      <c r="Q2718" s="55"/>
      <c r="R2718" s="31"/>
      <c r="T2718"/>
    </row>
    <row r="2719" spans="1:20" ht="18">
      <c r="A2719" s="68"/>
      <c r="B2719" s="10"/>
      <c r="C2719" s="10"/>
      <c r="D2719" s="69"/>
      <c r="E2719" s="184"/>
      <c r="F2719" s="10"/>
      <c r="G2719"/>
      <c r="I2719" s="55"/>
      <c r="K2719"/>
      <c r="L2719" s="55"/>
      <c r="M2719"/>
      <c r="Q2719" s="55"/>
      <c r="R2719" s="31"/>
      <c r="T2719"/>
    </row>
    <row r="2720" spans="1:20" ht="18">
      <c r="A2720" s="68"/>
      <c r="B2720" s="10"/>
      <c r="C2720" s="10"/>
      <c r="D2720" s="69"/>
      <c r="E2720" s="184"/>
      <c r="F2720" s="10"/>
      <c r="G2720"/>
      <c r="I2720" s="55"/>
      <c r="K2720"/>
      <c r="L2720" s="55"/>
      <c r="M2720"/>
      <c r="Q2720" s="55"/>
      <c r="R2720" s="31"/>
      <c r="T2720"/>
    </row>
    <row r="2721" spans="1:20" ht="18">
      <c r="A2721" s="68"/>
      <c r="B2721" s="10"/>
      <c r="C2721" s="10"/>
      <c r="D2721" s="69"/>
      <c r="E2721" s="184"/>
      <c r="F2721" s="10"/>
      <c r="G2721"/>
      <c r="I2721" s="55"/>
      <c r="K2721"/>
      <c r="L2721" s="55"/>
      <c r="M2721"/>
      <c r="Q2721" s="55"/>
      <c r="R2721" s="31"/>
      <c r="T2721"/>
    </row>
    <row r="2722" spans="1:20" ht="18">
      <c r="A2722" s="68"/>
      <c r="B2722" s="10"/>
      <c r="C2722" s="10"/>
      <c r="D2722" s="69"/>
      <c r="E2722" s="184"/>
      <c r="F2722" s="10"/>
      <c r="G2722"/>
      <c r="I2722" s="55"/>
      <c r="K2722"/>
      <c r="L2722" s="55"/>
      <c r="M2722"/>
      <c r="Q2722" s="55"/>
      <c r="R2722" s="31"/>
      <c r="T2722"/>
    </row>
    <row r="2723" spans="1:20" ht="18">
      <c r="A2723" s="68"/>
      <c r="B2723" s="10"/>
      <c r="C2723" s="10"/>
      <c r="D2723" s="69"/>
      <c r="E2723" s="184"/>
      <c r="F2723" s="10"/>
      <c r="G2723"/>
      <c r="I2723" s="55"/>
      <c r="K2723"/>
      <c r="L2723" s="55"/>
      <c r="M2723"/>
      <c r="Q2723" s="55"/>
      <c r="R2723" s="31"/>
      <c r="T2723"/>
    </row>
    <row r="2724" spans="1:20" ht="18">
      <c r="A2724" s="68"/>
      <c r="B2724" s="10"/>
      <c r="C2724" s="10"/>
      <c r="D2724" s="69"/>
      <c r="E2724" s="184"/>
      <c r="F2724" s="10"/>
      <c r="G2724"/>
      <c r="I2724" s="55"/>
      <c r="K2724"/>
      <c r="L2724" s="55"/>
      <c r="M2724"/>
      <c r="Q2724" s="55"/>
      <c r="R2724" s="31"/>
      <c r="T2724"/>
    </row>
    <row r="2725" spans="1:20" ht="18">
      <c r="A2725" s="68"/>
      <c r="B2725" s="10"/>
      <c r="C2725" s="10"/>
      <c r="D2725" s="69"/>
      <c r="E2725" s="184"/>
      <c r="F2725" s="10"/>
      <c r="G2725"/>
      <c r="I2725" s="55"/>
      <c r="K2725"/>
      <c r="L2725" s="55"/>
      <c r="M2725"/>
      <c r="Q2725" s="55"/>
      <c r="R2725" s="31"/>
      <c r="T2725"/>
    </row>
    <row r="2726" spans="1:20" ht="18">
      <c r="A2726" s="68"/>
      <c r="B2726" s="10"/>
      <c r="C2726" s="10"/>
      <c r="D2726" s="69"/>
      <c r="E2726" s="184"/>
      <c r="F2726" s="10"/>
      <c r="G2726"/>
      <c r="I2726" s="55"/>
      <c r="K2726"/>
      <c r="L2726" s="55"/>
      <c r="M2726"/>
      <c r="Q2726" s="55"/>
      <c r="R2726" s="31"/>
      <c r="T2726"/>
    </row>
    <row r="2727" spans="1:20" ht="18">
      <c r="A2727" s="68"/>
      <c r="B2727" s="10"/>
      <c r="C2727" s="10"/>
      <c r="D2727" s="69"/>
      <c r="E2727" s="184"/>
      <c r="F2727" s="10"/>
      <c r="G2727"/>
      <c r="I2727" s="55"/>
      <c r="K2727"/>
      <c r="L2727" s="55"/>
      <c r="M2727"/>
      <c r="Q2727" s="55"/>
      <c r="R2727" s="31"/>
      <c r="T2727"/>
    </row>
    <row r="2728" spans="1:20" ht="18">
      <c r="A2728" s="68"/>
      <c r="B2728" s="10"/>
      <c r="C2728" s="10"/>
      <c r="D2728" s="69"/>
      <c r="E2728" s="184"/>
      <c r="F2728" s="10"/>
      <c r="G2728"/>
      <c r="I2728" s="55"/>
      <c r="K2728"/>
      <c r="L2728" s="55"/>
      <c r="M2728"/>
      <c r="Q2728" s="55"/>
      <c r="R2728" s="31"/>
      <c r="T2728"/>
    </row>
    <row r="2729" spans="1:20" ht="18">
      <c r="A2729" s="68"/>
      <c r="B2729" s="10"/>
      <c r="C2729" s="10"/>
      <c r="D2729" s="69"/>
      <c r="E2729" s="184"/>
      <c r="F2729" s="10"/>
      <c r="G2729"/>
      <c r="I2729" s="55"/>
      <c r="K2729"/>
      <c r="L2729" s="55"/>
      <c r="M2729"/>
      <c r="Q2729" s="55"/>
      <c r="R2729" s="31"/>
      <c r="T2729"/>
    </row>
    <row r="2730" spans="1:20" ht="18">
      <c r="A2730" s="68"/>
      <c r="B2730" s="10"/>
      <c r="C2730" s="10"/>
      <c r="D2730" s="69"/>
      <c r="E2730" s="184"/>
      <c r="F2730" s="10"/>
      <c r="G2730"/>
      <c r="I2730" s="55"/>
      <c r="K2730"/>
      <c r="L2730" s="55"/>
      <c r="M2730"/>
      <c r="Q2730" s="55"/>
      <c r="R2730" s="31"/>
      <c r="T2730"/>
    </row>
    <row r="2731" spans="1:20" ht="18">
      <c r="A2731" s="68"/>
      <c r="B2731" s="10"/>
      <c r="C2731" s="10"/>
      <c r="D2731" s="69"/>
      <c r="E2731" s="184"/>
      <c r="F2731" s="10"/>
      <c r="G2731"/>
      <c r="I2731" s="55"/>
      <c r="K2731"/>
      <c r="L2731" s="55"/>
      <c r="M2731"/>
      <c r="Q2731" s="55"/>
      <c r="R2731" s="31"/>
      <c r="T2731"/>
    </row>
    <row r="2732" spans="1:20" ht="18">
      <c r="A2732" s="68"/>
      <c r="B2732" s="10"/>
      <c r="C2732" s="10"/>
      <c r="D2732" s="69"/>
      <c r="E2732" s="184"/>
      <c r="F2732" s="10"/>
      <c r="G2732"/>
      <c r="I2732" s="55"/>
      <c r="K2732"/>
      <c r="L2732" s="55"/>
      <c r="M2732"/>
      <c r="Q2732" s="55"/>
      <c r="R2732" s="31"/>
      <c r="T2732"/>
    </row>
    <row r="2733" spans="1:20" ht="18">
      <c r="A2733" s="68"/>
      <c r="B2733" s="10"/>
      <c r="C2733" s="10"/>
      <c r="D2733" s="69"/>
      <c r="E2733" s="184"/>
      <c r="F2733" s="10"/>
      <c r="G2733"/>
      <c r="I2733" s="55"/>
      <c r="K2733"/>
      <c r="L2733" s="55"/>
      <c r="M2733"/>
      <c r="Q2733" s="55"/>
      <c r="R2733" s="31"/>
      <c r="T2733"/>
    </row>
    <row r="2734" spans="1:20" ht="18">
      <c r="A2734" s="68"/>
      <c r="B2734" s="10"/>
      <c r="C2734" s="10"/>
      <c r="D2734" s="69"/>
      <c r="E2734" s="184"/>
      <c r="F2734" s="10"/>
      <c r="G2734"/>
      <c r="I2734" s="55"/>
      <c r="K2734"/>
      <c r="L2734" s="55"/>
      <c r="M2734"/>
      <c r="Q2734" s="55"/>
      <c r="R2734" s="31"/>
      <c r="T2734"/>
    </row>
    <row r="2735" spans="1:20" ht="18">
      <c r="A2735" s="68"/>
      <c r="B2735" s="10"/>
      <c r="C2735" s="10"/>
      <c r="D2735" s="69"/>
      <c r="E2735" s="184"/>
      <c r="F2735" s="10"/>
      <c r="G2735"/>
      <c r="I2735" s="55"/>
      <c r="K2735"/>
      <c r="L2735" s="55"/>
      <c r="M2735"/>
      <c r="Q2735" s="55"/>
      <c r="R2735" s="31"/>
      <c r="T2735"/>
    </row>
    <row r="2736" spans="1:20" ht="18">
      <c r="A2736" s="68"/>
      <c r="B2736" s="10"/>
      <c r="C2736" s="10"/>
      <c r="D2736" s="69"/>
      <c r="E2736" s="184"/>
      <c r="F2736" s="10"/>
      <c r="G2736"/>
      <c r="I2736" s="55"/>
      <c r="K2736"/>
      <c r="L2736" s="55"/>
      <c r="M2736"/>
      <c r="Q2736" s="55"/>
      <c r="R2736" s="31"/>
      <c r="T2736"/>
    </row>
    <row r="2737" spans="1:20" ht="18">
      <c r="A2737" s="68"/>
      <c r="B2737" s="10"/>
      <c r="C2737" s="10"/>
      <c r="D2737" s="69"/>
      <c r="E2737" s="184"/>
      <c r="F2737" s="10"/>
      <c r="G2737"/>
      <c r="I2737" s="55"/>
      <c r="K2737"/>
      <c r="L2737" s="55"/>
      <c r="M2737"/>
      <c r="Q2737" s="55"/>
      <c r="R2737" s="31"/>
      <c r="T2737"/>
    </row>
    <row r="2738" spans="1:20" ht="18">
      <c r="A2738" s="68"/>
      <c r="B2738" s="10"/>
      <c r="C2738" s="10"/>
      <c r="D2738" s="69"/>
      <c r="E2738" s="184"/>
      <c r="F2738" s="10"/>
      <c r="G2738"/>
      <c r="I2738" s="55"/>
      <c r="K2738"/>
      <c r="L2738" s="55"/>
      <c r="M2738"/>
      <c r="Q2738" s="55"/>
      <c r="R2738" s="31"/>
      <c r="T2738"/>
    </row>
    <row r="2739" spans="1:20" ht="18">
      <c r="A2739" s="68"/>
      <c r="B2739" s="10"/>
      <c r="C2739" s="10"/>
      <c r="D2739" s="69"/>
      <c r="E2739" s="184"/>
      <c r="F2739" s="10"/>
      <c r="G2739"/>
      <c r="I2739" s="55"/>
      <c r="K2739"/>
      <c r="L2739" s="55"/>
      <c r="M2739"/>
      <c r="Q2739" s="55"/>
      <c r="R2739" s="31"/>
      <c r="T2739"/>
    </row>
    <row r="2740" spans="1:20" ht="18">
      <c r="A2740" s="68"/>
      <c r="B2740" s="10"/>
      <c r="C2740" s="10"/>
      <c r="D2740" s="69"/>
      <c r="E2740" s="184"/>
      <c r="F2740" s="10"/>
      <c r="G2740"/>
      <c r="I2740" s="55"/>
      <c r="K2740"/>
      <c r="L2740" s="55"/>
      <c r="M2740"/>
      <c r="Q2740" s="55"/>
      <c r="R2740" s="31"/>
      <c r="T2740"/>
    </row>
    <row r="2741" spans="1:20" ht="18">
      <c r="A2741" s="68"/>
      <c r="B2741" s="10"/>
      <c r="C2741" s="10"/>
      <c r="D2741" s="69"/>
      <c r="E2741" s="184"/>
      <c r="F2741" s="10"/>
      <c r="G2741"/>
      <c r="I2741" s="55"/>
      <c r="K2741"/>
      <c r="L2741" s="55"/>
      <c r="M2741"/>
      <c r="Q2741" s="55"/>
      <c r="R2741" s="31"/>
      <c r="T2741"/>
    </row>
    <row r="2742" spans="1:20" ht="18">
      <c r="A2742" s="68"/>
      <c r="B2742" s="10"/>
      <c r="C2742" s="10"/>
      <c r="D2742" s="69"/>
      <c r="E2742" s="184"/>
      <c r="F2742" s="10"/>
      <c r="G2742"/>
      <c r="I2742" s="55"/>
      <c r="K2742"/>
      <c r="L2742" s="55"/>
      <c r="M2742"/>
      <c r="Q2742" s="55"/>
      <c r="R2742" s="31"/>
      <c r="T2742"/>
    </row>
    <row r="2743" spans="1:20" ht="18">
      <c r="A2743" s="68"/>
      <c r="B2743" s="10"/>
      <c r="C2743" s="10"/>
      <c r="D2743" s="69"/>
      <c r="E2743" s="184"/>
      <c r="F2743" s="10"/>
      <c r="G2743"/>
      <c r="I2743" s="55"/>
      <c r="K2743"/>
      <c r="L2743" s="55"/>
      <c r="M2743"/>
      <c r="Q2743" s="55"/>
      <c r="R2743" s="31"/>
      <c r="T2743"/>
    </row>
    <row r="2744" spans="1:20" ht="18">
      <c r="A2744" s="68"/>
      <c r="B2744" s="10"/>
      <c r="C2744" s="10"/>
      <c r="D2744" s="69"/>
      <c r="E2744" s="184"/>
      <c r="F2744" s="10"/>
      <c r="G2744"/>
      <c r="I2744" s="55"/>
      <c r="K2744"/>
      <c r="L2744" s="55"/>
      <c r="M2744"/>
      <c r="Q2744" s="55"/>
      <c r="R2744" s="31"/>
      <c r="T2744"/>
    </row>
    <row r="2745" spans="1:20" ht="18">
      <c r="A2745" s="68"/>
      <c r="B2745" s="10"/>
      <c r="C2745" s="10"/>
      <c r="D2745" s="69"/>
      <c r="E2745" s="184"/>
      <c r="F2745" s="10"/>
      <c r="G2745"/>
      <c r="I2745" s="55"/>
      <c r="K2745"/>
      <c r="L2745" s="55"/>
      <c r="M2745"/>
      <c r="Q2745" s="55"/>
      <c r="R2745" s="31"/>
      <c r="T2745"/>
    </row>
    <row r="2746" spans="1:20" ht="18">
      <c r="A2746" s="68"/>
      <c r="B2746" s="10"/>
      <c r="C2746" s="10"/>
      <c r="D2746" s="69"/>
      <c r="E2746" s="184"/>
      <c r="F2746" s="10"/>
      <c r="G2746"/>
      <c r="I2746" s="55"/>
      <c r="K2746"/>
      <c r="L2746" s="55"/>
      <c r="M2746"/>
      <c r="Q2746" s="55"/>
      <c r="R2746" s="31"/>
      <c r="T2746"/>
    </row>
    <row r="2747" spans="1:20" ht="18">
      <c r="A2747" s="68"/>
      <c r="B2747" s="10"/>
      <c r="C2747" s="10"/>
      <c r="D2747" s="69"/>
      <c r="E2747" s="184"/>
      <c r="F2747" s="10"/>
      <c r="G2747"/>
      <c r="I2747" s="55"/>
      <c r="K2747"/>
      <c r="L2747" s="55"/>
      <c r="M2747"/>
      <c r="Q2747" s="55"/>
      <c r="R2747" s="31"/>
      <c r="T2747"/>
    </row>
    <row r="2748" spans="1:20" ht="18">
      <c r="A2748" s="68"/>
      <c r="B2748" s="10"/>
      <c r="C2748" s="10"/>
      <c r="D2748" s="69"/>
      <c r="E2748" s="184"/>
      <c r="F2748" s="10"/>
      <c r="G2748"/>
      <c r="I2748" s="55"/>
      <c r="K2748"/>
      <c r="L2748" s="55"/>
      <c r="M2748"/>
      <c r="Q2748" s="55"/>
      <c r="R2748" s="31"/>
      <c r="T2748"/>
    </row>
    <row r="2749" spans="1:20" ht="18">
      <c r="A2749" s="68"/>
      <c r="B2749" s="10"/>
      <c r="C2749" s="10"/>
      <c r="D2749" s="69"/>
      <c r="E2749" s="184"/>
      <c r="F2749" s="10"/>
      <c r="G2749"/>
      <c r="I2749" s="55"/>
      <c r="K2749"/>
      <c r="L2749" s="55"/>
      <c r="M2749"/>
      <c r="Q2749" s="55"/>
      <c r="R2749" s="31"/>
      <c r="T2749"/>
    </row>
    <row r="2750" spans="1:20" ht="18">
      <c r="A2750" s="68"/>
      <c r="B2750" s="10"/>
      <c r="C2750" s="10"/>
      <c r="D2750" s="69"/>
      <c r="E2750" s="184"/>
      <c r="F2750" s="10"/>
      <c r="G2750"/>
      <c r="I2750" s="55"/>
      <c r="K2750"/>
      <c r="L2750" s="55"/>
      <c r="M2750"/>
      <c r="Q2750" s="55"/>
      <c r="R2750" s="31"/>
      <c r="T2750"/>
    </row>
    <row r="2751" spans="1:20" ht="18">
      <c r="A2751" s="68"/>
      <c r="B2751" s="10"/>
      <c r="C2751" s="10"/>
      <c r="D2751" s="69"/>
      <c r="E2751" s="184"/>
      <c r="F2751" s="10"/>
      <c r="G2751"/>
      <c r="I2751" s="55"/>
      <c r="K2751"/>
      <c r="L2751" s="55"/>
      <c r="M2751"/>
      <c r="Q2751" s="55"/>
      <c r="R2751" s="31"/>
      <c r="T2751"/>
    </row>
    <row r="2752" spans="1:20" ht="18">
      <c r="A2752" s="68"/>
      <c r="B2752" s="10"/>
      <c r="C2752" s="10"/>
      <c r="D2752" s="69"/>
      <c r="E2752" s="184"/>
      <c r="F2752" s="10"/>
      <c r="G2752"/>
      <c r="I2752" s="55"/>
      <c r="K2752"/>
      <c r="L2752" s="55"/>
      <c r="M2752"/>
      <c r="Q2752" s="55"/>
      <c r="R2752" s="31"/>
      <c r="T2752"/>
    </row>
    <row r="2753" spans="1:20" ht="18">
      <c r="A2753" s="68"/>
      <c r="B2753" s="10"/>
      <c r="C2753" s="10"/>
      <c r="D2753" s="69"/>
      <c r="E2753" s="184"/>
      <c r="F2753" s="10"/>
      <c r="G2753"/>
      <c r="I2753" s="55"/>
      <c r="K2753"/>
      <c r="L2753" s="55"/>
      <c r="M2753"/>
      <c r="Q2753" s="55"/>
      <c r="R2753" s="31"/>
      <c r="T2753"/>
    </row>
    <row r="2754" spans="1:20" ht="18">
      <c r="A2754" s="68"/>
      <c r="B2754" s="10"/>
      <c r="C2754" s="10"/>
      <c r="D2754" s="69"/>
      <c r="E2754" s="184"/>
      <c r="F2754" s="10"/>
      <c r="G2754"/>
      <c r="I2754" s="55"/>
      <c r="K2754"/>
      <c r="L2754" s="55"/>
      <c r="M2754"/>
      <c r="Q2754" s="55"/>
      <c r="R2754" s="31"/>
      <c r="T2754"/>
    </row>
    <row r="2755" spans="1:20" ht="18">
      <c r="A2755" s="68"/>
      <c r="B2755" s="10"/>
      <c r="C2755" s="10"/>
      <c r="D2755" s="69"/>
      <c r="E2755" s="184"/>
      <c r="F2755" s="10"/>
      <c r="G2755"/>
      <c r="I2755" s="55"/>
      <c r="K2755"/>
      <c r="L2755" s="55"/>
      <c r="M2755"/>
      <c r="Q2755" s="55"/>
      <c r="R2755" s="31"/>
      <c r="T2755"/>
    </row>
    <row r="2756" spans="1:20" ht="18">
      <c r="A2756" s="68"/>
      <c r="B2756" s="10"/>
      <c r="C2756" s="10"/>
      <c r="D2756" s="69"/>
      <c r="E2756" s="184"/>
      <c r="F2756" s="10"/>
      <c r="G2756"/>
      <c r="I2756" s="55"/>
      <c r="K2756"/>
      <c r="L2756" s="55"/>
      <c r="M2756"/>
      <c r="Q2756" s="55"/>
      <c r="R2756" s="31"/>
      <c r="T2756"/>
    </row>
    <row r="2757" spans="1:20" ht="18">
      <c r="A2757" s="68"/>
      <c r="B2757" s="10"/>
      <c r="C2757" s="10"/>
      <c r="D2757" s="69"/>
      <c r="E2757" s="184"/>
      <c r="F2757" s="10"/>
      <c r="G2757"/>
      <c r="I2757" s="55"/>
      <c r="K2757"/>
      <c r="L2757" s="55"/>
      <c r="M2757"/>
      <c r="Q2757" s="55"/>
      <c r="R2757" s="31"/>
      <c r="T2757"/>
    </row>
    <row r="2758" spans="1:20" ht="18">
      <c r="A2758" s="68"/>
      <c r="B2758" s="10"/>
      <c r="C2758" s="10"/>
      <c r="D2758" s="69"/>
      <c r="E2758" s="184"/>
      <c r="F2758" s="10"/>
      <c r="G2758"/>
      <c r="I2758" s="55"/>
      <c r="K2758"/>
      <c r="L2758" s="55"/>
      <c r="M2758"/>
      <c r="Q2758" s="55"/>
      <c r="R2758" s="31"/>
      <c r="T2758"/>
    </row>
    <row r="2759" spans="1:20" ht="18">
      <c r="A2759" s="68"/>
      <c r="B2759" s="10"/>
      <c r="C2759" s="10"/>
      <c r="D2759" s="69"/>
      <c r="E2759" s="184"/>
      <c r="F2759" s="10"/>
      <c r="G2759"/>
      <c r="I2759" s="55"/>
      <c r="K2759"/>
      <c r="L2759" s="55"/>
      <c r="M2759"/>
      <c r="Q2759" s="55"/>
      <c r="R2759" s="31"/>
      <c r="T2759"/>
    </row>
    <row r="2760" spans="1:20" ht="18">
      <c r="A2760" s="68"/>
      <c r="B2760" s="10"/>
      <c r="C2760" s="10"/>
      <c r="D2760" s="69"/>
      <c r="E2760" s="184"/>
      <c r="F2760" s="10"/>
      <c r="G2760"/>
      <c r="I2760" s="55"/>
      <c r="K2760"/>
      <c r="L2760" s="55"/>
      <c r="M2760"/>
      <c r="Q2760" s="55"/>
      <c r="R2760" s="31"/>
      <c r="T2760"/>
    </row>
    <row r="2761" spans="1:20" ht="18">
      <c r="A2761" s="68"/>
      <c r="B2761" s="10"/>
      <c r="C2761" s="10"/>
      <c r="D2761" s="69"/>
      <c r="E2761" s="184"/>
      <c r="F2761" s="10"/>
      <c r="G2761"/>
      <c r="I2761" s="55"/>
      <c r="K2761"/>
      <c r="L2761" s="55"/>
      <c r="M2761"/>
      <c r="Q2761" s="55"/>
      <c r="R2761" s="31"/>
      <c r="T2761"/>
    </row>
    <row r="2762" spans="1:20" ht="18">
      <c r="A2762" s="68"/>
      <c r="B2762" s="10"/>
      <c r="C2762" s="10"/>
      <c r="D2762" s="69"/>
      <c r="E2762" s="184"/>
      <c r="F2762" s="10"/>
      <c r="G2762"/>
      <c r="I2762" s="55"/>
      <c r="K2762"/>
      <c r="L2762" s="55"/>
      <c r="M2762"/>
      <c r="Q2762" s="55"/>
      <c r="R2762" s="31"/>
      <c r="T2762"/>
    </row>
    <row r="2763" spans="1:20" ht="18">
      <c r="A2763" s="68"/>
      <c r="B2763" s="10"/>
      <c r="C2763" s="10"/>
      <c r="D2763" s="69"/>
      <c r="E2763" s="184"/>
      <c r="F2763" s="10"/>
      <c r="G2763"/>
      <c r="I2763" s="55"/>
      <c r="K2763"/>
      <c r="L2763" s="55"/>
      <c r="M2763"/>
      <c r="Q2763" s="55"/>
      <c r="R2763" s="31"/>
      <c r="T2763"/>
    </row>
    <row r="2764" spans="1:20" ht="18">
      <c r="A2764" s="68"/>
      <c r="B2764" s="10"/>
      <c r="C2764" s="10"/>
      <c r="D2764" s="69"/>
      <c r="E2764" s="184"/>
      <c r="F2764" s="10"/>
      <c r="G2764"/>
      <c r="I2764" s="55"/>
      <c r="K2764"/>
      <c r="L2764" s="55"/>
      <c r="M2764"/>
      <c r="Q2764" s="55"/>
      <c r="R2764" s="31"/>
      <c r="T2764"/>
    </row>
    <row r="2765" spans="1:20" ht="18">
      <c r="A2765" s="68"/>
      <c r="B2765" s="10"/>
      <c r="C2765" s="10"/>
      <c r="D2765" s="69"/>
      <c r="E2765" s="184"/>
      <c r="F2765" s="10"/>
      <c r="G2765"/>
      <c r="I2765" s="55"/>
      <c r="K2765"/>
      <c r="L2765" s="55"/>
      <c r="M2765"/>
      <c r="Q2765" s="55"/>
      <c r="R2765" s="31"/>
      <c r="T2765"/>
    </row>
    <row r="2766" spans="1:20" ht="18">
      <c r="A2766" s="68"/>
      <c r="B2766" s="10"/>
      <c r="C2766" s="10"/>
      <c r="D2766" s="69"/>
      <c r="E2766" s="184"/>
      <c r="F2766" s="10"/>
      <c r="G2766"/>
      <c r="I2766" s="55"/>
      <c r="K2766"/>
      <c r="L2766" s="55"/>
      <c r="M2766"/>
      <c r="Q2766" s="55"/>
      <c r="R2766" s="31"/>
      <c r="T2766"/>
    </row>
    <row r="2767" spans="1:20" ht="18">
      <c r="A2767" s="68"/>
      <c r="B2767" s="10"/>
      <c r="C2767" s="10"/>
      <c r="D2767" s="69"/>
      <c r="E2767" s="184"/>
      <c r="F2767" s="10"/>
      <c r="G2767"/>
      <c r="I2767" s="55"/>
      <c r="K2767"/>
      <c r="L2767" s="55"/>
      <c r="M2767"/>
      <c r="Q2767" s="55"/>
      <c r="R2767" s="31"/>
      <c r="T2767"/>
    </row>
    <row r="2768" spans="1:20" ht="18">
      <c r="A2768" s="68"/>
      <c r="B2768" s="10"/>
      <c r="C2768" s="10"/>
      <c r="D2768" s="69"/>
      <c r="E2768" s="184"/>
      <c r="F2768" s="10"/>
      <c r="G2768"/>
      <c r="I2768" s="55"/>
      <c r="K2768"/>
      <c r="L2768" s="55"/>
      <c r="M2768"/>
      <c r="Q2768" s="55"/>
      <c r="R2768" s="31"/>
      <c r="T2768"/>
    </row>
    <row r="2769" spans="1:20" ht="18">
      <c r="A2769" s="68"/>
      <c r="B2769" s="10"/>
      <c r="C2769" s="10"/>
      <c r="D2769" s="69"/>
      <c r="E2769" s="184"/>
      <c r="F2769" s="10"/>
      <c r="G2769"/>
      <c r="I2769" s="55"/>
      <c r="K2769"/>
      <c r="L2769" s="55"/>
      <c r="M2769"/>
      <c r="Q2769" s="55"/>
      <c r="R2769" s="31"/>
      <c r="T2769"/>
    </row>
    <row r="2770" spans="1:20" ht="18">
      <c r="A2770" s="68"/>
      <c r="B2770" s="10"/>
      <c r="C2770" s="10"/>
      <c r="D2770" s="69"/>
      <c r="E2770" s="184"/>
      <c r="F2770" s="10"/>
      <c r="G2770"/>
      <c r="I2770" s="55"/>
      <c r="K2770"/>
      <c r="L2770" s="55"/>
      <c r="M2770"/>
      <c r="Q2770" s="55"/>
      <c r="R2770" s="31"/>
      <c r="T2770"/>
    </row>
    <row r="2771" spans="1:20" ht="18">
      <c r="A2771" s="68"/>
      <c r="B2771" s="10"/>
      <c r="C2771" s="10"/>
      <c r="D2771" s="69"/>
      <c r="E2771" s="184"/>
      <c r="F2771" s="10"/>
      <c r="G2771"/>
      <c r="I2771" s="55"/>
      <c r="K2771"/>
      <c r="L2771" s="55"/>
      <c r="M2771"/>
      <c r="Q2771" s="55"/>
      <c r="R2771" s="31"/>
      <c r="T2771"/>
    </row>
    <row r="2772" spans="1:20" ht="18">
      <c r="A2772" s="68"/>
      <c r="B2772" s="10"/>
      <c r="C2772" s="10"/>
      <c r="D2772" s="69"/>
      <c r="E2772" s="184"/>
      <c r="F2772" s="10"/>
      <c r="G2772"/>
      <c r="I2772" s="55"/>
      <c r="K2772"/>
      <c r="L2772" s="55"/>
      <c r="M2772"/>
      <c r="Q2772" s="55"/>
      <c r="R2772" s="31"/>
      <c r="T2772"/>
    </row>
    <row r="2773" spans="1:20" ht="18">
      <c r="A2773" s="68"/>
      <c r="B2773" s="10"/>
      <c r="C2773" s="10"/>
      <c r="D2773" s="69"/>
      <c r="E2773" s="184"/>
      <c r="F2773" s="10"/>
      <c r="G2773"/>
      <c r="I2773" s="55"/>
      <c r="K2773"/>
      <c r="L2773" s="55"/>
      <c r="M2773"/>
      <c r="Q2773" s="55"/>
      <c r="R2773" s="31"/>
      <c r="T2773"/>
    </row>
    <row r="2774" spans="1:20" ht="18">
      <c r="A2774" s="68"/>
      <c r="B2774" s="10"/>
      <c r="C2774" s="10"/>
      <c r="D2774" s="69"/>
      <c r="E2774" s="184"/>
      <c r="F2774" s="10"/>
      <c r="G2774"/>
      <c r="I2774" s="55"/>
      <c r="K2774"/>
      <c r="L2774" s="55"/>
      <c r="M2774"/>
      <c r="Q2774" s="55"/>
      <c r="R2774" s="31"/>
      <c r="T2774"/>
    </row>
    <row r="2775" spans="1:20" ht="18">
      <c r="A2775" s="68"/>
      <c r="B2775" s="10"/>
      <c r="C2775" s="10"/>
      <c r="D2775" s="69"/>
      <c r="E2775" s="184"/>
      <c r="F2775" s="10"/>
      <c r="G2775"/>
      <c r="I2775" s="55"/>
      <c r="K2775"/>
      <c r="L2775" s="55"/>
      <c r="M2775"/>
      <c r="Q2775" s="55"/>
      <c r="R2775" s="31"/>
      <c r="T2775"/>
    </row>
    <row r="2776" spans="1:20" ht="18">
      <c r="A2776" s="68"/>
      <c r="B2776" s="10"/>
      <c r="C2776" s="10"/>
      <c r="D2776" s="69"/>
      <c r="E2776" s="184"/>
      <c r="F2776" s="10"/>
      <c r="G2776"/>
      <c r="I2776" s="55"/>
      <c r="K2776"/>
      <c r="L2776" s="55"/>
      <c r="M2776"/>
      <c r="Q2776" s="55"/>
      <c r="R2776" s="31"/>
      <c r="T2776"/>
    </row>
    <row r="2777" spans="1:20" ht="18">
      <c r="A2777" s="68"/>
      <c r="B2777" s="10"/>
      <c r="C2777" s="10"/>
      <c r="D2777" s="69"/>
      <c r="E2777" s="184"/>
      <c r="F2777" s="10"/>
      <c r="G2777"/>
      <c r="I2777" s="55"/>
      <c r="K2777"/>
      <c r="L2777" s="55"/>
      <c r="M2777"/>
      <c r="Q2777" s="55"/>
      <c r="R2777" s="31"/>
      <c r="T2777"/>
    </row>
    <row r="2778" spans="1:20" ht="18">
      <c r="A2778" s="68"/>
      <c r="B2778" s="10"/>
      <c r="C2778" s="10"/>
      <c r="D2778" s="69"/>
      <c r="E2778" s="184"/>
      <c r="F2778" s="10"/>
      <c r="G2778"/>
      <c r="I2778" s="55"/>
      <c r="K2778"/>
      <c r="L2778" s="55"/>
      <c r="M2778"/>
      <c r="Q2778" s="55"/>
      <c r="R2778" s="31"/>
      <c r="T2778"/>
    </row>
    <row r="2779" spans="1:20" ht="18">
      <c r="A2779" s="68"/>
      <c r="B2779" s="10"/>
      <c r="C2779" s="10"/>
      <c r="D2779" s="69"/>
      <c r="E2779" s="184"/>
      <c r="F2779" s="10"/>
      <c r="G2779"/>
      <c r="I2779" s="55"/>
      <c r="K2779"/>
      <c r="L2779" s="55"/>
      <c r="M2779"/>
      <c r="Q2779" s="55"/>
      <c r="R2779" s="31"/>
      <c r="T2779"/>
    </row>
    <row r="2780" spans="1:20" ht="18">
      <c r="A2780" s="68"/>
      <c r="B2780" s="10"/>
      <c r="C2780" s="10"/>
      <c r="D2780" s="69"/>
      <c r="E2780" s="184"/>
      <c r="F2780" s="10"/>
      <c r="G2780"/>
      <c r="I2780" s="55"/>
      <c r="K2780"/>
      <c r="L2780" s="55"/>
      <c r="M2780"/>
      <c r="Q2780" s="55"/>
      <c r="R2780" s="31"/>
      <c r="T2780"/>
    </row>
    <row r="2781" spans="1:20" ht="18">
      <c r="A2781" s="68"/>
      <c r="B2781" s="10"/>
      <c r="C2781" s="10"/>
      <c r="D2781" s="69"/>
      <c r="E2781" s="184"/>
      <c r="F2781" s="10"/>
      <c r="G2781"/>
      <c r="I2781" s="55"/>
      <c r="K2781"/>
      <c r="L2781" s="55"/>
      <c r="M2781"/>
      <c r="Q2781" s="55"/>
      <c r="R2781" s="31"/>
      <c r="T2781"/>
    </row>
    <row r="2782" spans="1:20" ht="18">
      <c r="A2782" s="68"/>
      <c r="B2782" s="10"/>
      <c r="C2782" s="10"/>
      <c r="D2782" s="69"/>
      <c r="E2782" s="184"/>
      <c r="F2782" s="10"/>
      <c r="G2782"/>
      <c r="I2782" s="55"/>
      <c r="K2782"/>
      <c r="L2782" s="55"/>
      <c r="M2782"/>
      <c r="Q2782" s="55"/>
      <c r="R2782" s="31"/>
      <c r="T2782"/>
    </row>
    <row r="2783" spans="1:20" ht="18">
      <c r="A2783" s="68"/>
      <c r="B2783" s="10"/>
      <c r="C2783" s="10"/>
      <c r="D2783" s="69"/>
      <c r="E2783" s="184"/>
      <c r="F2783" s="10"/>
      <c r="G2783"/>
      <c r="I2783" s="55"/>
      <c r="K2783"/>
      <c r="L2783" s="55"/>
      <c r="M2783"/>
      <c r="Q2783" s="55"/>
      <c r="R2783" s="31"/>
      <c r="T2783"/>
    </row>
    <row r="2784" spans="1:20" ht="18">
      <c r="A2784" s="68"/>
      <c r="B2784" s="10"/>
      <c r="C2784" s="10"/>
      <c r="D2784" s="69"/>
      <c r="E2784" s="184"/>
      <c r="F2784" s="10"/>
      <c r="G2784"/>
      <c r="I2784" s="55"/>
      <c r="K2784"/>
      <c r="L2784" s="55"/>
      <c r="M2784"/>
      <c r="Q2784" s="55"/>
      <c r="R2784" s="31"/>
      <c r="T2784"/>
    </row>
    <row r="2785" spans="1:20" ht="18">
      <c r="A2785" s="68"/>
      <c r="B2785" s="10"/>
      <c r="C2785" s="10"/>
      <c r="D2785" s="69"/>
      <c r="E2785" s="184"/>
      <c r="F2785" s="10"/>
      <c r="G2785"/>
      <c r="I2785" s="55"/>
      <c r="K2785"/>
      <c r="L2785" s="55"/>
      <c r="M2785"/>
      <c r="Q2785" s="55"/>
      <c r="R2785" s="31"/>
      <c r="T2785"/>
    </row>
    <row r="2786" spans="1:20" ht="18">
      <c r="A2786" s="68"/>
      <c r="B2786" s="10"/>
      <c r="C2786" s="10"/>
      <c r="D2786" s="69"/>
      <c r="E2786" s="184"/>
      <c r="F2786" s="10"/>
      <c r="G2786"/>
      <c r="I2786" s="55"/>
      <c r="K2786"/>
      <c r="L2786" s="55"/>
      <c r="M2786"/>
      <c r="Q2786" s="55"/>
      <c r="R2786" s="31"/>
      <c r="T2786"/>
    </row>
    <row r="2787" spans="1:20" ht="18">
      <c r="A2787" s="68"/>
      <c r="B2787" s="10"/>
      <c r="C2787" s="10"/>
      <c r="D2787" s="69"/>
      <c r="E2787" s="184"/>
      <c r="F2787" s="10"/>
      <c r="G2787"/>
      <c r="I2787" s="55"/>
      <c r="K2787"/>
      <c r="L2787" s="55"/>
      <c r="M2787"/>
      <c r="Q2787" s="55"/>
      <c r="R2787" s="31"/>
      <c r="T2787"/>
    </row>
    <row r="2788" spans="1:20" ht="18">
      <c r="A2788" s="68"/>
      <c r="B2788" s="10"/>
      <c r="C2788" s="10"/>
      <c r="D2788" s="69"/>
      <c r="E2788" s="184"/>
      <c r="F2788" s="10"/>
      <c r="G2788"/>
      <c r="I2788" s="55"/>
      <c r="K2788"/>
      <c r="L2788" s="55"/>
      <c r="M2788"/>
      <c r="Q2788" s="55"/>
      <c r="R2788" s="31"/>
      <c r="T2788"/>
    </row>
    <row r="2789" spans="1:20" ht="18">
      <c r="A2789" s="68"/>
      <c r="B2789" s="10"/>
      <c r="C2789" s="10"/>
      <c r="D2789" s="69"/>
      <c r="E2789" s="184"/>
      <c r="F2789" s="10"/>
      <c r="G2789"/>
      <c r="I2789" s="55"/>
      <c r="K2789"/>
      <c r="L2789" s="55"/>
      <c r="M2789"/>
      <c r="Q2789" s="55"/>
      <c r="R2789" s="31"/>
      <c r="T2789"/>
    </row>
    <row r="2790" spans="1:20" ht="18">
      <c r="A2790" s="68"/>
      <c r="B2790" s="10"/>
      <c r="C2790" s="10"/>
      <c r="D2790" s="69"/>
      <c r="E2790" s="184"/>
      <c r="F2790" s="10"/>
      <c r="G2790"/>
      <c r="I2790" s="55"/>
      <c r="K2790"/>
      <c r="L2790" s="55"/>
      <c r="M2790"/>
      <c r="Q2790" s="55"/>
      <c r="R2790" s="31"/>
      <c r="T2790"/>
    </row>
    <row r="2791" spans="1:20" ht="18">
      <c r="A2791" s="68"/>
      <c r="B2791" s="10"/>
      <c r="C2791" s="10"/>
      <c r="D2791" s="69"/>
      <c r="E2791" s="184"/>
      <c r="F2791" s="10"/>
      <c r="G2791"/>
      <c r="I2791" s="55"/>
      <c r="K2791"/>
      <c r="L2791" s="55"/>
      <c r="M2791"/>
      <c r="Q2791" s="55"/>
      <c r="R2791" s="31"/>
      <c r="T2791"/>
    </row>
    <row r="2792" spans="1:20" ht="18">
      <c r="A2792" s="68"/>
      <c r="B2792" s="10"/>
      <c r="C2792" s="10"/>
      <c r="D2792" s="69"/>
      <c r="E2792" s="184"/>
      <c r="F2792" s="10"/>
      <c r="G2792"/>
      <c r="I2792" s="55"/>
      <c r="K2792"/>
      <c r="L2792" s="55"/>
      <c r="M2792"/>
      <c r="Q2792" s="55"/>
      <c r="R2792" s="31"/>
      <c r="T2792"/>
    </row>
    <row r="2793" spans="1:20" ht="18">
      <c r="A2793" s="68"/>
      <c r="B2793" s="10"/>
      <c r="C2793" s="10"/>
      <c r="D2793" s="69"/>
      <c r="E2793" s="184"/>
      <c r="F2793" s="10"/>
      <c r="G2793"/>
      <c r="I2793" s="55"/>
      <c r="K2793"/>
      <c r="L2793" s="55"/>
      <c r="M2793"/>
      <c r="Q2793" s="55"/>
      <c r="R2793" s="31"/>
      <c r="T2793"/>
    </row>
    <row r="2794" spans="1:20" ht="18">
      <c r="A2794" s="68"/>
      <c r="B2794" s="10"/>
      <c r="C2794" s="10"/>
      <c r="D2794" s="69"/>
      <c r="E2794" s="184"/>
      <c r="F2794" s="10"/>
      <c r="G2794"/>
      <c r="I2794" s="55"/>
      <c r="K2794"/>
      <c r="L2794" s="55"/>
      <c r="M2794"/>
      <c r="Q2794" s="55"/>
      <c r="R2794" s="31"/>
      <c r="T2794"/>
    </row>
    <row r="2795" spans="1:20" ht="18">
      <c r="A2795" s="68"/>
      <c r="B2795" s="10"/>
      <c r="C2795" s="10"/>
      <c r="D2795" s="69"/>
      <c r="E2795" s="184"/>
      <c r="F2795" s="10"/>
      <c r="G2795"/>
      <c r="I2795" s="55"/>
      <c r="K2795"/>
      <c r="L2795" s="55"/>
      <c r="M2795"/>
      <c r="Q2795" s="55"/>
      <c r="R2795" s="31"/>
      <c r="T2795"/>
    </row>
    <row r="2796" spans="1:20" ht="18">
      <c r="A2796" s="68"/>
      <c r="B2796" s="10"/>
      <c r="C2796" s="10"/>
      <c r="D2796" s="69"/>
      <c r="E2796" s="184"/>
      <c r="F2796" s="10"/>
      <c r="G2796"/>
      <c r="I2796" s="55"/>
      <c r="K2796"/>
      <c r="L2796" s="55"/>
      <c r="M2796"/>
      <c r="Q2796" s="55"/>
      <c r="R2796" s="31"/>
      <c r="T2796"/>
    </row>
    <row r="2797" spans="1:20" ht="18">
      <c r="A2797" s="68"/>
      <c r="B2797" s="10"/>
      <c r="C2797" s="10"/>
      <c r="D2797" s="69"/>
      <c r="E2797" s="184"/>
      <c r="F2797" s="10"/>
      <c r="G2797"/>
      <c r="I2797" s="55"/>
      <c r="K2797"/>
      <c r="L2797" s="55"/>
      <c r="M2797"/>
      <c r="Q2797" s="55"/>
      <c r="R2797" s="31"/>
      <c r="T2797"/>
    </row>
    <row r="2798" spans="1:20" ht="18">
      <c r="A2798" s="68"/>
      <c r="B2798" s="10"/>
      <c r="C2798" s="10"/>
      <c r="D2798" s="69"/>
      <c r="E2798" s="184"/>
      <c r="F2798" s="10"/>
      <c r="G2798"/>
      <c r="I2798" s="55"/>
      <c r="K2798"/>
      <c r="L2798" s="55"/>
      <c r="M2798"/>
      <c r="Q2798" s="55"/>
      <c r="R2798" s="31"/>
      <c r="T2798"/>
    </row>
    <row r="2799" spans="1:20" ht="18">
      <c r="A2799" s="68"/>
      <c r="B2799" s="10"/>
      <c r="C2799" s="10"/>
      <c r="D2799" s="69"/>
      <c r="E2799" s="184"/>
      <c r="F2799" s="10"/>
      <c r="G2799"/>
      <c r="I2799" s="55"/>
      <c r="K2799"/>
      <c r="L2799" s="55"/>
      <c r="M2799"/>
      <c r="Q2799" s="55"/>
      <c r="R2799" s="31"/>
      <c r="T2799"/>
    </row>
    <row r="2800" spans="1:20" ht="18">
      <c r="A2800" s="68"/>
      <c r="B2800" s="10"/>
      <c r="C2800" s="10"/>
      <c r="D2800" s="69"/>
      <c r="E2800" s="184"/>
      <c r="F2800" s="10"/>
      <c r="G2800"/>
      <c r="I2800" s="55"/>
      <c r="K2800"/>
      <c r="L2800" s="55"/>
      <c r="M2800"/>
      <c r="Q2800" s="55"/>
      <c r="R2800" s="31"/>
      <c r="T2800"/>
    </row>
    <row r="2801" spans="1:20" ht="18">
      <c r="A2801" s="68"/>
      <c r="B2801" s="10"/>
      <c r="C2801" s="10"/>
      <c r="D2801" s="69"/>
      <c r="E2801" s="184"/>
      <c r="F2801" s="10"/>
      <c r="G2801"/>
      <c r="I2801" s="55"/>
      <c r="K2801"/>
      <c r="L2801" s="55"/>
      <c r="M2801"/>
      <c r="Q2801" s="55"/>
      <c r="R2801" s="31"/>
      <c r="T2801"/>
    </row>
    <row r="2802" spans="1:20" ht="18">
      <c r="A2802" s="68"/>
      <c r="B2802" s="10"/>
      <c r="C2802" s="10"/>
      <c r="D2802" s="69"/>
      <c r="E2802" s="184"/>
      <c r="F2802" s="10"/>
      <c r="G2802"/>
      <c r="I2802" s="55"/>
      <c r="K2802"/>
      <c r="L2802" s="55"/>
      <c r="M2802"/>
      <c r="Q2802" s="55"/>
      <c r="R2802" s="31"/>
      <c r="T2802"/>
    </row>
    <row r="2803" spans="1:20" ht="18">
      <c r="A2803" s="68"/>
      <c r="B2803" s="10"/>
      <c r="C2803" s="10"/>
      <c r="D2803" s="69"/>
      <c r="E2803" s="184"/>
      <c r="F2803" s="10"/>
      <c r="G2803"/>
      <c r="I2803" s="55"/>
      <c r="K2803"/>
      <c r="L2803" s="55"/>
      <c r="M2803"/>
      <c r="Q2803" s="55"/>
      <c r="R2803" s="31"/>
      <c r="T2803"/>
    </row>
    <row r="2804" spans="1:20" ht="18">
      <c r="A2804" s="68"/>
      <c r="B2804" s="10"/>
      <c r="C2804" s="10"/>
      <c r="D2804" s="69"/>
      <c r="E2804" s="184"/>
      <c r="F2804" s="10"/>
      <c r="G2804"/>
      <c r="I2804" s="55"/>
      <c r="K2804"/>
      <c r="L2804" s="55"/>
      <c r="M2804"/>
      <c r="Q2804" s="55"/>
      <c r="R2804" s="31"/>
      <c r="T2804"/>
    </row>
    <row r="2805" spans="1:20" ht="18">
      <c r="A2805" s="68"/>
      <c r="B2805" s="10"/>
      <c r="C2805" s="10"/>
      <c r="D2805" s="69"/>
      <c r="E2805" s="184"/>
      <c r="F2805" s="10"/>
      <c r="G2805"/>
      <c r="I2805" s="55"/>
      <c r="K2805"/>
      <c r="L2805" s="55"/>
      <c r="M2805"/>
      <c r="Q2805" s="55"/>
      <c r="R2805" s="31"/>
      <c r="T2805"/>
    </row>
    <row r="2806" spans="1:20" ht="18">
      <c r="A2806" s="68"/>
      <c r="B2806" s="10"/>
      <c r="C2806" s="10"/>
      <c r="D2806" s="69"/>
      <c r="E2806" s="184"/>
      <c r="F2806" s="10"/>
      <c r="G2806"/>
      <c r="I2806" s="55"/>
      <c r="K2806"/>
      <c r="L2806" s="55"/>
      <c r="M2806"/>
      <c r="Q2806" s="55"/>
      <c r="R2806" s="31"/>
      <c r="T2806"/>
    </row>
    <row r="2807" spans="1:20" ht="18">
      <c r="A2807" s="68"/>
      <c r="B2807" s="10"/>
      <c r="C2807" s="10"/>
      <c r="D2807" s="69"/>
      <c r="E2807" s="184"/>
      <c r="F2807" s="10"/>
      <c r="G2807"/>
      <c r="I2807" s="55"/>
      <c r="K2807"/>
      <c r="L2807" s="55"/>
      <c r="M2807"/>
      <c r="Q2807" s="55"/>
      <c r="R2807" s="31"/>
      <c r="T2807"/>
    </row>
    <row r="2808" spans="1:20" ht="18">
      <c r="A2808" s="68"/>
      <c r="B2808" s="10"/>
      <c r="C2808" s="10"/>
      <c r="D2808" s="69"/>
      <c r="E2808" s="184"/>
      <c r="F2808" s="10"/>
      <c r="G2808"/>
      <c r="I2808" s="55"/>
      <c r="K2808"/>
      <c r="L2808" s="55"/>
      <c r="M2808"/>
      <c r="Q2808" s="55"/>
      <c r="R2808" s="31"/>
      <c r="T2808"/>
    </row>
    <row r="2809" spans="1:20" ht="18">
      <c r="A2809" s="68"/>
      <c r="B2809" s="10"/>
      <c r="C2809" s="10"/>
      <c r="D2809" s="69"/>
      <c r="E2809" s="184"/>
      <c r="F2809" s="10"/>
      <c r="G2809"/>
      <c r="I2809" s="55"/>
      <c r="K2809"/>
      <c r="L2809" s="55"/>
      <c r="M2809"/>
      <c r="Q2809" s="55"/>
      <c r="R2809" s="31"/>
      <c r="T2809"/>
    </row>
    <row r="2810" spans="1:20" ht="18">
      <c r="A2810" s="68"/>
      <c r="B2810" s="10"/>
      <c r="C2810" s="10"/>
      <c r="D2810" s="69"/>
      <c r="E2810" s="184"/>
      <c r="F2810" s="10"/>
      <c r="G2810"/>
      <c r="I2810" s="55"/>
      <c r="K2810"/>
      <c r="L2810" s="55"/>
      <c r="M2810"/>
      <c r="Q2810" s="55"/>
      <c r="R2810" s="31"/>
      <c r="T2810"/>
    </row>
    <row r="2811" spans="1:20" ht="18">
      <c r="A2811" s="68"/>
      <c r="B2811" s="10"/>
      <c r="C2811" s="10"/>
      <c r="D2811" s="69"/>
      <c r="E2811" s="184"/>
      <c r="F2811" s="10"/>
      <c r="G2811"/>
      <c r="I2811" s="55"/>
      <c r="K2811"/>
      <c r="L2811" s="55"/>
      <c r="M2811"/>
      <c r="Q2811" s="55"/>
      <c r="R2811" s="31"/>
      <c r="T2811"/>
    </row>
    <row r="2812" spans="1:20" ht="18">
      <c r="A2812" s="68"/>
      <c r="B2812" s="10"/>
      <c r="C2812" s="10"/>
      <c r="D2812" s="69"/>
      <c r="E2812" s="184"/>
      <c r="F2812" s="10"/>
      <c r="G2812"/>
      <c r="I2812" s="55"/>
      <c r="K2812"/>
      <c r="L2812" s="55"/>
      <c r="M2812"/>
      <c r="Q2812" s="55"/>
      <c r="R2812" s="31"/>
      <c r="T2812"/>
    </row>
    <row r="2813" spans="1:20" ht="18">
      <c r="A2813" s="68"/>
      <c r="B2813" s="10"/>
      <c r="C2813" s="10"/>
      <c r="D2813" s="69"/>
      <c r="E2813" s="184"/>
      <c r="F2813" s="10"/>
      <c r="G2813"/>
      <c r="I2813" s="55"/>
      <c r="K2813"/>
      <c r="L2813" s="55"/>
      <c r="M2813"/>
      <c r="Q2813" s="55"/>
      <c r="R2813" s="31"/>
      <c r="T2813"/>
    </row>
    <row r="2814" spans="1:20" ht="18">
      <c r="A2814" s="68"/>
      <c r="B2814" s="10"/>
      <c r="C2814" s="10"/>
      <c r="D2814" s="69"/>
      <c r="E2814" s="184"/>
      <c r="F2814" s="10"/>
      <c r="G2814"/>
      <c r="I2814" s="55"/>
      <c r="K2814"/>
      <c r="L2814" s="55"/>
      <c r="M2814"/>
      <c r="Q2814" s="55"/>
      <c r="R2814" s="31"/>
      <c r="T2814"/>
    </row>
    <row r="2815" spans="1:20" ht="18">
      <c r="A2815" s="68"/>
      <c r="B2815" s="10"/>
      <c r="C2815" s="10"/>
      <c r="D2815" s="69"/>
      <c r="E2815" s="184"/>
      <c r="F2815" s="10"/>
      <c r="G2815"/>
      <c r="I2815" s="55"/>
      <c r="K2815"/>
      <c r="L2815" s="55"/>
      <c r="M2815"/>
      <c r="Q2815" s="55"/>
      <c r="R2815" s="31"/>
      <c r="T2815"/>
    </row>
    <row r="2816" spans="1:20" ht="18">
      <c r="A2816" s="68"/>
      <c r="B2816" s="10"/>
      <c r="C2816" s="10"/>
      <c r="D2816" s="69"/>
      <c r="E2816" s="184"/>
      <c r="F2816" s="10"/>
      <c r="G2816"/>
      <c r="I2816" s="55"/>
      <c r="K2816"/>
      <c r="L2816" s="55"/>
      <c r="M2816"/>
      <c r="Q2816" s="55"/>
      <c r="R2816" s="31"/>
      <c r="T2816"/>
    </row>
    <row r="2817" spans="1:20" ht="18">
      <c r="A2817" s="68"/>
      <c r="B2817" s="10"/>
      <c r="C2817" s="10"/>
      <c r="D2817" s="69"/>
      <c r="E2817" s="184"/>
      <c r="F2817" s="10"/>
      <c r="G2817"/>
      <c r="I2817" s="55"/>
      <c r="K2817"/>
      <c r="L2817" s="55"/>
      <c r="M2817"/>
      <c r="Q2817" s="55"/>
      <c r="R2817" s="31"/>
      <c r="T2817"/>
    </row>
    <row r="2818" spans="1:20" ht="18">
      <c r="A2818" s="68"/>
      <c r="B2818" s="10"/>
      <c r="C2818" s="10"/>
      <c r="D2818" s="69"/>
      <c r="E2818" s="184"/>
      <c r="F2818" s="10"/>
      <c r="G2818"/>
      <c r="I2818" s="55"/>
      <c r="K2818"/>
      <c r="L2818" s="55"/>
      <c r="M2818"/>
      <c r="Q2818" s="55"/>
      <c r="R2818" s="31"/>
      <c r="T2818"/>
    </row>
    <row r="2819" spans="1:20" ht="18">
      <c r="A2819" s="68"/>
      <c r="B2819" s="10"/>
      <c r="C2819" s="10"/>
      <c r="D2819" s="69"/>
      <c r="E2819" s="184"/>
      <c r="F2819" s="10"/>
      <c r="G2819"/>
      <c r="I2819" s="55"/>
      <c r="K2819"/>
      <c r="L2819" s="55"/>
      <c r="M2819"/>
      <c r="Q2819" s="55"/>
      <c r="R2819" s="31"/>
      <c r="T2819"/>
    </row>
    <row r="2820" spans="1:20" ht="18">
      <c r="A2820" s="68"/>
      <c r="B2820" s="10"/>
      <c r="C2820" s="10"/>
      <c r="D2820" s="69"/>
      <c r="E2820" s="184"/>
      <c r="F2820" s="10"/>
      <c r="G2820"/>
      <c r="I2820" s="55"/>
      <c r="K2820"/>
      <c r="L2820" s="55"/>
      <c r="M2820"/>
      <c r="Q2820" s="55"/>
      <c r="R2820" s="31"/>
      <c r="T2820"/>
    </row>
    <row r="2821" spans="1:20" ht="18">
      <c r="A2821" s="68"/>
      <c r="B2821" s="10"/>
      <c r="C2821" s="10"/>
      <c r="D2821" s="69"/>
      <c r="E2821" s="184"/>
      <c r="F2821" s="10"/>
      <c r="G2821"/>
      <c r="I2821" s="55"/>
      <c r="K2821"/>
      <c r="L2821" s="55"/>
      <c r="M2821"/>
      <c r="Q2821" s="55"/>
      <c r="R2821" s="31"/>
      <c r="T2821"/>
    </row>
    <row r="2822" spans="1:20" ht="18">
      <c r="A2822" s="68"/>
      <c r="B2822" s="10"/>
      <c r="C2822" s="10"/>
      <c r="D2822" s="69"/>
      <c r="E2822" s="184"/>
      <c r="F2822" s="10"/>
      <c r="G2822"/>
      <c r="I2822" s="55"/>
      <c r="K2822"/>
      <c r="L2822" s="55"/>
      <c r="M2822"/>
      <c r="Q2822" s="55"/>
      <c r="R2822" s="31"/>
      <c r="T2822"/>
    </row>
    <row r="2823" spans="1:20" ht="18">
      <c r="A2823" s="68"/>
      <c r="B2823" s="10"/>
      <c r="C2823" s="10"/>
      <c r="D2823" s="69"/>
      <c r="E2823" s="184"/>
      <c r="F2823" s="10"/>
      <c r="G2823"/>
      <c r="I2823" s="55"/>
      <c r="K2823"/>
      <c r="L2823" s="55"/>
      <c r="M2823"/>
      <c r="Q2823" s="55"/>
      <c r="R2823" s="31"/>
      <c r="T2823"/>
    </row>
    <row r="2824" spans="1:20" ht="18">
      <c r="A2824" s="68"/>
      <c r="B2824" s="10"/>
      <c r="C2824" s="10"/>
      <c r="D2824" s="69"/>
      <c r="E2824" s="184"/>
      <c r="F2824" s="10"/>
      <c r="G2824"/>
      <c r="I2824" s="55"/>
      <c r="K2824"/>
      <c r="L2824" s="55"/>
      <c r="M2824"/>
      <c r="Q2824" s="55"/>
      <c r="R2824" s="31"/>
      <c r="T2824"/>
    </row>
    <row r="2825" spans="1:20" ht="18">
      <c r="A2825" s="68"/>
      <c r="B2825" s="10"/>
      <c r="C2825" s="10"/>
      <c r="D2825" s="69"/>
      <c r="E2825" s="184"/>
      <c r="F2825" s="10"/>
      <c r="G2825"/>
      <c r="I2825" s="55"/>
      <c r="K2825"/>
      <c r="L2825" s="55"/>
      <c r="M2825"/>
      <c r="Q2825" s="55"/>
      <c r="R2825" s="31"/>
      <c r="T2825"/>
    </row>
    <row r="2826" spans="1:20" ht="18">
      <c r="A2826" s="68"/>
      <c r="B2826" s="10"/>
      <c r="C2826" s="10"/>
      <c r="D2826" s="69"/>
      <c r="E2826" s="184"/>
      <c r="F2826" s="10"/>
      <c r="G2826"/>
      <c r="I2826" s="55"/>
      <c r="K2826"/>
      <c r="L2826" s="55"/>
      <c r="M2826"/>
      <c r="Q2826" s="55"/>
      <c r="R2826" s="31"/>
      <c r="T2826"/>
    </row>
    <row r="2827" spans="1:20" ht="18">
      <c r="A2827" s="68"/>
      <c r="B2827" s="10"/>
      <c r="C2827" s="10"/>
      <c r="D2827" s="69"/>
      <c r="E2827" s="184"/>
      <c r="F2827" s="10"/>
      <c r="G2827"/>
      <c r="I2827" s="55"/>
      <c r="K2827"/>
      <c r="L2827" s="55"/>
      <c r="M2827"/>
      <c r="Q2827" s="55"/>
      <c r="R2827" s="31"/>
      <c r="T2827"/>
    </row>
    <row r="2828" spans="1:20" ht="18">
      <c r="A2828" s="68"/>
      <c r="B2828" s="10"/>
      <c r="C2828" s="10"/>
      <c r="D2828" s="69"/>
      <c r="E2828" s="184"/>
      <c r="F2828" s="10"/>
      <c r="G2828"/>
      <c r="I2828" s="55"/>
      <c r="K2828"/>
      <c r="L2828" s="55"/>
      <c r="M2828"/>
      <c r="Q2828" s="55"/>
      <c r="R2828" s="31"/>
      <c r="T2828"/>
    </row>
    <row r="2829" spans="1:20" ht="18">
      <c r="A2829" s="68"/>
      <c r="B2829" s="10"/>
      <c r="C2829" s="10"/>
      <c r="D2829" s="69"/>
      <c r="E2829" s="184"/>
      <c r="F2829" s="10"/>
      <c r="G2829"/>
      <c r="I2829" s="55"/>
      <c r="K2829"/>
      <c r="L2829" s="55"/>
      <c r="M2829"/>
      <c r="Q2829" s="55"/>
      <c r="R2829" s="31"/>
      <c r="T2829"/>
    </row>
    <row r="2830" spans="1:20" ht="18">
      <c r="A2830" s="68"/>
      <c r="B2830" s="10"/>
      <c r="C2830" s="10"/>
      <c r="D2830" s="69"/>
      <c r="E2830" s="184"/>
      <c r="F2830" s="10"/>
      <c r="G2830"/>
      <c r="I2830" s="55"/>
      <c r="K2830"/>
      <c r="L2830" s="55"/>
      <c r="M2830"/>
      <c r="Q2830" s="55"/>
      <c r="R2830" s="31"/>
      <c r="T2830"/>
    </row>
    <row r="2831" spans="1:20" ht="18">
      <c r="A2831" s="68"/>
      <c r="B2831" s="10"/>
      <c r="C2831" s="10"/>
      <c r="D2831" s="69"/>
      <c r="E2831" s="184"/>
      <c r="F2831" s="10"/>
      <c r="G2831"/>
      <c r="I2831" s="55"/>
      <c r="K2831"/>
      <c r="L2831" s="55"/>
      <c r="M2831"/>
      <c r="Q2831" s="55"/>
      <c r="R2831" s="31"/>
      <c r="T2831"/>
    </row>
    <row r="2832" spans="1:20" ht="18">
      <c r="A2832" s="68"/>
      <c r="B2832" s="10"/>
      <c r="C2832" s="10"/>
      <c r="D2832" s="69"/>
      <c r="E2832" s="184"/>
      <c r="F2832" s="10"/>
      <c r="G2832"/>
      <c r="I2832" s="55"/>
      <c r="K2832"/>
      <c r="L2832" s="55"/>
      <c r="M2832"/>
      <c r="Q2832" s="55"/>
      <c r="R2832" s="31"/>
      <c r="T2832"/>
    </row>
    <row r="2833" spans="1:20" ht="18">
      <c r="A2833" s="68"/>
      <c r="B2833" s="10"/>
      <c r="C2833" s="10"/>
      <c r="D2833" s="69"/>
      <c r="E2833" s="184"/>
      <c r="F2833" s="10"/>
      <c r="G2833"/>
      <c r="I2833" s="55"/>
      <c r="K2833"/>
      <c r="L2833" s="55"/>
      <c r="M2833"/>
      <c r="Q2833" s="55"/>
      <c r="R2833" s="31"/>
      <c r="T2833"/>
    </row>
    <row r="2834" spans="1:20" ht="18">
      <c r="A2834" s="68"/>
      <c r="B2834" s="10"/>
      <c r="C2834" s="10"/>
      <c r="D2834" s="69"/>
      <c r="E2834" s="184"/>
      <c r="F2834" s="10"/>
      <c r="G2834"/>
      <c r="I2834" s="55"/>
      <c r="K2834"/>
      <c r="L2834" s="55"/>
      <c r="M2834"/>
      <c r="Q2834" s="55"/>
      <c r="R2834" s="31"/>
      <c r="T2834"/>
    </row>
    <row r="2835" spans="1:20" ht="18">
      <c r="A2835" s="68"/>
      <c r="B2835" s="10"/>
      <c r="C2835" s="10"/>
      <c r="D2835" s="69"/>
      <c r="E2835" s="184"/>
      <c r="F2835" s="10"/>
      <c r="G2835"/>
      <c r="I2835" s="55"/>
      <c r="K2835"/>
      <c r="L2835" s="55"/>
      <c r="M2835"/>
      <c r="Q2835" s="55"/>
      <c r="R2835" s="31"/>
      <c r="T2835"/>
    </row>
    <row r="2836" spans="1:20" ht="18">
      <c r="A2836" s="68"/>
      <c r="B2836" s="10"/>
      <c r="C2836" s="10"/>
      <c r="D2836" s="69"/>
      <c r="E2836" s="184"/>
      <c r="F2836" s="10"/>
      <c r="G2836"/>
      <c r="I2836" s="55"/>
      <c r="K2836"/>
      <c r="L2836" s="55"/>
      <c r="M2836"/>
      <c r="Q2836" s="55"/>
      <c r="R2836" s="31"/>
      <c r="T2836"/>
    </row>
    <row r="2837" spans="1:20" ht="18">
      <c r="A2837" s="68"/>
      <c r="B2837" s="10"/>
      <c r="C2837" s="10"/>
      <c r="D2837" s="69"/>
      <c r="E2837" s="184"/>
      <c r="F2837" s="10"/>
      <c r="G2837"/>
      <c r="I2837" s="55"/>
      <c r="K2837"/>
      <c r="L2837" s="55"/>
      <c r="M2837"/>
      <c r="Q2837" s="55"/>
      <c r="R2837" s="31"/>
      <c r="T2837"/>
    </row>
    <row r="2838" spans="1:20" ht="18">
      <c r="A2838" s="68"/>
      <c r="B2838" s="10"/>
      <c r="C2838" s="10"/>
      <c r="D2838" s="69"/>
      <c r="E2838" s="184"/>
      <c r="F2838" s="10"/>
      <c r="G2838"/>
      <c r="I2838" s="55"/>
      <c r="K2838"/>
      <c r="L2838" s="55"/>
      <c r="M2838"/>
      <c r="Q2838" s="55"/>
      <c r="R2838" s="31"/>
      <c r="T2838"/>
    </row>
    <row r="2839" spans="1:20" ht="18">
      <c r="A2839" s="68"/>
      <c r="B2839" s="10"/>
      <c r="C2839" s="10"/>
      <c r="D2839" s="69"/>
      <c r="E2839" s="184"/>
      <c r="F2839" s="10"/>
      <c r="G2839"/>
      <c r="I2839" s="55"/>
      <c r="K2839"/>
      <c r="L2839" s="55"/>
      <c r="M2839"/>
      <c r="Q2839" s="55"/>
      <c r="R2839" s="31"/>
      <c r="T2839"/>
    </row>
    <row r="2840" spans="1:20" ht="18">
      <c r="A2840" s="68"/>
      <c r="B2840" s="10"/>
      <c r="C2840" s="10"/>
      <c r="D2840" s="69"/>
      <c r="E2840" s="184"/>
      <c r="F2840" s="10"/>
      <c r="G2840"/>
      <c r="I2840" s="55"/>
      <c r="K2840"/>
      <c r="L2840" s="55"/>
      <c r="M2840"/>
      <c r="Q2840" s="55"/>
      <c r="R2840" s="31"/>
      <c r="T2840"/>
    </row>
    <row r="2841" spans="1:20" ht="18">
      <c r="A2841" s="68"/>
      <c r="B2841" s="10"/>
      <c r="C2841" s="10"/>
      <c r="D2841" s="69"/>
      <c r="E2841" s="184"/>
      <c r="F2841" s="10"/>
      <c r="G2841"/>
      <c r="I2841" s="55"/>
      <c r="K2841"/>
      <c r="L2841" s="55"/>
      <c r="M2841"/>
      <c r="Q2841" s="55"/>
      <c r="R2841" s="31"/>
      <c r="T2841"/>
    </row>
    <row r="2842" spans="1:20" ht="18">
      <c r="A2842" s="68"/>
      <c r="B2842" s="10"/>
      <c r="C2842" s="10"/>
      <c r="D2842" s="69"/>
      <c r="E2842" s="184"/>
      <c r="F2842" s="10"/>
      <c r="G2842"/>
      <c r="I2842" s="55"/>
      <c r="K2842"/>
      <c r="L2842" s="55"/>
      <c r="M2842"/>
      <c r="Q2842" s="55"/>
      <c r="R2842" s="31"/>
      <c r="T2842"/>
    </row>
    <row r="2843" spans="1:20" ht="18">
      <c r="A2843" s="68"/>
      <c r="B2843" s="10"/>
      <c r="C2843" s="10"/>
      <c r="D2843" s="69"/>
      <c r="E2843" s="184"/>
      <c r="F2843" s="10"/>
      <c r="G2843"/>
      <c r="I2843" s="55"/>
      <c r="K2843"/>
      <c r="L2843" s="55"/>
      <c r="M2843"/>
      <c r="Q2843" s="55"/>
      <c r="R2843" s="31"/>
      <c r="T2843"/>
    </row>
    <row r="2844" spans="1:20" ht="18">
      <c r="A2844" s="68"/>
      <c r="B2844" s="10"/>
      <c r="C2844" s="10"/>
      <c r="D2844" s="69"/>
      <c r="E2844" s="184"/>
      <c r="F2844" s="10"/>
      <c r="G2844"/>
      <c r="I2844" s="55"/>
      <c r="K2844"/>
      <c r="L2844" s="55"/>
      <c r="M2844"/>
      <c r="Q2844" s="55"/>
      <c r="R2844" s="31"/>
      <c r="T2844"/>
    </row>
    <row r="2845" spans="1:20" ht="18">
      <c r="A2845" s="68"/>
      <c r="B2845" s="10"/>
      <c r="C2845" s="10"/>
      <c r="D2845" s="69"/>
      <c r="E2845" s="184"/>
      <c r="F2845" s="10"/>
      <c r="G2845"/>
      <c r="I2845" s="55"/>
      <c r="K2845"/>
      <c r="L2845" s="55"/>
      <c r="M2845"/>
      <c r="Q2845" s="55"/>
      <c r="R2845" s="31"/>
      <c r="T2845"/>
    </row>
    <row r="2846" spans="1:20" ht="18">
      <c r="A2846" s="68"/>
      <c r="B2846" s="10"/>
      <c r="C2846" s="10"/>
      <c r="D2846" s="69"/>
      <c r="E2846" s="184"/>
      <c r="F2846" s="10"/>
      <c r="G2846"/>
      <c r="I2846" s="55"/>
      <c r="K2846"/>
      <c r="L2846" s="55"/>
      <c r="M2846"/>
      <c r="Q2846" s="55"/>
      <c r="R2846" s="31"/>
      <c r="T2846"/>
    </row>
    <row r="2847" spans="1:20" ht="18">
      <c r="A2847" s="68"/>
      <c r="B2847" s="10"/>
      <c r="C2847" s="10"/>
      <c r="D2847" s="69"/>
      <c r="E2847" s="184"/>
      <c r="F2847" s="10"/>
      <c r="G2847"/>
      <c r="I2847" s="55"/>
      <c r="K2847"/>
      <c r="L2847" s="55"/>
      <c r="M2847"/>
      <c r="Q2847" s="55"/>
      <c r="R2847" s="31"/>
      <c r="T2847"/>
    </row>
    <row r="2848" spans="1:20" ht="18">
      <c r="A2848" s="68"/>
      <c r="B2848" s="10"/>
      <c r="C2848" s="10"/>
      <c r="D2848" s="69"/>
      <c r="E2848" s="184"/>
      <c r="F2848" s="10"/>
      <c r="G2848"/>
      <c r="I2848" s="55"/>
      <c r="K2848"/>
      <c r="L2848" s="55"/>
      <c r="M2848"/>
      <c r="Q2848" s="55"/>
      <c r="R2848" s="31"/>
      <c r="T2848"/>
    </row>
    <row r="2849" spans="1:20" ht="18">
      <c r="A2849" s="68"/>
      <c r="B2849" s="10"/>
      <c r="C2849" s="10"/>
      <c r="D2849" s="69"/>
      <c r="E2849" s="184"/>
      <c r="F2849" s="10"/>
      <c r="G2849"/>
      <c r="I2849" s="55"/>
      <c r="K2849"/>
      <c r="L2849" s="55"/>
      <c r="M2849"/>
      <c r="Q2849" s="55"/>
      <c r="R2849" s="31"/>
      <c r="T2849"/>
    </row>
    <row r="2850" spans="1:20" ht="18">
      <c r="A2850" s="68"/>
      <c r="B2850" s="10"/>
      <c r="C2850" s="10"/>
      <c r="D2850" s="69"/>
      <c r="E2850" s="184"/>
      <c r="F2850" s="10"/>
      <c r="G2850"/>
      <c r="I2850" s="55"/>
      <c r="K2850"/>
      <c r="L2850" s="55"/>
      <c r="M2850"/>
      <c r="Q2850" s="55"/>
      <c r="R2850" s="31"/>
      <c r="T2850"/>
    </row>
    <row r="2851" spans="1:20" ht="18">
      <c r="A2851" s="68"/>
      <c r="B2851" s="10"/>
      <c r="C2851" s="10"/>
      <c r="D2851" s="69"/>
      <c r="E2851" s="184"/>
      <c r="F2851" s="10"/>
      <c r="G2851"/>
      <c r="I2851" s="55"/>
      <c r="K2851"/>
      <c r="L2851" s="55"/>
      <c r="M2851"/>
      <c r="Q2851" s="55"/>
      <c r="R2851" s="31"/>
      <c r="T2851"/>
    </row>
    <row r="2852" spans="1:20" ht="18">
      <c r="A2852" s="68"/>
      <c r="B2852" s="10"/>
      <c r="C2852" s="10"/>
      <c r="D2852" s="69"/>
      <c r="E2852" s="184"/>
      <c r="F2852" s="10"/>
      <c r="G2852"/>
      <c r="I2852" s="55"/>
      <c r="K2852"/>
      <c r="L2852" s="55"/>
      <c r="M2852"/>
      <c r="Q2852" s="55"/>
      <c r="R2852" s="31"/>
      <c r="T2852"/>
    </row>
    <row r="2853" spans="1:20" ht="18">
      <c r="A2853" s="68"/>
      <c r="B2853" s="10"/>
      <c r="C2853" s="10"/>
      <c r="D2853" s="69"/>
      <c r="E2853" s="184"/>
      <c r="F2853" s="10"/>
      <c r="G2853"/>
      <c r="I2853" s="55"/>
      <c r="K2853"/>
      <c r="L2853" s="55"/>
      <c r="M2853"/>
      <c r="Q2853" s="55"/>
      <c r="R2853" s="31"/>
      <c r="T2853"/>
    </row>
    <row r="2854" spans="1:20" ht="18">
      <c r="A2854" s="68"/>
      <c r="B2854" s="10"/>
      <c r="C2854" s="10"/>
      <c r="D2854" s="69"/>
      <c r="E2854" s="184"/>
      <c r="F2854" s="10"/>
      <c r="G2854"/>
      <c r="I2854" s="55"/>
      <c r="K2854"/>
      <c r="L2854" s="55"/>
      <c r="M2854"/>
      <c r="Q2854" s="55"/>
      <c r="R2854" s="31"/>
      <c r="T2854"/>
    </row>
    <row r="2855" spans="1:20" ht="18">
      <c r="A2855" s="68"/>
      <c r="B2855" s="10"/>
      <c r="C2855" s="10"/>
      <c r="D2855" s="69"/>
      <c r="E2855" s="184"/>
      <c r="F2855" s="10"/>
      <c r="G2855"/>
      <c r="I2855" s="55"/>
      <c r="K2855"/>
      <c r="L2855" s="55"/>
      <c r="M2855"/>
      <c r="Q2855" s="55"/>
      <c r="R2855" s="31"/>
      <c r="T2855"/>
    </row>
    <row r="2856" spans="1:20" ht="18">
      <c r="A2856" s="68"/>
      <c r="B2856" s="10"/>
      <c r="C2856" s="10"/>
      <c r="D2856" s="69"/>
      <c r="E2856" s="184"/>
      <c r="F2856" s="10"/>
      <c r="G2856"/>
      <c r="I2856" s="55"/>
      <c r="K2856"/>
      <c r="L2856" s="55"/>
      <c r="M2856"/>
      <c r="Q2856" s="55"/>
      <c r="R2856" s="31"/>
      <c r="T2856"/>
    </row>
    <row r="2857" spans="1:20" ht="18">
      <c r="A2857" s="68"/>
      <c r="B2857" s="10"/>
      <c r="C2857" s="10"/>
      <c r="D2857" s="69"/>
      <c r="E2857" s="184"/>
      <c r="F2857" s="10"/>
      <c r="G2857"/>
      <c r="I2857" s="55"/>
      <c r="K2857"/>
      <c r="L2857" s="55"/>
      <c r="M2857"/>
      <c r="Q2857" s="55"/>
      <c r="R2857" s="31"/>
      <c r="T2857"/>
    </row>
    <row r="2858" spans="1:20" ht="18">
      <c r="A2858" s="68"/>
      <c r="B2858" s="10"/>
      <c r="C2858" s="10"/>
      <c r="D2858" s="69"/>
      <c r="E2858" s="184"/>
      <c r="F2858" s="10"/>
      <c r="G2858"/>
      <c r="I2858" s="55"/>
      <c r="K2858"/>
      <c r="L2858" s="55"/>
      <c r="M2858"/>
      <c r="Q2858" s="55"/>
      <c r="R2858" s="31"/>
      <c r="T2858"/>
    </row>
    <row r="2859" spans="1:20" ht="18">
      <c r="A2859" s="68"/>
      <c r="B2859" s="10"/>
      <c r="C2859" s="10"/>
      <c r="D2859" s="69"/>
      <c r="E2859" s="184"/>
      <c r="F2859" s="10"/>
      <c r="G2859"/>
      <c r="I2859" s="55"/>
      <c r="K2859"/>
      <c r="L2859" s="55"/>
      <c r="M2859"/>
      <c r="Q2859" s="55"/>
      <c r="R2859" s="31"/>
      <c r="T2859"/>
    </row>
    <row r="2860" spans="1:20" ht="18">
      <c r="A2860" s="68"/>
      <c r="B2860" s="10"/>
      <c r="C2860" s="10"/>
      <c r="D2860" s="69"/>
      <c r="E2860" s="184"/>
      <c r="F2860" s="10"/>
      <c r="G2860"/>
      <c r="I2860" s="55"/>
      <c r="K2860"/>
      <c r="L2860" s="55"/>
      <c r="M2860"/>
      <c r="Q2860" s="55"/>
      <c r="R2860" s="31"/>
      <c r="T2860"/>
    </row>
    <row r="2861" spans="1:20" ht="18">
      <c r="A2861" s="68"/>
      <c r="B2861" s="10"/>
      <c r="C2861" s="10"/>
      <c r="D2861" s="69"/>
      <c r="E2861" s="184"/>
      <c r="F2861" s="10"/>
      <c r="G2861"/>
      <c r="I2861" s="55"/>
      <c r="K2861"/>
      <c r="L2861" s="55"/>
      <c r="M2861"/>
      <c r="Q2861" s="55"/>
      <c r="R2861" s="31"/>
      <c r="T2861"/>
    </row>
    <row r="2862" spans="1:20" ht="18">
      <c r="A2862" s="68"/>
      <c r="B2862" s="10"/>
      <c r="C2862" s="10"/>
      <c r="D2862" s="69"/>
      <c r="E2862" s="184"/>
      <c r="F2862" s="10"/>
      <c r="G2862"/>
      <c r="I2862" s="55"/>
      <c r="K2862"/>
      <c r="L2862" s="55"/>
      <c r="M2862"/>
      <c r="Q2862" s="55"/>
      <c r="R2862" s="31"/>
      <c r="T2862"/>
    </row>
    <row r="2863" spans="1:20" ht="18">
      <c r="A2863" s="68"/>
      <c r="B2863" s="10"/>
      <c r="C2863" s="10"/>
      <c r="D2863" s="69"/>
      <c r="E2863" s="184"/>
      <c r="F2863" s="10"/>
      <c r="G2863"/>
      <c r="I2863" s="55"/>
      <c r="K2863"/>
      <c r="L2863" s="55"/>
      <c r="M2863"/>
      <c r="Q2863" s="55"/>
      <c r="R2863" s="31"/>
      <c r="T2863"/>
    </row>
    <row r="2864" spans="1:20" ht="18">
      <c r="A2864" s="68"/>
      <c r="B2864" s="10"/>
      <c r="C2864" s="10"/>
      <c r="D2864" s="69"/>
      <c r="E2864" s="184"/>
      <c r="F2864" s="10"/>
      <c r="G2864"/>
      <c r="I2864" s="55"/>
      <c r="K2864"/>
      <c r="L2864" s="55"/>
      <c r="M2864"/>
      <c r="Q2864" s="55"/>
      <c r="R2864" s="31"/>
      <c r="T2864"/>
    </row>
    <row r="2865" spans="1:20" ht="18">
      <c r="A2865" s="68"/>
      <c r="B2865" s="10"/>
      <c r="C2865" s="10"/>
      <c r="D2865" s="69"/>
      <c r="E2865" s="184"/>
      <c r="F2865" s="10"/>
      <c r="G2865"/>
      <c r="I2865" s="55"/>
      <c r="K2865"/>
      <c r="L2865" s="55"/>
      <c r="M2865"/>
      <c r="Q2865" s="55"/>
      <c r="R2865" s="31"/>
      <c r="T2865"/>
    </row>
    <row r="2866" spans="1:20" ht="18">
      <c r="A2866" s="68"/>
      <c r="B2866" s="10"/>
      <c r="C2866" s="10"/>
      <c r="D2866" s="69"/>
      <c r="E2866" s="184"/>
      <c r="F2866" s="10"/>
      <c r="G2866"/>
      <c r="I2866" s="55"/>
      <c r="K2866"/>
      <c r="L2866" s="55"/>
      <c r="M2866"/>
      <c r="Q2866" s="55"/>
      <c r="R2866" s="31"/>
      <c r="T2866"/>
    </row>
    <row r="2867" spans="1:20" ht="18">
      <c r="A2867" s="68"/>
      <c r="B2867" s="10"/>
      <c r="C2867" s="10"/>
      <c r="D2867" s="69"/>
      <c r="E2867" s="184"/>
      <c r="F2867" s="10"/>
      <c r="G2867"/>
      <c r="I2867" s="55"/>
      <c r="K2867"/>
      <c r="L2867" s="55"/>
      <c r="M2867"/>
      <c r="Q2867" s="55"/>
      <c r="R2867" s="31"/>
      <c r="T2867"/>
    </row>
    <row r="2868" spans="1:20" ht="18">
      <c r="A2868" s="68"/>
      <c r="B2868" s="10"/>
      <c r="C2868" s="10"/>
      <c r="D2868" s="69"/>
      <c r="E2868" s="184"/>
      <c r="F2868" s="10"/>
      <c r="G2868"/>
      <c r="I2868" s="55"/>
      <c r="K2868"/>
      <c r="L2868" s="55"/>
      <c r="M2868"/>
      <c r="Q2868" s="55"/>
      <c r="R2868" s="31"/>
      <c r="T2868"/>
    </row>
    <row r="2869" spans="1:20" ht="18">
      <c r="A2869" s="68"/>
      <c r="B2869" s="10"/>
      <c r="C2869" s="10"/>
      <c r="D2869" s="69"/>
      <c r="E2869" s="184"/>
      <c r="F2869" s="10"/>
      <c r="G2869"/>
      <c r="I2869" s="55"/>
      <c r="K2869"/>
      <c r="L2869" s="55"/>
      <c r="M2869"/>
      <c r="Q2869" s="55"/>
      <c r="R2869" s="31"/>
      <c r="T2869"/>
    </row>
    <row r="2870" spans="1:20" ht="18">
      <c r="A2870" s="68"/>
      <c r="B2870" s="10"/>
      <c r="C2870" s="10"/>
      <c r="D2870" s="69"/>
      <c r="E2870" s="184"/>
      <c r="F2870" s="10"/>
      <c r="G2870"/>
      <c r="I2870" s="55"/>
      <c r="K2870"/>
      <c r="L2870" s="55"/>
      <c r="M2870"/>
      <c r="Q2870" s="55"/>
      <c r="R2870" s="31"/>
      <c r="T2870"/>
    </row>
    <row r="2871" spans="1:20" ht="18">
      <c r="A2871" s="68"/>
      <c r="B2871" s="10"/>
      <c r="C2871" s="10"/>
      <c r="D2871" s="69"/>
      <c r="E2871" s="184"/>
      <c r="F2871" s="10"/>
      <c r="G2871"/>
      <c r="I2871" s="55"/>
      <c r="K2871"/>
      <c r="L2871" s="55"/>
      <c r="M2871"/>
      <c r="Q2871" s="55"/>
      <c r="R2871" s="31"/>
      <c r="T2871"/>
    </row>
    <row r="2872" spans="1:20" ht="18">
      <c r="A2872" s="68"/>
      <c r="B2872" s="10"/>
      <c r="C2872" s="10"/>
      <c r="D2872" s="69"/>
      <c r="E2872" s="184"/>
      <c r="F2872" s="10"/>
      <c r="G2872"/>
      <c r="I2872" s="55"/>
      <c r="K2872"/>
      <c r="L2872" s="55"/>
      <c r="M2872"/>
      <c r="Q2872" s="55"/>
      <c r="R2872" s="31"/>
      <c r="T2872"/>
    </row>
    <row r="2873" spans="1:20" ht="18">
      <c r="A2873" s="68"/>
      <c r="B2873" s="10"/>
      <c r="C2873" s="10"/>
      <c r="D2873" s="69"/>
      <c r="E2873" s="184"/>
      <c r="F2873" s="10"/>
      <c r="G2873"/>
      <c r="I2873" s="55"/>
      <c r="K2873"/>
      <c r="L2873" s="55"/>
      <c r="M2873"/>
      <c r="Q2873" s="55"/>
      <c r="R2873" s="31"/>
      <c r="T2873"/>
    </row>
    <row r="2874" spans="1:20" ht="18">
      <c r="A2874" s="68"/>
      <c r="B2874" s="10"/>
      <c r="C2874" s="10"/>
      <c r="D2874" s="69"/>
      <c r="E2874" s="184"/>
      <c r="F2874" s="10"/>
      <c r="G2874"/>
      <c r="I2874" s="55"/>
      <c r="K2874"/>
      <c r="L2874" s="55"/>
      <c r="M2874"/>
      <c r="Q2874" s="55"/>
      <c r="R2874" s="31"/>
      <c r="T2874"/>
    </row>
    <row r="2875" spans="1:20" ht="18">
      <c r="A2875" s="68"/>
      <c r="B2875" s="10"/>
      <c r="C2875" s="10"/>
      <c r="D2875" s="69"/>
      <c r="E2875" s="184"/>
      <c r="F2875" s="10"/>
      <c r="G2875"/>
      <c r="I2875" s="55"/>
      <c r="K2875"/>
      <c r="L2875" s="55"/>
      <c r="M2875"/>
      <c r="Q2875" s="55"/>
      <c r="R2875" s="31"/>
      <c r="T2875"/>
    </row>
    <row r="2876" spans="1:20" ht="18">
      <c r="A2876" s="68"/>
      <c r="B2876" s="10"/>
      <c r="C2876" s="10"/>
      <c r="D2876" s="69"/>
      <c r="E2876" s="184"/>
      <c r="F2876" s="10"/>
      <c r="G2876"/>
      <c r="I2876" s="55"/>
      <c r="K2876"/>
      <c r="L2876" s="55"/>
      <c r="M2876"/>
      <c r="Q2876" s="55"/>
      <c r="R2876" s="31"/>
      <c r="T2876"/>
    </row>
    <row r="2877" spans="1:20" ht="18">
      <c r="A2877" s="68"/>
      <c r="B2877" s="10"/>
      <c r="C2877" s="10"/>
      <c r="D2877" s="69"/>
      <c r="E2877" s="184"/>
      <c r="F2877" s="10"/>
      <c r="G2877"/>
      <c r="I2877" s="55"/>
      <c r="K2877"/>
      <c r="L2877" s="55"/>
      <c r="M2877"/>
      <c r="Q2877" s="55"/>
      <c r="R2877" s="31"/>
      <c r="T2877"/>
    </row>
    <row r="2878" spans="1:20" ht="18">
      <c r="A2878" s="68"/>
      <c r="B2878" s="10"/>
      <c r="C2878" s="10"/>
      <c r="D2878" s="69"/>
      <c r="E2878" s="184"/>
      <c r="F2878" s="10"/>
      <c r="G2878"/>
      <c r="I2878" s="55"/>
      <c r="K2878"/>
      <c r="L2878" s="55"/>
      <c r="M2878"/>
      <c r="Q2878" s="55"/>
      <c r="R2878" s="31"/>
      <c r="T2878"/>
    </row>
    <row r="2879" spans="1:20" ht="18">
      <c r="A2879" s="68"/>
      <c r="B2879" s="10"/>
      <c r="C2879" s="10"/>
      <c r="D2879" s="69"/>
      <c r="E2879" s="184"/>
      <c r="F2879" s="10"/>
      <c r="G2879"/>
      <c r="I2879" s="55"/>
      <c r="K2879"/>
      <c r="L2879" s="55"/>
      <c r="M2879"/>
      <c r="Q2879" s="55"/>
      <c r="R2879" s="31"/>
      <c r="T2879"/>
    </row>
    <row r="2880" spans="1:20" ht="18">
      <c r="A2880" s="68"/>
      <c r="B2880" s="10"/>
      <c r="C2880" s="10"/>
      <c r="D2880" s="69"/>
      <c r="E2880" s="184"/>
      <c r="F2880" s="10"/>
      <c r="G2880"/>
      <c r="I2880" s="55"/>
      <c r="K2880"/>
      <c r="L2880" s="55"/>
      <c r="M2880"/>
      <c r="Q2880" s="55"/>
      <c r="R2880" s="31"/>
      <c r="T2880"/>
    </row>
    <row r="2881" spans="1:20" ht="18">
      <c r="A2881" s="68"/>
      <c r="B2881" s="10"/>
      <c r="C2881" s="10"/>
      <c r="D2881" s="69"/>
      <c r="E2881" s="184"/>
      <c r="F2881" s="10"/>
      <c r="G2881"/>
      <c r="I2881" s="55"/>
      <c r="K2881"/>
      <c r="L2881" s="55"/>
      <c r="M2881"/>
      <c r="Q2881" s="55"/>
      <c r="R2881" s="31"/>
      <c r="T2881"/>
    </row>
    <row r="2882" spans="1:20" ht="18">
      <c r="A2882" s="68"/>
      <c r="B2882" s="10"/>
      <c r="C2882" s="10"/>
      <c r="D2882" s="69"/>
      <c r="E2882" s="184"/>
      <c r="F2882" s="10"/>
      <c r="G2882"/>
      <c r="I2882" s="55"/>
      <c r="K2882"/>
      <c r="L2882" s="55"/>
      <c r="M2882"/>
      <c r="Q2882" s="55"/>
      <c r="R2882" s="31"/>
      <c r="T2882"/>
    </row>
    <row r="2883" spans="1:20" ht="18">
      <c r="A2883" s="68"/>
      <c r="B2883" s="10"/>
      <c r="C2883" s="10"/>
      <c r="D2883" s="69"/>
      <c r="E2883" s="184"/>
      <c r="F2883" s="10"/>
      <c r="G2883"/>
      <c r="I2883" s="55"/>
      <c r="K2883"/>
      <c r="L2883" s="55"/>
      <c r="M2883"/>
      <c r="Q2883" s="55"/>
      <c r="R2883" s="31"/>
      <c r="T2883"/>
    </row>
    <row r="2884" spans="1:20" ht="18">
      <c r="A2884" s="68"/>
      <c r="B2884" s="10"/>
      <c r="C2884" s="10"/>
      <c r="D2884" s="69"/>
      <c r="E2884" s="184"/>
      <c r="F2884" s="10"/>
      <c r="G2884"/>
      <c r="I2884" s="55"/>
      <c r="K2884"/>
      <c r="L2884" s="55"/>
      <c r="M2884"/>
      <c r="Q2884" s="55"/>
      <c r="R2884" s="31"/>
      <c r="T2884"/>
    </row>
    <row r="2885" spans="1:20" ht="18">
      <c r="A2885" s="68"/>
      <c r="B2885" s="10"/>
      <c r="C2885" s="10"/>
      <c r="D2885" s="69"/>
      <c r="E2885" s="184"/>
      <c r="F2885" s="10"/>
      <c r="G2885"/>
      <c r="I2885" s="55"/>
      <c r="K2885"/>
      <c r="L2885" s="55"/>
      <c r="M2885"/>
      <c r="Q2885" s="55"/>
      <c r="R2885" s="31"/>
      <c r="T2885"/>
    </row>
    <row r="2886" spans="1:20" ht="18">
      <c r="A2886" s="68"/>
      <c r="B2886" s="10"/>
      <c r="C2886" s="10"/>
      <c r="D2886" s="69"/>
      <c r="E2886" s="184"/>
      <c r="F2886" s="10"/>
      <c r="G2886"/>
      <c r="I2886" s="55"/>
      <c r="K2886"/>
      <c r="L2886" s="55"/>
      <c r="M2886"/>
      <c r="Q2886" s="55"/>
      <c r="R2886" s="31"/>
      <c r="T2886"/>
    </row>
    <row r="2887" spans="1:20" ht="18">
      <c r="A2887" s="68"/>
      <c r="B2887" s="10"/>
      <c r="C2887" s="10"/>
      <c r="D2887" s="69"/>
      <c r="E2887" s="184"/>
      <c r="F2887" s="10"/>
      <c r="G2887"/>
      <c r="I2887" s="55"/>
      <c r="K2887"/>
      <c r="L2887" s="55"/>
      <c r="M2887"/>
      <c r="Q2887" s="55"/>
      <c r="R2887" s="31"/>
      <c r="T2887"/>
    </row>
    <row r="2888" spans="1:20" ht="18">
      <c r="A2888" s="68"/>
      <c r="B2888" s="10"/>
      <c r="C2888" s="10"/>
      <c r="D2888" s="69"/>
      <c r="E2888" s="184"/>
      <c r="F2888" s="10"/>
      <c r="G2888"/>
      <c r="I2888" s="55"/>
      <c r="K2888"/>
      <c r="L2888" s="55"/>
      <c r="M2888"/>
      <c r="Q2888" s="55"/>
      <c r="R2888" s="31"/>
      <c r="T2888"/>
    </row>
    <row r="2889" spans="1:20" ht="18">
      <c r="A2889" s="68"/>
      <c r="B2889" s="10"/>
      <c r="C2889" s="10"/>
      <c r="D2889" s="69"/>
      <c r="E2889" s="184"/>
      <c r="F2889" s="10"/>
      <c r="G2889"/>
      <c r="I2889" s="55"/>
      <c r="K2889"/>
      <c r="L2889" s="55"/>
      <c r="M2889"/>
      <c r="Q2889" s="55"/>
      <c r="R2889" s="31"/>
      <c r="T2889"/>
    </row>
    <row r="2890" spans="1:20" ht="18">
      <c r="A2890" s="68"/>
      <c r="B2890" s="10"/>
      <c r="C2890" s="10"/>
      <c r="D2890" s="69"/>
      <c r="E2890" s="184"/>
      <c r="F2890" s="10"/>
      <c r="G2890"/>
      <c r="I2890" s="55"/>
      <c r="K2890"/>
      <c r="L2890" s="55"/>
      <c r="M2890"/>
      <c r="Q2890" s="55"/>
      <c r="R2890" s="31"/>
      <c r="T2890"/>
    </row>
    <row r="2891" spans="1:20" ht="18">
      <c r="A2891" s="68"/>
      <c r="B2891" s="10"/>
      <c r="C2891" s="10"/>
      <c r="D2891" s="69"/>
      <c r="E2891" s="184"/>
      <c r="F2891" s="10"/>
      <c r="G2891"/>
      <c r="I2891" s="55"/>
      <c r="K2891"/>
      <c r="L2891" s="55"/>
      <c r="M2891"/>
      <c r="Q2891" s="55"/>
      <c r="R2891" s="31"/>
      <c r="T2891"/>
    </row>
    <row r="2892" spans="1:20" ht="18">
      <c r="A2892" s="68"/>
      <c r="B2892" s="10"/>
      <c r="C2892" s="10"/>
      <c r="D2892" s="69"/>
      <c r="E2892" s="184"/>
      <c r="F2892" s="10"/>
      <c r="G2892"/>
      <c r="I2892" s="55"/>
      <c r="K2892"/>
      <c r="L2892" s="55"/>
      <c r="M2892"/>
      <c r="Q2892" s="55"/>
      <c r="R2892" s="31"/>
      <c r="T2892"/>
    </row>
    <row r="2893" spans="1:20" ht="18">
      <c r="A2893" s="68"/>
      <c r="B2893" s="10"/>
      <c r="C2893" s="10"/>
      <c r="D2893" s="69"/>
      <c r="E2893" s="184"/>
      <c r="F2893" s="10"/>
      <c r="G2893"/>
      <c r="I2893" s="55"/>
      <c r="K2893"/>
      <c r="L2893" s="55"/>
      <c r="M2893"/>
      <c r="Q2893" s="55"/>
      <c r="R2893" s="31"/>
      <c r="T2893"/>
    </row>
    <row r="2894" spans="1:20" ht="18">
      <c r="A2894" s="68"/>
      <c r="B2894" s="10"/>
      <c r="C2894" s="10"/>
      <c r="D2894" s="69"/>
      <c r="E2894" s="184"/>
      <c r="F2894" s="10"/>
      <c r="G2894"/>
      <c r="I2894" s="55"/>
      <c r="K2894"/>
      <c r="L2894" s="55"/>
      <c r="M2894"/>
      <c r="Q2894" s="55"/>
      <c r="R2894" s="31"/>
      <c r="T2894"/>
    </row>
    <row r="2895" spans="1:20" ht="18">
      <c r="A2895" s="68"/>
      <c r="B2895" s="10"/>
      <c r="C2895" s="10"/>
      <c r="D2895" s="69"/>
      <c r="E2895" s="184"/>
      <c r="F2895" s="10"/>
      <c r="G2895"/>
      <c r="I2895" s="55"/>
      <c r="K2895"/>
      <c r="L2895" s="55"/>
      <c r="M2895"/>
      <c r="Q2895" s="55"/>
      <c r="R2895" s="31"/>
      <c r="T2895"/>
    </row>
    <row r="2896" spans="1:20" ht="18">
      <c r="A2896" s="68"/>
      <c r="B2896" s="10"/>
      <c r="C2896" s="10"/>
      <c r="D2896" s="69"/>
      <c r="E2896" s="184"/>
      <c r="F2896" s="10"/>
      <c r="G2896"/>
      <c r="I2896" s="55"/>
      <c r="K2896"/>
      <c r="L2896" s="55"/>
      <c r="M2896"/>
      <c r="Q2896" s="55"/>
      <c r="R2896" s="31"/>
      <c r="T2896"/>
    </row>
    <row r="2897" spans="1:20" ht="18">
      <c r="A2897" s="68"/>
      <c r="B2897" s="10"/>
      <c r="C2897" s="10"/>
      <c r="D2897" s="69"/>
      <c r="E2897" s="184"/>
      <c r="F2897" s="10"/>
      <c r="G2897"/>
      <c r="I2897" s="55"/>
      <c r="K2897"/>
      <c r="L2897" s="55"/>
      <c r="M2897"/>
      <c r="Q2897" s="55"/>
      <c r="R2897" s="31"/>
      <c r="T2897"/>
    </row>
    <row r="2898" spans="1:20" ht="18">
      <c r="A2898" s="68"/>
      <c r="B2898" s="10"/>
      <c r="C2898" s="10"/>
      <c r="D2898" s="69"/>
      <c r="E2898" s="184"/>
      <c r="F2898" s="10"/>
      <c r="G2898"/>
      <c r="I2898" s="55"/>
      <c r="K2898"/>
      <c r="L2898" s="55"/>
      <c r="M2898"/>
      <c r="Q2898" s="55"/>
      <c r="R2898" s="31"/>
      <c r="T2898"/>
    </row>
    <row r="2899" spans="1:20" ht="18">
      <c r="A2899" s="68"/>
      <c r="B2899" s="10"/>
      <c r="C2899" s="10"/>
      <c r="D2899" s="69"/>
      <c r="E2899" s="184"/>
      <c r="F2899" s="10"/>
      <c r="G2899"/>
      <c r="I2899" s="55"/>
      <c r="K2899"/>
      <c r="L2899" s="55"/>
      <c r="M2899"/>
      <c r="Q2899" s="55"/>
      <c r="R2899" s="31"/>
      <c r="T2899"/>
    </row>
    <row r="2900" spans="1:20" ht="18">
      <c r="A2900" s="68"/>
      <c r="B2900" s="10"/>
      <c r="C2900" s="10"/>
      <c r="D2900" s="69"/>
      <c r="E2900" s="184"/>
      <c r="F2900" s="10"/>
      <c r="G2900"/>
      <c r="I2900" s="55"/>
      <c r="K2900"/>
      <c r="L2900" s="55"/>
      <c r="M2900"/>
      <c r="Q2900" s="55"/>
      <c r="R2900" s="31"/>
      <c r="T2900"/>
    </row>
    <row r="2901" spans="1:20" ht="18">
      <c r="A2901" s="68"/>
      <c r="B2901" s="10"/>
      <c r="C2901" s="10"/>
      <c r="D2901" s="69"/>
      <c r="E2901" s="184"/>
      <c r="F2901" s="10"/>
      <c r="G2901"/>
      <c r="I2901" s="55"/>
      <c r="K2901"/>
      <c r="L2901" s="55"/>
      <c r="M2901"/>
      <c r="Q2901" s="55"/>
      <c r="R2901" s="31"/>
      <c r="T2901"/>
    </row>
    <row r="2902" spans="1:20" ht="18">
      <c r="A2902" s="68"/>
      <c r="B2902" s="10"/>
      <c r="C2902" s="10"/>
      <c r="D2902" s="69"/>
      <c r="E2902" s="184"/>
      <c r="F2902" s="10"/>
      <c r="G2902"/>
      <c r="I2902" s="55"/>
      <c r="K2902"/>
      <c r="L2902" s="55"/>
      <c r="M2902"/>
      <c r="Q2902" s="55"/>
      <c r="R2902" s="31"/>
      <c r="T2902"/>
    </row>
    <row r="2903" spans="1:20" ht="18">
      <c r="A2903" s="68"/>
      <c r="B2903" s="10"/>
      <c r="C2903" s="10"/>
      <c r="D2903" s="69"/>
      <c r="E2903" s="184"/>
      <c r="F2903" s="10"/>
      <c r="G2903"/>
      <c r="I2903" s="55"/>
      <c r="K2903"/>
      <c r="L2903" s="55"/>
      <c r="M2903"/>
      <c r="Q2903" s="55"/>
      <c r="R2903" s="31"/>
      <c r="T2903"/>
    </row>
    <row r="2904" spans="1:20" ht="18">
      <c r="A2904" s="68"/>
      <c r="B2904" s="10"/>
      <c r="C2904" s="10"/>
      <c r="D2904" s="69"/>
      <c r="E2904" s="184"/>
      <c r="F2904" s="10"/>
      <c r="G2904"/>
      <c r="I2904" s="55"/>
      <c r="K2904"/>
      <c r="L2904" s="55"/>
      <c r="M2904"/>
      <c r="Q2904" s="55"/>
      <c r="R2904" s="31"/>
      <c r="T2904"/>
    </row>
    <row r="2905" spans="1:20" ht="18">
      <c r="A2905" s="68"/>
      <c r="B2905" s="10"/>
      <c r="C2905" s="10"/>
      <c r="D2905" s="69"/>
      <c r="E2905" s="184"/>
      <c r="F2905" s="10"/>
      <c r="G2905"/>
      <c r="I2905" s="55"/>
      <c r="K2905"/>
      <c r="L2905" s="55"/>
      <c r="M2905"/>
      <c r="Q2905" s="55"/>
      <c r="R2905" s="31"/>
      <c r="T2905"/>
    </row>
    <row r="2906" spans="1:20" ht="18">
      <c r="A2906" s="68"/>
      <c r="B2906" s="10"/>
      <c r="C2906" s="10"/>
      <c r="D2906" s="69"/>
      <c r="E2906" s="184"/>
      <c r="F2906" s="10"/>
      <c r="G2906"/>
      <c r="I2906" s="55"/>
      <c r="K2906"/>
      <c r="L2906" s="55"/>
      <c r="M2906"/>
      <c r="Q2906" s="55"/>
      <c r="R2906" s="31"/>
      <c r="T2906"/>
    </row>
    <row r="2907" spans="1:20" ht="18">
      <c r="A2907" s="68"/>
      <c r="B2907" s="10"/>
      <c r="C2907" s="10"/>
      <c r="D2907" s="69"/>
      <c r="E2907" s="184"/>
      <c r="F2907" s="10"/>
      <c r="G2907"/>
      <c r="I2907" s="55"/>
      <c r="K2907"/>
      <c r="L2907" s="55"/>
      <c r="M2907"/>
      <c r="Q2907" s="55"/>
      <c r="R2907" s="31"/>
      <c r="T2907"/>
    </row>
    <row r="2908" spans="1:20" ht="18">
      <c r="A2908" s="68"/>
      <c r="B2908" s="10"/>
      <c r="C2908" s="10"/>
      <c r="D2908" s="69"/>
      <c r="E2908" s="184"/>
      <c r="F2908" s="10"/>
      <c r="G2908"/>
      <c r="I2908" s="55"/>
      <c r="K2908"/>
      <c r="L2908" s="55"/>
      <c r="M2908"/>
      <c r="Q2908" s="55"/>
      <c r="R2908" s="31"/>
      <c r="T2908"/>
    </row>
    <row r="2909" spans="1:20" ht="18">
      <c r="A2909" s="68"/>
      <c r="B2909" s="10"/>
      <c r="C2909" s="10"/>
      <c r="D2909" s="69"/>
      <c r="E2909" s="184"/>
      <c r="F2909" s="10"/>
      <c r="G2909"/>
      <c r="I2909" s="55"/>
      <c r="K2909"/>
      <c r="L2909" s="55"/>
      <c r="M2909"/>
      <c r="Q2909" s="55"/>
      <c r="R2909" s="31"/>
      <c r="T2909"/>
    </row>
    <row r="2910" spans="1:20" ht="18">
      <c r="A2910" s="68"/>
      <c r="B2910" s="10"/>
      <c r="C2910" s="10"/>
      <c r="D2910" s="69"/>
      <c r="E2910" s="184"/>
      <c r="F2910" s="10"/>
      <c r="G2910"/>
      <c r="I2910" s="55"/>
      <c r="K2910"/>
      <c r="L2910" s="55"/>
      <c r="M2910"/>
      <c r="Q2910" s="55"/>
      <c r="R2910" s="31"/>
      <c r="T2910"/>
    </row>
    <row r="2911" spans="1:20" ht="18">
      <c r="A2911" s="68"/>
      <c r="B2911" s="10"/>
      <c r="C2911" s="10"/>
      <c r="D2911" s="69"/>
      <c r="E2911" s="184"/>
      <c r="F2911" s="10"/>
      <c r="G2911"/>
      <c r="I2911" s="55"/>
      <c r="K2911"/>
      <c r="L2911" s="55"/>
      <c r="M2911"/>
      <c r="Q2911" s="55"/>
      <c r="R2911" s="31"/>
      <c r="T2911"/>
    </row>
    <row r="2912" spans="1:20" ht="18">
      <c r="A2912" s="68"/>
      <c r="B2912" s="10"/>
      <c r="C2912" s="10"/>
      <c r="D2912" s="69"/>
      <c r="E2912" s="184"/>
      <c r="F2912" s="10"/>
      <c r="G2912"/>
      <c r="I2912" s="55"/>
      <c r="K2912"/>
      <c r="L2912" s="55"/>
      <c r="M2912"/>
      <c r="Q2912" s="55"/>
      <c r="R2912" s="31"/>
      <c r="T2912"/>
    </row>
    <row r="2913" spans="1:20" ht="18">
      <c r="A2913" s="68"/>
      <c r="B2913" s="10"/>
      <c r="C2913" s="10"/>
      <c r="D2913" s="69"/>
      <c r="E2913" s="184"/>
      <c r="F2913" s="10"/>
      <c r="G2913"/>
      <c r="I2913" s="55"/>
      <c r="K2913"/>
      <c r="L2913" s="55"/>
      <c r="M2913"/>
      <c r="Q2913" s="55"/>
      <c r="R2913" s="31"/>
      <c r="T2913"/>
    </row>
    <row r="2914" spans="1:20" ht="18">
      <c r="A2914" s="68"/>
      <c r="B2914" s="10"/>
      <c r="C2914" s="10"/>
      <c r="D2914" s="69"/>
      <c r="E2914" s="184"/>
      <c r="F2914" s="10"/>
      <c r="G2914"/>
      <c r="I2914" s="55"/>
      <c r="K2914"/>
      <c r="L2914" s="55"/>
      <c r="M2914"/>
      <c r="Q2914" s="55"/>
      <c r="R2914" s="31"/>
      <c r="T2914"/>
    </row>
    <row r="2915" spans="1:20" ht="18">
      <c r="A2915" s="68"/>
      <c r="B2915" s="10"/>
      <c r="C2915" s="10"/>
      <c r="D2915" s="69"/>
      <c r="E2915" s="184"/>
      <c r="F2915" s="10"/>
      <c r="G2915"/>
      <c r="I2915" s="55"/>
      <c r="K2915"/>
      <c r="L2915" s="55"/>
      <c r="M2915"/>
      <c r="Q2915" s="55"/>
      <c r="R2915" s="31"/>
      <c r="T2915"/>
    </row>
    <row r="2916" spans="1:20" ht="18">
      <c r="A2916" s="68"/>
      <c r="B2916" s="10"/>
      <c r="C2916" s="10"/>
      <c r="D2916" s="69"/>
      <c r="E2916" s="184"/>
      <c r="F2916" s="10"/>
      <c r="G2916"/>
      <c r="I2916" s="55"/>
      <c r="K2916"/>
      <c r="L2916" s="55"/>
      <c r="M2916"/>
      <c r="Q2916" s="55"/>
      <c r="R2916" s="31"/>
      <c r="T2916"/>
    </row>
    <row r="2917" spans="1:20" ht="18">
      <c r="A2917" s="68"/>
      <c r="B2917" s="10"/>
      <c r="C2917" s="10"/>
      <c r="D2917" s="69"/>
      <c r="E2917" s="184"/>
      <c r="F2917" s="10"/>
      <c r="G2917"/>
      <c r="I2917" s="55"/>
      <c r="K2917"/>
      <c r="L2917" s="55"/>
      <c r="M2917"/>
      <c r="Q2917" s="55"/>
      <c r="R2917" s="31"/>
      <c r="T2917"/>
    </row>
    <row r="2918" spans="1:20" ht="18">
      <c r="A2918" s="68"/>
      <c r="B2918" s="10"/>
      <c r="C2918" s="10"/>
      <c r="D2918" s="69"/>
      <c r="E2918" s="184"/>
      <c r="F2918" s="10"/>
      <c r="G2918"/>
      <c r="I2918" s="55"/>
      <c r="K2918"/>
      <c r="L2918" s="55"/>
      <c r="M2918"/>
      <c r="Q2918" s="55"/>
      <c r="R2918" s="31"/>
      <c r="T2918"/>
    </row>
    <row r="2919" spans="1:20" ht="18">
      <c r="A2919" s="68"/>
      <c r="B2919" s="10"/>
      <c r="C2919" s="10"/>
      <c r="D2919" s="69"/>
      <c r="E2919" s="184"/>
      <c r="F2919" s="10"/>
      <c r="G2919"/>
      <c r="I2919" s="55"/>
      <c r="K2919"/>
      <c r="L2919" s="55"/>
      <c r="M2919"/>
      <c r="Q2919" s="55"/>
      <c r="R2919" s="31"/>
      <c r="T2919"/>
    </row>
    <row r="2920" spans="1:20" ht="18">
      <c r="A2920" s="68"/>
      <c r="B2920" s="10"/>
      <c r="C2920" s="10"/>
      <c r="D2920" s="69"/>
      <c r="E2920" s="184"/>
      <c r="F2920" s="10"/>
      <c r="G2920"/>
      <c r="I2920" s="55"/>
      <c r="K2920"/>
      <c r="L2920" s="55"/>
      <c r="M2920"/>
      <c r="Q2920" s="55"/>
      <c r="R2920" s="31"/>
      <c r="T2920"/>
    </row>
    <row r="2921" spans="1:20" ht="18">
      <c r="A2921" s="68"/>
      <c r="B2921" s="10"/>
      <c r="C2921" s="10"/>
      <c r="D2921" s="69"/>
      <c r="E2921" s="184"/>
      <c r="F2921" s="10"/>
      <c r="G2921"/>
      <c r="I2921" s="55"/>
      <c r="K2921"/>
      <c r="L2921" s="55"/>
      <c r="M2921"/>
      <c r="Q2921" s="55"/>
      <c r="R2921" s="31"/>
      <c r="T2921"/>
    </row>
    <row r="2922" spans="1:20" ht="18">
      <c r="A2922" s="68"/>
      <c r="B2922" s="10"/>
      <c r="C2922" s="10"/>
      <c r="D2922" s="69"/>
      <c r="E2922" s="184"/>
      <c r="F2922" s="10"/>
      <c r="G2922"/>
      <c r="I2922" s="55"/>
      <c r="K2922"/>
      <c r="L2922" s="55"/>
      <c r="M2922"/>
      <c r="Q2922" s="55"/>
      <c r="R2922" s="31"/>
      <c r="T2922"/>
    </row>
    <row r="2923" spans="1:20" ht="18">
      <c r="A2923" s="68"/>
      <c r="B2923" s="10"/>
      <c r="C2923" s="10"/>
      <c r="D2923" s="69"/>
      <c r="E2923" s="184"/>
      <c r="F2923" s="10"/>
      <c r="G2923"/>
      <c r="I2923" s="55"/>
      <c r="K2923"/>
      <c r="L2923" s="55"/>
      <c r="M2923"/>
      <c r="Q2923" s="55"/>
      <c r="R2923" s="31"/>
      <c r="T2923"/>
    </row>
    <row r="2924" spans="1:20" ht="18">
      <c r="A2924" s="68"/>
      <c r="B2924" s="10"/>
      <c r="C2924" s="10"/>
      <c r="D2924" s="69"/>
      <c r="E2924" s="184"/>
      <c r="F2924" s="10"/>
      <c r="G2924"/>
      <c r="I2924" s="55"/>
      <c r="K2924"/>
      <c r="L2924" s="55"/>
      <c r="M2924"/>
      <c r="Q2924" s="55"/>
      <c r="R2924" s="31"/>
      <c r="T2924"/>
    </row>
    <row r="2925" spans="1:20" ht="18">
      <c r="A2925" s="68"/>
      <c r="B2925" s="10"/>
      <c r="C2925" s="10"/>
      <c r="D2925" s="69"/>
      <c r="E2925" s="184"/>
      <c r="F2925" s="10"/>
      <c r="G2925"/>
      <c r="I2925" s="55"/>
      <c r="K2925"/>
      <c r="L2925" s="55"/>
      <c r="M2925"/>
      <c r="Q2925" s="55"/>
      <c r="R2925" s="31"/>
      <c r="T2925"/>
    </row>
    <row r="2926" spans="1:20" ht="18">
      <c r="A2926" s="68"/>
      <c r="B2926" s="10"/>
      <c r="C2926" s="10"/>
      <c r="D2926" s="69"/>
      <c r="E2926" s="184"/>
      <c r="F2926" s="10"/>
      <c r="G2926"/>
      <c r="I2926" s="55"/>
      <c r="K2926"/>
      <c r="L2926" s="55"/>
      <c r="M2926"/>
      <c r="Q2926" s="55"/>
      <c r="R2926" s="31"/>
      <c r="T2926"/>
    </row>
    <row r="2927" spans="1:20" ht="18">
      <c r="A2927" s="68"/>
      <c r="B2927" s="10"/>
      <c r="C2927" s="10"/>
      <c r="D2927" s="69"/>
      <c r="E2927" s="184"/>
      <c r="F2927" s="10"/>
      <c r="G2927"/>
      <c r="I2927" s="55"/>
      <c r="K2927"/>
      <c r="L2927" s="55"/>
      <c r="M2927"/>
      <c r="Q2927" s="55"/>
      <c r="R2927" s="31"/>
      <c r="T2927"/>
    </row>
    <row r="2928" spans="1:20" ht="18">
      <c r="A2928" s="68"/>
      <c r="B2928" s="10"/>
      <c r="C2928" s="10"/>
      <c r="D2928" s="69"/>
      <c r="E2928" s="184"/>
      <c r="F2928" s="10"/>
      <c r="G2928"/>
      <c r="I2928" s="55"/>
      <c r="K2928"/>
      <c r="L2928" s="55"/>
      <c r="M2928"/>
      <c r="Q2928" s="55"/>
      <c r="R2928" s="31"/>
      <c r="T2928"/>
    </row>
    <row r="2929" spans="1:20" ht="18">
      <c r="A2929" s="68"/>
      <c r="B2929" s="10"/>
      <c r="C2929" s="10"/>
      <c r="D2929" s="69"/>
      <c r="E2929" s="184"/>
      <c r="F2929" s="10"/>
      <c r="G2929"/>
      <c r="I2929" s="55"/>
      <c r="K2929"/>
      <c r="L2929" s="55"/>
      <c r="M2929"/>
      <c r="Q2929" s="55"/>
      <c r="R2929" s="31"/>
      <c r="T2929"/>
    </row>
    <row r="2930" spans="1:20" ht="18">
      <c r="A2930" s="68"/>
      <c r="B2930" s="10"/>
      <c r="C2930" s="10"/>
      <c r="D2930" s="69"/>
      <c r="E2930" s="184"/>
      <c r="F2930" s="10"/>
      <c r="G2930"/>
      <c r="I2930" s="55"/>
      <c r="K2930"/>
      <c r="L2930" s="55"/>
      <c r="M2930"/>
      <c r="Q2930" s="55"/>
      <c r="R2930" s="31"/>
      <c r="T2930"/>
    </row>
    <row r="2931" spans="1:20" ht="18">
      <c r="A2931" s="68"/>
      <c r="B2931" s="10"/>
      <c r="C2931" s="10"/>
      <c r="D2931" s="69"/>
      <c r="E2931" s="184"/>
      <c r="F2931" s="10"/>
      <c r="G2931"/>
      <c r="I2931" s="55"/>
      <c r="K2931"/>
      <c r="L2931" s="55"/>
      <c r="M2931"/>
      <c r="Q2931" s="55"/>
      <c r="R2931" s="31"/>
      <c r="T2931"/>
    </row>
    <row r="2932" spans="1:20" ht="18">
      <c r="A2932" s="68"/>
      <c r="B2932" s="10"/>
      <c r="C2932" s="10"/>
      <c r="D2932" s="69"/>
      <c r="E2932" s="184"/>
      <c r="F2932" s="10"/>
      <c r="G2932"/>
      <c r="I2932" s="55"/>
      <c r="K2932"/>
      <c r="L2932" s="55"/>
      <c r="M2932"/>
      <c r="Q2932" s="55"/>
      <c r="R2932" s="31"/>
      <c r="T2932"/>
    </row>
    <row r="2933" spans="1:20" ht="18">
      <c r="A2933" s="68"/>
      <c r="B2933" s="10"/>
      <c r="C2933" s="10"/>
      <c r="D2933" s="69"/>
      <c r="E2933" s="184"/>
      <c r="F2933" s="10"/>
      <c r="G2933"/>
      <c r="I2933" s="55"/>
      <c r="K2933"/>
      <c r="L2933" s="55"/>
      <c r="M2933"/>
      <c r="Q2933" s="55"/>
      <c r="R2933" s="31"/>
      <c r="T2933"/>
    </row>
    <row r="2934" spans="1:20" ht="18">
      <c r="A2934" s="68"/>
      <c r="B2934" s="10"/>
      <c r="C2934" s="10"/>
      <c r="D2934" s="69"/>
      <c r="E2934" s="184"/>
      <c r="F2934" s="10"/>
      <c r="G2934"/>
      <c r="I2934" s="55"/>
      <c r="K2934"/>
      <c r="L2934" s="55"/>
      <c r="M2934"/>
      <c r="Q2934" s="55"/>
      <c r="R2934" s="31"/>
      <c r="T2934"/>
    </row>
    <row r="2935" spans="1:20" ht="18">
      <c r="A2935" s="68"/>
      <c r="B2935" s="10"/>
      <c r="C2935" s="10"/>
      <c r="D2935" s="69"/>
      <c r="E2935" s="184"/>
      <c r="F2935" s="10"/>
      <c r="G2935"/>
      <c r="I2935" s="55"/>
      <c r="K2935"/>
      <c r="L2935" s="55"/>
      <c r="M2935"/>
      <c r="Q2935" s="55"/>
      <c r="R2935" s="31"/>
      <c r="T2935"/>
    </row>
    <row r="2936" spans="1:20" ht="18">
      <c r="A2936" s="68"/>
      <c r="B2936" s="10"/>
      <c r="C2936" s="10"/>
      <c r="D2936" s="69"/>
      <c r="E2936" s="184"/>
      <c r="F2936" s="10"/>
      <c r="G2936"/>
      <c r="I2936" s="55"/>
      <c r="K2936"/>
      <c r="L2936" s="55"/>
      <c r="M2936"/>
      <c r="Q2936" s="55"/>
      <c r="R2936" s="31"/>
      <c r="T2936"/>
    </row>
    <row r="2937" spans="1:20" ht="18">
      <c r="A2937" s="68"/>
      <c r="B2937" s="10"/>
      <c r="C2937" s="10"/>
      <c r="D2937" s="69"/>
      <c r="E2937" s="184"/>
      <c r="F2937" s="10"/>
      <c r="G2937"/>
      <c r="I2937" s="55"/>
      <c r="K2937"/>
      <c r="L2937" s="55"/>
      <c r="M2937"/>
      <c r="Q2937" s="55"/>
      <c r="R2937" s="31"/>
      <c r="T2937"/>
    </row>
    <row r="2938" spans="1:20" ht="18">
      <c r="A2938" s="68"/>
      <c r="B2938" s="10"/>
      <c r="C2938" s="10"/>
      <c r="D2938" s="69"/>
      <c r="E2938" s="184"/>
      <c r="F2938" s="10"/>
      <c r="G2938"/>
      <c r="I2938" s="55"/>
      <c r="K2938"/>
      <c r="L2938" s="55"/>
      <c r="M2938"/>
      <c r="Q2938" s="55"/>
      <c r="R2938" s="31"/>
      <c r="T2938"/>
    </row>
    <row r="2939" spans="1:20" ht="18">
      <c r="A2939" s="68"/>
      <c r="B2939" s="10"/>
      <c r="C2939" s="10"/>
      <c r="D2939" s="69"/>
      <c r="E2939" s="184"/>
      <c r="F2939" s="10"/>
      <c r="G2939"/>
      <c r="I2939" s="55"/>
      <c r="K2939"/>
      <c r="L2939" s="55"/>
      <c r="M2939"/>
      <c r="Q2939" s="55"/>
      <c r="R2939" s="31"/>
      <c r="T2939"/>
    </row>
    <row r="2940" spans="1:20" ht="18">
      <c r="A2940" s="68"/>
      <c r="B2940" s="10"/>
      <c r="C2940" s="10"/>
      <c r="D2940" s="69"/>
      <c r="E2940" s="184"/>
      <c r="F2940" s="10"/>
      <c r="G2940"/>
      <c r="I2940" s="55"/>
      <c r="K2940"/>
      <c r="L2940" s="55"/>
      <c r="M2940"/>
      <c r="Q2940" s="55"/>
      <c r="R2940" s="31"/>
      <c r="T2940"/>
    </row>
    <row r="2941" spans="1:20" ht="18">
      <c r="A2941" s="68"/>
      <c r="B2941" s="10"/>
      <c r="C2941" s="10"/>
      <c r="D2941" s="69"/>
      <c r="E2941" s="184"/>
      <c r="F2941" s="10"/>
      <c r="G2941"/>
      <c r="I2941" s="55"/>
      <c r="K2941"/>
      <c r="L2941" s="55"/>
      <c r="M2941"/>
      <c r="Q2941" s="55"/>
      <c r="R2941" s="31"/>
      <c r="T2941"/>
    </row>
    <row r="2942" spans="1:20" ht="18">
      <c r="A2942" s="68"/>
      <c r="B2942" s="10"/>
      <c r="C2942" s="10"/>
      <c r="D2942" s="69"/>
      <c r="E2942" s="184"/>
      <c r="F2942" s="10"/>
      <c r="G2942"/>
      <c r="I2942" s="55"/>
      <c r="K2942"/>
      <c r="L2942" s="55"/>
      <c r="M2942"/>
      <c r="Q2942" s="55"/>
      <c r="R2942" s="31"/>
      <c r="T2942"/>
    </row>
    <row r="2943" spans="1:20" ht="18">
      <c r="A2943" s="68"/>
      <c r="B2943" s="10"/>
      <c r="C2943" s="10"/>
      <c r="D2943" s="69"/>
      <c r="E2943" s="184"/>
      <c r="F2943" s="10"/>
      <c r="G2943"/>
      <c r="I2943" s="55"/>
      <c r="K2943"/>
      <c r="L2943" s="55"/>
      <c r="M2943"/>
      <c r="Q2943" s="55"/>
      <c r="R2943" s="31"/>
      <c r="T2943"/>
    </row>
    <row r="2944" spans="1:20" ht="18">
      <c r="A2944" s="68"/>
      <c r="B2944" s="10"/>
      <c r="C2944" s="10"/>
      <c r="D2944" s="69"/>
      <c r="E2944" s="184"/>
      <c r="F2944" s="10"/>
      <c r="G2944"/>
      <c r="I2944" s="55"/>
      <c r="K2944"/>
      <c r="L2944" s="55"/>
      <c r="M2944"/>
      <c r="Q2944" s="55"/>
      <c r="R2944" s="31"/>
      <c r="T2944"/>
    </row>
    <row r="2945" spans="1:20" ht="18">
      <c r="A2945" s="68"/>
      <c r="B2945" s="10"/>
      <c r="C2945" s="10"/>
      <c r="D2945" s="69"/>
      <c r="E2945" s="184"/>
      <c r="F2945" s="10"/>
      <c r="G2945"/>
      <c r="I2945" s="55"/>
      <c r="K2945"/>
      <c r="L2945" s="55"/>
      <c r="M2945"/>
      <c r="Q2945" s="55"/>
      <c r="R2945" s="31"/>
      <c r="T2945"/>
    </row>
    <row r="2946" spans="1:20" ht="18">
      <c r="A2946" s="68"/>
      <c r="B2946" s="10"/>
      <c r="C2946" s="10"/>
      <c r="D2946" s="69"/>
      <c r="E2946" s="184"/>
      <c r="F2946" s="10"/>
      <c r="G2946"/>
      <c r="I2946" s="55"/>
      <c r="K2946"/>
      <c r="L2946" s="55"/>
      <c r="M2946"/>
      <c r="Q2946" s="55"/>
      <c r="R2946" s="31"/>
      <c r="T2946"/>
    </row>
    <row r="2947" spans="1:20" ht="18">
      <c r="A2947" s="68"/>
      <c r="B2947" s="10"/>
      <c r="C2947" s="10"/>
      <c r="D2947" s="69"/>
      <c r="E2947" s="184"/>
      <c r="F2947" s="10"/>
      <c r="G2947"/>
      <c r="I2947" s="55"/>
      <c r="K2947"/>
      <c r="L2947" s="55"/>
      <c r="M2947"/>
      <c r="Q2947" s="55"/>
      <c r="R2947" s="31"/>
      <c r="T2947"/>
    </row>
    <row r="2948" spans="1:20" ht="18">
      <c r="A2948" s="68"/>
      <c r="B2948" s="10"/>
      <c r="C2948" s="10"/>
      <c r="D2948" s="69"/>
      <c r="E2948" s="184"/>
      <c r="F2948" s="10"/>
      <c r="G2948"/>
      <c r="I2948" s="55"/>
      <c r="K2948"/>
      <c r="L2948" s="55"/>
      <c r="M2948"/>
      <c r="Q2948" s="55"/>
      <c r="R2948" s="31"/>
      <c r="T2948"/>
    </row>
    <row r="2949" spans="1:20" ht="18">
      <c r="A2949" s="68"/>
      <c r="B2949" s="10"/>
      <c r="C2949" s="10"/>
      <c r="D2949" s="69"/>
      <c r="E2949" s="184"/>
      <c r="F2949" s="10"/>
      <c r="G2949"/>
      <c r="I2949" s="55"/>
      <c r="K2949"/>
      <c r="L2949" s="55"/>
      <c r="M2949"/>
      <c r="Q2949" s="55"/>
      <c r="R2949" s="31"/>
      <c r="T2949"/>
    </row>
    <row r="2950" spans="1:20" ht="18">
      <c r="A2950" s="68"/>
      <c r="B2950" s="10"/>
      <c r="C2950" s="10"/>
      <c r="D2950" s="69"/>
      <c r="E2950" s="184"/>
      <c r="F2950" s="10"/>
      <c r="G2950"/>
      <c r="I2950" s="55"/>
      <c r="K2950"/>
      <c r="L2950" s="55"/>
      <c r="M2950"/>
      <c r="Q2950" s="55"/>
      <c r="R2950" s="31"/>
      <c r="T2950"/>
    </row>
    <row r="2951" spans="1:20" ht="18">
      <c r="A2951" s="68"/>
      <c r="B2951" s="10"/>
      <c r="C2951" s="10"/>
      <c r="D2951" s="69"/>
      <c r="E2951" s="184"/>
      <c r="F2951" s="10"/>
      <c r="G2951"/>
      <c r="I2951" s="55"/>
      <c r="K2951"/>
      <c r="L2951" s="55"/>
      <c r="M2951"/>
      <c r="Q2951" s="55"/>
      <c r="R2951" s="31"/>
      <c r="T2951"/>
    </row>
    <row r="2952" spans="1:20" ht="18">
      <c r="A2952" s="68"/>
      <c r="B2952" s="10"/>
      <c r="C2952" s="10"/>
      <c r="D2952" s="69"/>
      <c r="E2952" s="184"/>
      <c r="F2952" s="10"/>
      <c r="G2952"/>
      <c r="I2952" s="55"/>
      <c r="K2952"/>
      <c r="L2952" s="55"/>
      <c r="M2952"/>
      <c r="Q2952" s="55"/>
      <c r="R2952" s="31"/>
      <c r="T2952"/>
    </row>
    <row r="2953" spans="1:20" ht="18">
      <c r="A2953" s="68"/>
      <c r="B2953" s="10"/>
      <c r="C2953" s="10"/>
      <c r="D2953" s="69"/>
      <c r="E2953" s="184"/>
      <c r="F2953" s="10"/>
      <c r="G2953"/>
      <c r="I2953" s="55"/>
      <c r="K2953"/>
      <c r="L2953" s="55"/>
      <c r="M2953"/>
      <c r="Q2953" s="55"/>
      <c r="R2953" s="31"/>
      <c r="T2953"/>
    </row>
    <row r="2954" spans="1:20" ht="18">
      <c r="A2954" s="68"/>
      <c r="B2954" s="10"/>
      <c r="C2954" s="10"/>
      <c r="D2954" s="69"/>
      <c r="E2954" s="184"/>
      <c r="F2954" s="10"/>
      <c r="G2954"/>
      <c r="I2954" s="55"/>
      <c r="K2954"/>
      <c r="L2954" s="55"/>
      <c r="M2954"/>
      <c r="Q2954" s="55"/>
      <c r="R2954" s="31"/>
      <c r="T2954"/>
    </row>
    <row r="2955" spans="1:20" ht="18">
      <c r="A2955" s="68"/>
      <c r="B2955" s="10"/>
      <c r="C2955" s="10"/>
      <c r="D2955" s="69"/>
      <c r="E2955" s="184"/>
      <c r="F2955" s="10"/>
      <c r="G2955"/>
      <c r="I2955" s="55"/>
      <c r="K2955"/>
      <c r="L2955" s="55"/>
      <c r="M2955"/>
      <c r="Q2955" s="55"/>
      <c r="R2955" s="31"/>
      <c r="T2955"/>
    </row>
    <row r="2956" spans="1:20" ht="18">
      <c r="A2956" s="68"/>
      <c r="B2956" s="10"/>
      <c r="C2956" s="10"/>
      <c r="D2956" s="69"/>
      <c r="E2956" s="184"/>
      <c r="F2956" s="10"/>
      <c r="G2956"/>
      <c r="I2956" s="55"/>
      <c r="K2956"/>
      <c r="L2956" s="55"/>
      <c r="M2956"/>
      <c r="Q2956" s="55"/>
      <c r="R2956" s="31"/>
      <c r="T2956"/>
    </row>
    <row r="2957" spans="1:20" ht="18">
      <c r="A2957" s="68"/>
      <c r="B2957" s="10"/>
      <c r="C2957" s="10"/>
      <c r="D2957" s="69"/>
      <c r="E2957" s="184"/>
      <c r="F2957" s="10"/>
      <c r="G2957"/>
      <c r="I2957" s="55"/>
      <c r="K2957"/>
      <c r="L2957" s="55"/>
      <c r="M2957"/>
      <c r="Q2957" s="55"/>
      <c r="R2957" s="31"/>
      <c r="T2957"/>
    </row>
    <row r="2958" spans="1:20" ht="18">
      <c r="A2958" s="68"/>
      <c r="B2958" s="10"/>
      <c r="C2958" s="10"/>
      <c r="D2958" s="69"/>
      <c r="E2958" s="184"/>
      <c r="F2958" s="10"/>
      <c r="G2958"/>
      <c r="I2958" s="55"/>
      <c r="K2958"/>
      <c r="L2958" s="55"/>
      <c r="M2958"/>
      <c r="Q2958" s="55"/>
      <c r="R2958" s="31"/>
      <c r="T2958"/>
    </row>
    <row r="2959" spans="1:20" ht="18">
      <c r="A2959" s="68"/>
      <c r="B2959" s="10"/>
      <c r="C2959" s="10"/>
      <c r="D2959" s="69"/>
      <c r="E2959" s="184"/>
      <c r="F2959" s="10"/>
      <c r="G2959"/>
      <c r="I2959" s="55"/>
      <c r="K2959"/>
      <c r="L2959" s="55"/>
      <c r="M2959"/>
      <c r="Q2959" s="55"/>
      <c r="R2959" s="31"/>
      <c r="T2959"/>
    </row>
    <row r="2960" spans="1:20" ht="18">
      <c r="A2960" s="68"/>
      <c r="B2960" s="10"/>
      <c r="C2960" s="10"/>
      <c r="D2960" s="69"/>
      <c r="E2960" s="184"/>
      <c r="F2960" s="10"/>
      <c r="G2960"/>
      <c r="I2960" s="55"/>
      <c r="K2960"/>
      <c r="L2960" s="55"/>
      <c r="M2960"/>
      <c r="Q2960" s="55"/>
      <c r="R2960" s="31"/>
      <c r="T2960"/>
    </row>
    <row r="2961" spans="1:20" ht="18">
      <c r="A2961" s="68"/>
      <c r="B2961" s="10"/>
      <c r="C2961" s="10"/>
      <c r="D2961" s="69"/>
      <c r="E2961" s="184"/>
      <c r="F2961" s="10"/>
      <c r="G2961"/>
      <c r="I2961" s="55"/>
      <c r="K2961"/>
      <c r="L2961" s="55"/>
      <c r="M2961"/>
      <c r="Q2961" s="55"/>
      <c r="R2961" s="31"/>
      <c r="T2961"/>
    </row>
    <row r="2962" spans="1:20" ht="18">
      <c r="A2962" s="68"/>
      <c r="B2962" s="10"/>
      <c r="C2962" s="10"/>
      <c r="D2962" s="69"/>
      <c r="E2962" s="184"/>
      <c r="F2962" s="10"/>
      <c r="G2962"/>
      <c r="I2962" s="55"/>
      <c r="K2962"/>
      <c r="L2962" s="55"/>
      <c r="M2962"/>
      <c r="Q2962" s="55"/>
      <c r="R2962" s="31"/>
      <c r="T2962"/>
    </row>
    <row r="2963" spans="1:20" ht="18">
      <c r="A2963" s="68"/>
      <c r="B2963" s="10"/>
      <c r="C2963" s="10"/>
      <c r="D2963" s="69"/>
      <c r="E2963" s="184"/>
      <c r="F2963" s="10"/>
      <c r="G2963"/>
      <c r="I2963" s="55"/>
      <c r="K2963"/>
      <c r="L2963" s="55"/>
      <c r="M2963"/>
      <c r="Q2963" s="55"/>
      <c r="R2963" s="31"/>
      <c r="T2963"/>
    </row>
    <row r="2964" spans="1:20" ht="18">
      <c r="A2964" s="68"/>
      <c r="B2964" s="10"/>
      <c r="C2964" s="10"/>
      <c r="D2964" s="69"/>
      <c r="E2964" s="184"/>
      <c r="F2964" s="10"/>
      <c r="G2964"/>
      <c r="I2964" s="55"/>
      <c r="K2964"/>
      <c r="L2964" s="55"/>
      <c r="M2964"/>
      <c r="Q2964" s="55"/>
      <c r="R2964" s="31"/>
      <c r="T2964"/>
    </row>
    <row r="2965" spans="1:20" ht="18">
      <c r="A2965" s="68"/>
      <c r="B2965" s="10"/>
      <c r="C2965" s="10"/>
      <c r="D2965" s="69"/>
      <c r="E2965" s="184"/>
      <c r="F2965" s="10"/>
      <c r="G2965"/>
      <c r="I2965" s="55"/>
      <c r="K2965"/>
      <c r="L2965" s="55"/>
      <c r="M2965"/>
      <c r="Q2965" s="55"/>
      <c r="R2965" s="31"/>
      <c r="T2965"/>
    </row>
    <row r="2966" spans="1:20" ht="18">
      <c r="A2966" s="68"/>
      <c r="B2966" s="10"/>
      <c r="C2966" s="10"/>
      <c r="D2966" s="69"/>
      <c r="E2966" s="184"/>
      <c r="F2966" s="10"/>
      <c r="G2966"/>
      <c r="I2966" s="55"/>
      <c r="K2966"/>
      <c r="L2966" s="55"/>
      <c r="M2966"/>
      <c r="Q2966" s="55"/>
      <c r="R2966" s="31"/>
      <c r="T2966"/>
    </row>
    <row r="2967" spans="1:20" ht="18">
      <c r="A2967" s="68"/>
      <c r="B2967" s="10"/>
      <c r="C2967" s="10"/>
      <c r="D2967" s="69"/>
      <c r="E2967" s="184"/>
      <c r="F2967" s="10"/>
      <c r="G2967"/>
      <c r="I2967" s="55"/>
      <c r="K2967"/>
      <c r="L2967" s="55"/>
      <c r="M2967"/>
      <c r="Q2967" s="55"/>
      <c r="R2967" s="31"/>
      <c r="T2967"/>
    </row>
    <row r="2968" spans="1:20" ht="18">
      <c r="A2968" s="68"/>
      <c r="B2968" s="10"/>
      <c r="C2968" s="10"/>
      <c r="D2968" s="69"/>
      <c r="E2968" s="184"/>
      <c r="F2968" s="10"/>
      <c r="G2968"/>
      <c r="I2968" s="55"/>
      <c r="K2968"/>
      <c r="L2968" s="55"/>
      <c r="M2968"/>
      <c r="Q2968" s="55"/>
      <c r="R2968" s="31"/>
      <c r="T2968"/>
    </row>
    <row r="2969" spans="1:20" ht="18">
      <c r="A2969" s="68"/>
      <c r="B2969" s="10"/>
      <c r="C2969" s="10"/>
      <c r="D2969" s="69"/>
      <c r="E2969" s="184"/>
      <c r="F2969" s="10"/>
      <c r="G2969"/>
      <c r="I2969" s="55"/>
      <c r="K2969"/>
      <c r="L2969" s="55"/>
      <c r="M2969"/>
      <c r="Q2969" s="55"/>
      <c r="R2969" s="31"/>
      <c r="T2969"/>
    </row>
    <row r="2970" spans="1:20" ht="18">
      <c r="A2970" s="68"/>
      <c r="B2970" s="10"/>
      <c r="C2970" s="10"/>
      <c r="D2970" s="69"/>
      <c r="E2970" s="184"/>
      <c r="F2970" s="10"/>
      <c r="G2970"/>
      <c r="I2970" s="55"/>
      <c r="K2970"/>
      <c r="L2970" s="55"/>
      <c r="M2970"/>
      <c r="Q2970" s="55"/>
      <c r="R2970" s="31"/>
      <c r="T2970"/>
    </row>
    <row r="2971" spans="1:20" ht="18">
      <c r="A2971" s="68"/>
      <c r="B2971" s="10"/>
      <c r="C2971" s="10"/>
      <c r="D2971" s="69"/>
      <c r="E2971" s="184"/>
      <c r="F2971" s="10"/>
      <c r="G2971"/>
      <c r="I2971" s="55"/>
      <c r="K2971"/>
      <c r="L2971" s="55"/>
      <c r="M2971"/>
      <c r="Q2971" s="55"/>
      <c r="R2971" s="31"/>
      <c r="T2971"/>
    </row>
    <row r="2972" spans="1:20" ht="18">
      <c r="A2972" s="68"/>
      <c r="B2972" s="10"/>
      <c r="C2972" s="10"/>
      <c r="D2972" s="69"/>
      <c r="E2972" s="184"/>
      <c r="F2972" s="10"/>
      <c r="G2972"/>
      <c r="I2972" s="55"/>
      <c r="K2972"/>
      <c r="L2972" s="55"/>
      <c r="M2972"/>
      <c r="Q2972" s="55"/>
      <c r="R2972" s="31"/>
      <c r="T2972"/>
    </row>
    <row r="2973" spans="1:20" ht="18">
      <c r="A2973" s="68"/>
      <c r="B2973" s="10"/>
      <c r="C2973" s="10"/>
      <c r="D2973" s="69"/>
      <c r="E2973" s="184"/>
      <c r="F2973" s="10"/>
      <c r="G2973"/>
      <c r="I2973" s="55"/>
      <c r="K2973"/>
      <c r="L2973" s="55"/>
      <c r="M2973"/>
      <c r="Q2973" s="55"/>
      <c r="R2973" s="31"/>
      <c r="T2973"/>
    </row>
    <row r="2974" spans="1:20" ht="18">
      <c r="A2974" s="68"/>
      <c r="B2974" s="10"/>
      <c r="C2974" s="10"/>
      <c r="D2974" s="69"/>
      <c r="E2974" s="184"/>
      <c r="F2974" s="10"/>
      <c r="G2974"/>
      <c r="I2974" s="55"/>
      <c r="K2974"/>
      <c r="L2974" s="55"/>
      <c r="M2974"/>
      <c r="Q2974" s="55"/>
      <c r="R2974" s="31"/>
      <c r="T2974"/>
    </row>
    <row r="2975" spans="1:20" ht="18">
      <c r="A2975" s="68"/>
      <c r="B2975" s="10"/>
      <c r="C2975" s="10"/>
      <c r="D2975" s="69"/>
      <c r="E2975" s="184"/>
      <c r="F2975" s="10"/>
      <c r="G2975"/>
      <c r="I2975" s="55"/>
      <c r="K2975"/>
      <c r="L2975" s="55"/>
      <c r="M2975"/>
      <c r="Q2975" s="55"/>
      <c r="R2975" s="31"/>
      <c r="T2975"/>
    </row>
    <row r="2976" spans="1:20" ht="18">
      <c r="A2976" s="68"/>
      <c r="B2976" s="10"/>
      <c r="C2976" s="10"/>
      <c r="D2976" s="69"/>
      <c r="E2976" s="184"/>
      <c r="F2976" s="10"/>
      <c r="G2976"/>
      <c r="I2976" s="55"/>
      <c r="K2976"/>
      <c r="L2976" s="55"/>
      <c r="M2976"/>
      <c r="Q2976" s="55"/>
      <c r="R2976" s="31"/>
      <c r="T2976"/>
    </row>
    <row r="2977" spans="1:20" ht="18">
      <c r="A2977" s="68"/>
      <c r="B2977" s="10"/>
      <c r="C2977" s="10"/>
      <c r="D2977" s="69"/>
      <c r="E2977" s="184"/>
      <c r="F2977" s="10"/>
      <c r="G2977"/>
      <c r="I2977" s="55"/>
      <c r="K2977"/>
      <c r="L2977" s="55"/>
      <c r="M2977"/>
      <c r="Q2977" s="55"/>
      <c r="R2977" s="31"/>
      <c r="T2977"/>
    </row>
    <row r="2978" spans="1:20" ht="18">
      <c r="A2978" s="68"/>
      <c r="B2978" s="10"/>
      <c r="C2978" s="10"/>
      <c r="D2978" s="69"/>
      <c r="E2978" s="184"/>
      <c r="F2978" s="10"/>
      <c r="G2978"/>
      <c r="I2978" s="55"/>
      <c r="K2978"/>
      <c r="L2978" s="55"/>
      <c r="M2978"/>
      <c r="Q2978" s="55"/>
      <c r="R2978" s="31"/>
      <c r="T2978"/>
    </row>
    <row r="2979" spans="1:20" ht="18">
      <c r="A2979" s="68"/>
      <c r="B2979" s="10"/>
      <c r="C2979" s="10"/>
      <c r="D2979" s="69"/>
      <c r="E2979" s="184"/>
      <c r="F2979" s="10"/>
      <c r="G2979"/>
      <c r="I2979" s="55"/>
      <c r="K2979"/>
      <c r="L2979" s="55"/>
      <c r="M2979"/>
      <c r="Q2979" s="55"/>
      <c r="R2979" s="31"/>
      <c r="T2979"/>
    </row>
    <row r="2980" spans="1:20" ht="18">
      <c r="A2980" s="68"/>
      <c r="B2980" s="10"/>
      <c r="C2980" s="10"/>
      <c r="D2980" s="69"/>
      <c r="E2980" s="184"/>
      <c r="F2980" s="10"/>
      <c r="G2980"/>
      <c r="I2980" s="55"/>
      <c r="K2980"/>
      <c r="L2980" s="55"/>
      <c r="M2980"/>
      <c r="Q2980" s="55"/>
      <c r="R2980" s="31"/>
      <c r="T2980"/>
    </row>
    <row r="2981" spans="1:20" ht="18">
      <c r="A2981" s="68"/>
      <c r="B2981" s="10"/>
      <c r="C2981" s="10"/>
      <c r="D2981" s="69"/>
      <c r="E2981" s="184"/>
      <c r="F2981" s="10"/>
      <c r="G2981"/>
      <c r="I2981" s="55"/>
      <c r="K2981"/>
      <c r="L2981" s="55"/>
      <c r="M2981"/>
      <c r="Q2981" s="55"/>
      <c r="R2981" s="31"/>
      <c r="T2981"/>
    </row>
    <row r="2982" spans="1:20" ht="18">
      <c r="A2982" s="68"/>
      <c r="B2982" s="10"/>
      <c r="C2982" s="10"/>
      <c r="D2982" s="69"/>
      <c r="E2982" s="184"/>
      <c r="F2982" s="10"/>
      <c r="G2982"/>
      <c r="I2982" s="55"/>
      <c r="K2982"/>
      <c r="L2982" s="55"/>
      <c r="M2982"/>
      <c r="Q2982" s="55"/>
      <c r="R2982" s="31"/>
      <c r="T2982"/>
    </row>
    <row r="2983" spans="1:20" ht="18">
      <c r="A2983" s="68"/>
      <c r="B2983" s="10"/>
      <c r="C2983" s="10"/>
      <c r="D2983" s="69"/>
      <c r="E2983" s="184"/>
      <c r="F2983" s="10"/>
      <c r="G2983"/>
      <c r="I2983" s="55"/>
      <c r="K2983"/>
      <c r="L2983" s="55"/>
      <c r="M2983"/>
      <c r="Q2983" s="55"/>
      <c r="R2983" s="31"/>
      <c r="T2983"/>
    </row>
    <row r="2984" spans="1:20" ht="18">
      <c r="A2984" s="68"/>
      <c r="B2984" s="10"/>
      <c r="C2984" s="10"/>
      <c r="D2984" s="69"/>
      <c r="E2984" s="184"/>
      <c r="F2984" s="10"/>
      <c r="G2984"/>
      <c r="I2984" s="55"/>
      <c r="K2984"/>
      <c r="L2984" s="55"/>
      <c r="M2984"/>
      <c r="Q2984" s="55"/>
      <c r="R2984" s="31"/>
      <c r="T2984"/>
    </row>
    <row r="2985" spans="1:20" ht="18">
      <c r="A2985" s="68"/>
      <c r="B2985" s="10"/>
      <c r="C2985" s="10"/>
      <c r="D2985" s="69"/>
      <c r="E2985" s="184"/>
      <c r="F2985" s="10"/>
      <c r="G2985"/>
      <c r="I2985" s="55"/>
      <c r="K2985"/>
      <c r="L2985" s="55"/>
      <c r="M2985"/>
      <c r="Q2985" s="55"/>
      <c r="R2985" s="31"/>
      <c r="T2985"/>
    </row>
    <row r="2986" spans="1:20" ht="18">
      <c r="A2986" s="68"/>
      <c r="B2986" s="10"/>
      <c r="C2986" s="10"/>
      <c r="D2986" s="69"/>
      <c r="E2986" s="184"/>
      <c r="F2986" s="10"/>
      <c r="G2986"/>
      <c r="I2986" s="55"/>
      <c r="K2986"/>
      <c r="L2986" s="55"/>
      <c r="M2986"/>
      <c r="Q2986" s="55"/>
      <c r="R2986" s="31"/>
      <c r="T2986"/>
    </row>
    <row r="2987" spans="1:20" ht="18">
      <c r="A2987" s="68"/>
      <c r="B2987" s="10"/>
      <c r="C2987" s="10"/>
      <c r="D2987" s="69"/>
      <c r="E2987" s="184"/>
      <c r="F2987" s="10"/>
      <c r="G2987"/>
      <c r="I2987" s="55"/>
      <c r="K2987"/>
      <c r="L2987" s="55"/>
      <c r="M2987"/>
      <c r="Q2987" s="55"/>
      <c r="R2987" s="31"/>
      <c r="T2987"/>
    </row>
    <row r="2988" spans="1:20" ht="18">
      <c r="A2988" s="68"/>
      <c r="B2988" s="10"/>
      <c r="C2988" s="10"/>
      <c r="D2988" s="69"/>
      <c r="E2988" s="184"/>
      <c r="F2988" s="10"/>
      <c r="G2988"/>
      <c r="I2988" s="55"/>
      <c r="K2988"/>
      <c r="L2988" s="55"/>
      <c r="M2988"/>
      <c r="Q2988" s="55"/>
      <c r="R2988" s="31"/>
      <c r="T2988"/>
    </row>
    <row r="2989" spans="1:20" ht="18">
      <c r="A2989" s="68"/>
      <c r="B2989" s="10"/>
      <c r="C2989" s="10"/>
      <c r="D2989" s="69"/>
      <c r="E2989" s="184"/>
      <c r="F2989" s="10"/>
      <c r="G2989"/>
      <c r="I2989" s="55"/>
      <c r="K2989"/>
      <c r="L2989" s="55"/>
      <c r="M2989"/>
      <c r="Q2989" s="55"/>
      <c r="R2989" s="31"/>
      <c r="T2989"/>
    </row>
    <row r="2990" spans="1:20" ht="18">
      <c r="A2990" s="68"/>
      <c r="B2990" s="10"/>
      <c r="C2990" s="10"/>
      <c r="D2990" s="69"/>
      <c r="E2990" s="184"/>
      <c r="F2990" s="10"/>
      <c r="G2990"/>
      <c r="I2990" s="55"/>
      <c r="K2990"/>
      <c r="L2990" s="55"/>
      <c r="M2990"/>
      <c r="Q2990" s="55"/>
      <c r="R2990" s="31"/>
      <c r="T2990"/>
    </row>
    <row r="2991" spans="1:20" ht="18">
      <c r="A2991" s="68"/>
      <c r="B2991" s="10"/>
      <c r="C2991" s="10"/>
      <c r="D2991" s="69"/>
      <c r="E2991" s="184"/>
      <c r="F2991" s="10"/>
      <c r="G2991"/>
      <c r="I2991" s="55"/>
      <c r="K2991"/>
      <c r="L2991" s="55"/>
      <c r="M2991"/>
      <c r="Q2991" s="55"/>
      <c r="R2991" s="31"/>
      <c r="T2991"/>
    </row>
    <row r="2992" spans="1:20" ht="18">
      <c r="A2992" s="68"/>
      <c r="B2992" s="10"/>
      <c r="C2992" s="10"/>
      <c r="D2992" s="69"/>
      <c r="E2992" s="184"/>
      <c r="F2992" s="10"/>
      <c r="G2992"/>
      <c r="I2992" s="55"/>
      <c r="K2992"/>
      <c r="L2992" s="55"/>
      <c r="M2992"/>
      <c r="Q2992" s="55"/>
      <c r="R2992" s="31"/>
      <c r="T2992"/>
    </row>
    <row r="2993" spans="1:20" ht="18">
      <c r="A2993" s="68"/>
      <c r="B2993" s="10"/>
      <c r="C2993" s="10"/>
      <c r="D2993" s="69"/>
      <c r="E2993" s="184"/>
      <c r="F2993" s="10"/>
      <c r="G2993"/>
      <c r="I2993" s="55"/>
      <c r="K2993"/>
      <c r="L2993" s="55"/>
      <c r="M2993"/>
      <c r="Q2993" s="55"/>
      <c r="R2993" s="31"/>
      <c r="T2993"/>
    </row>
    <row r="2994" spans="1:20" ht="18">
      <c r="A2994" s="68"/>
      <c r="B2994" s="10"/>
      <c r="C2994" s="10"/>
      <c r="D2994" s="69"/>
      <c r="E2994" s="184"/>
      <c r="F2994" s="10"/>
      <c r="G2994"/>
      <c r="I2994" s="55"/>
      <c r="K2994"/>
      <c r="L2994" s="55"/>
      <c r="M2994"/>
      <c r="Q2994" s="55"/>
      <c r="R2994" s="31"/>
      <c r="T2994"/>
    </row>
    <row r="2995" spans="1:20" ht="18">
      <c r="A2995" s="68"/>
      <c r="B2995" s="10"/>
      <c r="C2995" s="10"/>
      <c r="D2995" s="69"/>
      <c r="E2995" s="184"/>
      <c r="F2995" s="10"/>
      <c r="G2995"/>
      <c r="I2995" s="55"/>
      <c r="K2995"/>
      <c r="L2995" s="55"/>
      <c r="M2995"/>
      <c r="Q2995" s="55"/>
      <c r="R2995" s="31"/>
      <c r="T2995"/>
    </row>
    <row r="2996" spans="1:20" ht="18">
      <c r="A2996" s="68"/>
      <c r="B2996" s="10"/>
      <c r="C2996" s="10"/>
      <c r="D2996" s="69"/>
      <c r="E2996" s="184"/>
      <c r="F2996" s="10"/>
      <c r="G2996"/>
      <c r="I2996" s="55"/>
      <c r="K2996"/>
      <c r="L2996" s="55"/>
      <c r="M2996"/>
      <c r="Q2996" s="55"/>
      <c r="R2996" s="31"/>
      <c r="T2996"/>
    </row>
    <row r="2997" spans="1:20" ht="18">
      <c r="A2997" s="68"/>
      <c r="B2997" s="10"/>
      <c r="C2997" s="10"/>
      <c r="D2997" s="69"/>
      <c r="E2997" s="184"/>
      <c r="F2997" s="10"/>
      <c r="G2997"/>
      <c r="I2997" s="55"/>
      <c r="K2997"/>
      <c r="L2997" s="55"/>
      <c r="M2997"/>
      <c r="Q2997" s="55"/>
      <c r="R2997" s="31"/>
      <c r="T2997"/>
    </row>
    <row r="2998" spans="1:20" ht="18">
      <c r="A2998" s="68"/>
      <c r="B2998" s="10"/>
      <c r="C2998" s="10"/>
      <c r="D2998" s="69"/>
      <c r="E2998" s="184"/>
      <c r="F2998" s="10"/>
      <c r="G2998"/>
      <c r="I2998" s="55"/>
      <c r="K2998"/>
      <c r="L2998" s="55"/>
      <c r="M2998"/>
      <c r="Q2998" s="55"/>
      <c r="R2998" s="31"/>
      <c r="T2998"/>
    </row>
    <row r="2999" spans="1:20" ht="18">
      <c r="A2999" s="68"/>
      <c r="B2999" s="10"/>
      <c r="C2999" s="10"/>
      <c r="D2999" s="69"/>
      <c r="E2999" s="184"/>
      <c r="F2999" s="10"/>
      <c r="G2999"/>
      <c r="I2999" s="55"/>
      <c r="K2999"/>
      <c r="L2999" s="55"/>
      <c r="M2999"/>
      <c r="Q2999" s="55"/>
      <c r="R2999" s="31"/>
      <c r="T2999"/>
    </row>
    <row r="3000" spans="1:20" ht="18">
      <c r="A3000" s="68"/>
      <c r="B3000" s="10"/>
      <c r="C3000" s="10"/>
      <c r="D3000" s="69"/>
      <c r="E3000" s="184"/>
      <c r="F3000" s="10"/>
      <c r="G3000"/>
      <c r="I3000" s="55"/>
      <c r="K3000"/>
      <c r="L3000" s="55"/>
      <c r="M3000"/>
      <c r="Q3000" s="55"/>
      <c r="R3000" s="31"/>
      <c r="T3000"/>
    </row>
    <row r="3001" spans="1:20" ht="18">
      <c r="A3001" s="68"/>
      <c r="B3001" s="10"/>
      <c r="C3001" s="10"/>
      <c r="D3001" s="69"/>
      <c r="E3001" s="184"/>
      <c r="F3001" s="10"/>
      <c r="G3001"/>
      <c r="I3001" s="55"/>
      <c r="K3001"/>
      <c r="L3001" s="55"/>
      <c r="M3001"/>
      <c r="Q3001" s="55"/>
      <c r="R3001" s="31"/>
      <c r="T3001"/>
    </row>
    <row r="3002" spans="1:20" ht="18">
      <c r="A3002" s="68"/>
      <c r="B3002" s="10"/>
      <c r="C3002" s="10"/>
      <c r="D3002" s="69"/>
      <c r="E3002" s="184"/>
      <c r="F3002" s="10"/>
      <c r="G3002"/>
      <c r="I3002" s="55"/>
      <c r="K3002"/>
      <c r="L3002" s="55"/>
      <c r="M3002"/>
      <c r="Q3002" s="55"/>
      <c r="R3002" s="31"/>
      <c r="T3002"/>
    </row>
    <row r="3003" spans="1:20" ht="18">
      <c r="A3003" s="68"/>
      <c r="B3003" s="10"/>
      <c r="C3003" s="10"/>
      <c r="D3003" s="69"/>
      <c r="E3003" s="184"/>
      <c r="F3003" s="10"/>
      <c r="G3003"/>
      <c r="I3003" s="55"/>
      <c r="K3003"/>
      <c r="L3003" s="55"/>
      <c r="M3003"/>
      <c r="Q3003" s="55"/>
      <c r="R3003" s="31"/>
      <c r="T3003"/>
    </row>
    <row r="3004" spans="1:20" ht="18">
      <c r="A3004" s="68"/>
      <c r="B3004" s="10"/>
      <c r="C3004" s="10"/>
      <c r="D3004" s="69"/>
      <c r="E3004" s="184"/>
      <c r="F3004" s="10"/>
      <c r="G3004"/>
      <c r="I3004" s="55"/>
      <c r="K3004"/>
      <c r="L3004" s="55"/>
      <c r="M3004"/>
      <c r="Q3004" s="55"/>
      <c r="R3004" s="31"/>
      <c r="T3004"/>
    </row>
    <row r="3005" spans="1:20" ht="18">
      <c r="A3005" s="68"/>
      <c r="B3005" s="10"/>
      <c r="C3005" s="10"/>
      <c r="D3005" s="69"/>
      <c r="E3005" s="184"/>
      <c r="F3005" s="10"/>
      <c r="G3005"/>
      <c r="I3005" s="55"/>
      <c r="K3005"/>
      <c r="L3005" s="55"/>
      <c r="M3005"/>
      <c r="Q3005" s="55"/>
      <c r="R3005" s="31"/>
      <c r="T3005"/>
    </row>
    <row r="3006" spans="1:20" ht="18">
      <c r="A3006" s="68"/>
      <c r="B3006" s="10"/>
      <c r="C3006" s="10"/>
      <c r="D3006" s="69"/>
      <c r="E3006" s="184"/>
      <c r="F3006" s="10"/>
      <c r="G3006"/>
      <c r="I3006" s="55"/>
      <c r="K3006"/>
      <c r="L3006" s="55"/>
      <c r="M3006"/>
      <c r="Q3006" s="55"/>
      <c r="R3006" s="31"/>
      <c r="T3006"/>
    </row>
    <row r="3007" spans="1:20" ht="18">
      <c r="A3007" s="68"/>
      <c r="B3007" s="10"/>
      <c r="C3007" s="10"/>
      <c r="D3007" s="69"/>
      <c r="E3007" s="184"/>
      <c r="F3007" s="10"/>
      <c r="G3007"/>
      <c r="I3007" s="55"/>
      <c r="K3007"/>
      <c r="L3007" s="55"/>
      <c r="M3007"/>
      <c r="Q3007" s="55"/>
      <c r="R3007" s="31"/>
      <c r="T3007"/>
    </row>
    <row r="3008" spans="1:20" ht="18">
      <c r="A3008" s="68"/>
      <c r="B3008" s="10"/>
      <c r="C3008" s="10"/>
      <c r="D3008" s="69"/>
      <c r="E3008" s="184"/>
      <c r="F3008" s="10"/>
      <c r="G3008"/>
      <c r="I3008" s="55"/>
      <c r="K3008"/>
      <c r="L3008" s="55"/>
      <c r="M3008"/>
      <c r="Q3008" s="55"/>
      <c r="R3008" s="31"/>
      <c r="T3008"/>
    </row>
    <row r="3009" spans="1:20" ht="18">
      <c r="A3009" s="68"/>
      <c r="B3009" s="10"/>
      <c r="C3009" s="10"/>
      <c r="D3009" s="69"/>
      <c r="E3009" s="184"/>
      <c r="F3009" s="10"/>
      <c r="G3009"/>
      <c r="I3009" s="55"/>
      <c r="K3009"/>
      <c r="L3009" s="55"/>
      <c r="M3009"/>
      <c r="Q3009" s="55"/>
      <c r="R3009" s="31"/>
      <c r="T3009"/>
    </row>
    <row r="3010" spans="1:20" ht="18">
      <c r="A3010" s="68"/>
      <c r="B3010" s="10"/>
      <c r="C3010" s="10"/>
      <c r="D3010" s="69"/>
      <c r="E3010" s="184"/>
      <c r="F3010" s="10"/>
      <c r="G3010"/>
      <c r="I3010" s="55"/>
      <c r="K3010"/>
      <c r="L3010" s="55"/>
      <c r="M3010"/>
      <c r="Q3010" s="55"/>
      <c r="R3010" s="31"/>
      <c r="T3010"/>
    </row>
    <row r="3011" spans="1:20" ht="18">
      <c r="A3011" s="68"/>
      <c r="B3011" s="10"/>
      <c r="C3011" s="10"/>
      <c r="D3011" s="69"/>
      <c r="E3011" s="184"/>
      <c r="F3011" s="10"/>
      <c r="G3011"/>
      <c r="I3011" s="55"/>
      <c r="K3011"/>
      <c r="L3011" s="55"/>
      <c r="M3011"/>
      <c r="Q3011" s="55"/>
      <c r="R3011" s="31"/>
      <c r="T3011"/>
    </row>
    <row r="3012" spans="1:20" ht="18">
      <c r="A3012" s="68"/>
      <c r="B3012" s="10"/>
      <c r="C3012" s="10"/>
      <c r="D3012" s="69"/>
      <c r="E3012" s="184"/>
      <c r="F3012" s="10"/>
      <c r="G3012"/>
      <c r="I3012" s="55"/>
      <c r="K3012"/>
      <c r="L3012" s="55"/>
      <c r="M3012"/>
      <c r="Q3012" s="55"/>
      <c r="R3012" s="31"/>
      <c r="T3012"/>
    </row>
    <row r="3013" spans="1:20" ht="18">
      <c r="A3013" s="68"/>
      <c r="B3013" s="10"/>
      <c r="C3013" s="10"/>
      <c r="D3013" s="69"/>
      <c r="E3013" s="184"/>
      <c r="F3013" s="10"/>
      <c r="G3013"/>
      <c r="I3013" s="55"/>
      <c r="K3013"/>
      <c r="L3013" s="55"/>
      <c r="M3013"/>
      <c r="Q3013" s="55"/>
      <c r="R3013" s="31"/>
      <c r="T3013"/>
    </row>
    <row r="3014" spans="1:20" ht="18">
      <c r="A3014" s="68"/>
      <c r="B3014" s="10"/>
      <c r="C3014" s="10"/>
      <c r="D3014" s="69"/>
      <c r="E3014" s="184"/>
      <c r="F3014" s="10"/>
      <c r="G3014"/>
      <c r="I3014" s="55"/>
      <c r="K3014"/>
      <c r="L3014" s="55"/>
      <c r="M3014"/>
      <c r="Q3014" s="55"/>
      <c r="R3014" s="31"/>
      <c r="T3014"/>
    </row>
    <row r="3015" spans="1:20" ht="18">
      <c r="A3015" s="68"/>
      <c r="B3015" s="10"/>
      <c r="C3015" s="10"/>
      <c r="D3015" s="69"/>
      <c r="E3015" s="184"/>
      <c r="F3015" s="10"/>
      <c r="G3015"/>
      <c r="I3015" s="55"/>
      <c r="K3015"/>
      <c r="L3015" s="55"/>
      <c r="M3015"/>
      <c r="Q3015" s="55"/>
      <c r="R3015" s="31"/>
      <c r="T3015"/>
    </row>
    <row r="3016" spans="1:20" ht="18">
      <c r="A3016" s="68"/>
      <c r="B3016" s="10"/>
      <c r="C3016" s="10"/>
      <c r="D3016" s="69"/>
      <c r="E3016" s="184"/>
      <c r="F3016" s="10"/>
      <c r="G3016"/>
      <c r="I3016" s="55"/>
      <c r="K3016"/>
      <c r="L3016" s="55"/>
      <c r="M3016"/>
      <c r="Q3016" s="55"/>
      <c r="R3016" s="31"/>
      <c r="T3016"/>
    </row>
    <row r="3017" spans="1:20" ht="18">
      <c r="A3017" s="68"/>
      <c r="B3017" s="10"/>
      <c r="C3017" s="10"/>
      <c r="D3017" s="69"/>
      <c r="E3017" s="184"/>
      <c r="F3017" s="10"/>
      <c r="G3017"/>
      <c r="I3017" s="55"/>
      <c r="K3017"/>
      <c r="L3017" s="55"/>
      <c r="M3017"/>
      <c r="Q3017" s="55"/>
      <c r="R3017" s="31"/>
      <c r="T3017"/>
    </row>
    <row r="3018" spans="1:20" ht="18">
      <c r="A3018" s="68"/>
      <c r="B3018" s="10"/>
      <c r="C3018" s="10"/>
      <c r="D3018" s="69"/>
      <c r="E3018" s="184"/>
      <c r="F3018" s="10"/>
      <c r="G3018"/>
      <c r="I3018" s="55"/>
      <c r="K3018"/>
      <c r="L3018" s="55"/>
      <c r="M3018"/>
      <c r="Q3018" s="55"/>
      <c r="R3018" s="31"/>
      <c r="T3018"/>
    </row>
    <row r="3019" spans="1:20" ht="18">
      <c r="A3019" s="68"/>
      <c r="B3019" s="10"/>
      <c r="C3019" s="10"/>
      <c r="D3019" s="69"/>
      <c r="E3019" s="184"/>
      <c r="F3019" s="10"/>
      <c r="G3019"/>
      <c r="I3019" s="55"/>
      <c r="K3019"/>
      <c r="L3019" s="55"/>
      <c r="M3019"/>
      <c r="Q3019" s="55"/>
      <c r="R3019" s="31"/>
      <c r="T3019"/>
    </row>
    <row r="3020" spans="1:20" ht="18">
      <c r="A3020" s="68"/>
      <c r="B3020" s="10"/>
      <c r="C3020" s="10"/>
      <c r="D3020" s="69"/>
      <c r="E3020" s="184"/>
      <c r="F3020" s="10"/>
      <c r="G3020"/>
      <c r="I3020" s="55"/>
      <c r="K3020"/>
      <c r="L3020" s="55"/>
      <c r="M3020"/>
      <c r="Q3020" s="55"/>
      <c r="R3020" s="31"/>
      <c r="T3020"/>
    </row>
    <row r="3021" spans="1:20" ht="18">
      <c r="A3021" s="68"/>
      <c r="B3021" s="10"/>
      <c r="C3021" s="10"/>
      <c r="D3021" s="69"/>
      <c r="E3021" s="184"/>
      <c r="F3021" s="10"/>
      <c r="G3021"/>
      <c r="I3021" s="55"/>
      <c r="K3021"/>
      <c r="L3021" s="55"/>
      <c r="M3021"/>
      <c r="Q3021" s="55"/>
      <c r="R3021" s="31"/>
      <c r="T3021"/>
    </row>
    <row r="3022" spans="1:20" ht="18">
      <c r="A3022" s="68"/>
      <c r="B3022" s="10"/>
      <c r="C3022" s="10"/>
      <c r="D3022" s="69"/>
      <c r="E3022" s="184"/>
      <c r="F3022" s="10"/>
      <c r="G3022"/>
      <c r="I3022" s="55"/>
      <c r="K3022"/>
      <c r="L3022" s="55"/>
      <c r="M3022"/>
      <c r="Q3022" s="55"/>
      <c r="R3022" s="31"/>
      <c r="T3022"/>
    </row>
    <row r="3023" spans="1:20" ht="18">
      <c r="A3023" s="68"/>
      <c r="B3023" s="10"/>
      <c r="C3023" s="10"/>
      <c r="D3023" s="69"/>
      <c r="E3023" s="184"/>
      <c r="F3023" s="10"/>
      <c r="G3023"/>
      <c r="I3023" s="55"/>
      <c r="K3023"/>
      <c r="L3023" s="55"/>
      <c r="M3023"/>
      <c r="Q3023" s="55"/>
      <c r="R3023" s="31"/>
      <c r="T3023"/>
    </row>
    <row r="3024" spans="1:20" ht="18">
      <c r="A3024" s="68"/>
      <c r="B3024" s="10"/>
      <c r="C3024" s="10"/>
      <c r="D3024" s="69"/>
      <c r="E3024" s="184"/>
      <c r="F3024" s="10"/>
      <c r="G3024"/>
      <c r="I3024" s="55"/>
      <c r="K3024"/>
      <c r="L3024" s="55"/>
      <c r="M3024"/>
      <c r="Q3024" s="55"/>
      <c r="R3024" s="31"/>
      <c r="T3024"/>
    </row>
    <row r="3025" spans="1:20" ht="18">
      <c r="A3025" s="68"/>
      <c r="B3025" s="10"/>
      <c r="C3025" s="10"/>
      <c r="D3025" s="69"/>
      <c r="E3025" s="184"/>
      <c r="F3025" s="10"/>
      <c r="G3025"/>
      <c r="I3025" s="55"/>
      <c r="K3025"/>
      <c r="L3025" s="55"/>
      <c r="M3025"/>
      <c r="Q3025" s="55"/>
      <c r="R3025" s="31"/>
      <c r="T3025"/>
    </row>
    <row r="3026" spans="1:20" ht="18">
      <c r="A3026" s="68"/>
      <c r="B3026" s="10"/>
      <c r="C3026" s="10"/>
      <c r="D3026" s="69"/>
      <c r="E3026" s="184"/>
      <c r="F3026" s="10"/>
      <c r="G3026"/>
      <c r="I3026" s="55"/>
      <c r="K3026"/>
      <c r="L3026" s="55"/>
      <c r="M3026"/>
      <c r="Q3026" s="55"/>
      <c r="R3026" s="31"/>
      <c r="T3026"/>
    </row>
    <row r="3027" spans="1:20" ht="18">
      <c r="A3027" s="68"/>
      <c r="B3027" s="10"/>
      <c r="C3027" s="10"/>
      <c r="D3027" s="69"/>
      <c r="E3027" s="184"/>
      <c r="F3027" s="10"/>
      <c r="G3027"/>
      <c r="I3027" s="55"/>
      <c r="K3027"/>
      <c r="L3027" s="55"/>
      <c r="M3027"/>
      <c r="Q3027" s="55"/>
      <c r="R3027" s="31"/>
      <c r="T3027"/>
    </row>
    <row r="3028" spans="1:20" ht="18">
      <c r="A3028" s="68"/>
      <c r="B3028" s="10"/>
      <c r="C3028" s="10"/>
      <c r="D3028" s="69"/>
      <c r="E3028" s="184"/>
      <c r="F3028" s="10"/>
      <c r="G3028"/>
      <c r="I3028" s="55"/>
      <c r="K3028"/>
      <c r="L3028" s="55"/>
      <c r="M3028"/>
      <c r="Q3028" s="55"/>
      <c r="R3028" s="31"/>
      <c r="T3028"/>
    </row>
    <row r="3029" spans="1:20" ht="18">
      <c r="A3029" s="68"/>
      <c r="B3029" s="10"/>
      <c r="C3029" s="10"/>
      <c r="D3029" s="69"/>
      <c r="E3029" s="184"/>
      <c r="F3029" s="10"/>
      <c r="G3029"/>
      <c r="I3029" s="55"/>
      <c r="K3029"/>
      <c r="L3029" s="55"/>
      <c r="M3029"/>
      <c r="Q3029" s="55"/>
      <c r="R3029" s="31"/>
      <c r="T3029"/>
    </row>
    <row r="3030" spans="1:20" ht="18">
      <c r="A3030" s="68"/>
      <c r="B3030" s="10"/>
      <c r="C3030" s="10"/>
      <c r="D3030" s="69"/>
      <c r="E3030" s="184"/>
      <c r="F3030" s="10"/>
      <c r="G3030"/>
      <c r="I3030" s="55"/>
      <c r="K3030"/>
      <c r="L3030" s="55"/>
      <c r="M3030"/>
      <c r="Q3030" s="55"/>
      <c r="R3030" s="31"/>
      <c r="T3030"/>
    </row>
    <row r="3031" spans="1:20" ht="18">
      <c r="A3031" s="68"/>
      <c r="B3031" s="10"/>
      <c r="C3031" s="10"/>
      <c r="D3031" s="69"/>
      <c r="E3031" s="184"/>
      <c r="F3031" s="10"/>
      <c r="G3031"/>
      <c r="I3031" s="55"/>
      <c r="K3031"/>
      <c r="L3031" s="55"/>
      <c r="M3031"/>
      <c r="Q3031" s="55"/>
      <c r="R3031" s="31"/>
      <c r="T3031"/>
    </row>
    <row r="3032" spans="1:20" ht="18">
      <c r="A3032" s="68"/>
      <c r="B3032" s="10"/>
      <c r="C3032" s="10"/>
      <c r="D3032" s="69"/>
      <c r="E3032" s="184"/>
      <c r="F3032" s="10"/>
      <c r="G3032"/>
      <c r="I3032" s="55"/>
      <c r="K3032"/>
      <c r="L3032" s="55"/>
      <c r="M3032"/>
      <c r="Q3032" s="55"/>
      <c r="R3032" s="31"/>
      <c r="T3032"/>
    </row>
    <row r="3033" spans="1:20" ht="18">
      <c r="A3033" s="68"/>
      <c r="B3033" s="10"/>
      <c r="C3033" s="10"/>
      <c r="D3033" s="69"/>
      <c r="E3033" s="184"/>
      <c r="F3033" s="10"/>
      <c r="G3033"/>
      <c r="I3033" s="55"/>
      <c r="K3033"/>
      <c r="L3033" s="55"/>
      <c r="M3033"/>
      <c r="Q3033" s="55"/>
      <c r="R3033" s="31"/>
      <c r="T3033"/>
    </row>
    <row r="3034" spans="1:20" ht="18">
      <c r="A3034" s="68"/>
      <c r="B3034" s="10"/>
      <c r="C3034" s="10"/>
      <c r="D3034" s="69"/>
      <c r="E3034" s="184"/>
      <c r="F3034" s="10"/>
      <c r="G3034"/>
      <c r="I3034" s="55"/>
      <c r="K3034"/>
      <c r="L3034" s="55"/>
      <c r="M3034"/>
      <c r="Q3034" s="55"/>
      <c r="R3034" s="31"/>
      <c r="T3034"/>
    </row>
    <row r="3035" spans="1:20" ht="18">
      <c r="A3035" s="68"/>
      <c r="B3035" s="10"/>
      <c r="C3035" s="10"/>
      <c r="D3035" s="69"/>
      <c r="E3035" s="184"/>
      <c r="F3035" s="10"/>
      <c r="G3035"/>
      <c r="I3035" s="55"/>
      <c r="K3035"/>
      <c r="L3035" s="55"/>
      <c r="M3035"/>
      <c r="Q3035" s="55"/>
      <c r="R3035" s="31"/>
      <c r="T3035"/>
    </row>
    <row r="3036" spans="1:20" ht="18">
      <c r="A3036" s="68"/>
      <c r="B3036" s="10"/>
      <c r="C3036" s="10"/>
      <c r="D3036" s="69"/>
      <c r="E3036" s="184"/>
      <c r="F3036" s="10"/>
      <c r="G3036"/>
      <c r="I3036" s="55"/>
      <c r="K3036"/>
      <c r="L3036" s="55"/>
      <c r="M3036"/>
      <c r="Q3036" s="55"/>
      <c r="R3036" s="31"/>
      <c r="T3036"/>
    </row>
    <row r="3037" spans="1:20" ht="18">
      <c r="A3037" s="68"/>
      <c r="B3037" s="10"/>
      <c r="C3037" s="10"/>
      <c r="D3037" s="69"/>
      <c r="E3037" s="184"/>
      <c r="F3037" s="10"/>
      <c r="G3037"/>
      <c r="I3037" s="55"/>
      <c r="K3037"/>
      <c r="L3037" s="55"/>
      <c r="M3037"/>
      <c r="Q3037" s="55"/>
      <c r="R3037" s="31"/>
      <c r="T3037"/>
    </row>
    <row r="3038" spans="1:20" ht="18">
      <c r="A3038" s="68"/>
      <c r="B3038" s="10"/>
      <c r="C3038" s="10"/>
      <c r="D3038" s="69"/>
      <c r="E3038" s="184"/>
      <c r="F3038" s="10"/>
      <c r="G3038"/>
      <c r="I3038" s="55"/>
      <c r="K3038"/>
      <c r="L3038" s="55"/>
      <c r="M3038"/>
      <c r="Q3038" s="55"/>
      <c r="R3038" s="31"/>
      <c r="T3038"/>
    </row>
    <row r="3039" spans="1:20" ht="18">
      <c r="A3039" s="68"/>
      <c r="B3039" s="10"/>
      <c r="C3039" s="10"/>
      <c r="D3039" s="69"/>
      <c r="E3039" s="184"/>
      <c r="F3039" s="10"/>
      <c r="G3039"/>
      <c r="I3039" s="55"/>
      <c r="K3039"/>
      <c r="L3039" s="55"/>
      <c r="M3039"/>
      <c r="Q3039" s="55"/>
      <c r="R3039" s="31"/>
      <c r="T3039"/>
    </row>
    <row r="3040" spans="1:20" ht="18">
      <c r="A3040" s="68"/>
      <c r="B3040" s="10"/>
      <c r="C3040" s="10"/>
      <c r="D3040" s="69"/>
      <c r="E3040" s="184"/>
      <c r="F3040" s="10"/>
      <c r="G3040"/>
      <c r="I3040" s="55"/>
      <c r="K3040"/>
      <c r="L3040" s="55"/>
      <c r="M3040"/>
      <c r="Q3040" s="55"/>
      <c r="R3040" s="31"/>
      <c r="T3040"/>
    </row>
    <row r="3041" spans="1:20" ht="18">
      <c r="A3041" s="68"/>
      <c r="B3041" s="10"/>
      <c r="C3041" s="10"/>
      <c r="D3041" s="69"/>
      <c r="E3041" s="184"/>
      <c r="F3041" s="10"/>
      <c r="G3041"/>
      <c r="I3041" s="55"/>
      <c r="K3041"/>
      <c r="L3041" s="55"/>
      <c r="M3041"/>
      <c r="Q3041" s="55"/>
      <c r="R3041" s="31"/>
      <c r="T3041"/>
    </row>
    <row r="3042" spans="1:20" ht="18">
      <c r="A3042" s="68"/>
      <c r="B3042" s="10"/>
      <c r="C3042" s="10"/>
      <c r="D3042" s="69"/>
      <c r="E3042" s="184"/>
      <c r="F3042" s="10"/>
      <c r="G3042"/>
      <c r="I3042" s="55"/>
      <c r="K3042"/>
      <c r="L3042" s="55"/>
      <c r="M3042"/>
      <c r="Q3042" s="55"/>
      <c r="R3042" s="31"/>
      <c r="T3042"/>
    </row>
    <row r="3043" spans="1:20" ht="18">
      <c r="A3043" s="68"/>
      <c r="B3043" s="10"/>
      <c r="C3043" s="10"/>
      <c r="D3043" s="69"/>
      <c r="E3043" s="184"/>
      <c r="F3043" s="10"/>
      <c r="G3043"/>
      <c r="I3043" s="55"/>
      <c r="K3043"/>
      <c r="L3043" s="55"/>
      <c r="M3043"/>
      <c r="Q3043" s="55"/>
      <c r="R3043" s="31"/>
      <c r="T3043"/>
    </row>
    <row r="3044" spans="1:20" ht="18">
      <c r="A3044" s="68"/>
      <c r="B3044" s="10"/>
      <c r="C3044" s="10"/>
      <c r="D3044" s="69"/>
      <c r="E3044" s="184"/>
      <c r="F3044" s="10"/>
      <c r="G3044"/>
      <c r="I3044" s="55"/>
      <c r="K3044"/>
      <c r="L3044" s="55"/>
      <c r="M3044"/>
      <c r="Q3044" s="55"/>
      <c r="R3044" s="31"/>
      <c r="T3044"/>
    </row>
    <row r="3045" spans="1:20" ht="18">
      <c r="A3045" s="68"/>
      <c r="B3045" s="10"/>
      <c r="C3045" s="10"/>
      <c r="D3045" s="69"/>
      <c r="E3045" s="184"/>
      <c r="F3045" s="10"/>
      <c r="G3045"/>
      <c r="I3045" s="55"/>
      <c r="K3045"/>
      <c r="L3045" s="55"/>
      <c r="M3045"/>
      <c r="Q3045" s="55"/>
      <c r="R3045" s="31"/>
      <c r="T3045"/>
    </row>
    <row r="3046" spans="1:20" ht="18">
      <c r="A3046" s="68"/>
      <c r="B3046" s="10"/>
      <c r="C3046" s="10"/>
      <c r="D3046" s="69"/>
      <c r="E3046" s="184"/>
      <c r="F3046" s="10"/>
      <c r="G3046"/>
      <c r="I3046" s="55"/>
      <c r="K3046"/>
      <c r="L3046" s="55"/>
      <c r="M3046"/>
      <c r="Q3046" s="55"/>
      <c r="R3046" s="31"/>
      <c r="T3046"/>
    </row>
    <row r="3047" spans="1:20" ht="18">
      <c r="A3047" s="68"/>
      <c r="B3047" s="10"/>
      <c r="C3047" s="10"/>
      <c r="D3047" s="69"/>
      <c r="E3047" s="184"/>
      <c r="F3047" s="10"/>
      <c r="G3047"/>
      <c r="I3047" s="55"/>
      <c r="K3047"/>
      <c r="L3047" s="55"/>
      <c r="M3047"/>
      <c r="Q3047" s="55"/>
      <c r="R3047" s="31"/>
      <c r="T3047"/>
    </row>
    <row r="3048" spans="1:20" ht="18">
      <c r="A3048" s="68"/>
      <c r="B3048" s="10"/>
      <c r="C3048" s="10"/>
      <c r="D3048" s="69"/>
      <c r="E3048" s="184"/>
      <c r="F3048" s="10"/>
      <c r="G3048"/>
      <c r="I3048" s="55"/>
      <c r="K3048"/>
      <c r="L3048" s="55"/>
      <c r="M3048"/>
      <c r="Q3048" s="55"/>
      <c r="R3048" s="31"/>
      <c r="T3048"/>
    </row>
    <row r="3049" spans="1:20" ht="18">
      <c r="A3049" s="68"/>
      <c r="B3049" s="10"/>
      <c r="C3049" s="10"/>
      <c r="D3049" s="69"/>
      <c r="E3049" s="184"/>
      <c r="F3049" s="10"/>
      <c r="G3049"/>
      <c r="I3049" s="55"/>
      <c r="K3049"/>
      <c r="L3049" s="55"/>
      <c r="M3049"/>
      <c r="Q3049" s="55"/>
      <c r="R3049" s="31"/>
      <c r="T3049"/>
    </row>
    <row r="3050" spans="1:20" ht="18">
      <c r="A3050" s="68"/>
      <c r="B3050" s="10"/>
      <c r="C3050" s="10"/>
      <c r="D3050" s="69"/>
      <c r="E3050" s="184"/>
      <c r="F3050" s="10"/>
      <c r="G3050"/>
      <c r="I3050" s="55"/>
      <c r="K3050"/>
      <c r="L3050" s="55"/>
      <c r="M3050"/>
      <c r="Q3050" s="55"/>
      <c r="R3050" s="31"/>
      <c r="T3050"/>
    </row>
    <row r="3051" spans="1:20" ht="18">
      <c r="A3051" s="68"/>
      <c r="B3051" s="10"/>
      <c r="C3051" s="10"/>
      <c r="D3051" s="69"/>
      <c r="E3051" s="184"/>
      <c r="F3051" s="10"/>
      <c r="G3051"/>
      <c r="I3051" s="55"/>
      <c r="K3051"/>
      <c r="L3051" s="55"/>
      <c r="M3051"/>
      <c r="Q3051" s="55"/>
      <c r="R3051" s="31"/>
      <c r="T3051"/>
    </row>
    <row r="3052" spans="1:20" ht="18">
      <c r="A3052" s="68"/>
      <c r="B3052" s="10"/>
      <c r="C3052" s="10"/>
      <c r="D3052" s="69"/>
      <c r="E3052" s="184"/>
      <c r="F3052" s="10"/>
      <c r="G3052"/>
      <c r="I3052" s="55"/>
      <c r="K3052"/>
      <c r="L3052" s="55"/>
      <c r="M3052"/>
      <c r="Q3052" s="55"/>
      <c r="R3052" s="31"/>
      <c r="T3052"/>
    </row>
    <row r="3053" spans="1:20" ht="18">
      <c r="A3053" s="68"/>
      <c r="B3053" s="10"/>
      <c r="C3053" s="10"/>
      <c r="D3053" s="69"/>
      <c r="E3053" s="184"/>
      <c r="F3053" s="10"/>
      <c r="G3053"/>
      <c r="I3053" s="55"/>
      <c r="K3053"/>
      <c r="L3053" s="55"/>
      <c r="M3053"/>
      <c r="Q3053" s="55"/>
      <c r="R3053" s="31"/>
      <c r="T3053"/>
    </row>
    <row r="3054" spans="1:20" ht="18">
      <c r="A3054" s="68"/>
      <c r="B3054" s="10"/>
      <c r="C3054" s="10"/>
      <c r="D3054" s="69"/>
      <c r="E3054" s="184"/>
      <c r="F3054" s="10"/>
      <c r="G3054"/>
      <c r="I3054" s="55"/>
      <c r="K3054"/>
      <c r="L3054" s="55"/>
      <c r="M3054"/>
      <c r="Q3054" s="55"/>
      <c r="R3054" s="31"/>
      <c r="T3054"/>
    </row>
    <row r="3055" spans="1:20" ht="18">
      <c r="A3055" s="68"/>
      <c r="B3055" s="10"/>
      <c r="C3055" s="10"/>
      <c r="D3055" s="69"/>
      <c r="E3055" s="184"/>
      <c r="F3055" s="10"/>
      <c r="G3055"/>
      <c r="I3055" s="55"/>
      <c r="K3055"/>
      <c r="L3055" s="55"/>
      <c r="M3055"/>
      <c r="Q3055" s="55"/>
      <c r="R3055" s="31"/>
      <c r="T3055"/>
    </row>
    <row r="3056" spans="1:20" ht="18">
      <c r="A3056" s="68"/>
      <c r="B3056" s="10"/>
      <c r="C3056" s="10"/>
      <c r="D3056" s="69"/>
      <c r="E3056" s="184"/>
      <c r="F3056" s="10"/>
      <c r="G3056"/>
      <c r="I3056" s="55"/>
      <c r="K3056"/>
      <c r="L3056" s="55"/>
      <c r="M3056"/>
      <c r="Q3056" s="55"/>
      <c r="R3056" s="31"/>
      <c r="T3056"/>
    </row>
    <row r="3057" spans="1:20" ht="18">
      <c r="A3057" s="68"/>
      <c r="B3057" s="10"/>
      <c r="C3057" s="10"/>
      <c r="D3057" s="69"/>
      <c r="E3057" s="184"/>
      <c r="F3057" s="10"/>
      <c r="G3057"/>
      <c r="I3057" s="55"/>
      <c r="K3057"/>
      <c r="L3057" s="55"/>
      <c r="M3057"/>
      <c r="Q3057" s="55"/>
      <c r="R3057" s="31"/>
      <c r="T3057"/>
    </row>
    <row r="3058" spans="1:20" ht="18">
      <c r="A3058" s="68"/>
      <c r="B3058" s="10"/>
      <c r="C3058" s="10"/>
      <c r="D3058" s="69"/>
      <c r="E3058" s="184"/>
      <c r="F3058" s="10"/>
      <c r="G3058"/>
      <c r="I3058" s="55"/>
      <c r="K3058"/>
      <c r="L3058" s="55"/>
      <c r="M3058"/>
      <c r="Q3058" s="55"/>
      <c r="R3058" s="31"/>
      <c r="T3058"/>
    </row>
    <row r="3059" spans="1:20" ht="18">
      <c r="A3059" s="68"/>
      <c r="B3059" s="10"/>
      <c r="C3059" s="10"/>
      <c r="D3059" s="69"/>
      <c r="E3059" s="184"/>
      <c r="F3059" s="10"/>
      <c r="G3059"/>
      <c r="I3059" s="55"/>
      <c r="K3059"/>
      <c r="L3059" s="55"/>
      <c r="M3059"/>
      <c r="Q3059" s="55"/>
      <c r="R3059" s="31"/>
      <c r="T3059"/>
    </row>
    <row r="3060" spans="1:20" ht="18">
      <c r="A3060" s="68"/>
      <c r="B3060" s="10"/>
      <c r="C3060" s="10"/>
      <c r="D3060" s="69"/>
      <c r="E3060" s="184"/>
      <c r="F3060" s="10"/>
      <c r="G3060"/>
      <c r="I3060" s="55"/>
      <c r="K3060"/>
      <c r="L3060" s="55"/>
      <c r="M3060"/>
      <c r="Q3060" s="55"/>
      <c r="R3060" s="31"/>
      <c r="T3060"/>
    </row>
    <row r="3061" spans="1:20" ht="18">
      <c r="A3061" s="68"/>
      <c r="B3061" s="10"/>
      <c r="C3061" s="10"/>
      <c r="D3061" s="69"/>
      <c r="E3061" s="184"/>
      <c r="F3061" s="10"/>
      <c r="G3061"/>
      <c r="I3061" s="55"/>
      <c r="K3061"/>
      <c r="L3061" s="55"/>
      <c r="M3061"/>
      <c r="Q3061" s="55"/>
      <c r="R3061" s="31"/>
      <c r="T3061"/>
    </row>
    <row r="3062" spans="1:20" ht="18">
      <c r="A3062" s="68"/>
      <c r="B3062" s="10"/>
      <c r="C3062" s="10"/>
      <c r="D3062" s="69"/>
      <c r="E3062" s="184"/>
      <c r="F3062" s="10"/>
      <c r="G3062"/>
      <c r="I3062" s="55"/>
      <c r="K3062"/>
      <c r="L3062" s="55"/>
      <c r="M3062"/>
      <c r="Q3062" s="55"/>
      <c r="R3062" s="31"/>
      <c r="T3062"/>
    </row>
    <row r="3063" spans="1:20" ht="18">
      <c r="A3063" s="68"/>
      <c r="B3063" s="10"/>
      <c r="C3063" s="10"/>
      <c r="D3063" s="69"/>
      <c r="E3063" s="184"/>
      <c r="F3063" s="10"/>
      <c r="G3063"/>
      <c r="I3063" s="55"/>
      <c r="K3063"/>
      <c r="L3063" s="55"/>
      <c r="M3063"/>
      <c r="Q3063" s="55"/>
      <c r="R3063" s="31"/>
      <c r="T3063"/>
    </row>
    <row r="3064" spans="1:20" ht="18">
      <c r="A3064" s="68"/>
      <c r="B3064" s="10"/>
      <c r="C3064" s="10"/>
      <c r="D3064" s="69"/>
      <c r="E3064" s="184"/>
      <c r="F3064" s="10"/>
      <c r="G3064"/>
      <c r="I3064" s="55"/>
      <c r="K3064"/>
      <c r="L3064" s="55"/>
      <c r="M3064"/>
      <c r="Q3064" s="55"/>
      <c r="R3064" s="31"/>
      <c r="T3064"/>
    </row>
    <row r="3065" spans="1:20" ht="18">
      <c r="A3065" s="68"/>
      <c r="B3065" s="10"/>
      <c r="C3065" s="10"/>
      <c r="D3065" s="69"/>
      <c r="E3065" s="184"/>
      <c r="F3065" s="10"/>
      <c r="G3065"/>
      <c r="I3065" s="55"/>
      <c r="K3065"/>
      <c r="L3065" s="55"/>
      <c r="M3065"/>
      <c r="Q3065" s="55"/>
      <c r="R3065" s="31"/>
      <c r="T3065"/>
    </row>
    <row r="3066" spans="1:20" ht="18">
      <c r="A3066" s="68"/>
      <c r="B3066" s="10"/>
      <c r="C3066" s="10"/>
      <c r="D3066" s="69"/>
      <c r="E3066" s="184"/>
      <c r="F3066" s="10"/>
      <c r="G3066"/>
      <c r="I3066" s="55"/>
      <c r="K3066"/>
      <c r="L3066" s="55"/>
      <c r="M3066"/>
      <c r="Q3066" s="55"/>
      <c r="R3066" s="31"/>
      <c r="T3066"/>
    </row>
    <row r="3067" spans="1:20" ht="18">
      <c r="A3067" s="68"/>
      <c r="B3067" s="10"/>
      <c r="C3067" s="10"/>
      <c r="D3067" s="69"/>
      <c r="E3067" s="184"/>
      <c r="F3067" s="10"/>
      <c r="G3067"/>
      <c r="I3067" s="55"/>
      <c r="K3067"/>
      <c r="L3067" s="55"/>
      <c r="M3067"/>
      <c r="Q3067" s="55"/>
      <c r="R3067" s="31"/>
      <c r="T3067"/>
    </row>
    <row r="3068" spans="1:20" ht="18">
      <c r="A3068" s="68"/>
      <c r="B3068" s="10"/>
      <c r="C3068" s="10"/>
      <c r="D3068" s="69"/>
      <c r="E3068" s="184"/>
      <c r="F3068" s="10"/>
      <c r="G3068"/>
      <c r="I3068" s="55"/>
      <c r="K3068"/>
      <c r="L3068" s="55"/>
      <c r="M3068"/>
      <c r="Q3068" s="55"/>
      <c r="R3068" s="31"/>
      <c r="T3068"/>
    </row>
    <row r="3069" spans="1:20" ht="18">
      <c r="A3069" s="68"/>
      <c r="B3069" s="10"/>
      <c r="C3069" s="10"/>
      <c r="D3069" s="69"/>
      <c r="E3069" s="184"/>
      <c r="F3069" s="10"/>
      <c r="G3069"/>
      <c r="I3069" s="55"/>
      <c r="K3069"/>
      <c r="L3069" s="55"/>
      <c r="M3069"/>
      <c r="Q3069" s="55"/>
      <c r="R3069" s="31"/>
      <c r="T3069"/>
    </row>
    <row r="3070" spans="1:20" ht="18">
      <c r="A3070" s="68"/>
      <c r="B3070" s="10"/>
      <c r="C3070" s="10"/>
      <c r="D3070" s="69"/>
      <c r="E3070" s="184"/>
      <c r="F3070" s="10"/>
      <c r="G3070"/>
      <c r="I3070" s="55"/>
      <c r="K3070"/>
      <c r="L3070" s="55"/>
      <c r="M3070"/>
      <c r="Q3070" s="55"/>
      <c r="R3070" s="31"/>
      <c r="T3070"/>
    </row>
    <row r="3071" spans="1:20" ht="18">
      <c r="A3071" s="68"/>
      <c r="B3071" s="10"/>
      <c r="C3071" s="10"/>
      <c r="D3071" s="69"/>
      <c r="E3071" s="184"/>
      <c r="F3071" s="10"/>
      <c r="G3071"/>
      <c r="I3071" s="55"/>
      <c r="K3071"/>
      <c r="L3071" s="55"/>
      <c r="M3071"/>
      <c r="Q3071" s="55"/>
      <c r="R3071" s="31"/>
      <c r="T3071"/>
    </row>
    <row r="3072" spans="1:20" ht="18">
      <c r="A3072" s="68"/>
      <c r="B3072" s="10"/>
      <c r="C3072" s="10"/>
      <c r="D3072" s="69"/>
      <c r="E3072" s="184"/>
      <c r="F3072" s="10"/>
      <c r="G3072"/>
      <c r="I3072" s="55"/>
      <c r="K3072"/>
      <c r="L3072" s="55"/>
      <c r="M3072"/>
      <c r="Q3072" s="55"/>
      <c r="R3072" s="31"/>
      <c r="T3072"/>
    </row>
    <row r="3073" spans="1:20" ht="18">
      <c r="A3073" s="68"/>
      <c r="B3073" s="10"/>
      <c r="C3073" s="10"/>
      <c r="D3073" s="69"/>
      <c r="E3073" s="184"/>
      <c r="F3073" s="10"/>
      <c r="G3073"/>
      <c r="I3073" s="55"/>
      <c r="K3073"/>
      <c r="L3073" s="55"/>
      <c r="M3073"/>
      <c r="Q3073" s="55"/>
      <c r="R3073" s="31"/>
      <c r="T3073"/>
    </row>
    <row r="3074" spans="1:20" ht="18">
      <c r="A3074" s="68"/>
      <c r="B3074" s="10"/>
      <c r="C3074" s="10"/>
      <c r="D3074" s="69"/>
      <c r="E3074" s="184"/>
      <c r="F3074" s="10"/>
      <c r="G3074"/>
      <c r="I3074" s="55"/>
      <c r="K3074"/>
      <c r="L3074" s="55"/>
      <c r="M3074"/>
      <c r="Q3074" s="55"/>
      <c r="R3074" s="31"/>
      <c r="T3074"/>
    </row>
    <row r="3075" spans="1:20" ht="18">
      <c r="A3075" s="68"/>
      <c r="B3075" s="10"/>
      <c r="C3075" s="10"/>
      <c r="D3075" s="69"/>
      <c r="E3075" s="184"/>
      <c r="F3075" s="10"/>
      <c r="G3075"/>
      <c r="I3075" s="55"/>
      <c r="K3075"/>
      <c r="L3075" s="55"/>
      <c r="M3075"/>
      <c r="Q3075" s="55"/>
      <c r="R3075" s="31"/>
      <c r="T3075"/>
    </row>
    <row r="3076" spans="1:20" ht="18">
      <c r="A3076" s="68"/>
      <c r="B3076" s="10"/>
      <c r="C3076" s="10"/>
      <c r="D3076" s="69"/>
      <c r="E3076" s="184"/>
      <c r="F3076" s="10"/>
      <c r="G3076"/>
      <c r="I3076" s="55"/>
      <c r="K3076"/>
      <c r="L3076" s="55"/>
      <c r="M3076"/>
      <c r="Q3076" s="55"/>
      <c r="R3076" s="31"/>
      <c r="T3076"/>
    </row>
    <row r="3077" spans="1:20" ht="18">
      <c r="A3077" s="68"/>
      <c r="B3077" s="10"/>
      <c r="C3077" s="10"/>
      <c r="D3077" s="69"/>
      <c r="E3077" s="184"/>
      <c r="F3077" s="10"/>
      <c r="G3077"/>
      <c r="I3077" s="55"/>
      <c r="K3077"/>
      <c r="L3077" s="55"/>
      <c r="M3077"/>
      <c r="Q3077" s="55"/>
      <c r="R3077" s="31"/>
      <c r="T3077"/>
    </row>
    <row r="3078" spans="1:20" ht="18">
      <c r="A3078" s="68"/>
      <c r="B3078" s="10"/>
      <c r="C3078" s="10"/>
      <c r="D3078" s="69"/>
      <c r="E3078" s="184"/>
      <c r="F3078" s="10"/>
      <c r="G3078"/>
      <c r="I3078" s="55"/>
      <c r="K3078"/>
      <c r="L3078" s="55"/>
      <c r="M3078"/>
      <c r="Q3078" s="55"/>
      <c r="R3078" s="31"/>
      <c r="T3078"/>
    </row>
    <row r="3079" spans="1:20" ht="18">
      <c r="A3079" s="68"/>
      <c r="B3079" s="10"/>
      <c r="C3079" s="10"/>
      <c r="D3079" s="69"/>
      <c r="E3079" s="184"/>
      <c r="F3079" s="10"/>
      <c r="G3079"/>
      <c r="I3079" s="55"/>
      <c r="K3079"/>
      <c r="L3079" s="55"/>
      <c r="M3079"/>
      <c r="Q3079" s="55"/>
      <c r="R3079" s="31"/>
      <c r="T3079"/>
    </row>
    <row r="3080" spans="1:20" ht="18">
      <c r="A3080" s="68"/>
      <c r="B3080" s="10"/>
      <c r="C3080" s="10"/>
      <c r="D3080" s="69"/>
      <c r="E3080" s="184"/>
      <c r="F3080" s="10"/>
      <c r="G3080"/>
      <c r="I3080" s="55"/>
      <c r="K3080"/>
      <c r="L3080" s="55"/>
      <c r="M3080"/>
      <c r="Q3080" s="55"/>
      <c r="R3080" s="31"/>
      <c r="T3080"/>
    </row>
    <row r="3081" spans="1:20" ht="18">
      <c r="A3081" s="68"/>
      <c r="B3081" s="10"/>
      <c r="C3081" s="10"/>
      <c r="D3081" s="69"/>
      <c r="E3081" s="184"/>
      <c r="F3081" s="10"/>
      <c r="G3081"/>
      <c r="I3081" s="55"/>
      <c r="K3081"/>
      <c r="L3081" s="55"/>
      <c r="M3081"/>
      <c r="Q3081" s="55"/>
      <c r="R3081" s="31"/>
      <c r="T3081"/>
    </row>
    <row r="3082" spans="1:20" ht="18">
      <c r="A3082" s="68"/>
      <c r="B3082" s="10"/>
      <c r="C3082" s="10"/>
      <c r="D3082" s="69"/>
      <c r="E3082" s="184"/>
      <c r="F3082" s="10"/>
      <c r="G3082"/>
      <c r="I3082" s="55"/>
      <c r="K3082"/>
      <c r="L3082" s="55"/>
      <c r="M3082"/>
      <c r="Q3082" s="55"/>
      <c r="R3082" s="31"/>
      <c r="T3082"/>
    </row>
    <row r="3083" spans="1:20" ht="18">
      <c r="A3083" s="68"/>
      <c r="B3083" s="10"/>
      <c r="C3083" s="10"/>
      <c r="D3083" s="69"/>
      <c r="E3083" s="184"/>
      <c r="F3083" s="10"/>
      <c r="G3083"/>
      <c r="I3083" s="55"/>
      <c r="K3083"/>
      <c r="L3083" s="55"/>
      <c r="M3083"/>
      <c r="Q3083" s="55"/>
      <c r="R3083" s="31"/>
      <c r="T3083"/>
    </row>
    <row r="3084" spans="1:20" ht="18">
      <c r="A3084" s="68"/>
      <c r="B3084" s="10"/>
      <c r="C3084" s="10"/>
      <c r="D3084" s="69"/>
      <c r="E3084" s="184"/>
      <c r="F3084" s="10"/>
      <c r="G3084"/>
      <c r="I3084" s="55"/>
      <c r="K3084"/>
      <c r="L3084" s="55"/>
      <c r="M3084"/>
      <c r="Q3084" s="55"/>
      <c r="R3084" s="31"/>
      <c r="T3084"/>
    </row>
    <row r="3085" spans="1:20" ht="18">
      <c r="A3085" s="68"/>
      <c r="B3085" s="10"/>
      <c r="C3085" s="10"/>
      <c r="D3085" s="69"/>
      <c r="E3085" s="184"/>
      <c r="F3085" s="10"/>
      <c r="G3085"/>
      <c r="I3085" s="55"/>
      <c r="K3085"/>
      <c r="L3085" s="55"/>
      <c r="M3085"/>
      <c r="Q3085" s="55"/>
      <c r="R3085" s="31"/>
      <c r="T3085"/>
    </row>
    <row r="3086" spans="1:20" ht="18">
      <c r="A3086" s="68"/>
      <c r="B3086" s="10"/>
      <c r="C3086" s="10"/>
      <c r="D3086" s="69"/>
      <c r="E3086" s="184"/>
      <c r="F3086" s="10"/>
      <c r="G3086"/>
      <c r="I3086" s="55"/>
      <c r="K3086"/>
      <c r="L3086" s="55"/>
      <c r="M3086"/>
      <c r="Q3086" s="55"/>
      <c r="R3086" s="31"/>
      <c r="T3086"/>
    </row>
    <row r="3087" spans="1:20" ht="18">
      <c r="A3087" s="68"/>
      <c r="B3087" s="10"/>
      <c r="C3087" s="10"/>
      <c r="D3087" s="69"/>
      <c r="E3087" s="184"/>
      <c r="F3087" s="10"/>
      <c r="G3087"/>
      <c r="I3087" s="55"/>
      <c r="K3087"/>
      <c r="L3087" s="55"/>
      <c r="M3087"/>
      <c r="Q3087" s="55"/>
      <c r="R3087" s="31"/>
      <c r="T3087"/>
    </row>
    <row r="3088" spans="1:20" ht="18">
      <c r="A3088" s="68"/>
      <c r="B3088" s="10"/>
      <c r="C3088" s="10"/>
      <c r="D3088" s="69"/>
      <c r="E3088" s="184"/>
      <c r="F3088" s="10"/>
      <c r="G3088"/>
      <c r="I3088" s="55"/>
      <c r="K3088"/>
      <c r="L3088" s="55"/>
      <c r="M3088"/>
      <c r="Q3088" s="55"/>
      <c r="R3088" s="31"/>
      <c r="T3088"/>
    </row>
    <row r="3089" spans="1:20" ht="18">
      <c r="A3089" s="68"/>
      <c r="B3089" s="10"/>
      <c r="C3089" s="10"/>
      <c r="D3089" s="69"/>
      <c r="E3089" s="184"/>
      <c r="F3089" s="10"/>
      <c r="G3089"/>
      <c r="I3089" s="55"/>
      <c r="K3089"/>
      <c r="L3089" s="55"/>
      <c r="M3089"/>
      <c r="Q3089" s="55"/>
      <c r="R3089" s="31"/>
      <c r="T3089"/>
    </row>
    <row r="3090" spans="1:20" ht="18">
      <c r="A3090" s="68"/>
      <c r="B3090" s="10"/>
      <c r="C3090" s="10"/>
      <c r="D3090" s="69"/>
      <c r="E3090" s="184"/>
      <c r="F3090" s="10"/>
      <c r="G3090"/>
      <c r="I3090" s="55"/>
      <c r="K3090"/>
      <c r="L3090" s="55"/>
      <c r="M3090"/>
      <c r="Q3090" s="55"/>
      <c r="R3090" s="31"/>
      <c r="T3090"/>
    </row>
    <row r="3091" spans="1:20" ht="18">
      <c r="A3091" s="68"/>
      <c r="B3091" s="10"/>
      <c r="C3091" s="10"/>
      <c r="D3091" s="69"/>
      <c r="E3091" s="184"/>
      <c r="F3091" s="10"/>
      <c r="G3091"/>
      <c r="I3091" s="55"/>
      <c r="K3091"/>
      <c r="L3091" s="55"/>
      <c r="M3091"/>
      <c r="Q3091" s="55"/>
      <c r="R3091" s="31"/>
      <c r="T3091"/>
    </row>
    <row r="3092" spans="1:20" ht="18">
      <c r="A3092" s="68"/>
      <c r="B3092" s="10"/>
      <c r="C3092" s="10"/>
      <c r="D3092" s="69"/>
      <c r="E3092" s="184"/>
      <c r="F3092" s="10"/>
      <c r="G3092"/>
      <c r="I3092" s="55"/>
      <c r="K3092"/>
      <c r="L3092" s="55"/>
      <c r="M3092"/>
      <c r="Q3092" s="55"/>
      <c r="R3092" s="31"/>
      <c r="T3092"/>
    </row>
    <row r="3093" spans="1:20" ht="18">
      <c r="A3093" s="68"/>
      <c r="B3093" s="10"/>
      <c r="C3093" s="10"/>
      <c r="D3093" s="69"/>
      <c r="E3093" s="184"/>
      <c r="F3093" s="10"/>
      <c r="G3093"/>
      <c r="I3093" s="55"/>
      <c r="K3093"/>
      <c r="L3093" s="55"/>
      <c r="M3093"/>
      <c r="Q3093" s="55"/>
      <c r="R3093" s="31"/>
      <c r="T3093"/>
    </row>
    <row r="3094" spans="1:20" ht="18">
      <c r="A3094" s="68"/>
      <c r="B3094" s="10"/>
      <c r="C3094" s="10"/>
      <c r="D3094" s="69"/>
      <c r="E3094" s="184"/>
      <c r="F3094" s="10"/>
      <c r="G3094"/>
      <c r="I3094" s="55"/>
      <c r="K3094"/>
      <c r="L3094" s="55"/>
      <c r="M3094"/>
      <c r="Q3094" s="55"/>
      <c r="R3094" s="31"/>
      <c r="T3094"/>
    </row>
    <row r="3095" spans="1:20" ht="18">
      <c r="A3095" s="68"/>
      <c r="B3095" s="10"/>
      <c r="C3095" s="10"/>
      <c r="D3095" s="69"/>
      <c r="E3095" s="184"/>
      <c r="F3095" s="10"/>
      <c r="G3095"/>
      <c r="I3095" s="55"/>
      <c r="K3095"/>
      <c r="L3095" s="55"/>
      <c r="M3095"/>
      <c r="Q3095" s="55"/>
      <c r="R3095" s="31"/>
      <c r="T3095"/>
    </row>
    <row r="3096" spans="1:20" ht="18">
      <c r="A3096" s="68"/>
      <c r="B3096" s="10"/>
      <c r="C3096" s="10"/>
      <c r="D3096" s="69"/>
      <c r="E3096" s="184"/>
      <c r="F3096" s="10"/>
      <c r="G3096"/>
      <c r="I3096" s="55"/>
      <c r="K3096"/>
      <c r="L3096" s="55"/>
      <c r="M3096"/>
      <c r="Q3096" s="55"/>
      <c r="R3096" s="31"/>
      <c r="T3096"/>
    </row>
    <row r="3097" spans="1:20" ht="18">
      <c r="A3097" s="68"/>
      <c r="B3097" s="10"/>
      <c r="C3097" s="10"/>
      <c r="D3097" s="69"/>
      <c r="E3097" s="184"/>
      <c r="F3097" s="10"/>
      <c r="G3097"/>
      <c r="I3097" s="55"/>
      <c r="K3097"/>
      <c r="L3097" s="55"/>
      <c r="M3097"/>
      <c r="Q3097" s="55"/>
      <c r="R3097" s="31"/>
      <c r="T3097"/>
    </row>
    <row r="3098" spans="1:20" ht="18">
      <c r="A3098" s="68"/>
      <c r="B3098" s="10"/>
      <c r="C3098" s="10"/>
      <c r="D3098" s="69"/>
      <c r="E3098" s="184"/>
      <c r="F3098" s="10"/>
      <c r="G3098"/>
      <c r="I3098" s="55"/>
      <c r="K3098"/>
      <c r="L3098" s="55"/>
      <c r="M3098"/>
      <c r="Q3098" s="55"/>
      <c r="R3098" s="31"/>
      <c r="T3098"/>
    </row>
    <row r="3099" spans="1:20" ht="18">
      <c r="A3099" s="68"/>
      <c r="B3099" s="10"/>
      <c r="C3099" s="10"/>
      <c r="D3099" s="69"/>
      <c r="E3099" s="184"/>
      <c r="F3099" s="10"/>
      <c r="G3099"/>
      <c r="I3099" s="55"/>
      <c r="K3099"/>
      <c r="L3099" s="55"/>
      <c r="M3099"/>
      <c r="Q3099" s="55"/>
      <c r="R3099" s="31"/>
      <c r="T3099"/>
    </row>
    <row r="3100" spans="1:20" ht="18">
      <c r="A3100" s="68"/>
      <c r="B3100" s="10"/>
      <c r="C3100" s="10"/>
      <c r="D3100" s="69"/>
      <c r="E3100" s="184"/>
      <c r="F3100" s="10"/>
      <c r="G3100"/>
      <c r="I3100" s="55"/>
      <c r="K3100"/>
      <c r="L3100" s="55"/>
      <c r="M3100"/>
      <c r="Q3100" s="55"/>
      <c r="R3100" s="31"/>
      <c r="T3100"/>
    </row>
    <row r="3101" spans="1:20" ht="18">
      <c r="A3101" s="68"/>
      <c r="B3101" s="10"/>
      <c r="C3101" s="10"/>
      <c r="D3101" s="69"/>
      <c r="E3101" s="184"/>
      <c r="F3101" s="10"/>
      <c r="G3101"/>
      <c r="I3101" s="55"/>
      <c r="K3101"/>
      <c r="L3101" s="55"/>
      <c r="M3101"/>
      <c r="Q3101" s="55"/>
      <c r="R3101" s="31"/>
      <c r="T3101"/>
    </row>
    <row r="3102" spans="1:20" ht="18">
      <c r="A3102" s="68"/>
      <c r="B3102" s="10"/>
      <c r="C3102" s="10"/>
      <c r="D3102" s="69"/>
      <c r="E3102" s="184"/>
      <c r="F3102" s="10"/>
      <c r="G3102"/>
      <c r="I3102" s="55"/>
      <c r="K3102"/>
      <c r="L3102" s="55"/>
      <c r="M3102"/>
      <c r="Q3102" s="55"/>
      <c r="R3102" s="31"/>
      <c r="T3102"/>
    </row>
    <row r="3103" spans="1:20" ht="18">
      <c r="A3103" s="68"/>
      <c r="B3103" s="10"/>
      <c r="C3103" s="10"/>
      <c r="D3103" s="69"/>
      <c r="E3103" s="184"/>
      <c r="F3103" s="10"/>
      <c r="G3103"/>
      <c r="I3103" s="55"/>
      <c r="K3103"/>
      <c r="L3103" s="55"/>
      <c r="M3103"/>
      <c r="Q3103" s="55"/>
      <c r="R3103" s="31"/>
      <c r="T3103"/>
    </row>
    <row r="3104" spans="1:20" ht="18">
      <c r="A3104" s="68"/>
      <c r="B3104" s="10"/>
      <c r="C3104" s="10"/>
      <c r="D3104" s="69"/>
      <c r="E3104" s="184"/>
      <c r="F3104" s="10"/>
      <c r="G3104"/>
      <c r="I3104" s="55"/>
      <c r="K3104"/>
      <c r="L3104" s="55"/>
      <c r="M3104"/>
      <c r="Q3104" s="55"/>
      <c r="R3104" s="31"/>
      <c r="T3104"/>
    </row>
    <row r="3105" spans="1:20" ht="18">
      <c r="A3105" s="68"/>
      <c r="B3105" s="10"/>
      <c r="C3105" s="10"/>
      <c r="D3105" s="69"/>
      <c r="E3105" s="184"/>
      <c r="F3105" s="10"/>
      <c r="G3105"/>
      <c r="I3105" s="55"/>
      <c r="K3105"/>
      <c r="L3105" s="55"/>
      <c r="M3105"/>
      <c r="Q3105" s="55"/>
      <c r="R3105" s="31"/>
      <c r="T3105"/>
    </row>
    <row r="3106" spans="1:20" ht="18">
      <c r="A3106" s="68"/>
      <c r="B3106" s="10"/>
      <c r="C3106" s="10"/>
      <c r="D3106" s="69"/>
      <c r="E3106" s="184"/>
      <c r="F3106" s="10"/>
      <c r="G3106"/>
      <c r="I3106" s="55"/>
      <c r="K3106"/>
      <c r="L3106" s="55"/>
      <c r="M3106"/>
      <c r="Q3106" s="55"/>
      <c r="R3106" s="31"/>
      <c r="T3106"/>
    </row>
    <row r="3107" spans="1:20" ht="18">
      <c r="A3107" s="68"/>
      <c r="B3107" s="10"/>
      <c r="C3107" s="10"/>
      <c r="D3107" s="69"/>
      <c r="E3107" s="184"/>
      <c r="F3107" s="10"/>
      <c r="G3107"/>
      <c r="I3107" s="55"/>
      <c r="K3107"/>
      <c r="L3107" s="55"/>
      <c r="M3107"/>
      <c r="Q3107" s="55"/>
      <c r="R3107" s="31"/>
      <c r="T3107"/>
    </row>
    <row r="3108" spans="1:20" ht="18">
      <c r="A3108" s="68"/>
      <c r="B3108" s="10"/>
      <c r="C3108" s="10"/>
      <c r="D3108" s="69"/>
      <c r="E3108" s="184"/>
      <c r="F3108" s="10"/>
      <c r="G3108"/>
      <c r="I3108" s="55"/>
      <c r="K3108"/>
      <c r="L3108" s="55"/>
      <c r="M3108"/>
      <c r="Q3108" s="55"/>
      <c r="R3108" s="31"/>
      <c r="T3108"/>
    </row>
    <row r="3109" spans="1:20" ht="18">
      <c r="A3109" s="68"/>
      <c r="B3109" s="10"/>
      <c r="C3109" s="10"/>
      <c r="D3109" s="69"/>
      <c r="E3109" s="184"/>
      <c r="F3109" s="10"/>
      <c r="G3109"/>
      <c r="I3109" s="55"/>
      <c r="K3109"/>
      <c r="L3109" s="55"/>
      <c r="M3109"/>
      <c r="Q3109" s="55"/>
      <c r="R3109" s="31"/>
      <c r="T3109"/>
    </row>
    <row r="3110" spans="1:20" ht="18">
      <c r="A3110" s="68"/>
      <c r="B3110" s="10"/>
      <c r="C3110" s="10"/>
      <c r="D3110" s="69"/>
      <c r="E3110" s="184"/>
      <c r="F3110" s="10"/>
      <c r="G3110"/>
      <c r="I3110" s="55"/>
      <c r="K3110"/>
      <c r="L3110" s="55"/>
      <c r="M3110"/>
      <c r="Q3110" s="55"/>
      <c r="R3110" s="31"/>
      <c r="T3110"/>
    </row>
    <row r="3111" spans="1:20" ht="18">
      <c r="A3111" s="68"/>
      <c r="B3111" s="10"/>
      <c r="C3111" s="10"/>
      <c r="D3111" s="69"/>
      <c r="E3111" s="184"/>
      <c r="F3111" s="10"/>
      <c r="G3111"/>
      <c r="I3111" s="55"/>
      <c r="K3111"/>
      <c r="L3111" s="55"/>
      <c r="M3111"/>
      <c r="Q3111" s="55"/>
      <c r="R3111" s="31"/>
      <c r="T3111"/>
    </row>
    <row r="3112" spans="1:20" ht="18">
      <c r="A3112" s="68"/>
      <c r="B3112" s="10"/>
      <c r="C3112" s="10"/>
      <c r="D3112" s="69"/>
      <c r="E3112" s="184"/>
      <c r="F3112" s="10"/>
      <c r="G3112"/>
      <c r="I3112" s="55"/>
      <c r="K3112"/>
      <c r="L3112" s="55"/>
      <c r="M3112"/>
      <c r="Q3112" s="55"/>
      <c r="R3112" s="31"/>
      <c r="T3112"/>
    </row>
    <row r="3113" spans="1:20" ht="18">
      <c r="A3113" s="68"/>
      <c r="B3113" s="10"/>
      <c r="C3113" s="10"/>
      <c r="D3113" s="69"/>
      <c r="E3113" s="184"/>
      <c r="F3113" s="10"/>
      <c r="G3113"/>
      <c r="I3113" s="55"/>
      <c r="K3113"/>
      <c r="L3113" s="55"/>
      <c r="M3113"/>
      <c r="Q3113" s="55"/>
      <c r="R3113" s="31"/>
      <c r="T3113"/>
    </row>
    <row r="3114" spans="1:20" ht="18">
      <c r="A3114" s="68"/>
      <c r="B3114" s="10"/>
      <c r="C3114" s="10"/>
      <c r="D3114" s="69"/>
      <c r="E3114" s="184"/>
      <c r="F3114" s="10"/>
      <c r="G3114"/>
      <c r="I3114" s="55"/>
      <c r="K3114"/>
      <c r="L3114" s="55"/>
      <c r="M3114"/>
      <c r="Q3114" s="55"/>
      <c r="R3114" s="31"/>
      <c r="T3114"/>
    </row>
    <row r="3115" spans="1:20" ht="18">
      <c r="A3115" s="68"/>
      <c r="B3115" s="10"/>
      <c r="C3115" s="10"/>
      <c r="D3115" s="69"/>
      <c r="E3115" s="184"/>
      <c r="F3115" s="10"/>
      <c r="G3115"/>
      <c r="I3115" s="55"/>
      <c r="K3115"/>
      <c r="L3115" s="55"/>
      <c r="M3115"/>
      <c r="Q3115" s="55"/>
      <c r="R3115" s="31"/>
      <c r="T3115"/>
    </row>
    <row r="3116" spans="1:20" ht="18">
      <c r="A3116" s="68"/>
      <c r="B3116" s="10"/>
      <c r="C3116" s="10"/>
      <c r="D3116" s="69"/>
      <c r="E3116" s="184"/>
      <c r="F3116" s="10"/>
      <c r="G3116"/>
      <c r="I3116" s="55"/>
      <c r="K3116"/>
      <c r="L3116" s="55"/>
      <c r="M3116"/>
      <c r="Q3116" s="55"/>
      <c r="R3116" s="31"/>
      <c r="T3116"/>
    </row>
    <row r="3117" spans="1:20" ht="18">
      <c r="A3117" s="68"/>
      <c r="B3117" s="10"/>
      <c r="C3117" s="10"/>
      <c r="D3117" s="69"/>
      <c r="E3117" s="184"/>
      <c r="F3117" s="10"/>
      <c r="G3117"/>
      <c r="I3117" s="55"/>
      <c r="K3117"/>
      <c r="L3117" s="55"/>
      <c r="M3117"/>
      <c r="Q3117" s="55"/>
      <c r="R3117" s="31"/>
      <c r="T3117"/>
    </row>
    <row r="3118" spans="1:20" ht="18">
      <c r="A3118" s="68"/>
      <c r="B3118" s="10"/>
      <c r="C3118" s="10"/>
      <c r="D3118" s="69"/>
      <c r="E3118" s="184"/>
      <c r="F3118" s="10"/>
      <c r="G3118"/>
      <c r="I3118" s="55"/>
      <c r="K3118"/>
      <c r="L3118" s="55"/>
      <c r="M3118"/>
      <c r="Q3118" s="55"/>
      <c r="R3118" s="31"/>
      <c r="T3118"/>
    </row>
    <row r="3119" spans="1:20" ht="18">
      <c r="A3119" s="68"/>
      <c r="B3119" s="10"/>
      <c r="C3119" s="10"/>
      <c r="D3119" s="69"/>
      <c r="E3119" s="184"/>
      <c r="F3119" s="10"/>
      <c r="G3119"/>
      <c r="I3119" s="55"/>
      <c r="K3119"/>
      <c r="L3119" s="55"/>
      <c r="M3119"/>
      <c r="Q3119" s="55"/>
      <c r="R3119" s="31"/>
      <c r="T3119"/>
    </row>
    <row r="3120" spans="1:20" ht="18">
      <c r="A3120" s="68"/>
      <c r="B3120" s="10"/>
      <c r="C3120" s="10"/>
      <c r="D3120" s="69"/>
      <c r="E3120" s="184"/>
      <c r="F3120" s="10"/>
      <c r="G3120"/>
      <c r="I3120" s="55"/>
      <c r="K3120"/>
      <c r="L3120" s="55"/>
      <c r="M3120"/>
      <c r="Q3120" s="55"/>
      <c r="R3120" s="31"/>
      <c r="T3120"/>
    </row>
    <row r="3121" spans="1:20" ht="18">
      <c r="A3121" s="68"/>
      <c r="B3121" s="10"/>
      <c r="C3121" s="10"/>
      <c r="D3121" s="69"/>
      <c r="E3121" s="184"/>
      <c r="F3121" s="10"/>
      <c r="G3121"/>
      <c r="I3121" s="55"/>
      <c r="K3121"/>
      <c r="L3121" s="55"/>
      <c r="M3121"/>
      <c r="Q3121" s="55"/>
      <c r="R3121" s="31"/>
      <c r="T3121"/>
    </row>
    <row r="3122" spans="1:20" ht="18">
      <c r="A3122" s="68"/>
      <c r="B3122" s="10"/>
      <c r="C3122" s="10"/>
      <c r="D3122" s="69"/>
      <c r="E3122" s="184"/>
      <c r="F3122" s="10"/>
      <c r="G3122"/>
      <c r="I3122" s="55"/>
      <c r="K3122"/>
      <c r="L3122" s="55"/>
      <c r="M3122"/>
      <c r="Q3122" s="55"/>
      <c r="R3122" s="31"/>
      <c r="T3122"/>
    </row>
    <row r="3123" spans="1:20" ht="18">
      <c r="A3123" s="68"/>
      <c r="B3123" s="10"/>
      <c r="C3123" s="10"/>
      <c r="D3123" s="69"/>
      <c r="E3123" s="184"/>
      <c r="F3123" s="10"/>
      <c r="G3123"/>
      <c r="I3123" s="55"/>
      <c r="K3123"/>
      <c r="L3123" s="55"/>
      <c r="M3123"/>
      <c r="Q3123" s="55"/>
      <c r="R3123" s="31"/>
      <c r="T3123"/>
    </row>
    <row r="3124" spans="1:20" ht="18">
      <c r="A3124" s="68"/>
      <c r="B3124" s="10"/>
      <c r="C3124" s="10"/>
      <c r="D3124" s="69"/>
      <c r="E3124" s="184"/>
      <c r="F3124" s="10"/>
      <c r="G3124"/>
      <c r="I3124" s="55"/>
      <c r="K3124"/>
      <c r="L3124" s="55"/>
      <c r="M3124"/>
      <c r="Q3124" s="55"/>
      <c r="R3124" s="31"/>
      <c r="T3124"/>
    </row>
    <row r="3125" spans="1:20" ht="18">
      <c r="A3125" s="68"/>
      <c r="B3125" s="10"/>
      <c r="C3125" s="10"/>
      <c r="D3125" s="69"/>
      <c r="E3125" s="184"/>
      <c r="F3125" s="10"/>
      <c r="G3125"/>
      <c r="I3125" s="55"/>
      <c r="K3125"/>
      <c r="L3125" s="55"/>
      <c r="M3125"/>
      <c r="Q3125" s="55"/>
      <c r="R3125" s="31"/>
      <c r="T3125"/>
    </row>
    <row r="3126" spans="1:20" ht="18">
      <c r="A3126" s="68"/>
      <c r="B3126" s="10"/>
      <c r="C3126" s="10"/>
      <c r="D3126" s="69"/>
      <c r="E3126" s="184"/>
      <c r="F3126" s="10"/>
      <c r="G3126"/>
      <c r="I3126" s="55"/>
      <c r="K3126"/>
      <c r="L3126" s="55"/>
      <c r="M3126"/>
      <c r="Q3126" s="55"/>
      <c r="R3126" s="31"/>
      <c r="T3126"/>
    </row>
    <row r="3127" spans="1:20" ht="18">
      <c r="A3127" s="68"/>
      <c r="B3127" s="10"/>
      <c r="C3127" s="10"/>
      <c r="D3127" s="69"/>
      <c r="E3127" s="184"/>
      <c r="F3127" s="10"/>
      <c r="G3127"/>
      <c r="I3127" s="55"/>
      <c r="K3127"/>
      <c r="L3127" s="55"/>
      <c r="M3127"/>
      <c r="Q3127" s="55"/>
      <c r="R3127" s="31"/>
      <c r="T3127"/>
    </row>
    <row r="3128" spans="1:20" ht="18">
      <c r="A3128" s="68"/>
      <c r="B3128" s="10"/>
      <c r="C3128" s="10"/>
      <c r="D3128" s="69"/>
      <c r="E3128" s="184"/>
      <c r="F3128" s="10"/>
      <c r="G3128"/>
      <c r="I3128" s="55"/>
      <c r="K3128"/>
      <c r="L3128" s="55"/>
      <c r="M3128"/>
      <c r="Q3128" s="55"/>
      <c r="R3128" s="31"/>
      <c r="T3128"/>
    </row>
    <row r="3129" spans="1:20" ht="18">
      <c r="A3129" s="68"/>
      <c r="B3129" s="10"/>
      <c r="C3129" s="10"/>
      <c r="D3129" s="69"/>
      <c r="E3129" s="184"/>
      <c r="F3129" s="10"/>
      <c r="G3129"/>
      <c r="I3129" s="55"/>
      <c r="K3129"/>
      <c r="L3129" s="55"/>
      <c r="M3129"/>
      <c r="Q3129" s="55"/>
      <c r="R3129" s="31"/>
      <c r="T3129"/>
    </row>
    <row r="3130" spans="1:20" ht="18">
      <c r="A3130" s="68"/>
      <c r="B3130" s="10"/>
      <c r="C3130" s="10"/>
      <c r="D3130" s="69"/>
      <c r="E3130" s="184"/>
      <c r="F3130" s="10"/>
      <c r="G3130"/>
      <c r="I3130" s="55"/>
      <c r="K3130"/>
      <c r="L3130" s="55"/>
      <c r="M3130"/>
      <c r="Q3130" s="55"/>
      <c r="R3130" s="31"/>
      <c r="T3130"/>
    </row>
    <row r="3131" spans="1:20" ht="18">
      <c r="A3131" s="68"/>
      <c r="B3131" s="10"/>
      <c r="C3131" s="10"/>
      <c r="D3131" s="69"/>
      <c r="E3131" s="184"/>
      <c r="F3131" s="10"/>
      <c r="G3131"/>
      <c r="I3131" s="55"/>
      <c r="K3131"/>
      <c r="L3131" s="55"/>
      <c r="M3131"/>
      <c r="Q3131" s="55"/>
      <c r="R3131" s="31"/>
      <c r="T3131"/>
    </row>
    <row r="3132" spans="1:20" ht="18">
      <c r="A3132" s="68"/>
      <c r="B3132" s="10"/>
      <c r="C3132" s="10"/>
      <c r="D3132" s="69"/>
      <c r="E3132" s="184"/>
      <c r="F3132" s="10"/>
      <c r="G3132"/>
      <c r="I3132" s="55"/>
      <c r="K3132"/>
      <c r="L3132" s="55"/>
      <c r="M3132"/>
      <c r="Q3132" s="55"/>
      <c r="R3132" s="31"/>
      <c r="T3132"/>
    </row>
    <row r="3133" spans="1:20" ht="18">
      <c r="A3133" s="68"/>
      <c r="B3133" s="10"/>
      <c r="C3133" s="10"/>
      <c r="D3133" s="69"/>
      <c r="E3133" s="184"/>
      <c r="F3133" s="10"/>
      <c r="G3133"/>
      <c r="I3133" s="55"/>
      <c r="K3133"/>
      <c r="L3133" s="55"/>
      <c r="M3133"/>
      <c r="Q3133" s="55"/>
      <c r="R3133" s="31"/>
      <c r="T3133"/>
    </row>
    <row r="3134" spans="1:20" ht="18">
      <c r="A3134" s="68"/>
      <c r="B3134" s="10"/>
      <c r="C3134" s="10"/>
      <c r="D3134" s="69"/>
      <c r="E3134" s="184"/>
      <c r="F3134" s="10"/>
      <c r="G3134"/>
      <c r="I3134" s="55"/>
      <c r="K3134"/>
      <c r="L3134" s="55"/>
      <c r="M3134"/>
      <c r="Q3134" s="55"/>
      <c r="R3134" s="31"/>
      <c r="T3134"/>
    </row>
    <row r="3135" spans="1:20" ht="18">
      <c r="A3135" s="68"/>
      <c r="B3135" s="10"/>
      <c r="C3135" s="10"/>
      <c r="D3135" s="69"/>
      <c r="E3135" s="184"/>
      <c r="F3135" s="10"/>
      <c r="G3135"/>
      <c r="I3135" s="55"/>
      <c r="K3135"/>
      <c r="L3135" s="55"/>
      <c r="M3135"/>
      <c r="Q3135" s="55"/>
      <c r="R3135" s="31"/>
      <c r="T3135"/>
    </row>
    <row r="3136" spans="1:20" ht="18">
      <c r="A3136" s="68"/>
      <c r="B3136" s="10"/>
      <c r="C3136" s="10"/>
      <c r="D3136" s="69"/>
      <c r="E3136" s="184"/>
      <c r="F3136" s="10"/>
      <c r="G3136"/>
      <c r="I3136" s="55"/>
      <c r="K3136"/>
      <c r="L3136" s="55"/>
      <c r="M3136"/>
      <c r="Q3136" s="55"/>
      <c r="R3136" s="31"/>
      <c r="T3136"/>
    </row>
    <row r="3137" spans="1:20" ht="18">
      <c r="A3137" s="68"/>
      <c r="B3137" s="10"/>
      <c r="C3137" s="10"/>
      <c r="D3137" s="69"/>
      <c r="E3137" s="184"/>
      <c r="F3137" s="10"/>
      <c r="G3137"/>
      <c r="I3137" s="55"/>
      <c r="K3137"/>
      <c r="L3137" s="55"/>
      <c r="M3137"/>
      <c r="Q3137" s="55"/>
      <c r="R3137" s="31"/>
      <c r="T3137"/>
    </row>
    <row r="3138" spans="1:20" ht="18">
      <c r="A3138" s="68"/>
      <c r="B3138" s="10"/>
      <c r="C3138" s="10"/>
      <c r="D3138" s="69"/>
      <c r="E3138" s="184"/>
      <c r="F3138" s="10"/>
      <c r="G3138"/>
      <c r="I3138" s="55"/>
      <c r="K3138"/>
      <c r="L3138" s="55"/>
      <c r="M3138"/>
      <c r="Q3138" s="55"/>
      <c r="R3138" s="31"/>
      <c r="T3138"/>
    </row>
    <row r="3139" spans="1:20" ht="18">
      <c r="A3139" s="68"/>
      <c r="B3139" s="10"/>
      <c r="C3139" s="10"/>
      <c r="D3139" s="69"/>
      <c r="E3139" s="184"/>
      <c r="F3139" s="10"/>
      <c r="G3139"/>
      <c r="I3139" s="55"/>
      <c r="K3139"/>
      <c r="L3139" s="55"/>
      <c r="M3139"/>
      <c r="Q3139" s="55"/>
      <c r="R3139" s="31"/>
      <c r="T3139"/>
    </row>
    <row r="3140" spans="1:20" ht="18">
      <c r="A3140" s="68"/>
      <c r="B3140" s="10"/>
      <c r="C3140" s="10"/>
      <c r="D3140" s="69"/>
      <c r="E3140" s="184"/>
      <c r="F3140" s="10"/>
      <c r="G3140"/>
      <c r="I3140" s="55"/>
      <c r="K3140"/>
      <c r="L3140" s="55"/>
      <c r="M3140"/>
      <c r="Q3140" s="55"/>
      <c r="R3140" s="31"/>
      <c r="T3140"/>
    </row>
    <row r="3141" spans="1:20" ht="18">
      <c r="A3141" s="68"/>
      <c r="B3141" s="10"/>
      <c r="C3141" s="10"/>
      <c r="D3141" s="69"/>
      <c r="E3141" s="184"/>
      <c r="F3141" s="10"/>
      <c r="G3141"/>
      <c r="I3141" s="55"/>
      <c r="K3141"/>
      <c r="L3141" s="55"/>
      <c r="M3141"/>
      <c r="Q3141" s="55"/>
      <c r="R3141" s="31"/>
      <c r="T3141"/>
    </row>
    <row r="3142" spans="1:20" ht="18">
      <c r="A3142" s="68"/>
      <c r="B3142" s="10"/>
      <c r="C3142" s="10"/>
      <c r="D3142" s="69"/>
      <c r="E3142" s="184"/>
      <c r="F3142" s="10"/>
      <c r="G3142"/>
      <c r="I3142" s="55"/>
      <c r="K3142"/>
      <c r="L3142" s="55"/>
      <c r="M3142"/>
      <c r="Q3142" s="55"/>
      <c r="R3142" s="31"/>
      <c r="T3142"/>
    </row>
    <row r="3143" spans="1:20" ht="18">
      <c r="A3143" s="68"/>
      <c r="B3143" s="10"/>
      <c r="C3143" s="10"/>
      <c r="D3143" s="69"/>
      <c r="E3143" s="184"/>
      <c r="F3143" s="10"/>
      <c r="G3143"/>
      <c r="I3143" s="55"/>
      <c r="K3143"/>
      <c r="L3143" s="55"/>
      <c r="M3143"/>
      <c r="Q3143" s="55"/>
      <c r="R3143" s="31"/>
      <c r="T3143"/>
    </row>
    <row r="3144" spans="1:20" ht="18">
      <c r="A3144" s="68"/>
      <c r="B3144" s="10"/>
      <c r="C3144" s="10"/>
      <c r="D3144" s="69"/>
      <c r="E3144" s="184"/>
      <c r="F3144" s="10"/>
      <c r="G3144"/>
      <c r="I3144" s="55"/>
      <c r="K3144"/>
      <c r="L3144" s="55"/>
      <c r="M3144"/>
      <c r="Q3144" s="55"/>
      <c r="R3144" s="31"/>
      <c r="T3144"/>
    </row>
    <row r="3145" spans="1:20" ht="18">
      <c r="A3145" s="68"/>
      <c r="B3145" s="10"/>
      <c r="C3145" s="10"/>
      <c r="D3145" s="69"/>
      <c r="E3145" s="184"/>
      <c r="F3145" s="10"/>
      <c r="G3145"/>
      <c r="I3145" s="55"/>
      <c r="K3145"/>
      <c r="L3145" s="55"/>
      <c r="M3145"/>
      <c r="Q3145" s="55"/>
      <c r="R3145" s="31"/>
      <c r="T3145"/>
    </row>
    <row r="3146" spans="1:20" ht="18">
      <c r="A3146" s="68"/>
      <c r="B3146" s="10"/>
      <c r="C3146" s="10"/>
      <c r="D3146" s="69"/>
      <c r="E3146" s="184"/>
      <c r="F3146" s="10"/>
      <c r="G3146"/>
      <c r="I3146" s="55"/>
      <c r="K3146"/>
      <c r="L3146" s="55"/>
      <c r="M3146"/>
      <c r="Q3146" s="55"/>
      <c r="R3146" s="31"/>
      <c r="T3146"/>
    </row>
    <row r="3147" spans="1:20" ht="18">
      <c r="A3147" s="68"/>
      <c r="B3147" s="10"/>
      <c r="C3147" s="10"/>
      <c r="D3147" s="69"/>
      <c r="E3147" s="184"/>
      <c r="F3147" s="10"/>
      <c r="G3147"/>
      <c r="I3147" s="55"/>
      <c r="K3147"/>
      <c r="L3147" s="55"/>
      <c r="M3147"/>
      <c r="Q3147" s="55"/>
      <c r="R3147" s="31"/>
      <c r="T3147"/>
    </row>
    <row r="3148" spans="1:20" ht="18">
      <c r="A3148" s="68"/>
      <c r="B3148" s="10"/>
      <c r="C3148" s="10"/>
      <c r="D3148" s="69"/>
      <c r="E3148" s="184"/>
      <c r="F3148" s="10"/>
      <c r="G3148"/>
      <c r="I3148" s="55"/>
      <c r="K3148"/>
      <c r="L3148" s="55"/>
      <c r="M3148"/>
      <c r="Q3148" s="55"/>
      <c r="R3148" s="31"/>
      <c r="T3148"/>
    </row>
    <row r="3149" spans="1:20" ht="18">
      <c r="A3149" s="68"/>
      <c r="B3149" s="10"/>
      <c r="C3149" s="10"/>
      <c r="D3149" s="69"/>
      <c r="E3149" s="184"/>
      <c r="F3149" s="10"/>
      <c r="G3149"/>
      <c r="I3149" s="55"/>
      <c r="K3149"/>
      <c r="L3149" s="55"/>
      <c r="M3149"/>
      <c r="Q3149" s="55"/>
      <c r="R3149" s="31"/>
      <c r="T3149"/>
    </row>
    <row r="3150" spans="1:20" ht="18">
      <c r="A3150" s="68"/>
      <c r="B3150" s="10"/>
      <c r="C3150" s="10"/>
      <c r="D3150" s="69"/>
      <c r="E3150" s="184"/>
      <c r="F3150" s="10"/>
      <c r="G3150"/>
      <c r="I3150" s="55"/>
      <c r="K3150"/>
      <c r="L3150" s="55"/>
      <c r="M3150"/>
      <c r="Q3150" s="55"/>
      <c r="R3150" s="31"/>
      <c r="T3150"/>
    </row>
    <row r="3151" spans="1:20" ht="18">
      <c r="A3151" s="68"/>
      <c r="B3151" s="10"/>
      <c r="C3151" s="10"/>
      <c r="D3151" s="69"/>
      <c r="E3151" s="184"/>
      <c r="F3151" s="10"/>
      <c r="G3151"/>
      <c r="I3151" s="55"/>
      <c r="K3151"/>
      <c r="L3151" s="55"/>
      <c r="M3151"/>
      <c r="Q3151" s="55"/>
      <c r="R3151" s="31"/>
      <c r="T3151"/>
    </row>
    <row r="3152" spans="1:20" ht="18">
      <c r="A3152" s="68"/>
      <c r="B3152" s="10"/>
      <c r="C3152" s="10"/>
      <c r="D3152" s="69"/>
      <c r="E3152" s="184"/>
      <c r="F3152" s="10"/>
      <c r="G3152"/>
      <c r="I3152" s="55"/>
      <c r="K3152"/>
      <c r="L3152" s="55"/>
      <c r="M3152"/>
      <c r="Q3152" s="55"/>
      <c r="R3152" s="31"/>
      <c r="T3152"/>
    </row>
    <row r="3153" spans="1:20" ht="18">
      <c r="A3153" s="68"/>
      <c r="B3153" s="10"/>
      <c r="C3153" s="10"/>
      <c r="D3153" s="69"/>
      <c r="E3153" s="184"/>
      <c r="F3153" s="10"/>
      <c r="G3153"/>
      <c r="I3153" s="55"/>
      <c r="K3153"/>
      <c r="L3153" s="55"/>
      <c r="M3153"/>
      <c r="Q3153" s="55"/>
      <c r="R3153" s="31"/>
      <c r="T3153"/>
    </row>
    <row r="3154" spans="1:20" ht="18">
      <c r="A3154" s="68"/>
      <c r="B3154" s="10"/>
      <c r="C3154" s="10"/>
      <c r="D3154" s="69"/>
      <c r="E3154" s="184"/>
      <c r="F3154" s="10"/>
      <c r="G3154"/>
      <c r="I3154" s="55"/>
      <c r="K3154"/>
      <c r="L3154" s="55"/>
      <c r="M3154"/>
      <c r="Q3154" s="55"/>
      <c r="R3154" s="31"/>
      <c r="T3154"/>
    </row>
    <row r="3155" spans="1:20" ht="18">
      <c r="A3155" s="68"/>
      <c r="B3155" s="10"/>
      <c r="C3155" s="10"/>
      <c r="D3155" s="69"/>
      <c r="E3155" s="184"/>
      <c r="F3155" s="10"/>
      <c r="G3155"/>
      <c r="I3155" s="55"/>
      <c r="K3155"/>
      <c r="L3155" s="55"/>
      <c r="M3155"/>
      <c r="Q3155" s="55"/>
      <c r="R3155" s="31"/>
      <c r="T3155"/>
    </row>
    <row r="3156" spans="1:20" ht="18">
      <c r="A3156" s="68"/>
      <c r="B3156" s="10"/>
      <c r="C3156" s="10"/>
      <c r="D3156" s="69"/>
      <c r="E3156" s="184"/>
      <c r="F3156" s="10"/>
      <c r="G3156"/>
      <c r="I3156" s="55"/>
      <c r="K3156"/>
      <c r="L3156" s="55"/>
      <c r="M3156"/>
      <c r="Q3156" s="55"/>
      <c r="R3156" s="31"/>
      <c r="T3156"/>
    </row>
    <row r="3157" spans="1:20" ht="18">
      <c r="A3157" s="68"/>
      <c r="B3157" s="10"/>
      <c r="C3157" s="10"/>
      <c r="D3157" s="69"/>
      <c r="E3157" s="184"/>
      <c r="F3157" s="10"/>
      <c r="G3157"/>
      <c r="I3157" s="55"/>
      <c r="K3157"/>
      <c r="L3157" s="55"/>
      <c r="M3157"/>
      <c r="Q3157" s="55"/>
      <c r="R3157" s="31"/>
      <c r="T3157"/>
    </row>
    <row r="3158" spans="1:20" ht="18">
      <c r="A3158" s="68"/>
      <c r="B3158" s="10"/>
      <c r="C3158" s="10"/>
      <c r="D3158" s="69"/>
      <c r="E3158" s="184"/>
      <c r="F3158" s="10"/>
      <c r="G3158"/>
      <c r="I3158" s="55"/>
      <c r="K3158"/>
      <c r="L3158" s="55"/>
      <c r="M3158"/>
      <c r="Q3158" s="55"/>
      <c r="R3158" s="31"/>
      <c r="T3158"/>
    </row>
    <row r="3159" spans="1:20" ht="18">
      <c r="A3159" s="68"/>
      <c r="B3159" s="10"/>
      <c r="C3159" s="10"/>
      <c r="D3159" s="69"/>
      <c r="E3159" s="184"/>
      <c r="F3159" s="10"/>
      <c r="G3159"/>
      <c r="I3159" s="55"/>
      <c r="K3159"/>
      <c r="L3159" s="55"/>
      <c r="M3159"/>
      <c r="Q3159" s="55"/>
      <c r="R3159" s="31"/>
      <c r="T3159"/>
    </row>
    <row r="3160" spans="1:20" ht="18">
      <c r="A3160" s="68"/>
      <c r="B3160" s="10"/>
      <c r="C3160" s="10"/>
      <c r="D3160" s="69"/>
      <c r="E3160" s="184"/>
      <c r="F3160" s="10"/>
      <c r="G3160"/>
      <c r="I3160" s="55"/>
      <c r="K3160"/>
      <c r="L3160" s="55"/>
      <c r="M3160"/>
      <c r="Q3160" s="55"/>
      <c r="R3160" s="31"/>
      <c r="T3160"/>
    </row>
    <row r="3161" spans="1:20" ht="18">
      <c r="A3161" s="68"/>
      <c r="B3161" s="10"/>
      <c r="C3161" s="10"/>
      <c r="D3161" s="69"/>
      <c r="E3161" s="184"/>
      <c r="F3161" s="10"/>
      <c r="G3161"/>
      <c r="I3161" s="55"/>
      <c r="K3161"/>
      <c r="L3161" s="55"/>
      <c r="M3161"/>
      <c r="Q3161" s="55"/>
      <c r="R3161" s="31"/>
      <c r="T3161"/>
    </row>
    <row r="3162" spans="1:20" ht="18">
      <c r="A3162" s="68"/>
      <c r="B3162" s="10"/>
      <c r="C3162" s="10"/>
      <c r="D3162" s="69"/>
      <c r="E3162" s="184"/>
      <c r="F3162" s="10"/>
      <c r="G3162"/>
      <c r="I3162" s="55"/>
      <c r="K3162"/>
      <c r="L3162" s="55"/>
      <c r="M3162"/>
      <c r="Q3162" s="55"/>
      <c r="R3162" s="31"/>
      <c r="T3162"/>
    </row>
    <row r="3163" spans="1:20" ht="18">
      <c r="A3163" s="68"/>
      <c r="B3163" s="10"/>
      <c r="C3163" s="10"/>
      <c r="D3163" s="69"/>
      <c r="E3163" s="184"/>
      <c r="F3163" s="10"/>
      <c r="G3163"/>
      <c r="I3163" s="55"/>
      <c r="K3163"/>
      <c r="L3163" s="55"/>
      <c r="M3163"/>
      <c r="Q3163" s="55"/>
      <c r="R3163" s="31"/>
      <c r="T3163"/>
    </row>
    <row r="3164" spans="1:20" ht="18">
      <c r="A3164" s="68"/>
      <c r="B3164" s="10"/>
      <c r="C3164" s="10"/>
      <c r="D3164" s="69"/>
      <c r="E3164" s="184"/>
      <c r="F3164" s="10"/>
      <c r="G3164"/>
      <c r="I3164" s="55"/>
      <c r="K3164"/>
      <c r="L3164" s="55"/>
      <c r="M3164"/>
      <c r="Q3164" s="55"/>
      <c r="R3164" s="31"/>
      <c r="T3164"/>
    </row>
    <row r="3165" spans="1:20" ht="18">
      <c r="A3165" s="68"/>
      <c r="B3165" s="10"/>
      <c r="C3165" s="10"/>
      <c r="D3165" s="69"/>
      <c r="E3165" s="184"/>
      <c r="F3165" s="10"/>
      <c r="G3165"/>
      <c r="I3165" s="55"/>
      <c r="K3165"/>
      <c r="L3165" s="55"/>
      <c r="M3165"/>
      <c r="Q3165" s="55"/>
      <c r="R3165" s="31"/>
      <c r="T3165"/>
    </row>
    <row r="3166" spans="1:20" ht="18">
      <c r="A3166" s="68"/>
      <c r="B3166" s="10"/>
      <c r="C3166" s="10"/>
      <c r="D3166" s="69"/>
      <c r="E3166" s="184"/>
      <c r="F3166" s="10"/>
      <c r="G3166"/>
      <c r="I3166" s="55"/>
      <c r="K3166"/>
      <c r="L3166" s="55"/>
      <c r="M3166"/>
      <c r="Q3166" s="55"/>
      <c r="R3166" s="31"/>
      <c r="T3166"/>
    </row>
    <row r="3167" spans="1:20" ht="18">
      <c r="A3167" s="68"/>
      <c r="B3167" s="10"/>
      <c r="C3167" s="10"/>
      <c r="D3167" s="69"/>
      <c r="E3167" s="184"/>
      <c r="F3167" s="10"/>
      <c r="G3167"/>
      <c r="I3167" s="55"/>
      <c r="K3167"/>
      <c r="L3167" s="55"/>
      <c r="M3167"/>
      <c r="Q3167" s="55"/>
      <c r="R3167" s="31"/>
      <c r="T3167"/>
    </row>
    <row r="3168" spans="1:20" ht="18">
      <c r="A3168" s="68"/>
      <c r="B3168" s="10"/>
      <c r="C3168" s="10"/>
      <c r="D3168" s="69"/>
      <c r="E3168" s="184"/>
      <c r="F3168" s="10"/>
      <c r="G3168"/>
      <c r="I3168" s="55"/>
      <c r="K3168"/>
      <c r="L3168" s="55"/>
      <c r="M3168"/>
      <c r="Q3168" s="55"/>
      <c r="R3168" s="31"/>
      <c r="T3168"/>
    </row>
    <row r="3169" spans="1:20" ht="18">
      <c r="A3169" s="68"/>
      <c r="B3169" s="10"/>
      <c r="C3169" s="10"/>
      <c r="D3169" s="69"/>
      <c r="E3169" s="184"/>
      <c r="F3169" s="10"/>
      <c r="G3169"/>
      <c r="I3169" s="55"/>
      <c r="K3169"/>
      <c r="L3169" s="55"/>
      <c r="M3169"/>
      <c r="Q3169" s="55"/>
      <c r="R3169" s="31"/>
      <c r="T3169"/>
    </row>
    <row r="3170" spans="1:20" ht="18">
      <c r="A3170" s="68"/>
      <c r="B3170" s="10"/>
      <c r="C3170" s="10"/>
      <c r="D3170" s="69"/>
      <c r="E3170" s="184"/>
      <c r="F3170" s="10"/>
      <c r="G3170"/>
      <c r="I3170" s="55"/>
      <c r="K3170"/>
      <c r="L3170" s="55"/>
      <c r="M3170"/>
      <c r="Q3170" s="55"/>
      <c r="R3170" s="31"/>
      <c r="T3170"/>
    </row>
    <row r="3171" spans="1:20" ht="18">
      <c r="A3171" s="68"/>
      <c r="B3171" s="10"/>
      <c r="C3171" s="10"/>
      <c r="D3171" s="69"/>
      <c r="E3171" s="184"/>
      <c r="F3171" s="10"/>
      <c r="G3171"/>
      <c r="I3171" s="55"/>
      <c r="K3171"/>
      <c r="L3171" s="55"/>
      <c r="M3171"/>
      <c r="Q3171" s="55"/>
      <c r="R3171" s="31"/>
      <c r="T3171"/>
    </row>
    <row r="3172" spans="1:20" ht="18">
      <c r="A3172" s="68"/>
      <c r="B3172" s="10"/>
      <c r="C3172" s="10"/>
      <c r="D3172" s="69"/>
      <c r="E3172" s="184"/>
      <c r="F3172" s="10"/>
      <c r="G3172"/>
      <c r="I3172" s="55"/>
      <c r="K3172"/>
      <c r="L3172" s="55"/>
      <c r="M3172"/>
      <c r="Q3172" s="55"/>
      <c r="R3172" s="31"/>
      <c r="T3172"/>
    </row>
    <row r="3173" spans="1:20" ht="18">
      <c r="A3173" s="68"/>
      <c r="B3173" s="10"/>
      <c r="C3173" s="10"/>
      <c r="D3173" s="69"/>
      <c r="E3173" s="184"/>
      <c r="F3173" s="10"/>
      <c r="G3173"/>
      <c r="I3173" s="55"/>
      <c r="K3173"/>
      <c r="L3173" s="55"/>
      <c r="M3173"/>
      <c r="Q3173" s="55"/>
      <c r="R3173" s="31"/>
      <c r="T3173"/>
    </row>
    <row r="3174" spans="1:20" ht="18">
      <c r="A3174" s="68"/>
      <c r="B3174" s="10"/>
      <c r="C3174" s="10"/>
      <c r="D3174" s="69"/>
      <c r="E3174" s="184"/>
      <c r="F3174" s="10"/>
      <c r="G3174"/>
      <c r="I3174" s="55"/>
      <c r="K3174"/>
      <c r="L3174" s="55"/>
      <c r="M3174"/>
      <c r="Q3174" s="55"/>
      <c r="R3174" s="31"/>
      <c r="T3174"/>
    </row>
    <row r="3175" spans="1:20" ht="18">
      <c r="A3175" s="68"/>
      <c r="B3175" s="10"/>
      <c r="C3175" s="10"/>
      <c r="D3175" s="69"/>
      <c r="E3175" s="184"/>
      <c r="F3175" s="10"/>
      <c r="G3175"/>
      <c r="I3175" s="55"/>
      <c r="K3175"/>
      <c r="L3175" s="55"/>
      <c r="M3175"/>
      <c r="Q3175" s="55"/>
      <c r="R3175" s="31"/>
      <c r="T3175"/>
    </row>
    <row r="3176" spans="1:20" ht="18">
      <c r="A3176" s="68"/>
      <c r="B3176" s="10"/>
      <c r="C3176" s="10"/>
      <c r="D3176" s="69"/>
      <c r="E3176" s="184"/>
      <c r="F3176" s="10"/>
      <c r="G3176"/>
      <c r="I3176" s="55"/>
      <c r="K3176"/>
      <c r="L3176" s="55"/>
      <c r="M3176"/>
      <c r="Q3176" s="55"/>
      <c r="R3176" s="31"/>
      <c r="T3176"/>
    </row>
    <row r="3177" spans="1:20" ht="18">
      <c r="A3177" s="68"/>
      <c r="B3177" s="10"/>
      <c r="C3177" s="10"/>
      <c r="D3177" s="69"/>
      <c r="E3177" s="184"/>
      <c r="F3177" s="10"/>
      <c r="G3177"/>
      <c r="I3177" s="55"/>
      <c r="K3177"/>
      <c r="L3177" s="55"/>
      <c r="M3177"/>
      <c r="Q3177" s="55"/>
      <c r="R3177" s="31"/>
      <c r="T3177"/>
    </row>
    <row r="3178" spans="1:20" ht="18">
      <c r="A3178" s="68"/>
      <c r="B3178" s="10"/>
      <c r="C3178" s="10"/>
      <c r="D3178" s="69"/>
      <c r="E3178" s="184"/>
      <c r="F3178" s="10"/>
      <c r="G3178"/>
      <c r="I3178" s="55"/>
      <c r="K3178"/>
      <c r="L3178" s="55"/>
      <c r="M3178"/>
      <c r="Q3178" s="55"/>
      <c r="R3178" s="31"/>
      <c r="T3178"/>
    </row>
    <row r="3179" spans="1:20" ht="18">
      <c r="A3179" s="68"/>
      <c r="B3179" s="10"/>
      <c r="C3179" s="10"/>
      <c r="D3179" s="69"/>
      <c r="E3179" s="184"/>
      <c r="F3179" s="10"/>
      <c r="G3179"/>
      <c r="I3179" s="55"/>
      <c r="K3179"/>
      <c r="L3179" s="55"/>
      <c r="M3179"/>
      <c r="Q3179" s="55"/>
      <c r="R3179" s="31"/>
      <c r="T3179"/>
    </row>
    <row r="3180" spans="1:20" ht="18">
      <c r="A3180" s="68"/>
      <c r="B3180" s="10"/>
      <c r="C3180" s="10"/>
      <c r="D3180" s="69"/>
      <c r="E3180" s="184"/>
      <c r="F3180" s="10"/>
      <c r="G3180"/>
      <c r="I3180" s="55"/>
      <c r="K3180"/>
      <c r="L3180" s="55"/>
      <c r="M3180"/>
      <c r="Q3180" s="55"/>
      <c r="R3180" s="31"/>
      <c r="T3180"/>
    </row>
    <row r="3181" spans="1:20" ht="18">
      <c r="A3181" s="68"/>
      <c r="B3181" s="10"/>
      <c r="C3181" s="10"/>
      <c r="D3181" s="69"/>
      <c r="E3181" s="184"/>
      <c r="F3181" s="10"/>
      <c r="G3181"/>
      <c r="I3181" s="55"/>
      <c r="K3181"/>
      <c r="L3181" s="55"/>
      <c r="M3181"/>
      <c r="Q3181" s="55"/>
      <c r="R3181" s="31"/>
      <c r="T3181"/>
    </row>
    <row r="3182" spans="1:20" ht="18">
      <c r="A3182" s="68"/>
      <c r="B3182" s="10"/>
      <c r="C3182" s="10"/>
      <c r="D3182" s="69"/>
      <c r="E3182" s="184"/>
      <c r="F3182" s="10"/>
      <c r="G3182"/>
      <c r="I3182" s="55"/>
      <c r="K3182"/>
      <c r="L3182" s="55"/>
      <c r="M3182"/>
      <c r="Q3182" s="55"/>
      <c r="R3182" s="31"/>
      <c r="T3182"/>
    </row>
    <row r="3183" spans="1:20" ht="18">
      <c r="A3183" s="68"/>
      <c r="B3183" s="10"/>
      <c r="C3183" s="10"/>
      <c r="D3183" s="69"/>
      <c r="E3183" s="184"/>
      <c r="F3183" s="10"/>
      <c r="G3183"/>
      <c r="I3183" s="55"/>
      <c r="K3183"/>
      <c r="L3183" s="55"/>
      <c r="M3183"/>
      <c r="Q3183" s="55"/>
      <c r="R3183" s="31"/>
      <c r="T3183"/>
    </row>
    <row r="3184" spans="1:20" ht="18">
      <c r="A3184" s="68"/>
      <c r="B3184" s="10"/>
      <c r="C3184" s="10"/>
      <c r="D3184" s="69"/>
      <c r="E3184" s="184"/>
      <c r="F3184" s="10"/>
      <c r="G3184"/>
      <c r="I3184" s="55"/>
      <c r="K3184"/>
      <c r="L3184" s="55"/>
      <c r="M3184"/>
      <c r="Q3184" s="55"/>
      <c r="R3184" s="31"/>
      <c r="T3184"/>
    </row>
    <row r="3185" spans="1:20" ht="18">
      <c r="A3185" s="68"/>
      <c r="B3185" s="10"/>
      <c r="C3185" s="10"/>
      <c r="D3185" s="69"/>
      <c r="E3185" s="184"/>
      <c r="F3185" s="10"/>
      <c r="G3185"/>
      <c r="I3185" s="55"/>
      <c r="K3185"/>
      <c r="L3185" s="55"/>
      <c r="M3185"/>
      <c r="Q3185" s="55"/>
      <c r="R3185" s="31"/>
      <c r="T3185"/>
    </row>
    <row r="3186" spans="1:20" ht="18">
      <c r="A3186" s="68"/>
      <c r="B3186" s="10"/>
      <c r="C3186" s="10"/>
      <c r="D3186" s="69"/>
      <c r="E3186" s="184"/>
      <c r="F3186" s="10"/>
      <c r="G3186"/>
      <c r="I3186" s="55"/>
      <c r="K3186"/>
      <c r="L3186" s="55"/>
      <c r="M3186"/>
      <c r="Q3186" s="55"/>
      <c r="R3186" s="31"/>
      <c r="T3186"/>
    </row>
    <row r="3187" spans="1:20" ht="18">
      <c r="A3187" s="68"/>
      <c r="B3187" s="10"/>
      <c r="C3187" s="10"/>
      <c r="D3187" s="69"/>
      <c r="E3187" s="184"/>
      <c r="F3187" s="10"/>
      <c r="G3187"/>
      <c r="I3187" s="55"/>
      <c r="K3187"/>
      <c r="L3187" s="55"/>
      <c r="M3187"/>
      <c r="Q3187" s="55"/>
      <c r="R3187" s="31"/>
      <c r="T3187"/>
    </row>
    <row r="3188" spans="1:20" ht="18">
      <c r="A3188" s="68"/>
      <c r="B3188" s="10"/>
      <c r="C3188" s="10"/>
      <c r="D3188" s="69"/>
      <c r="E3188" s="184"/>
      <c r="F3188" s="10"/>
      <c r="G3188"/>
      <c r="I3188" s="55"/>
      <c r="K3188"/>
      <c r="L3188" s="55"/>
      <c r="M3188"/>
      <c r="Q3188" s="55"/>
      <c r="R3188" s="31"/>
      <c r="T3188"/>
    </row>
    <row r="3189" spans="1:20" ht="18">
      <c r="A3189" s="68"/>
      <c r="B3189" s="10"/>
      <c r="C3189" s="10"/>
      <c r="D3189" s="69"/>
      <c r="E3189" s="184"/>
      <c r="F3189" s="10"/>
      <c r="G3189"/>
      <c r="I3189" s="55"/>
      <c r="K3189"/>
      <c r="L3189" s="55"/>
      <c r="M3189"/>
      <c r="Q3189" s="55"/>
      <c r="R3189" s="31"/>
      <c r="T3189"/>
    </row>
    <row r="3190" spans="1:20" ht="18">
      <c r="A3190" s="68"/>
      <c r="B3190" s="10"/>
      <c r="C3190" s="10"/>
      <c r="D3190" s="69"/>
      <c r="E3190" s="184"/>
      <c r="F3190" s="10"/>
      <c r="G3190"/>
      <c r="I3190" s="55"/>
      <c r="K3190"/>
      <c r="L3190" s="55"/>
      <c r="M3190"/>
      <c r="Q3190" s="55"/>
      <c r="R3190" s="31"/>
      <c r="T3190"/>
    </row>
    <row r="3191" spans="1:20" ht="18">
      <c r="A3191" s="68"/>
      <c r="B3191" s="10"/>
      <c r="C3191" s="10"/>
      <c r="D3191" s="69"/>
      <c r="E3191" s="184"/>
      <c r="F3191" s="10"/>
      <c r="G3191"/>
      <c r="I3191" s="55"/>
      <c r="K3191"/>
      <c r="L3191" s="55"/>
      <c r="M3191"/>
      <c r="Q3191" s="55"/>
      <c r="R3191" s="31"/>
      <c r="T3191"/>
    </row>
    <row r="3192" spans="1:20" ht="18">
      <c r="A3192" s="68"/>
      <c r="B3192" s="10"/>
      <c r="C3192" s="10"/>
      <c r="D3192" s="69"/>
      <c r="E3192" s="184"/>
      <c r="F3192" s="10"/>
      <c r="G3192"/>
      <c r="I3192" s="55"/>
      <c r="K3192"/>
      <c r="L3192" s="55"/>
      <c r="M3192"/>
      <c r="Q3192" s="55"/>
      <c r="R3192" s="31"/>
      <c r="T3192"/>
    </row>
    <row r="3193" spans="1:20" ht="18">
      <c r="A3193" s="68"/>
      <c r="B3193" s="10"/>
      <c r="C3193" s="10"/>
      <c r="D3193" s="69"/>
      <c r="E3193" s="184"/>
      <c r="F3193" s="10"/>
      <c r="G3193"/>
      <c r="I3193" s="55"/>
      <c r="K3193"/>
      <c r="L3193" s="55"/>
      <c r="M3193"/>
      <c r="Q3193" s="55"/>
      <c r="R3193" s="31"/>
      <c r="T3193"/>
    </row>
    <row r="3194" spans="1:20" ht="18">
      <c r="A3194" s="68"/>
      <c r="B3194" s="10"/>
      <c r="C3194" s="10"/>
      <c r="D3194" s="69"/>
      <c r="E3194" s="184"/>
      <c r="F3194" s="10"/>
      <c r="G3194"/>
      <c r="I3194" s="55"/>
      <c r="K3194"/>
      <c r="L3194" s="55"/>
      <c r="M3194"/>
      <c r="Q3194" s="55"/>
      <c r="R3194" s="31"/>
      <c r="T3194"/>
    </row>
    <row r="3195" spans="1:20" ht="18">
      <c r="A3195" s="68"/>
      <c r="B3195" s="10"/>
      <c r="C3195" s="10"/>
      <c r="D3195" s="69"/>
      <c r="E3195" s="184"/>
      <c r="F3195" s="10"/>
      <c r="G3195"/>
      <c r="I3195" s="55"/>
      <c r="K3195"/>
      <c r="L3195" s="55"/>
      <c r="M3195"/>
      <c r="Q3195" s="55"/>
      <c r="R3195" s="31"/>
      <c r="T3195"/>
    </row>
    <row r="3196" spans="1:20" ht="18">
      <c r="A3196" s="68"/>
      <c r="B3196" s="10"/>
      <c r="C3196" s="10"/>
      <c r="D3196" s="69"/>
      <c r="E3196" s="184"/>
      <c r="F3196" s="10"/>
      <c r="G3196"/>
      <c r="I3196" s="55"/>
      <c r="K3196"/>
      <c r="L3196" s="55"/>
      <c r="M3196"/>
      <c r="Q3196" s="55"/>
      <c r="R3196" s="31"/>
      <c r="T3196"/>
    </row>
    <row r="3197" spans="1:20" ht="18">
      <c r="A3197" s="68"/>
      <c r="B3197" s="10"/>
      <c r="C3197" s="10"/>
      <c r="D3197" s="69"/>
      <c r="E3197" s="184"/>
      <c r="F3197" s="10"/>
      <c r="G3197"/>
      <c r="I3197" s="55"/>
      <c r="K3197"/>
      <c r="L3197" s="55"/>
      <c r="M3197"/>
      <c r="Q3197" s="55"/>
      <c r="R3197" s="31"/>
      <c r="T3197"/>
    </row>
    <row r="3198" spans="1:20" ht="18">
      <c r="A3198" s="68"/>
      <c r="B3198" s="10"/>
      <c r="C3198" s="10"/>
      <c r="D3198" s="69"/>
      <c r="E3198" s="184"/>
      <c r="F3198" s="10"/>
      <c r="G3198"/>
      <c r="I3198" s="55"/>
      <c r="K3198"/>
      <c r="L3198" s="55"/>
      <c r="M3198"/>
      <c r="Q3198" s="55"/>
      <c r="R3198" s="31"/>
      <c r="T3198"/>
    </row>
    <row r="3199" spans="1:20" ht="18">
      <c r="A3199" s="68"/>
      <c r="B3199" s="10"/>
      <c r="C3199" s="10"/>
      <c r="D3199" s="69"/>
      <c r="E3199" s="184"/>
      <c r="F3199" s="10"/>
      <c r="G3199"/>
      <c r="I3199" s="55"/>
      <c r="K3199"/>
      <c r="L3199" s="55"/>
      <c r="M3199"/>
      <c r="Q3199" s="55"/>
      <c r="R3199" s="31"/>
      <c r="T3199"/>
    </row>
    <row r="3200" spans="1:20" ht="18">
      <c r="A3200" s="68"/>
      <c r="B3200" s="10"/>
      <c r="C3200" s="10"/>
      <c r="D3200" s="69"/>
      <c r="E3200" s="184"/>
      <c r="F3200" s="10"/>
      <c r="G3200"/>
      <c r="I3200" s="55"/>
      <c r="K3200"/>
      <c r="L3200" s="55"/>
      <c r="M3200"/>
      <c r="Q3200" s="55"/>
      <c r="R3200" s="31"/>
      <c r="T3200"/>
    </row>
    <row r="3201" spans="1:20" ht="18">
      <c r="A3201" s="68"/>
      <c r="B3201" s="10"/>
      <c r="C3201" s="10"/>
      <c r="D3201" s="69"/>
      <c r="E3201" s="184"/>
      <c r="F3201" s="10"/>
      <c r="G3201"/>
      <c r="I3201" s="55"/>
      <c r="K3201"/>
      <c r="L3201" s="55"/>
      <c r="M3201"/>
      <c r="Q3201" s="55"/>
      <c r="R3201" s="31"/>
      <c r="T3201"/>
    </row>
    <row r="3202" spans="1:20" ht="18">
      <c r="A3202" s="68"/>
      <c r="B3202" s="10"/>
      <c r="C3202" s="10"/>
      <c r="D3202" s="69"/>
      <c r="E3202" s="184"/>
      <c r="F3202" s="10"/>
      <c r="G3202"/>
      <c r="I3202" s="55"/>
      <c r="K3202"/>
      <c r="L3202" s="55"/>
      <c r="M3202"/>
      <c r="Q3202" s="55"/>
      <c r="R3202" s="31"/>
      <c r="T3202"/>
    </row>
    <row r="3203" spans="1:20" ht="18">
      <c r="A3203" s="68"/>
      <c r="B3203" s="10"/>
      <c r="C3203" s="10"/>
      <c r="D3203" s="69"/>
      <c r="E3203" s="184"/>
      <c r="F3203" s="10"/>
      <c r="G3203"/>
      <c r="I3203" s="55"/>
      <c r="K3203"/>
      <c r="L3203" s="55"/>
      <c r="M3203"/>
      <c r="Q3203" s="55"/>
      <c r="R3203" s="31"/>
      <c r="T3203"/>
    </row>
    <row r="3204" spans="1:20" ht="18">
      <c r="A3204" s="68"/>
      <c r="B3204" s="10"/>
      <c r="C3204" s="10"/>
      <c r="D3204" s="69"/>
      <c r="E3204" s="184"/>
      <c r="F3204" s="10"/>
      <c r="G3204"/>
      <c r="I3204" s="55"/>
      <c r="K3204"/>
      <c r="L3204" s="55"/>
      <c r="M3204"/>
      <c r="Q3204" s="55"/>
      <c r="R3204" s="31"/>
      <c r="T3204"/>
    </row>
    <row r="3205" spans="1:20" ht="18">
      <c r="A3205" s="68"/>
      <c r="B3205" s="10"/>
      <c r="C3205" s="10"/>
      <c r="D3205" s="69"/>
      <c r="E3205" s="184"/>
      <c r="F3205" s="10"/>
      <c r="G3205"/>
      <c r="I3205" s="55"/>
      <c r="K3205"/>
      <c r="L3205" s="55"/>
      <c r="M3205"/>
      <c r="Q3205" s="55"/>
      <c r="R3205" s="31"/>
      <c r="T3205"/>
    </row>
    <row r="3206" spans="1:20" ht="18">
      <c r="A3206" s="68"/>
      <c r="B3206" s="10"/>
      <c r="C3206" s="10"/>
      <c r="D3206" s="69"/>
      <c r="E3206" s="184"/>
      <c r="F3206" s="10"/>
      <c r="G3206"/>
      <c r="I3206" s="55"/>
      <c r="K3206"/>
      <c r="L3206" s="55"/>
      <c r="M3206"/>
      <c r="Q3206" s="55"/>
      <c r="R3206" s="31"/>
      <c r="T3206"/>
    </row>
    <row r="3207" spans="1:20" ht="18">
      <c r="A3207" s="68"/>
      <c r="B3207" s="10"/>
      <c r="C3207" s="10"/>
      <c r="D3207" s="69"/>
      <c r="E3207" s="184"/>
      <c r="F3207" s="10"/>
      <c r="G3207"/>
      <c r="I3207" s="55"/>
      <c r="K3207"/>
      <c r="L3207" s="55"/>
      <c r="M3207"/>
      <c r="Q3207" s="55"/>
      <c r="R3207" s="31"/>
      <c r="T3207"/>
    </row>
    <row r="3208" spans="1:20" ht="18">
      <c r="A3208" s="68"/>
      <c r="B3208" s="10"/>
      <c r="C3208" s="10"/>
      <c r="D3208" s="69"/>
      <c r="E3208" s="184"/>
      <c r="F3208" s="10"/>
      <c r="G3208"/>
      <c r="I3208" s="55"/>
      <c r="K3208"/>
      <c r="L3208" s="55"/>
      <c r="M3208"/>
      <c r="Q3208" s="55"/>
      <c r="R3208" s="31"/>
      <c r="T3208"/>
    </row>
    <row r="3209" spans="1:20" ht="18">
      <c r="A3209" s="68"/>
      <c r="B3209" s="10"/>
      <c r="C3209" s="10"/>
      <c r="D3209" s="69"/>
      <c r="E3209" s="184"/>
      <c r="F3209" s="10"/>
      <c r="G3209"/>
      <c r="I3209" s="55"/>
      <c r="K3209"/>
      <c r="L3209" s="55"/>
      <c r="M3209"/>
      <c r="Q3209" s="55"/>
      <c r="R3209" s="31"/>
      <c r="T3209"/>
    </row>
    <row r="3210" spans="1:20" ht="18">
      <c r="A3210" s="68"/>
      <c r="B3210" s="10"/>
      <c r="C3210" s="10"/>
      <c r="D3210" s="69"/>
      <c r="E3210" s="184"/>
      <c r="F3210" s="10"/>
      <c r="G3210"/>
      <c r="I3210" s="55"/>
      <c r="K3210"/>
      <c r="L3210" s="55"/>
      <c r="M3210"/>
      <c r="Q3210" s="55"/>
      <c r="R3210" s="31"/>
      <c r="T3210"/>
    </row>
    <row r="3211" spans="1:20" ht="18">
      <c r="A3211" s="68"/>
      <c r="B3211" s="10"/>
      <c r="C3211" s="10"/>
      <c r="D3211" s="69"/>
      <c r="E3211" s="184"/>
      <c r="F3211" s="10"/>
      <c r="G3211"/>
      <c r="I3211" s="55"/>
      <c r="K3211"/>
      <c r="L3211" s="55"/>
      <c r="M3211"/>
      <c r="Q3211" s="55"/>
      <c r="R3211" s="31"/>
      <c r="T3211"/>
    </row>
    <row r="3212" spans="1:20" ht="18">
      <c r="A3212" s="68"/>
      <c r="B3212" s="10"/>
      <c r="C3212" s="10"/>
      <c r="D3212" s="69"/>
      <c r="E3212" s="184"/>
      <c r="F3212" s="10"/>
      <c r="G3212"/>
      <c r="I3212" s="55"/>
      <c r="K3212"/>
      <c r="L3212" s="55"/>
      <c r="M3212"/>
      <c r="Q3212" s="55"/>
      <c r="R3212" s="31"/>
      <c r="T3212"/>
    </row>
    <row r="3213" spans="1:20" ht="18">
      <c r="A3213" s="68"/>
      <c r="B3213" s="10"/>
      <c r="C3213" s="10"/>
      <c r="D3213" s="69"/>
      <c r="E3213" s="184"/>
      <c r="F3213" s="10"/>
      <c r="G3213"/>
      <c r="I3213" s="55"/>
      <c r="K3213"/>
      <c r="L3213" s="55"/>
      <c r="M3213"/>
      <c r="Q3213" s="55"/>
      <c r="R3213" s="31"/>
      <c r="T3213"/>
    </row>
    <row r="3214" spans="1:20" ht="18">
      <c r="A3214" s="68"/>
      <c r="B3214" s="10"/>
      <c r="C3214" s="10"/>
      <c r="D3214" s="69"/>
      <c r="E3214" s="184"/>
      <c r="F3214" s="10"/>
      <c r="G3214"/>
      <c r="I3214" s="55"/>
      <c r="K3214"/>
      <c r="L3214" s="55"/>
      <c r="M3214"/>
      <c r="Q3214" s="55"/>
      <c r="R3214" s="31"/>
      <c r="T3214"/>
    </row>
    <row r="3215" spans="1:20" ht="18">
      <c r="A3215" s="68"/>
      <c r="B3215" s="10"/>
      <c r="C3215" s="10"/>
      <c r="D3215" s="69"/>
      <c r="E3215" s="184"/>
      <c r="F3215" s="10"/>
      <c r="G3215"/>
      <c r="I3215" s="55"/>
      <c r="K3215"/>
      <c r="L3215" s="55"/>
      <c r="M3215"/>
      <c r="Q3215" s="55"/>
      <c r="R3215" s="31"/>
      <c r="T3215"/>
    </row>
    <row r="3216" spans="1:20" ht="18">
      <c r="A3216" s="68"/>
      <c r="B3216" s="10"/>
      <c r="C3216" s="10"/>
      <c r="D3216" s="69"/>
      <c r="E3216" s="184"/>
      <c r="F3216" s="10"/>
      <c r="G3216"/>
      <c r="I3216" s="55"/>
      <c r="K3216"/>
      <c r="L3216" s="55"/>
      <c r="M3216"/>
      <c r="Q3216" s="55"/>
      <c r="R3216" s="31"/>
      <c r="T3216"/>
    </row>
    <row r="3217" spans="1:20" ht="18">
      <c r="A3217" s="68"/>
      <c r="B3217" s="10"/>
      <c r="C3217" s="10"/>
      <c r="D3217" s="69"/>
      <c r="E3217" s="184"/>
      <c r="F3217" s="10"/>
      <c r="G3217"/>
      <c r="I3217" s="55"/>
      <c r="K3217"/>
      <c r="L3217" s="55"/>
      <c r="M3217"/>
      <c r="Q3217" s="55"/>
      <c r="R3217" s="31"/>
      <c r="T3217"/>
    </row>
    <row r="3218" spans="1:20" ht="18">
      <c r="A3218" s="68"/>
      <c r="B3218" s="10"/>
      <c r="C3218" s="10"/>
      <c r="D3218" s="69"/>
      <c r="E3218" s="184"/>
      <c r="F3218" s="10"/>
      <c r="G3218"/>
      <c r="I3218" s="55"/>
      <c r="K3218"/>
      <c r="L3218" s="55"/>
      <c r="M3218"/>
      <c r="Q3218" s="55"/>
      <c r="R3218" s="31"/>
      <c r="T3218"/>
    </row>
    <row r="3219" spans="1:20" ht="18">
      <c r="A3219" s="68"/>
      <c r="B3219" s="10"/>
      <c r="C3219" s="10"/>
      <c r="D3219" s="69"/>
      <c r="E3219" s="184"/>
      <c r="F3219" s="10"/>
      <c r="G3219"/>
      <c r="I3219" s="55"/>
      <c r="K3219"/>
      <c r="L3219" s="55"/>
      <c r="M3219"/>
      <c r="Q3219" s="55"/>
      <c r="R3219" s="31"/>
      <c r="T3219"/>
    </row>
    <row r="3220" spans="1:20" ht="18">
      <c r="A3220" s="68"/>
      <c r="B3220" s="10"/>
      <c r="C3220" s="10"/>
      <c r="D3220" s="69"/>
      <c r="E3220" s="184"/>
      <c r="F3220" s="10"/>
      <c r="G3220"/>
      <c r="I3220" s="55"/>
      <c r="K3220"/>
      <c r="L3220" s="55"/>
      <c r="M3220"/>
      <c r="Q3220" s="55"/>
      <c r="R3220" s="31"/>
      <c r="T3220"/>
    </row>
    <row r="3221" spans="1:20" ht="18">
      <c r="A3221" s="68"/>
      <c r="B3221" s="10"/>
      <c r="C3221" s="10"/>
      <c r="D3221" s="69"/>
      <c r="E3221" s="184"/>
      <c r="F3221" s="10"/>
      <c r="G3221"/>
      <c r="I3221" s="55"/>
      <c r="K3221"/>
      <c r="L3221" s="55"/>
      <c r="M3221"/>
      <c r="Q3221" s="55"/>
      <c r="R3221" s="31"/>
      <c r="T3221"/>
    </row>
    <row r="3222" spans="1:20" ht="18">
      <c r="A3222" s="68"/>
      <c r="B3222" s="10"/>
      <c r="C3222" s="10"/>
      <c r="D3222" s="69"/>
      <c r="E3222" s="184"/>
      <c r="F3222" s="10"/>
      <c r="G3222"/>
      <c r="I3222" s="55"/>
      <c r="K3222"/>
      <c r="L3222" s="55"/>
      <c r="M3222"/>
      <c r="Q3222" s="55"/>
      <c r="R3222" s="31"/>
      <c r="T3222"/>
    </row>
    <row r="3223" spans="1:20" ht="18">
      <c r="A3223" s="68"/>
      <c r="B3223" s="10"/>
      <c r="C3223" s="10"/>
      <c r="D3223" s="69"/>
      <c r="E3223" s="184"/>
      <c r="F3223" s="10"/>
      <c r="G3223"/>
      <c r="I3223" s="55"/>
      <c r="K3223"/>
      <c r="L3223" s="55"/>
      <c r="M3223"/>
      <c r="Q3223" s="55"/>
      <c r="R3223" s="31"/>
      <c r="T3223"/>
    </row>
    <row r="3224" spans="1:20" ht="18">
      <c r="A3224" s="68"/>
      <c r="B3224" s="10"/>
      <c r="C3224" s="10"/>
      <c r="D3224" s="69"/>
      <c r="E3224" s="184"/>
      <c r="F3224" s="10"/>
      <c r="G3224"/>
      <c r="I3224" s="55"/>
      <c r="K3224"/>
      <c r="L3224" s="55"/>
      <c r="M3224"/>
      <c r="Q3224" s="55"/>
      <c r="R3224" s="31"/>
      <c r="T3224"/>
    </row>
    <row r="3225" spans="1:20" ht="18">
      <c r="A3225" s="68"/>
      <c r="B3225" s="10"/>
      <c r="C3225" s="10"/>
      <c r="D3225" s="69"/>
      <c r="E3225" s="184"/>
      <c r="F3225" s="10"/>
      <c r="G3225"/>
      <c r="I3225" s="55"/>
      <c r="K3225"/>
      <c r="L3225" s="55"/>
      <c r="M3225"/>
      <c r="Q3225" s="55"/>
      <c r="R3225" s="31"/>
      <c r="T3225"/>
    </row>
    <row r="3226" spans="1:20" ht="18">
      <c r="A3226" s="68"/>
      <c r="B3226" s="10"/>
      <c r="C3226" s="10"/>
      <c r="D3226" s="69"/>
      <c r="E3226" s="184"/>
      <c r="F3226" s="10"/>
      <c r="G3226"/>
      <c r="I3226" s="55"/>
      <c r="K3226"/>
      <c r="L3226" s="55"/>
      <c r="M3226"/>
      <c r="Q3226" s="55"/>
      <c r="R3226" s="31"/>
      <c r="T3226"/>
    </row>
    <row r="3227" spans="1:20" ht="18">
      <c r="A3227" s="68"/>
      <c r="B3227" s="10"/>
      <c r="C3227" s="10"/>
      <c r="D3227" s="69"/>
      <c r="E3227" s="184"/>
      <c r="F3227" s="10"/>
      <c r="G3227"/>
      <c r="I3227" s="55"/>
      <c r="K3227"/>
      <c r="L3227" s="55"/>
      <c r="M3227"/>
      <c r="Q3227" s="55"/>
      <c r="R3227" s="31"/>
      <c r="T3227"/>
    </row>
    <row r="3228" spans="1:20" ht="18">
      <c r="A3228" s="68"/>
      <c r="B3228" s="10"/>
      <c r="C3228" s="10"/>
      <c r="D3228" s="69"/>
      <c r="E3228" s="184"/>
      <c r="F3228" s="10"/>
      <c r="G3228"/>
      <c r="I3228" s="55"/>
      <c r="K3228"/>
      <c r="L3228" s="55"/>
      <c r="M3228"/>
      <c r="Q3228" s="55"/>
      <c r="R3228" s="31"/>
      <c r="T3228"/>
    </row>
    <row r="3229" spans="1:20" ht="18">
      <c r="A3229" s="68"/>
      <c r="B3229" s="10"/>
      <c r="C3229" s="10"/>
      <c r="D3229" s="69"/>
      <c r="E3229" s="184"/>
      <c r="F3229" s="10"/>
      <c r="G3229"/>
      <c r="I3229" s="55"/>
      <c r="K3229"/>
      <c r="L3229" s="55"/>
      <c r="M3229"/>
      <c r="Q3229" s="55"/>
      <c r="R3229" s="31"/>
      <c r="T3229"/>
    </row>
    <row r="3230" spans="1:20" ht="18">
      <c r="A3230" s="68"/>
      <c r="B3230" s="10"/>
      <c r="C3230" s="10"/>
      <c r="D3230" s="69"/>
      <c r="E3230" s="184"/>
      <c r="F3230" s="10"/>
      <c r="G3230"/>
      <c r="I3230" s="55"/>
      <c r="K3230"/>
      <c r="L3230" s="55"/>
      <c r="M3230"/>
      <c r="Q3230" s="55"/>
      <c r="R3230" s="31"/>
      <c r="T3230"/>
    </row>
    <row r="3231" spans="1:20" ht="18">
      <c r="A3231" s="68"/>
      <c r="B3231" s="10"/>
      <c r="C3231" s="10"/>
      <c r="D3231" s="69"/>
      <c r="E3231" s="184"/>
      <c r="F3231" s="10"/>
      <c r="G3231"/>
      <c r="I3231" s="55"/>
      <c r="K3231"/>
      <c r="L3231" s="55"/>
      <c r="M3231"/>
      <c r="Q3231" s="55"/>
      <c r="R3231" s="31"/>
      <c r="T3231"/>
    </row>
    <row r="3232" spans="1:20" ht="18">
      <c r="A3232" s="68"/>
      <c r="B3232" s="10"/>
      <c r="C3232" s="10"/>
      <c r="D3232" s="69"/>
      <c r="E3232" s="184"/>
      <c r="F3232" s="10"/>
      <c r="G3232"/>
      <c r="I3232" s="55"/>
      <c r="K3232"/>
      <c r="L3232" s="55"/>
      <c r="M3232"/>
      <c r="Q3232" s="55"/>
      <c r="R3232" s="31"/>
      <c r="T3232"/>
    </row>
    <row r="3233" spans="1:20" ht="18">
      <c r="A3233" s="68"/>
      <c r="B3233" s="10"/>
      <c r="C3233" s="10"/>
      <c r="D3233" s="69"/>
      <c r="E3233" s="184"/>
      <c r="F3233" s="10"/>
      <c r="G3233"/>
      <c r="I3233" s="55"/>
      <c r="K3233"/>
      <c r="L3233" s="55"/>
      <c r="M3233"/>
      <c r="Q3233" s="55"/>
      <c r="R3233" s="31"/>
      <c r="T3233"/>
    </row>
    <row r="3234" spans="1:20" ht="18">
      <c r="A3234" s="68"/>
      <c r="B3234" s="10"/>
      <c r="C3234" s="10"/>
      <c r="D3234" s="69"/>
      <c r="E3234" s="184"/>
      <c r="F3234" s="10"/>
      <c r="G3234"/>
      <c r="I3234" s="55"/>
      <c r="K3234"/>
      <c r="L3234" s="55"/>
      <c r="M3234"/>
      <c r="Q3234" s="55"/>
      <c r="R3234" s="31"/>
      <c r="T3234"/>
    </row>
    <row r="3235" spans="1:20" ht="18">
      <c r="A3235" s="68"/>
      <c r="B3235" s="10"/>
      <c r="C3235" s="10"/>
      <c r="D3235" s="69"/>
      <c r="E3235" s="184"/>
      <c r="F3235" s="10"/>
      <c r="G3235"/>
      <c r="I3235" s="55"/>
      <c r="K3235"/>
      <c r="L3235" s="55"/>
      <c r="M3235"/>
      <c r="Q3235" s="55"/>
      <c r="R3235" s="31"/>
      <c r="T3235"/>
    </row>
    <row r="3236" spans="1:20" ht="18">
      <c r="A3236" s="68"/>
      <c r="B3236" s="10"/>
      <c r="C3236" s="10"/>
      <c r="D3236" s="69"/>
      <c r="E3236" s="184"/>
      <c r="F3236" s="10"/>
      <c r="G3236"/>
      <c r="I3236" s="55"/>
      <c r="K3236"/>
      <c r="L3236" s="55"/>
      <c r="M3236"/>
      <c r="Q3236" s="55"/>
      <c r="R3236" s="31"/>
      <c r="T3236"/>
    </row>
    <row r="3237" spans="1:20" ht="18">
      <c r="A3237" s="68"/>
      <c r="B3237" s="10"/>
      <c r="C3237" s="10"/>
      <c r="D3237" s="69"/>
      <c r="E3237" s="184"/>
      <c r="F3237" s="10"/>
      <c r="G3237"/>
      <c r="I3237" s="55"/>
      <c r="K3237"/>
      <c r="L3237" s="55"/>
      <c r="M3237"/>
      <c r="Q3237" s="55"/>
      <c r="R3237" s="31"/>
      <c r="T3237"/>
    </row>
    <row r="3238" spans="1:20" ht="18">
      <c r="A3238" s="68"/>
      <c r="B3238" s="10"/>
      <c r="C3238" s="10"/>
      <c r="D3238" s="69"/>
      <c r="E3238" s="184"/>
      <c r="F3238" s="10"/>
      <c r="G3238"/>
      <c r="I3238" s="55"/>
      <c r="K3238"/>
      <c r="L3238" s="55"/>
      <c r="M3238"/>
      <c r="Q3238" s="55"/>
      <c r="R3238" s="31"/>
      <c r="T3238"/>
    </row>
    <row r="3239" spans="1:20" ht="18">
      <c r="A3239" s="68"/>
      <c r="B3239" s="10"/>
      <c r="C3239" s="10"/>
      <c r="D3239" s="69"/>
      <c r="E3239" s="184"/>
      <c r="F3239" s="10"/>
      <c r="G3239"/>
      <c r="I3239" s="55"/>
      <c r="K3239"/>
      <c r="L3239" s="55"/>
      <c r="M3239"/>
      <c r="Q3239" s="55"/>
      <c r="R3239" s="31"/>
      <c r="T3239"/>
    </row>
    <row r="3240" spans="1:20" ht="18">
      <c r="A3240" s="68"/>
      <c r="B3240" s="10"/>
      <c r="C3240" s="10"/>
      <c r="D3240" s="69"/>
      <c r="E3240" s="184"/>
      <c r="F3240" s="10"/>
      <c r="G3240"/>
      <c r="I3240" s="55"/>
      <c r="K3240"/>
      <c r="L3240" s="55"/>
      <c r="M3240"/>
      <c r="Q3240" s="55"/>
      <c r="R3240" s="31"/>
      <c r="T3240"/>
    </row>
    <row r="3241" spans="1:20" ht="18">
      <c r="A3241" s="68"/>
      <c r="B3241" s="10"/>
      <c r="C3241" s="10"/>
      <c r="D3241" s="69"/>
      <c r="E3241" s="184"/>
      <c r="F3241" s="10"/>
      <c r="G3241"/>
      <c r="I3241" s="55"/>
      <c r="K3241"/>
      <c r="L3241" s="55"/>
      <c r="M3241"/>
      <c r="Q3241" s="55"/>
      <c r="R3241" s="31"/>
      <c r="T3241"/>
    </row>
    <row r="3242" spans="1:20" ht="18">
      <c r="A3242" s="68"/>
      <c r="B3242" s="10"/>
      <c r="C3242" s="10"/>
      <c r="D3242" s="69"/>
      <c r="E3242" s="184"/>
      <c r="F3242" s="10"/>
      <c r="G3242"/>
      <c r="I3242" s="55"/>
      <c r="K3242"/>
      <c r="L3242" s="55"/>
      <c r="M3242"/>
      <c r="Q3242" s="55"/>
      <c r="R3242" s="31"/>
      <c r="T3242"/>
    </row>
    <row r="3243" spans="1:20" ht="18">
      <c r="A3243" s="68"/>
      <c r="B3243" s="10"/>
      <c r="C3243" s="10"/>
      <c r="D3243" s="69"/>
      <c r="E3243" s="184"/>
      <c r="F3243" s="10"/>
      <c r="G3243"/>
      <c r="I3243" s="55"/>
      <c r="K3243"/>
      <c r="L3243" s="55"/>
      <c r="M3243"/>
      <c r="Q3243" s="55"/>
      <c r="R3243" s="31"/>
      <c r="T3243"/>
    </row>
    <row r="3244" spans="1:20" ht="18">
      <c r="A3244" s="68"/>
      <c r="B3244" s="10"/>
      <c r="C3244" s="10"/>
      <c r="D3244" s="69"/>
      <c r="E3244" s="184"/>
      <c r="F3244" s="10"/>
      <c r="G3244"/>
      <c r="I3244" s="55"/>
      <c r="K3244"/>
      <c r="L3244" s="55"/>
      <c r="M3244"/>
      <c r="Q3244" s="55"/>
      <c r="R3244" s="31"/>
      <c r="T3244"/>
    </row>
    <row r="3245" spans="1:20" ht="18">
      <c r="A3245" s="68"/>
      <c r="B3245" s="10"/>
      <c r="C3245" s="10"/>
      <c r="D3245" s="69"/>
      <c r="E3245" s="184"/>
      <c r="F3245" s="10"/>
      <c r="G3245"/>
      <c r="I3245" s="55"/>
      <c r="K3245"/>
      <c r="L3245" s="55"/>
      <c r="M3245"/>
      <c r="Q3245" s="55"/>
      <c r="R3245" s="31"/>
      <c r="T3245"/>
    </row>
    <row r="3246" spans="1:20" ht="18">
      <c r="A3246" s="68"/>
      <c r="B3246" s="10"/>
      <c r="C3246" s="10"/>
      <c r="D3246" s="69"/>
      <c r="E3246" s="184"/>
      <c r="F3246" s="10"/>
      <c r="G3246"/>
      <c r="I3246" s="55"/>
      <c r="K3246"/>
      <c r="L3246" s="55"/>
      <c r="M3246"/>
      <c r="Q3246" s="55"/>
      <c r="R3246" s="31"/>
      <c r="T3246"/>
    </row>
    <row r="3247" spans="1:20" ht="18">
      <c r="A3247" s="68"/>
      <c r="B3247" s="10"/>
      <c r="C3247" s="10"/>
      <c r="D3247" s="69"/>
      <c r="E3247" s="184"/>
      <c r="F3247" s="10"/>
      <c r="G3247"/>
      <c r="I3247" s="55"/>
      <c r="K3247"/>
      <c r="L3247" s="55"/>
      <c r="M3247"/>
      <c r="Q3247" s="55"/>
      <c r="R3247" s="31"/>
      <c r="T3247"/>
    </row>
    <row r="3248" spans="1:20" ht="18">
      <c r="A3248" s="68"/>
      <c r="B3248" s="10"/>
      <c r="C3248" s="10"/>
      <c r="D3248" s="69"/>
      <c r="E3248" s="184"/>
      <c r="F3248" s="10"/>
      <c r="G3248"/>
      <c r="I3248" s="55"/>
      <c r="K3248"/>
      <c r="L3248" s="55"/>
      <c r="M3248"/>
      <c r="Q3248" s="55"/>
      <c r="R3248" s="31"/>
      <c r="T3248"/>
    </row>
    <row r="3249" spans="1:20" ht="18">
      <c r="A3249" s="68"/>
      <c r="B3249" s="10"/>
      <c r="C3249" s="10"/>
      <c r="D3249" s="69"/>
      <c r="E3249" s="184"/>
      <c r="F3249" s="10"/>
      <c r="G3249"/>
      <c r="I3249" s="55"/>
      <c r="K3249"/>
      <c r="L3249" s="55"/>
      <c r="M3249"/>
      <c r="Q3249" s="55"/>
      <c r="R3249" s="31"/>
      <c r="T3249"/>
    </row>
    <row r="3250" spans="1:20" ht="18">
      <c r="A3250" s="68"/>
      <c r="B3250" s="10"/>
      <c r="C3250" s="10"/>
      <c r="D3250" s="69"/>
      <c r="E3250" s="184"/>
      <c r="F3250" s="10"/>
      <c r="G3250"/>
      <c r="I3250" s="55"/>
      <c r="K3250"/>
      <c r="L3250" s="55"/>
      <c r="M3250"/>
      <c r="Q3250" s="55"/>
      <c r="R3250" s="31"/>
      <c r="T3250"/>
    </row>
    <row r="3251" spans="1:20" ht="18">
      <c r="A3251" s="68"/>
      <c r="B3251" s="10"/>
      <c r="C3251" s="10"/>
      <c r="D3251" s="69"/>
      <c r="E3251" s="184"/>
      <c r="F3251" s="10"/>
      <c r="G3251"/>
      <c r="I3251" s="55"/>
      <c r="K3251"/>
      <c r="L3251" s="55"/>
      <c r="M3251"/>
      <c r="Q3251" s="55"/>
      <c r="R3251" s="31"/>
      <c r="T3251"/>
    </row>
    <row r="3252" spans="1:20" ht="18">
      <c r="A3252" s="68"/>
      <c r="B3252" s="10"/>
      <c r="C3252" s="10"/>
      <c r="D3252" s="69"/>
      <c r="E3252" s="184"/>
      <c r="F3252" s="10"/>
      <c r="G3252"/>
      <c r="I3252" s="55"/>
      <c r="K3252"/>
      <c r="L3252" s="55"/>
      <c r="M3252"/>
      <c r="Q3252" s="55"/>
      <c r="R3252" s="31"/>
      <c r="T3252"/>
    </row>
    <row r="3253" spans="1:20" ht="18">
      <c r="A3253" s="68"/>
      <c r="B3253" s="10"/>
      <c r="C3253" s="10"/>
      <c r="D3253" s="69"/>
      <c r="E3253" s="184"/>
      <c r="F3253" s="10"/>
      <c r="G3253"/>
      <c r="I3253" s="55"/>
      <c r="K3253"/>
      <c r="L3253" s="55"/>
      <c r="M3253"/>
      <c r="Q3253" s="55"/>
      <c r="R3253" s="31"/>
      <c r="T3253"/>
    </row>
    <row r="3254" spans="1:20" ht="18">
      <c r="A3254" s="68"/>
      <c r="B3254" s="10"/>
      <c r="C3254" s="10"/>
      <c r="D3254" s="69"/>
      <c r="E3254" s="184"/>
      <c r="F3254" s="10"/>
      <c r="G3254"/>
      <c r="I3254" s="55"/>
      <c r="K3254"/>
      <c r="L3254" s="55"/>
      <c r="M3254"/>
      <c r="Q3254" s="55"/>
      <c r="R3254" s="31"/>
      <c r="T3254"/>
    </row>
    <row r="3255" spans="1:20" ht="18">
      <c r="A3255" s="68"/>
      <c r="B3255" s="10"/>
      <c r="C3255" s="10"/>
      <c r="D3255" s="69"/>
      <c r="E3255" s="184"/>
      <c r="F3255" s="10"/>
      <c r="G3255"/>
      <c r="I3255" s="55"/>
      <c r="K3255"/>
      <c r="L3255" s="55"/>
      <c r="M3255"/>
      <c r="Q3255" s="55"/>
      <c r="R3255" s="31"/>
      <c r="T3255"/>
    </row>
    <row r="3256" spans="1:20" ht="18">
      <c r="A3256" s="68"/>
      <c r="B3256" s="10"/>
      <c r="C3256" s="10"/>
      <c r="D3256" s="69"/>
      <c r="E3256" s="184"/>
      <c r="F3256" s="10"/>
      <c r="G3256"/>
      <c r="I3256" s="55"/>
      <c r="K3256"/>
      <c r="L3256" s="55"/>
      <c r="M3256"/>
      <c r="Q3256" s="55"/>
      <c r="R3256" s="31"/>
      <c r="T3256"/>
    </row>
    <row r="3257" spans="1:20" ht="18">
      <c r="A3257" s="68"/>
      <c r="B3257" s="10"/>
      <c r="C3257" s="10"/>
      <c r="D3257" s="69"/>
      <c r="E3257" s="184"/>
      <c r="F3257" s="10"/>
      <c r="G3257"/>
      <c r="I3257" s="55"/>
      <c r="K3257"/>
      <c r="L3257" s="55"/>
      <c r="M3257"/>
      <c r="Q3257" s="55"/>
      <c r="R3257" s="31"/>
      <c r="T3257"/>
    </row>
    <row r="3258" spans="1:20" ht="18">
      <c r="A3258" s="68"/>
      <c r="B3258" s="10"/>
      <c r="C3258" s="10"/>
      <c r="D3258" s="69"/>
      <c r="E3258" s="184"/>
      <c r="F3258" s="10"/>
      <c r="G3258"/>
      <c r="I3258" s="55"/>
      <c r="K3258"/>
      <c r="L3258" s="55"/>
      <c r="M3258"/>
      <c r="Q3258" s="55"/>
      <c r="R3258" s="31"/>
      <c r="T3258"/>
    </row>
    <row r="3259" spans="1:20" ht="18">
      <c r="A3259" s="68"/>
      <c r="B3259" s="10"/>
      <c r="C3259" s="10"/>
      <c r="D3259" s="69"/>
      <c r="E3259" s="184"/>
      <c r="F3259" s="10"/>
      <c r="G3259"/>
      <c r="I3259" s="55"/>
      <c r="K3259"/>
      <c r="L3259" s="55"/>
      <c r="M3259"/>
      <c r="Q3259" s="55"/>
      <c r="R3259" s="31"/>
      <c r="T3259"/>
    </row>
    <row r="3260" spans="1:20" ht="18">
      <c r="A3260" s="68"/>
      <c r="B3260" s="10"/>
      <c r="C3260" s="10"/>
      <c r="D3260" s="69"/>
      <c r="E3260" s="184"/>
      <c r="F3260" s="10"/>
      <c r="G3260"/>
      <c r="I3260" s="55"/>
      <c r="K3260"/>
      <c r="L3260" s="55"/>
      <c r="M3260"/>
      <c r="Q3260" s="55"/>
      <c r="R3260" s="31"/>
      <c r="T3260"/>
    </row>
    <row r="3261" spans="1:20" ht="18">
      <c r="A3261" s="68"/>
      <c r="B3261" s="10"/>
      <c r="C3261" s="10"/>
      <c r="D3261" s="69"/>
      <c r="E3261" s="184"/>
      <c r="F3261" s="10"/>
      <c r="G3261"/>
      <c r="I3261" s="55"/>
      <c r="K3261"/>
      <c r="L3261" s="55"/>
      <c r="M3261"/>
      <c r="Q3261" s="55"/>
      <c r="R3261" s="31"/>
      <c r="T3261"/>
    </row>
    <row r="3262" spans="1:20" ht="18">
      <c r="A3262" s="68"/>
      <c r="B3262" s="10"/>
      <c r="C3262" s="10"/>
      <c r="D3262" s="69"/>
      <c r="E3262" s="184"/>
      <c r="F3262" s="10"/>
      <c r="G3262"/>
      <c r="I3262" s="55"/>
      <c r="K3262"/>
      <c r="L3262" s="55"/>
      <c r="M3262"/>
      <c r="Q3262" s="55"/>
      <c r="R3262" s="31"/>
      <c r="T3262"/>
    </row>
    <row r="3263" spans="1:20" ht="18">
      <c r="A3263" s="68"/>
      <c r="B3263" s="10"/>
      <c r="C3263" s="10"/>
      <c r="D3263" s="69"/>
      <c r="E3263" s="184"/>
      <c r="F3263" s="10"/>
      <c r="G3263"/>
      <c r="I3263" s="55"/>
      <c r="K3263"/>
      <c r="L3263" s="55"/>
      <c r="M3263"/>
      <c r="Q3263" s="55"/>
      <c r="R3263" s="31"/>
      <c r="T3263"/>
    </row>
    <row r="3264" spans="1:20" ht="18">
      <c r="A3264" s="68"/>
      <c r="B3264" s="10"/>
      <c r="C3264" s="10"/>
      <c r="D3264" s="69"/>
      <c r="E3264" s="184"/>
      <c r="F3264" s="10"/>
      <c r="G3264"/>
      <c r="I3264" s="55"/>
      <c r="K3264"/>
      <c r="L3264" s="55"/>
      <c r="M3264"/>
      <c r="Q3264" s="55"/>
      <c r="R3264" s="31"/>
      <c r="T3264"/>
    </row>
    <row r="3265" spans="1:20" ht="18">
      <c r="A3265" s="68"/>
      <c r="B3265" s="10"/>
      <c r="C3265" s="10"/>
      <c r="D3265" s="69"/>
      <c r="E3265" s="184"/>
      <c r="F3265" s="10"/>
      <c r="G3265"/>
      <c r="I3265" s="55"/>
      <c r="K3265"/>
      <c r="L3265" s="55"/>
      <c r="M3265"/>
      <c r="Q3265" s="55"/>
      <c r="R3265" s="31"/>
      <c r="T3265"/>
    </row>
    <row r="3266" spans="1:20" ht="18">
      <c r="A3266" s="68"/>
      <c r="B3266" s="10"/>
      <c r="C3266" s="10"/>
      <c r="D3266" s="69"/>
      <c r="E3266" s="184"/>
      <c r="F3266" s="10"/>
      <c r="G3266"/>
      <c r="I3266" s="55"/>
      <c r="K3266"/>
      <c r="L3266" s="55"/>
      <c r="M3266"/>
      <c r="Q3266" s="55"/>
      <c r="R3266" s="31"/>
      <c r="T3266"/>
    </row>
    <row r="3267" spans="1:20" ht="18">
      <c r="A3267" s="68"/>
      <c r="B3267" s="10"/>
      <c r="C3267" s="10"/>
      <c r="D3267" s="69"/>
      <c r="E3267" s="184"/>
      <c r="F3267" s="10"/>
      <c r="G3267"/>
      <c r="I3267" s="55"/>
      <c r="K3267"/>
      <c r="L3267" s="55"/>
      <c r="M3267"/>
      <c r="Q3267" s="55"/>
      <c r="R3267" s="31"/>
      <c r="T3267"/>
    </row>
    <row r="3268" spans="1:20" ht="18">
      <c r="A3268" s="68"/>
      <c r="B3268" s="10"/>
      <c r="C3268" s="10"/>
      <c r="D3268" s="69"/>
      <c r="E3268" s="184"/>
      <c r="F3268" s="10"/>
      <c r="G3268"/>
      <c r="I3268" s="55"/>
      <c r="K3268"/>
      <c r="L3268" s="55"/>
      <c r="M3268"/>
      <c r="Q3268" s="55"/>
      <c r="R3268" s="31"/>
      <c r="T3268"/>
    </row>
    <row r="3269" spans="1:20" ht="18">
      <c r="A3269" s="68"/>
      <c r="B3269" s="10"/>
      <c r="C3269" s="10"/>
      <c r="D3269" s="69"/>
      <c r="E3269" s="184"/>
      <c r="F3269" s="10"/>
      <c r="G3269"/>
      <c r="I3269" s="55"/>
      <c r="K3269"/>
      <c r="L3269" s="55"/>
      <c r="M3269"/>
      <c r="Q3269" s="55"/>
      <c r="R3269" s="31"/>
      <c r="T3269"/>
    </row>
    <row r="3270" spans="1:20" ht="18">
      <c r="A3270" s="68"/>
      <c r="B3270" s="10"/>
      <c r="C3270" s="10"/>
      <c r="D3270" s="69"/>
      <c r="E3270" s="184"/>
      <c r="F3270" s="10"/>
      <c r="G3270"/>
      <c r="I3270" s="55"/>
      <c r="K3270"/>
      <c r="L3270" s="55"/>
      <c r="M3270"/>
      <c r="Q3270" s="55"/>
      <c r="R3270" s="31"/>
      <c r="T3270"/>
    </row>
    <row r="3271" spans="1:20" ht="18">
      <c r="A3271" s="68"/>
      <c r="B3271" s="10"/>
      <c r="C3271" s="10"/>
      <c r="D3271" s="69"/>
      <c r="E3271" s="184"/>
      <c r="F3271" s="10"/>
      <c r="G3271"/>
      <c r="I3271" s="55"/>
      <c r="K3271"/>
      <c r="L3271" s="55"/>
      <c r="M3271"/>
      <c r="Q3271" s="55"/>
      <c r="R3271" s="31"/>
      <c r="T3271"/>
    </row>
    <row r="3272" spans="1:20" ht="18">
      <c r="A3272" s="68"/>
      <c r="B3272" s="10"/>
      <c r="C3272" s="10"/>
      <c r="D3272" s="69"/>
      <c r="E3272" s="184"/>
      <c r="F3272" s="10"/>
      <c r="G3272"/>
      <c r="I3272" s="55"/>
      <c r="K3272"/>
      <c r="L3272" s="55"/>
      <c r="M3272"/>
      <c r="Q3272" s="55"/>
      <c r="R3272" s="31"/>
      <c r="T3272"/>
    </row>
    <row r="3273" spans="1:20" ht="18">
      <c r="A3273" s="68"/>
      <c r="B3273" s="10"/>
      <c r="C3273" s="10"/>
      <c r="D3273" s="69"/>
      <c r="E3273" s="184"/>
      <c r="F3273" s="10"/>
      <c r="G3273"/>
      <c r="I3273" s="55"/>
      <c r="K3273"/>
      <c r="L3273" s="55"/>
      <c r="M3273"/>
      <c r="Q3273" s="55"/>
      <c r="R3273" s="31"/>
      <c r="T3273"/>
    </row>
    <row r="3274" spans="1:20" ht="18">
      <c r="A3274" s="68"/>
      <c r="B3274" s="10"/>
      <c r="C3274" s="10"/>
      <c r="D3274" s="69"/>
      <c r="E3274" s="184"/>
      <c r="F3274" s="10"/>
      <c r="G3274"/>
      <c r="I3274" s="55"/>
      <c r="K3274"/>
      <c r="L3274" s="55"/>
      <c r="M3274"/>
      <c r="Q3274" s="55"/>
      <c r="R3274" s="31"/>
      <c r="T3274"/>
    </row>
    <row r="3275" spans="1:20" ht="18">
      <c r="A3275" s="68"/>
      <c r="B3275" s="10"/>
      <c r="C3275" s="10"/>
      <c r="D3275" s="69"/>
      <c r="E3275" s="184"/>
      <c r="F3275" s="10"/>
      <c r="G3275"/>
      <c r="I3275" s="55"/>
      <c r="K3275"/>
      <c r="L3275" s="55"/>
      <c r="M3275"/>
      <c r="Q3275" s="55"/>
      <c r="R3275" s="31"/>
      <c r="T3275"/>
    </row>
    <row r="3276" spans="1:20" ht="18">
      <c r="A3276" s="68"/>
      <c r="B3276" s="10"/>
      <c r="C3276" s="10"/>
      <c r="D3276" s="69"/>
      <c r="E3276" s="184"/>
      <c r="F3276" s="10"/>
      <c r="G3276"/>
      <c r="I3276" s="55"/>
      <c r="K3276"/>
      <c r="L3276" s="55"/>
      <c r="M3276"/>
      <c r="Q3276" s="55"/>
      <c r="R3276" s="31"/>
      <c r="T3276"/>
    </row>
    <row r="3277" spans="1:20" ht="18">
      <c r="A3277" s="68"/>
      <c r="B3277" s="10"/>
      <c r="C3277" s="10"/>
      <c r="D3277" s="69"/>
      <c r="E3277" s="184"/>
      <c r="F3277" s="10"/>
      <c r="G3277"/>
      <c r="I3277" s="55"/>
      <c r="K3277"/>
      <c r="L3277" s="55"/>
      <c r="M3277"/>
      <c r="Q3277" s="55"/>
      <c r="R3277" s="31"/>
      <c r="T3277"/>
    </row>
    <row r="3278" spans="1:20" ht="18">
      <c r="A3278" s="68"/>
      <c r="B3278" s="10"/>
      <c r="C3278" s="10"/>
      <c r="D3278" s="69"/>
      <c r="E3278" s="184"/>
      <c r="F3278" s="10"/>
      <c r="G3278"/>
      <c r="I3278" s="55"/>
      <c r="K3278"/>
      <c r="L3278" s="55"/>
      <c r="M3278"/>
      <c r="Q3278" s="55"/>
      <c r="R3278" s="31"/>
      <c r="T3278"/>
    </row>
    <row r="3279" spans="1:20" ht="18">
      <c r="A3279" s="68"/>
      <c r="B3279" s="10"/>
      <c r="C3279" s="10"/>
      <c r="D3279" s="69"/>
      <c r="E3279" s="184"/>
      <c r="F3279" s="10"/>
      <c r="G3279"/>
      <c r="I3279" s="55"/>
      <c r="K3279"/>
      <c r="L3279" s="55"/>
      <c r="M3279"/>
      <c r="Q3279" s="55"/>
      <c r="R3279" s="31"/>
      <c r="T3279"/>
    </row>
    <row r="3280" spans="1:20" ht="18">
      <c r="A3280" s="68"/>
      <c r="B3280" s="10"/>
      <c r="C3280" s="10"/>
      <c r="D3280" s="69"/>
      <c r="E3280" s="184"/>
      <c r="F3280" s="10"/>
      <c r="G3280"/>
      <c r="I3280" s="55"/>
      <c r="K3280"/>
      <c r="L3280" s="55"/>
      <c r="M3280"/>
      <c r="Q3280" s="55"/>
      <c r="R3280" s="31"/>
      <c r="T3280"/>
    </row>
    <row r="3281" spans="1:20" ht="18">
      <c r="A3281" s="68"/>
      <c r="B3281" s="10"/>
      <c r="C3281" s="10"/>
      <c r="D3281" s="69"/>
      <c r="E3281" s="184"/>
      <c r="F3281" s="10"/>
      <c r="G3281"/>
      <c r="I3281" s="55"/>
      <c r="K3281"/>
      <c r="L3281" s="55"/>
      <c r="M3281"/>
      <c r="Q3281" s="55"/>
      <c r="R3281" s="31"/>
      <c r="T3281"/>
    </row>
    <row r="3282" spans="1:20" ht="18">
      <c r="A3282" s="68"/>
      <c r="B3282" s="10"/>
      <c r="C3282" s="10"/>
      <c r="D3282" s="69"/>
      <c r="E3282" s="184"/>
      <c r="F3282" s="10"/>
      <c r="G3282"/>
      <c r="I3282" s="55"/>
      <c r="K3282"/>
      <c r="L3282" s="55"/>
      <c r="M3282"/>
      <c r="Q3282" s="55"/>
      <c r="R3282" s="31"/>
      <c r="T3282"/>
    </row>
    <row r="3283" spans="1:20" ht="18">
      <c r="A3283" s="68"/>
      <c r="B3283" s="10"/>
      <c r="C3283" s="10"/>
      <c r="D3283" s="69"/>
      <c r="E3283" s="184"/>
      <c r="F3283" s="10"/>
      <c r="G3283"/>
      <c r="I3283" s="55"/>
      <c r="K3283"/>
      <c r="L3283" s="55"/>
      <c r="M3283"/>
      <c r="Q3283" s="55"/>
      <c r="R3283" s="31"/>
      <c r="T3283"/>
    </row>
    <row r="3284" spans="1:20" ht="18">
      <c r="A3284" s="68"/>
      <c r="B3284" s="10"/>
      <c r="C3284" s="10"/>
      <c r="D3284" s="69"/>
      <c r="E3284" s="184"/>
      <c r="F3284" s="10"/>
      <c r="G3284"/>
      <c r="I3284" s="55"/>
      <c r="K3284"/>
      <c r="L3284" s="55"/>
      <c r="M3284"/>
      <c r="Q3284" s="55"/>
      <c r="R3284" s="31"/>
      <c r="T3284"/>
    </row>
    <row r="3285" spans="1:20" ht="18">
      <c r="A3285" s="68"/>
      <c r="B3285" s="10"/>
      <c r="C3285" s="10"/>
      <c r="D3285" s="69"/>
      <c r="E3285" s="184"/>
      <c r="F3285" s="10"/>
      <c r="G3285"/>
      <c r="I3285" s="55"/>
      <c r="K3285"/>
      <c r="L3285" s="55"/>
      <c r="M3285"/>
      <c r="Q3285" s="55"/>
      <c r="R3285" s="31"/>
      <c r="T3285"/>
    </row>
    <row r="3286" spans="1:20" ht="18">
      <c r="A3286" s="68"/>
      <c r="B3286" s="10"/>
      <c r="C3286" s="10"/>
      <c r="D3286" s="69"/>
      <c r="E3286" s="184"/>
      <c r="F3286" s="10"/>
      <c r="G3286"/>
      <c r="I3286" s="55"/>
      <c r="K3286"/>
      <c r="L3286" s="55"/>
      <c r="M3286"/>
      <c r="Q3286" s="55"/>
      <c r="R3286" s="31"/>
      <c r="T3286"/>
    </row>
    <row r="3287" spans="1:20" ht="18">
      <c r="A3287" s="68"/>
      <c r="B3287" s="10"/>
      <c r="C3287" s="10"/>
      <c r="D3287" s="69"/>
      <c r="E3287" s="184"/>
      <c r="F3287" s="10"/>
      <c r="G3287"/>
      <c r="I3287" s="55"/>
      <c r="K3287"/>
      <c r="L3287" s="55"/>
      <c r="M3287"/>
      <c r="Q3287" s="55"/>
      <c r="R3287" s="31"/>
      <c r="T3287"/>
    </row>
    <row r="3288" spans="1:20" ht="18">
      <c r="A3288" s="68"/>
      <c r="B3288" s="10"/>
      <c r="C3288" s="10"/>
      <c r="D3288" s="69"/>
      <c r="E3288" s="184"/>
      <c r="F3288" s="10"/>
      <c r="G3288"/>
      <c r="I3288" s="55"/>
      <c r="K3288"/>
      <c r="L3288" s="55"/>
      <c r="M3288"/>
      <c r="Q3288" s="55"/>
      <c r="R3288" s="31"/>
      <c r="T3288"/>
    </row>
    <row r="3289" spans="1:20" ht="18">
      <c r="A3289" s="68"/>
      <c r="B3289" s="10"/>
      <c r="C3289" s="10"/>
      <c r="D3289" s="69"/>
      <c r="E3289" s="184"/>
      <c r="F3289" s="10"/>
      <c r="G3289"/>
      <c r="I3289" s="55"/>
      <c r="K3289"/>
      <c r="L3289" s="55"/>
      <c r="M3289"/>
      <c r="Q3289" s="55"/>
      <c r="R3289" s="31"/>
      <c r="T3289"/>
    </row>
    <row r="3290" spans="1:20" ht="18">
      <c r="A3290" s="68"/>
      <c r="B3290" s="10"/>
      <c r="C3290" s="10"/>
      <c r="D3290" s="69"/>
      <c r="E3290" s="184"/>
      <c r="F3290" s="10"/>
      <c r="G3290"/>
      <c r="I3290" s="55"/>
      <c r="K3290"/>
      <c r="L3290" s="55"/>
      <c r="M3290"/>
      <c r="Q3290" s="55"/>
      <c r="R3290" s="31"/>
      <c r="T3290"/>
    </row>
    <row r="3291" spans="1:20" ht="18">
      <c r="A3291" s="68"/>
      <c r="B3291" s="10"/>
      <c r="C3291" s="10"/>
      <c r="D3291" s="69"/>
      <c r="E3291" s="184"/>
      <c r="F3291" s="10"/>
      <c r="G3291"/>
      <c r="I3291" s="55"/>
      <c r="K3291"/>
      <c r="L3291" s="55"/>
      <c r="M3291"/>
      <c r="Q3291" s="55"/>
      <c r="R3291" s="31"/>
      <c r="T3291"/>
    </row>
    <row r="3292" spans="1:20" ht="18">
      <c r="A3292" s="68"/>
      <c r="B3292" s="10"/>
      <c r="C3292" s="10"/>
      <c r="D3292" s="69"/>
      <c r="E3292" s="184"/>
      <c r="F3292" s="10"/>
      <c r="G3292"/>
      <c r="I3292" s="55"/>
      <c r="K3292"/>
      <c r="L3292" s="55"/>
      <c r="M3292"/>
      <c r="Q3292" s="55"/>
      <c r="R3292" s="31"/>
      <c r="T3292"/>
    </row>
    <row r="3293" spans="1:20" ht="18">
      <c r="A3293" s="68"/>
      <c r="B3293" s="10"/>
      <c r="C3293" s="10"/>
      <c r="D3293" s="69"/>
      <c r="E3293" s="184"/>
      <c r="F3293" s="10"/>
      <c r="G3293"/>
      <c r="I3293" s="55"/>
      <c r="K3293"/>
      <c r="L3293" s="55"/>
      <c r="M3293"/>
      <c r="Q3293" s="55"/>
      <c r="R3293" s="31"/>
      <c r="T3293"/>
    </row>
    <row r="3294" spans="1:20" ht="18">
      <c r="A3294" s="68"/>
      <c r="B3294" s="10"/>
      <c r="C3294" s="10"/>
      <c r="D3294" s="69"/>
      <c r="E3294" s="184"/>
      <c r="F3294" s="10"/>
      <c r="G3294"/>
      <c r="I3294" s="55"/>
      <c r="K3294"/>
      <c r="L3294" s="55"/>
      <c r="M3294"/>
      <c r="Q3294" s="55"/>
      <c r="R3294" s="31"/>
      <c r="T3294"/>
    </row>
    <row r="3295" spans="1:20" ht="18">
      <c r="A3295" s="68"/>
      <c r="B3295" s="10"/>
      <c r="C3295" s="10"/>
      <c r="D3295" s="69"/>
      <c r="E3295" s="184"/>
      <c r="F3295" s="10"/>
      <c r="G3295"/>
      <c r="I3295" s="55"/>
      <c r="K3295"/>
      <c r="L3295" s="55"/>
      <c r="M3295"/>
      <c r="Q3295" s="55"/>
      <c r="R3295" s="31"/>
      <c r="T3295"/>
    </row>
    <row r="3296" spans="1:20" ht="18">
      <c r="A3296" s="68"/>
      <c r="B3296" s="10"/>
      <c r="C3296" s="10"/>
      <c r="D3296" s="69"/>
      <c r="E3296" s="184"/>
      <c r="F3296" s="10"/>
      <c r="G3296"/>
      <c r="I3296" s="55"/>
      <c r="K3296"/>
      <c r="L3296" s="55"/>
      <c r="M3296"/>
      <c r="Q3296" s="55"/>
      <c r="R3296" s="31"/>
      <c r="T3296"/>
    </row>
    <row r="3297" spans="1:20" ht="18">
      <c r="A3297" s="68"/>
      <c r="B3297" s="10"/>
      <c r="C3297" s="10"/>
      <c r="D3297" s="69"/>
      <c r="E3297" s="184"/>
      <c r="F3297" s="10"/>
      <c r="G3297"/>
      <c r="I3297" s="55"/>
      <c r="K3297"/>
      <c r="L3297" s="55"/>
      <c r="M3297"/>
      <c r="Q3297" s="55"/>
      <c r="R3297" s="31"/>
      <c r="T3297"/>
    </row>
    <row r="3298" spans="1:20" ht="18">
      <c r="A3298" s="68"/>
      <c r="B3298" s="10"/>
      <c r="C3298" s="10"/>
      <c r="D3298" s="69"/>
      <c r="E3298" s="184"/>
      <c r="F3298" s="10"/>
      <c r="G3298"/>
      <c r="I3298" s="55"/>
      <c r="K3298"/>
      <c r="L3298" s="55"/>
      <c r="M3298"/>
      <c r="Q3298" s="55"/>
      <c r="R3298" s="31"/>
      <c r="T3298"/>
    </row>
    <row r="3299" spans="1:20" ht="18">
      <c r="A3299" s="68"/>
      <c r="B3299" s="10"/>
      <c r="C3299" s="10"/>
      <c r="D3299" s="69"/>
      <c r="E3299" s="184"/>
      <c r="F3299" s="10"/>
      <c r="G3299"/>
      <c r="I3299" s="55"/>
      <c r="K3299"/>
      <c r="L3299" s="55"/>
      <c r="M3299"/>
      <c r="Q3299" s="55"/>
      <c r="R3299" s="31"/>
      <c r="T3299"/>
    </row>
    <row r="3300" spans="1:20" ht="18">
      <c r="A3300" s="68"/>
      <c r="B3300" s="10"/>
      <c r="C3300" s="10"/>
      <c r="D3300" s="69"/>
      <c r="E3300" s="184"/>
      <c r="F3300" s="10"/>
      <c r="G3300"/>
      <c r="I3300" s="55"/>
      <c r="K3300"/>
      <c r="L3300" s="55"/>
      <c r="M3300"/>
      <c r="Q3300" s="55"/>
      <c r="R3300" s="31"/>
      <c r="T3300"/>
    </row>
    <row r="3301" spans="1:20" ht="18">
      <c r="A3301" s="68"/>
      <c r="B3301" s="10"/>
      <c r="C3301" s="10"/>
      <c r="D3301" s="69"/>
      <c r="E3301" s="184"/>
      <c r="F3301" s="10"/>
      <c r="G3301"/>
      <c r="I3301" s="55"/>
      <c r="K3301"/>
      <c r="L3301" s="55"/>
      <c r="M3301"/>
      <c r="Q3301" s="55"/>
      <c r="R3301" s="31"/>
      <c r="T3301"/>
    </row>
    <row r="3302" spans="1:20" ht="18">
      <c r="A3302" s="68"/>
      <c r="B3302" s="10"/>
      <c r="C3302" s="10"/>
      <c r="D3302" s="69"/>
      <c r="E3302" s="184"/>
      <c r="F3302" s="10"/>
      <c r="G3302"/>
      <c r="I3302" s="55"/>
      <c r="K3302"/>
      <c r="L3302" s="55"/>
      <c r="M3302"/>
      <c r="Q3302" s="55"/>
      <c r="R3302" s="31"/>
      <c r="T3302"/>
    </row>
    <row r="3303" spans="1:20" ht="18">
      <c r="A3303" s="68"/>
      <c r="B3303" s="10"/>
      <c r="C3303" s="10"/>
      <c r="D3303" s="69"/>
      <c r="E3303" s="184"/>
      <c r="F3303" s="10"/>
      <c r="G3303"/>
      <c r="I3303" s="55"/>
      <c r="K3303"/>
      <c r="L3303" s="55"/>
      <c r="M3303"/>
      <c r="Q3303" s="55"/>
      <c r="R3303" s="31"/>
      <c r="T3303"/>
    </row>
    <row r="3304" spans="1:20" ht="18">
      <c r="A3304" s="68"/>
      <c r="B3304" s="10"/>
      <c r="C3304" s="10"/>
      <c r="D3304" s="69"/>
      <c r="E3304" s="184"/>
      <c r="F3304" s="10"/>
      <c r="G3304"/>
      <c r="I3304" s="55"/>
      <c r="K3304"/>
      <c r="L3304" s="55"/>
      <c r="M3304"/>
      <c r="Q3304" s="55"/>
      <c r="R3304" s="31"/>
      <c r="T3304"/>
    </row>
    <row r="3305" spans="1:20" ht="18">
      <c r="A3305" s="68"/>
      <c r="B3305" s="10"/>
      <c r="C3305" s="10"/>
      <c r="D3305" s="69"/>
      <c r="E3305" s="184"/>
      <c r="F3305" s="10"/>
      <c r="G3305"/>
      <c r="I3305" s="55"/>
      <c r="K3305"/>
      <c r="L3305" s="55"/>
      <c r="M3305"/>
      <c r="Q3305" s="55"/>
      <c r="R3305" s="31"/>
      <c r="T3305"/>
    </row>
    <row r="3306" spans="1:20" ht="18">
      <c r="A3306" s="68"/>
      <c r="B3306" s="10"/>
      <c r="C3306" s="10"/>
      <c r="D3306" s="69"/>
      <c r="E3306" s="184"/>
      <c r="F3306" s="10"/>
      <c r="G3306"/>
      <c r="I3306" s="55"/>
      <c r="K3306"/>
      <c r="L3306" s="55"/>
      <c r="M3306"/>
      <c r="Q3306" s="55"/>
      <c r="R3306" s="31"/>
      <c r="T3306"/>
    </row>
    <row r="3307" spans="1:20" ht="18">
      <c r="A3307" s="68"/>
      <c r="B3307" s="10"/>
      <c r="C3307" s="10"/>
      <c r="D3307" s="69"/>
      <c r="E3307" s="184"/>
      <c r="F3307" s="10"/>
      <c r="G3307"/>
      <c r="I3307" s="55"/>
      <c r="K3307"/>
      <c r="L3307" s="55"/>
      <c r="M3307"/>
      <c r="Q3307" s="55"/>
      <c r="R3307" s="31"/>
      <c r="T3307"/>
    </row>
    <row r="3308" spans="1:20" ht="18">
      <c r="A3308" s="68"/>
      <c r="B3308" s="10"/>
      <c r="C3308" s="10"/>
      <c r="D3308" s="69"/>
      <c r="E3308" s="184"/>
      <c r="F3308" s="10"/>
      <c r="G3308"/>
      <c r="I3308" s="55"/>
      <c r="K3308"/>
      <c r="L3308" s="55"/>
      <c r="M3308"/>
      <c r="Q3308" s="55"/>
      <c r="R3308" s="31"/>
      <c r="T3308"/>
    </row>
    <row r="3309" spans="1:20" ht="18">
      <c r="A3309" s="68"/>
      <c r="B3309" s="10"/>
      <c r="C3309" s="10"/>
      <c r="D3309" s="69"/>
      <c r="E3309" s="184"/>
      <c r="F3309" s="10"/>
      <c r="G3309"/>
      <c r="I3309" s="55"/>
      <c r="K3309"/>
      <c r="L3309" s="55"/>
      <c r="M3309"/>
      <c r="Q3309" s="55"/>
      <c r="R3309" s="31"/>
      <c r="T3309"/>
    </row>
    <row r="3310" spans="1:20" ht="18">
      <c r="A3310" s="68"/>
      <c r="B3310" s="10"/>
      <c r="C3310" s="10"/>
      <c r="D3310" s="69"/>
      <c r="E3310" s="184"/>
      <c r="F3310" s="10"/>
      <c r="G3310"/>
      <c r="I3310" s="55"/>
      <c r="K3310"/>
      <c r="L3310" s="55"/>
      <c r="M3310"/>
      <c r="Q3310" s="55"/>
      <c r="R3310" s="31"/>
      <c r="T3310"/>
    </row>
    <row r="3311" spans="1:20" ht="18">
      <c r="A3311" s="68"/>
      <c r="B3311" s="10"/>
      <c r="C3311" s="10"/>
      <c r="D3311" s="69"/>
      <c r="E3311" s="184"/>
      <c r="F3311" s="10"/>
      <c r="G3311"/>
      <c r="I3311" s="55"/>
      <c r="K3311"/>
      <c r="L3311" s="55"/>
      <c r="M3311"/>
      <c r="Q3311" s="55"/>
      <c r="R3311" s="31"/>
      <c r="T3311"/>
    </row>
    <row r="3312" spans="1:20" ht="18">
      <c r="A3312" s="68"/>
      <c r="B3312" s="10"/>
      <c r="C3312" s="10"/>
      <c r="D3312" s="69"/>
      <c r="E3312" s="184"/>
      <c r="F3312" s="10"/>
      <c r="G3312"/>
      <c r="I3312" s="55"/>
      <c r="K3312"/>
      <c r="L3312" s="55"/>
      <c r="M3312"/>
      <c r="Q3312" s="55"/>
      <c r="R3312" s="31"/>
      <c r="T3312"/>
    </row>
    <row r="3313" spans="1:20" ht="18">
      <c r="A3313" s="68"/>
      <c r="B3313" s="10"/>
      <c r="C3313" s="10"/>
      <c r="D3313" s="69"/>
      <c r="E3313" s="184"/>
      <c r="F3313" s="10"/>
      <c r="G3313"/>
      <c r="I3313" s="55"/>
      <c r="K3313"/>
      <c r="L3313" s="55"/>
      <c r="M3313"/>
      <c r="Q3313" s="55"/>
      <c r="R3313" s="31"/>
      <c r="T3313"/>
    </row>
    <row r="3314" spans="1:20" ht="18">
      <c r="A3314" s="68"/>
      <c r="B3314" s="10"/>
      <c r="C3314" s="10"/>
      <c r="D3314" s="69"/>
      <c r="E3314" s="184"/>
      <c r="F3314" s="10"/>
      <c r="G3314"/>
      <c r="I3314" s="55"/>
      <c r="K3314"/>
      <c r="L3314" s="55"/>
      <c r="M3314"/>
      <c r="Q3314" s="55"/>
      <c r="R3314" s="31"/>
      <c r="T3314"/>
    </row>
    <row r="3315" spans="1:20" ht="18">
      <c r="A3315" s="68"/>
      <c r="B3315" s="10"/>
      <c r="C3315" s="10"/>
      <c r="D3315" s="69"/>
      <c r="E3315" s="184"/>
      <c r="F3315" s="10"/>
      <c r="G3315"/>
      <c r="I3315" s="55"/>
      <c r="K3315"/>
      <c r="L3315" s="55"/>
      <c r="M3315"/>
      <c r="Q3315" s="55"/>
      <c r="R3315" s="31"/>
      <c r="T3315"/>
    </row>
    <row r="3316" spans="1:20" ht="18">
      <c r="A3316" s="68"/>
      <c r="B3316" s="10"/>
      <c r="C3316" s="10"/>
      <c r="D3316" s="69"/>
      <c r="E3316" s="184"/>
      <c r="F3316" s="10"/>
      <c r="G3316"/>
      <c r="I3316" s="55"/>
      <c r="K3316"/>
      <c r="L3316" s="55"/>
      <c r="M3316"/>
      <c r="Q3316" s="55"/>
      <c r="R3316" s="31"/>
      <c r="T3316"/>
    </row>
    <row r="3317" spans="1:20" ht="18">
      <c r="A3317" s="68"/>
      <c r="B3317" s="10"/>
      <c r="C3317" s="10"/>
      <c r="D3317" s="69"/>
      <c r="E3317" s="184"/>
      <c r="F3317" s="10"/>
      <c r="G3317"/>
      <c r="I3317" s="55"/>
      <c r="K3317"/>
      <c r="L3317" s="55"/>
      <c r="M3317"/>
      <c r="Q3317" s="55"/>
      <c r="R3317" s="31"/>
      <c r="T3317"/>
    </row>
    <row r="3318" spans="1:20" ht="18">
      <c r="A3318" s="68"/>
      <c r="B3318" s="10"/>
      <c r="C3318" s="10"/>
      <c r="D3318" s="69"/>
      <c r="E3318" s="184"/>
      <c r="F3318" s="10"/>
      <c r="G3318"/>
      <c r="I3318" s="55"/>
      <c r="K3318"/>
      <c r="L3318" s="55"/>
      <c r="M3318"/>
      <c r="Q3318" s="55"/>
      <c r="R3318" s="31"/>
      <c r="T3318"/>
    </row>
    <row r="3319" spans="1:20" ht="18">
      <c r="A3319" s="68"/>
      <c r="B3319" s="10"/>
      <c r="C3319" s="10"/>
      <c r="D3319" s="69"/>
      <c r="E3319" s="184"/>
      <c r="F3319" s="10"/>
      <c r="G3319"/>
      <c r="I3319" s="55"/>
      <c r="K3319"/>
      <c r="L3319" s="55"/>
      <c r="M3319"/>
      <c r="Q3319" s="55"/>
      <c r="R3319" s="31"/>
      <c r="T3319"/>
    </row>
    <row r="3320" spans="1:20" ht="18">
      <c r="A3320" s="68"/>
      <c r="B3320" s="10"/>
      <c r="C3320" s="10"/>
      <c r="D3320" s="69"/>
      <c r="E3320" s="184"/>
      <c r="F3320" s="10"/>
      <c r="G3320"/>
      <c r="I3320" s="55"/>
      <c r="K3320"/>
      <c r="L3320" s="55"/>
      <c r="M3320"/>
      <c r="Q3320" s="55"/>
      <c r="R3320" s="31"/>
      <c r="T3320"/>
    </row>
    <row r="3321" spans="1:20" ht="18">
      <c r="A3321" s="68"/>
      <c r="B3321" s="10"/>
      <c r="C3321" s="10"/>
      <c r="D3321" s="69"/>
      <c r="E3321" s="184"/>
      <c r="F3321" s="10"/>
      <c r="G3321"/>
      <c r="I3321" s="55"/>
      <c r="K3321"/>
      <c r="L3321" s="55"/>
      <c r="M3321"/>
      <c r="Q3321" s="55"/>
      <c r="R3321" s="31"/>
      <c r="T3321"/>
    </row>
    <row r="3322" spans="1:20" ht="18">
      <c r="A3322" s="68"/>
      <c r="B3322" s="10"/>
      <c r="C3322" s="10"/>
      <c r="D3322" s="69"/>
      <c r="E3322" s="184"/>
      <c r="F3322" s="10"/>
      <c r="G3322"/>
      <c r="I3322" s="55"/>
      <c r="K3322"/>
      <c r="L3322" s="55"/>
      <c r="M3322"/>
      <c r="Q3322" s="55"/>
      <c r="R3322" s="31"/>
      <c r="T3322"/>
    </row>
    <row r="3323" spans="1:20" ht="18">
      <c r="A3323" s="68"/>
      <c r="B3323" s="10"/>
      <c r="C3323" s="10"/>
      <c r="D3323" s="69"/>
      <c r="E3323" s="184"/>
      <c r="F3323" s="10"/>
      <c r="G3323"/>
      <c r="I3323" s="55"/>
      <c r="K3323"/>
      <c r="L3323" s="55"/>
      <c r="M3323"/>
      <c r="Q3323" s="55"/>
      <c r="R3323" s="31"/>
      <c r="T3323"/>
    </row>
    <row r="3324" spans="1:20" ht="18">
      <c r="A3324" s="68"/>
      <c r="B3324" s="10"/>
      <c r="C3324" s="10"/>
      <c r="D3324" s="69"/>
      <c r="E3324" s="184"/>
      <c r="F3324" s="10"/>
      <c r="G3324"/>
      <c r="I3324" s="55"/>
      <c r="K3324"/>
      <c r="L3324" s="55"/>
      <c r="M3324"/>
      <c r="Q3324" s="55"/>
      <c r="R3324" s="31"/>
      <c r="T3324"/>
    </row>
    <row r="3325" spans="1:20" ht="18">
      <c r="A3325" s="68"/>
      <c r="B3325" s="10"/>
      <c r="C3325" s="10"/>
      <c r="D3325" s="69"/>
      <c r="E3325" s="184"/>
      <c r="F3325" s="10"/>
      <c r="G3325"/>
      <c r="I3325" s="55"/>
      <c r="K3325"/>
      <c r="L3325" s="55"/>
      <c r="M3325"/>
      <c r="Q3325" s="55"/>
      <c r="R3325" s="31"/>
      <c r="T3325"/>
    </row>
    <row r="3326" spans="1:20" ht="18">
      <c r="A3326" s="68"/>
      <c r="B3326" s="10"/>
      <c r="C3326" s="10"/>
      <c r="D3326" s="69"/>
      <c r="E3326" s="184"/>
      <c r="F3326" s="10"/>
      <c r="G3326"/>
      <c r="I3326" s="55"/>
      <c r="K3326"/>
      <c r="L3326" s="55"/>
      <c r="M3326"/>
      <c r="Q3326" s="55"/>
      <c r="R3326" s="31"/>
      <c r="T3326"/>
    </row>
    <row r="3327" spans="1:20" ht="18">
      <c r="A3327" s="68"/>
      <c r="B3327" s="10"/>
      <c r="C3327" s="10"/>
      <c r="D3327" s="69"/>
      <c r="E3327" s="184"/>
      <c r="F3327" s="10"/>
      <c r="G3327"/>
      <c r="I3327" s="55"/>
      <c r="K3327"/>
      <c r="L3327" s="55"/>
      <c r="M3327"/>
      <c r="Q3327" s="55"/>
      <c r="R3327" s="31"/>
      <c r="T3327"/>
    </row>
    <row r="3328" spans="1:20" ht="18">
      <c r="A3328" s="68"/>
      <c r="B3328" s="10"/>
      <c r="C3328" s="10"/>
      <c r="D3328" s="69"/>
      <c r="E3328" s="184"/>
      <c r="F3328" s="10"/>
      <c r="G3328"/>
      <c r="I3328" s="55"/>
      <c r="K3328"/>
      <c r="L3328" s="55"/>
      <c r="M3328"/>
      <c r="Q3328" s="55"/>
      <c r="R3328" s="31"/>
      <c r="T3328"/>
    </row>
    <row r="3329" spans="1:20" ht="18">
      <c r="A3329" s="68"/>
      <c r="B3329" s="10"/>
      <c r="C3329" s="10"/>
      <c r="D3329" s="69"/>
      <c r="E3329" s="184"/>
      <c r="F3329" s="10"/>
      <c r="G3329"/>
      <c r="I3329" s="55"/>
      <c r="K3329"/>
      <c r="L3329" s="55"/>
      <c r="M3329"/>
      <c r="Q3329" s="55"/>
      <c r="R3329" s="31"/>
      <c r="T3329"/>
    </row>
    <row r="3330" spans="1:20" ht="18">
      <c r="A3330" s="68"/>
      <c r="B3330" s="10"/>
      <c r="C3330" s="10"/>
      <c r="D3330" s="69"/>
      <c r="E3330" s="184"/>
      <c r="F3330" s="10"/>
      <c r="G3330"/>
      <c r="I3330" s="55"/>
      <c r="K3330"/>
      <c r="L3330" s="55"/>
      <c r="M3330"/>
      <c r="Q3330" s="55"/>
      <c r="R3330" s="31"/>
      <c r="T3330"/>
    </row>
    <row r="3331" spans="1:20" ht="18">
      <c r="A3331" s="68"/>
      <c r="B3331" s="10"/>
      <c r="C3331" s="10"/>
      <c r="D3331" s="69"/>
      <c r="E3331" s="184"/>
      <c r="F3331" s="10"/>
      <c r="G3331"/>
      <c r="I3331" s="55"/>
      <c r="K3331"/>
      <c r="L3331" s="55"/>
      <c r="M3331"/>
      <c r="Q3331" s="55"/>
      <c r="R3331" s="31"/>
      <c r="T3331"/>
    </row>
    <row r="3332" spans="1:20" ht="18">
      <c r="A3332" s="68"/>
      <c r="B3332" s="10"/>
      <c r="C3332" s="10"/>
      <c r="D3332" s="69"/>
      <c r="E3332" s="184"/>
      <c r="F3332" s="10"/>
      <c r="G3332"/>
      <c r="I3332" s="55"/>
      <c r="K3332"/>
      <c r="L3332" s="55"/>
      <c r="M3332"/>
      <c r="Q3332" s="55"/>
      <c r="R3332" s="31"/>
      <c r="T3332"/>
    </row>
    <row r="3333" spans="1:20" ht="18">
      <c r="A3333" s="68"/>
      <c r="B3333" s="10"/>
      <c r="C3333" s="10"/>
      <c r="D3333" s="69"/>
      <c r="E3333" s="184"/>
      <c r="F3333" s="10"/>
      <c r="G3333"/>
      <c r="I3333" s="55"/>
      <c r="K3333"/>
      <c r="L3333" s="55"/>
      <c r="M3333"/>
      <c r="Q3333" s="55"/>
      <c r="R3333" s="31"/>
      <c r="T3333"/>
    </row>
    <row r="3334" spans="1:20" ht="18">
      <c r="A3334" s="68"/>
      <c r="B3334" s="10"/>
      <c r="C3334" s="10"/>
      <c r="D3334" s="69"/>
      <c r="E3334" s="184"/>
      <c r="F3334" s="10"/>
      <c r="G3334"/>
      <c r="I3334" s="55"/>
      <c r="K3334"/>
      <c r="L3334" s="55"/>
      <c r="M3334"/>
      <c r="Q3334" s="55"/>
      <c r="R3334" s="31"/>
      <c r="T3334"/>
    </row>
    <row r="3335" spans="1:20" ht="18">
      <c r="A3335" s="68"/>
      <c r="B3335" s="10"/>
      <c r="C3335" s="10"/>
      <c r="D3335" s="69"/>
      <c r="E3335" s="184"/>
      <c r="F3335" s="10"/>
      <c r="G3335"/>
      <c r="I3335" s="55"/>
      <c r="K3335"/>
      <c r="L3335" s="55"/>
      <c r="M3335"/>
      <c r="Q3335" s="55"/>
      <c r="R3335" s="31"/>
      <c r="T3335"/>
    </row>
    <row r="3336" spans="1:20" ht="18">
      <c r="A3336" s="68"/>
      <c r="B3336" s="10"/>
      <c r="C3336" s="10"/>
      <c r="D3336" s="69"/>
      <c r="E3336" s="184"/>
      <c r="F3336" s="10"/>
      <c r="G3336"/>
      <c r="I3336" s="55"/>
      <c r="K3336"/>
      <c r="L3336" s="55"/>
      <c r="M3336"/>
      <c r="Q3336" s="55"/>
      <c r="R3336" s="31"/>
      <c r="T3336"/>
    </row>
    <row r="3337" spans="1:20" ht="18">
      <c r="A3337" s="68"/>
      <c r="B3337" s="10"/>
      <c r="C3337" s="10"/>
      <c r="D3337" s="69"/>
      <c r="E3337" s="184"/>
      <c r="F3337" s="10"/>
      <c r="G3337"/>
      <c r="I3337" s="55"/>
      <c r="K3337"/>
      <c r="L3337" s="55"/>
      <c r="M3337"/>
      <c r="Q3337" s="55"/>
      <c r="R3337" s="31"/>
      <c r="T3337"/>
    </row>
    <row r="3338" spans="1:20" ht="18">
      <c r="A3338" s="68"/>
      <c r="B3338" s="10"/>
      <c r="C3338" s="10"/>
      <c r="D3338" s="69"/>
      <c r="E3338" s="184"/>
      <c r="F3338" s="10"/>
      <c r="G3338"/>
      <c r="I3338" s="55"/>
      <c r="K3338"/>
      <c r="L3338" s="55"/>
      <c r="M3338"/>
      <c r="Q3338" s="55"/>
      <c r="R3338" s="31"/>
      <c r="T3338"/>
    </row>
    <row r="3339" spans="1:20" ht="18">
      <c r="A3339" s="68"/>
      <c r="B3339" s="10"/>
      <c r="C3339" s="10"/>
      <c r="D3339" s="69"/>
      <c r="E3339" s="184"/>
      <c r="F3339" s="10"/>
      <c r="G3339"/>
      <c r="I3339" s="55"/>
      <c r="K3339"/>
      <c r="L3339" s="55"/>
      <c r="M3339"/>
      <c r="Q3339" s="55"/>
      <c r="R3339" s="31"/>
      <c r="T3339"/>
    </row>
    <row r="3340" spans="1:20" ht="18">
      <c r="A3340" s="68"/>
      <c r="B3340" s="10"/>
      <c r="C3340" s="10"/>
      <c r="D3340" s="69"/>
      <c r="E3340" s="184"/>
      <c r="F3340" s="10"/>
      <c r="G3340"/>
      <c r="I3340" s="55"/>
      <c r="K3340"/>
      <c r="L3340" s="55"/>
      <c r="M3340"/>
      <c r="Q3340" s="55"/>
      <c r="R3340" s="31"/>
      <c r="T3340"/>
    </row>
    <row r="3341" spans="1:20" ht="18">
      <c r="A3341" s="68"/>
      <c r="B3341" s="10"/>
      <c r="C3341" s="10"/>
      <c r="D3341" s="69"/>
      <c r="E3341" s="184"/>
      <c r="F3341" s="10"/>
      <c r="G3341"/>
      <c r="I3341" s="55"/>
      <c r="K3341"/>
      <c r="L3341" s="55"/>
      <c r="M3341"/>
      <c r="Q3341" s="55"/>
      <c r="R3341" s="31"/>
      <c r="T3341"/>
    </row>
    <row r="3342" spans="1:20" ht="18">
      <c r="A3342" s="68"/>
      <c r="B3342" s="10"/>
      <c r="C3342" s="10"/>
      <c r="D3342" s="69"/>
      <c r="E3342" s="184"/>
      <c r="F3342" s="10"/>
      <c r="G3342"/>
      <c r="I3342" s="55"/>
      <c r="K3342"/>
      <c r="L3342" s="55"/>
      <c r="M3342"/>
      <c r="Q3342" s="55"/>
      <c r="R3342" s="31"/>
      <c r="T3342"/>
    </row>
    <row r="3343" spans="1:20" ht="18">
      <c r="A3343" s="68"/>
      <c r="B3343" s="10"/>
      <c r="C3343" s="10"/>
      <c r="D3343" s="69"/>
      <c r="E3343" s="184"/>
      <c r="F3343" s="10"/>
      <c r="G3343"/>
      <c r="I3343" s="55"/>
      <c r="K3343"/>
      <c r="L3343" s="55"/>
      <c r="M3343"/>
      <c r="Q3343" s="55"/>
      <c r="R3343" s="31"/>
      <c r="T3343"/>
    </row>
    <row r="3344" spans="1:20" ht="18">
      <c r="A3344" s="68"/>
      <c r="B3344" s="10"/>
      <c r="C3344" s="10"/>
      <c r="D3344" s="69"/>
      <c r="E3344" s="184"/>
      <c r="F3344" s="10"/>
      <c r="G3344"/>
      <c r="I3344" s="55"/>
      <c r="K3344"/>
      <c r="L3344" s="55"/>
      <c r="M3344"/>
      <c r="Q3344" s="55"/>
      <c r="R3344" s="31"/>
      <c r="T3344"/>
    </row>
    <row r="3345" spans="1:20" ht="18">
      <c r="A3345" s="68"/>
      <c r="B3345" s="10"/>
      <c r="C3345" s="10"/>
      <c r="D3345" s="69"/>
      <c r="E3345" s="184"/>
      <c r="F3345" s="10"/>
      <c r="G3345"/>
      <c r="I3345" s="55"/>
      <c r="K3345"/>
      <c r="L3345" s="55"/>
      <c r="M3345"/>
      <c r="Q3345" s="55"/>
      <c r="R3345" s="31"/>
      <c r="T3345"/>
    </row>
    <row r="3346" spans="1:20" ht="18">
      <c r="A3346" s="68"/>
      <c r="B3346" s="10"/>
      <c r="C3346" s="10"/>
      <c r="D3346" s="69"/>
      <c r="E3346" s="184"/>
      <c r="F3346" s="10"/>
      <c r="G3346"/>
      <c r="I3346" s="55"/>
      <c r="K3346"/>
      <c r="L3346" s="55"/>
      <c r="M3346"/>
      <c r="Q3346" s="55"/>
      <c r="R3346" s="31"/>
      <c r="T3346"/>
    </row>
    <row r="3347" spans="1:20" ht="18">
      <c r="A3347" s="68"/>
      <c r="B3347" s="10"/>
      <c r="C3347" s="10"/>
      <c r="D3347" s="69"/>
      <c r="E3347" s="184"/>
      <c r="F3347" s="10"/>
      <c r="G3347"/>
      <c r="I3347" s="55"/>
      <c r="K3347"/>
      <c r="L3347" s="55"/>
      <c r="M3347"/>
      <c r="Q3347" s="55"/>
      <c r="R3347" s="31"/>
      <c r="T3347"/>
    </row>
    <row r="3348" spans="1:20" ht="18">
      <c r="A3348" s="68"/>
      <c r="B3348" s="10"/>
      <c r="C3348" s="10"/>
      <c r="D3348" s="69"/>
      <c r="E3348" s="184"/>
      <c r="F3348" s="10"/>
      <c r="G3348"/>
      <c r="I3348" s="55"/>
      <c r="K3348"/>
      <c r="L3348" s="55"/>
      <c r="M3348"/>
      <c r="Q3348" s="55"/>
      <c r="R3348" s="31"/>
      <c r="T3348"/>
    </row>
    <row r="3349" spans="1:20" ht="18">
      <c r="A3349" s="68"/>
      <c r="B3349" s="10"/>
      <c r="C3349" s="10"/>
      <c r="D3349" s="69"/>
      <c r="E3349" s="184"/>
      <c r="F3349" s="10"/>
      <c r="G3349"/>
      <c r="I3349" s="55"/>
      <c r="K3349"/>
      <c r="L3349" s="55"/>
      <c r="M3349"/>
      <c r="Q3349" s="55"/>
      <c r="R3349" s="31"/>
      <c r="T3349"/>
    </row>
    <row r="3350" spans="1:20" ht="18">
      <c r="A3350" s="68"/>
      <c r="B3350" s="10"/>
      <c r="C3350" s="10"/>
      <c r="D3350" s="69"/>
      <c r="E3350" s="184"/>
      <c r="F3350" s="10"/>
      <c r="G3350"/>
      <c r="I3350" s="55"/>
      <c r="K3350"/>
      <c r="L3350" s="55"/>
      <c r="M3350"/>
      <c r="Q3350" s="55"/>
      <c r="R3350" s="31"/>
      <c r="T3350"/>
    </row>
    <row r="3351" spans="1:20" ht="18">
      <c r="A3351" s="68"/>
      <c r="B3351" s="10"/>
      <c r="C3351" s="10"/>
      <c r="D3351" s="69"/>
      <c r="E3351" s="184"/>
      <c r="F3351" s="10"/>
      <c r="G3351"/>
      <c r="I3351" s="55"/>
      <c r="K3351"/>
      <c r="L3351" s="55"/>
      <c r="M3351"/>
      <c r="Q3351" s="55"/>
      <c r="R3351" s="31"/>
      <c r="T3351"/>
    </row>
    <row r="3352" spans="1:20" ht="18">
      <c r="A3352" s="68"/>
      <c r="B3352" s="10"/>
      <c r="C3352" s="10"/>
      <c r="D3352" s="69"/>
      <c r="E3352" s="184"/>
      <c r="F3352" s="10"/>
      <c r="G3352"/>
      <c r="I3352" s="55"/>
      <c r="K3352"/>
      <c r="L3352" s="55"/>
      <c r="M3352"/>
      <c r="Q3352" s="55"/>
      <c r="R3352" s="31"/>
      <c r="T3352"/>
    </row>
    <row r="3353" spans="1:20" ht="18">
      <c r="A3353" s="68"/>
      <c r="B3353" s="10"/>
      <c r="C3353" s="10"/>
      <c r="D3353" s="69"/>
      <c r="E3353" s="184"/>
      <c r="F3353" s="10"/>
      <c r="G3353"/>
      <c r="I3353" s="55"/>
      <c r="K3353"/>
      <c r="L3353" s="55"/>
      <c r="M3353"/>
      <c r="Q3353" s="55"/>
      <c r="R3353" s="31"/>
      <c r="T3353"/>
    </row>
    <row r="3354" spans="1:20" ht="18">
      <c r="A3354" s="68"/>
      <c r="B3354" s="10"/>
      <c r="C3354" s="10"/>
      <c r="D3354" s="69"/>
      <c r="E3354" s="184"/>
      <c r="F3354" s="10"/>
      <c r="G3354"/>
      <c r="I3354" s="55"/>
      <c r="K3354"/>
      <c r="L3354" s="55"/>
      <c r="M3354"/>
      <c r="Q3354" s="55"/>
      <c r="R3354" s="31"/>
      <c r="T3354"/>
    </row>
    <row r="3355" spans="1:20" ht="18">
      <c r="A3355" s="68"/>
      <c r="B3355" s="10"/>
      <c r="C3355" s="10"/>
      <c r="D3355" s="69"/>
      <c r="E3355" s="184"/>
      <c r="F3355" s="10"/>
      <c r="G3355"/>
      <c r="I3355" s="55"/>
      <c r="K3355"/>
      <c r="L3355" s="55"/>
      <c r="M3355"/>
      <c r="Q3355" s="55"/>
      <c r="R3355" s="31"/>
      <c r="T3355"/>
    </row>
    <row r="3356" spans="1:20" ht="18">
      <c r="A3356" s="68"/>
      <c r="B3356" s="10"/>
      <c r="C3356" s="10"/>
      <c r="D3356" s="69"/>
      <c r="E3356" s="184"/>
      <c r="F3356" s="10"/>
      <c r="G3356"/>
      <c r="I3356" s="55"/>
      <c r="K3356"/>
      <c r="L3356" s="55"/>
      <c r="M3356"/>
      <c r="Q3356" s="55"/>
      <c r="R3356" s="31"/>
      <c r="T3356"/>
    </row>
    <row r="3357" spans="1:20" ht="18">
      <c r="A3357" s="68"/>
      <c r="B3357" s="10"/>
      <c r="C3357" s="10"/>
      <c r="D3357" s="69"/>
      <c r="E3357" s="184"/>
      <c r="F3357" s="10"/>
      <c r="G3357"/>
      <c r="I3357" s="55"/>
      <c r="K3357"/>
      <c r="L3357" s="55"/>
      <c r="M3357"/>
      <c r="Q3357" s="55"/>
      <c r="R3357" s="31"/>
      <c r="T3357"/>
    </row>
    <row r="3358" spans="1:20" ht="18">
      <c r="A3358" s="68"/>
      <c r="B3358" s="10"/>
      <c r="C3358" s="10"/>
      <c r="D3358" s="69"/>
      <c r="E3358" s="184"/>
      <c r="F3358" s="10"/>
      <c r="G3358"/>
      <c r="I3358" s="55"/>
      <c r="K3358"/>
      <c r="L3358" s="55"/>
      <c r="M3358"/>
      <c r="Q3358" s="55"/>
      <c r="R3358" s="31"/>
      <c r="T3358"/>
    </row>
    <row r="3359" spans="1:20" ht="18">
      <c r="A3359" s="68"/>
      <c r="B3359" s="10"/>
      <c r="C3359" s="10"/>
      <c r="D3359" s="69"/>
      <c r="E3359" s="184"/>
      <c r="F3359" s="10"/>
      <c r="G3359"/>
      <c r="I3359" s="55"/>
      <c r="K3359"/>
      <c r="L3359" s="55"/>
      <c r="M3359"/>
      <c r="Q3359" s="55"/>
      <c r="R3359" s="31"/>
      <c r="T3359"/>
    </row>
    <row r="3360" spans="1:20" ht="18">
      <c r="A3360" s="68"/>
      <c r="B3360" s="10"/>
      <c r="C3360" s="10"/>
      <c r="D3360" s="69"/>
      <c r="E3360" s="184"/>
      <c r="F3360" s="10"/>
      <c r="G3360"/>
      <c r="I3360" s="55"/>
      <c r="K3360"/>
      <c r="L3360" s="55"/>
      <c r="M3360"/>
      <c r="Q3360" s="55"/>
      <c r="R3360" s="31"/>
      <c r="T3360"/>
    </row>
    <row r="3361" spans="1:20" ht="18">
      <c r="A3361" s="68"/>
      <c r="B3361" s="10"/>
      <c r="C3361" s="10"/>
      <c r="D3361" s="69"/>
      <c r="E3361" s="184"/>
      <c r="F3361" s="10"/>
      <c r="G3361"/>
      <c r="I3361" s="55"/>
      <c r="K3361"/>
      <c r="L3361" s="55"/>
      <c r="M3361"/>
      <c r="Q3361" s="55"/>
      <c r="R3361" s="31"/>
      <c r="T3361"/>
    </row>
    <row r="3362" spans="1:20" ht="18">
      <c r="A3362" s="68"/>
      <c r="B3362" s="10"/>
      <c r="C3362" s="10"/>
      <c r="D3362" s="69"/>
      <c r="E3362" s="184"/>
      <c r="F3362" s="10"/>
      <c r="G3362"/>
      <c r="I3362" s="55"/>
      <c r="K3362"/>
      <c r="L3362" s="55"/>
      <c r="M3362"/>
      <c r="Q3362" s="55"/>
      <c r="R3362" s="31"/>
      <c r="T3362"/>
    </row>
    <row r="3363" spans="1:20" ht="18">
      <c r="A3363" s="68"/>
      <c r="B3363" s="10"/>
      <c r="C3363" s="10"/>
      <c r="D3363" s="69"/>
      <c r="E3363" s="184"/>
      <c r="F3363" s="10"/>
      <c r="G3363"/>
      <c r="I3363" s="55"/>
      <c r="K3363"/>
      <c r="L3363" s="55"/>
      <c r="M3363"/>
      <c r="Q3363" s="55"/>
      <c r="R3363" s="31"/>
      <c r="T3363"/>
    </row>
    <row r="3364" spans="1:20" ht="18">
      <c r="A3364" s="68"/>
      <c r="B3364" s="10"/>
      <c r="C3364" s="10"/>
      <c r="D3364" s="69"/>
      <c r="E3364" s="184"/>
      <c r="F3364" s="10"/>
      <c r="G3364"/>
      <c r="I3364" s="55"/>
      <c r="K3364"/>
      <c r="L3364" s="55"/>
      <c r="M3364"/>
      <c r="Q3364" s="55"/>
      <c r="R3364" s="31"/>
      <c r="T3364"/>
    </row>
    <row r="3365" spans="1:20" ht="18">
      <c r="A3365" s="68"/>
      <c r="B3365" s="10"/>
      <c r="C3365" s="10"/>
      <c r="D3365" s="69"/>
      <c r="E3365" s="184"/>
      <c r="F3365" s="10"/>
      <c r="G3365"/>
      <c r="I3365" s="55"/>
      <c r="K3365"/>
      <c r="L3365" s="55"/>
      <c r="M3365"/>
      <c r="Q3365" s="55"/>
      <c r="R3365" s="31"/>
      <c r="T3365"/>
    </row>
    <row r="3366" spans="1:20" ht="18">
      <c r="A3366" s="68"/>
      <c r="B3366" s="10"/>
      <c r="C3366" s="10"/>
      <c r="D3366" s="69"/>
      <c r="E3366" s="184"/>
      <c r="F3366" s="10"/>
      <c r="G3366"/>
      <c r="I3366" s="55"/>
      <c r="K3366"/>
      <c r="L3366" s="55"/>
      <c r="M3366"/>
      <c r="Q3366" s="55"/>
      <c r="R3366" s="31"/>
      <c r="T3366"/>
    </row>
    <row r="3367" spans="1:20" ht="18">
      <c r="A3367" s="68"/>
      <c r="B3367" s="10"/>
      <c r="C3367" s="10"/>
      <c r="D3367" s="69"/>
      <c r="E3367" s="184"/>
      <c r="F3367" s="10"/>
      <c r="G3367"/>
      <c r="I3367" s="55"/>
      <c r="K3367"/>
      <c r="L3367" s="55"/>
      <c r="M3367"/>
      <c r="Q3367" s="55"/>
      <c r="R3367" s="31"/>
      <c r="T3367"/>
    </row>
    <row r="3368" spans="1:20" ht="18">
      <c r="A3368" s="68"/>
      <c r="B3368" s="10"/>
      <c r="C3368" s="10"/>
      <c r="D3368" s="69"/>
      <c r="E3368" s="184"/>
      <c r="F3368" s="10"/>
      <c r="G3368"/>
      <c r="I3368" s="55"/>
      <c r="K3368"/>
      <c r="L3368" s="55"/>
      <c r="M3368"/>
      <c r="Q3368" s="55"/>
      <c r="R3368" s="31"/>
      <c r="T3368"/>
    </row>
    <row r="3369" spans="1:20" ht="18">
      <c r="A3369" s="68"/>
      <c r="B3369" s="10"/>
      <c r="C3369" s="10"/>
      <c r="D3369" s="69"/>
      <c r="E3369" s="184"/>
      <c r="F3369" s="10"/>
      <c r="G3369"/>
      <c r="I3369" s="55"/>
      <c r="K3369"/>
      <c r="L3369" s="55"/>
      <c r="M3369"/>
      <c r="Q3369" s="55"/>
      <c r="R3369" s="31"/>
      <c r="T3369"/>
    </row>
    <row r="3370" spans="1:20" ht="18">
      <c r="A3370" s="68"/>
      <c r="B3370" s="10"/>
      <c r="C3370" s="10"/>
      <c r="D3370" s="69"/>
      <c r="E3370" s="184"/>
      <c r="F3370" s="10"/>
      <c r="G3370"/>
      <c r="I3370" s="55"/>
      <c r="K3370"/>
      <c r="L3370" s="55"/>
      <c r="M3370"/>
      <c r="Q3370" s="55"/>
      <c r="R3370" s="31"/>
      <c r="T3370"/>
    </row>
    <row r="3371" spans="1:20" ht="18">
      <c r="A3371" s="68"/>
      <c r="B3371" s="10"/>
      <c r="C3371" s="10"/>
      <c r="D3371" s="69"/>
      <c r="E3371" s="184"/>
      <c r="F3371" s="10"/>
      <c r="G3371"/>
      <c r="I3371" s="55"/>
      <c r="K3371"/>
      <c r="L3371" s="55"/>
      <c r="M3371"/>
      <c r="Q3371" s="55"/>
      <c r="R3371" s="31"/>
      <c r="T3371"/>
    </row>
    <row r="3372" spans="1:20" ht="18">
      <c r="A3372" s="68"/>
      <c r="B3372" s="10"/>
      <c r="C3372" s="10"/>
      <c r="D3372" s="69"/>
      <c r="E3372" s="184"/>
      <c r="F3372" s="10"/>
      <c r="G3372"/>
      <c r="I3372" s="55"/>
      <c r="K3372"/>
      <c r="L3372" s="55"/>
      <c r="M3372"/>
      <c r="Q3372" s="55"/>
      <c r="R3372" s="31"/>
      <c r="T3372"/>
    </row>
    <row r="3373" spans="1:20" ht="18">
      <c r="A3373" s="68"/>
      <c r="B3373" s="10"/>
      <c r="C3373" s="10"/>
      <c r="D3373" s="69"/>
      <c r="E3373" s="184"/>
      <c r="F3373" s="10"/>
      <c r="G3373"/>
      <c r="I3373" s="55"/>
      <c r="K3373"/>
      <c r="L3373" s="55"/>
      <c r="M3373"/>
      <c r="Q3373" s="55"/>
      <c r="R3373" s="31"/>
      <c r="T3373"/>
    </row>
    <row r="3374" spans="1:20" ht="18">
      <c r="A3374" s="68"/>
      <c r="B3374" s="10"/>
      <c r="C3374" s="10"/>
      <c r="D3374" s="69"/>
      <c r="E3374" s="184"/>
      <c r="F3374" s="10"/>
      <c r="G3374"/>
      <c r="I3374" s="55"/>
      <c r="K3374"/>
      <c r="L3374" s="55"/>
      <c r="M3374"/>
      <c r="Q3374" s="55"/>
      <c r="R3374" s="31"/>
      <c r="T3374"/>
    </row>
    <row r="3375" spans="1:20" ht="18">
      <c r="A3375" s="68"/>
      <c r="B3375" s="10"/>
      <c r="C3375" s="10"/>
      <c r="D3375" s="69"/>
      <c r="E3375" s="184"/>
      <c r="F3375" s="10"/>
      <c r="G3375"/>
      <c r="I3375" s="55"/>
      <c r="K3375"/>
      <c r="L3375" s="55"/>
      <c r="M3375"/>
      <c r="Q3375" s="55"/>
      <c r="R3375" s="31"/>
      <c r="T3375"/>
    </row>
    <row r="3376" spans="1:20" ht="18">
      <c r="A3376" s="68"/>
      <c r="B3376" s="10"/>
      <c r="C3376" s="10"/>
      <c r="D3376" s="69"/>
      <c r="E3376" s="184"/>
      <c r="F3376" s="10"/>
      <c r="G3376"/>
      <c r="I3376" s="55"/>
      <c r="K3376"/>
      <c r="L3376" s="55"/>
      <c r="M3376"/>
      <c r="Q3376" s="55"/>
      <c r="R3376" s="31"/>
      <c r="T3376"/>
    </row>
    <row r="3377" spans="1:20" ht="18">
      <c r="A3377" s="68"/>
      <c r="B3377" s="10"/>
      <c r="C3377" s="10"/>
      <c r="D3377" s="69"/>
      <c r="E3377" s="184"/>
      <c r="F3377" s="10"/>
      <c r="G3377"/>
      <c r="I3377" s="55"/>
      <c r="K3377"/>
      <c r="L3377" s="55"/>
      <c r="M3377"/>
      <c r="Q3377" s="55"/>
      <c r="R3377" s="31"/>
      <c r="T3377"/>
    </row>
    <row r="3378" spans="1:20" ht="18">
      <c r="A3378" s="68"/>
      <c r="B3378" s="10"/>
      <c r="C3378" s="10"/>
      <c r="D3378" s="69"/>
      <c r="E3378" s="184"/>
      <c r="F3378" s="10"/>
      <c r="G3378"/>
      <c r="I3378" s="55"/>
      <c r="K3378"/>
      <c r="L3378" s="55"/>
      <c r="M3378"/>
      <c r="Q3378" s="55"/>
      <c r="R3378" s="31"/>
      <c r="T3378"/>
    </row>
    <row r="3379" spans="1:20" ht="18">
      <c r="A3379" s="68"/>
      <c r="B3379" s="10"/>
      <c r="C3379" s="10"/>
      <c r="D3379" s="69"/>
      <c r="E3379" s="184"/>
      <c r="F3379" s="10"/>
      <c r="G3379"/>
      <c r="I3379" s="55"/>
      <c r="K3379"/>
      <c r="L3379" s="55"/>
      <c r="M3379"/>
      <c r="Q3379" s="55"/>
      <c r="R3379" s="31"/>
      <c r="T3379"/>
    </row>
    <row r="3380" spans="1:20" ht="18">
      <c r="A3380" s="68"/>
      <c r="B3380" s="10"/>
      <c r="C3380" s="10"/>
      <c r="D3380" s="69"/>
      <c r="E3380" s="184"/>
      <c r="F3380" s="10"/>
      <c r="G3380"/>
      <c r="I3380" s="55"/>
      <c r="K3380"/>
      <c r="L3380" s="55"/>
      <c r="M3380"/>
      <c r="Q3380" s="55"/>
      <c r="R3380" s="31"/>
      <c r="T3380"/>
    </row>
    <row r="3381" spans="1:20" ht="18">
      <c r="A3381" s="68"/>
      <c r="B3381" s="10"/>
      <c r="C3381" s="10"/>
      <c r="D3381" s="69"/>
      <c r="E3381" s="184"/>
      <c r="F3381" s="10"/>
      <c r="G3381"/>
      <c r="I3381" s="55"/>
      <c r="K3381"/>
      <c r="L3381" s="55"/>
      <c r="M3381"/>
      <c r="Q3381" s="55"/>
      <c r="R3381" s="31"/>
      <c r="T3381"/>
    </row>
    <row r="3382" spans="1:20" ht="18">
      <c r="A3382" s="68"/>
      <c r="B3382" s="10"/>
      <c r="C3382" s="10"/>
      <c r="D3382" s="69"/>
      <c r="E3382" s="184"/>
      <c r="F3382" s="10"/>
      <c r="G3382"/>
      <c r="I3382" s="55"/>
      <c r="K3382"/>
      <c r="L3382" s="55"/>
      <c r="M3382"/>
      <c r="Q3382" s="55"/>
      <c r="R3382" s="31"/>
      <c r="T3382"/>
    </row>
    <row r="3383" spans="1:20" ht="18">
      <c r="A3383" s="68"/>
      <c r="B3383" s="10"/>
      <c r="C3383" s="10"/>
      <c r="D3383" s="69"/>
      <c r="E3383" s="184"/>
      <c r="F3383" s="10"/>
      <c r="G3383"/>
      <c r="I3383" s="55"/>
      <c r="K3383"/>
      <c r="L3383" s="55"/>
      <c r="M3383"/>
      <c r="Q3383" s="55"/>
      <c r="R3383" s="31"/>
      <c r="T3383"/>
    </row>
    <row r="3384" spans="1:20" ht="18">
      <c r="A3384" s="68"/>
      <c r="B3384" s="10"/>
      <c r="C3384" s="10"/>
      <c r="D3384" s="69"/>
      <c r="E3384" s="184"/>
      <c r="F3384" s="10"/>
      <c r="G3384"/>
      <c r="I3384" s="55"/>
      <c r="K3384"/>
      <c r="L3384" s="55"/>
      <c r="M3384"/>
      <c r="Q3384" s="55"/>
      <c r="R3384" s="31"/>
      <c r="T3384"/>
    </row>
    <row r="3385" spans="1:20" ht="18">
      <c r="A3385" s="68"/>
      <c r="B3385" s="10"/>
      <c r="C3385" s="10"/>
      <c r="D3385" s="69"/>
      <c r="E3385" s="184"/>
      <c r="F3385" s="10"/>
      <c r="G3385"/>
      <c r="I3385" s="55"/>
      <c r="K3385"/>
      <c r="L3385" s="55"/>
      <c r="M3385"/>
      <c r="Q3385" s="55"/>
      <c r="R3385" s="31"/>
      <c r="T3385"/>
    </row>
    <row r="3386" spans="1:20" ht="18">
      <c r="A3386" s="68"/>
      <c r="B3386" s="10"/>
      <c r="C3386" s="10"/>
      <c r="D3386" s="69"/>
      <c r="E3386" s="184"/>
      <c r="F3386" s="10"/>
      <c r="G3386"/>
      <c r="I3386" s="55"/>
      <c r="K3386"/>
      <c r="L3386" s="55"/>
      <c r="M3386"/>
      <c r="Q3386" s="55"/>
      <c r="R3386" s="31"/>
      <c r="T3386"/>
    </row>
    <row r="3387" spans="1:20" ht="18">
      <c r="A3387" s="68"/>
      <c r="B3387" s="10"/>
      <c r="C3387" s="10"/>
      <c r="D3387" s="69"/>
      <c r="E3387" s="184"/>
      <c r="F3387" s="10"/>
      <c r="G3387"/>
      <c r="I3387" s="55"/>
      <c r="K3387"/>
      <c r="L3387" s="55"/>
      <c r="M3387"/>
      <c r="Q3387" s="55"/>
      <c r="R3387" s="31"/>
      <c r="T3387"/>
    </row>
    <row r="3388" spans="1:20" ht="18">
      <c r="A3388" s="68"/>
      <c r="B3388" s="10"/>
      <c r="C3388" s="10"/>
      <c r="D3388" s="69"/>
      <c r="E3388" s="184"/>
      <c r="F3388" s="10"/>
      <c r="G3388"/>
      <c r="I3388" s="55"/>
      <c r="K3388"/>
      <c r="L3388" s="55"/>
      <c r="M3388"/>
      <c r="Q3388" s="55"/>
      <c r="R3388" s="31"/>
      <c r="T3388"/>
    </row>
    <row r="3389" spans="1:20" ht="18">
      <c r="A3389" s="68"/>
      <c r="B3389" s="10"/>
      <c r="C3389" s="10"/>
      <c r="D3389" s="69"/>
      <c r="E3389" s="184"/>
      <c r="F3389" s="10"/>
      <c r="G3389"/>
      <c r="I3389" s="55"/>
      <c r="K3389"/>
      <c r="L3389" s="55"/>
      <c r="M3389"/>
      <c r="Q3389" s="55"/>
      <c r="R3389" s="31"/>
      <c r="T3389"/>
    </row>
    <row r="3390" spans="1:20" ht="18">
      <c r="A3390" s="68"/>
      <c r="B3390" s="10"/>
      <c r="C3390" s="10"/>
      <c r="D3390" s="69"/>
      <c r="E3390" s="184"/>
      <c r="F3390" s="10"/>
      <c r="G3390"/>
      <c r="I3390" s="55"/>
      <c r="K3390"/>
      <c r="L3390" s="55"/>
      <c r="M3390"/>
      <c r="Q3390" s="55"/>
      <c r="R3390" s="31"/>
      <c r="T3390"/>
    </row>
    <row r="3391" spans="1:20" ht="18">
      <c r="A3391" s="68"/>
      <c r="B3391" s="10"/>
      <c r="C3391" s="10"/>
      <c r="D3391" s="69"/>
      <c r="E3391" s="184"/>
      <c r="F3391" s="10"/>
      <c r="G3391"/>
      <c r="I3391" s="55"/>
      <c r="K3391"/>
      <c r="L3391" s="55"/>
      <c r="M3391"/>
      <c r="Q3391" s="55"/>
      <c r="R3391" s="31"/>
      <c r="T3391"/>
    </row>
    <row r="3392" spans="1:20" ht="18">
      <c r="A3392" s="68"/>
      <c r="B3392" s="10"/>
      <c r="C3392" s="10"/>
      <c r="D3392" s="69"/>
      <c r="E3392" s="184"/>
      <c r="F3392" s="10"/>
      <c r="G3392"/>
      <c r="I3392" s="55"/>
      <c r="K3392"/>
      <c r="L3392" s="55"/>
      <c r="M3392"/>
      <c r="Q3392" s="55"/>
      <c r="R3392" s="31"/>
      <c r="T3392"/>
    </row>
    <row r="3393" spans="1:20" ht="18">
      <c r="A3393" s="68"/>
      <c r="B3393" s="10"/>
      <c r="C3393" s="10"/>
      <c r="D3393" s="69"/>
      <c r="E3393" s="184"/>
      <c r="F3393" s="10"/>
      <c r="G3393"/>
      <c r="I3393" s="55"/>
      <c r="K3393"/>
      <c r="L3393" s="55"/>
      <c r="M3393"/>
      <c r="Q3393" s="55"/>
      <c r="R3393" s="31"/>
      <c r="T3393"/>
    </row>
    <row r="3394" spans="1:20" ht="18">
      <c r="A3394" s="68"/>
      <c r="B3394" s="10"/>
      <c r="C3394" s="10"/>
      <c r="D3394" s="69"/>
      <c r="E3394" s="184"/>
      <c r="F3394" s="10"/>
      <c r="G3394"/>
      <c r="I3394" s="55"/>
      <c r="K3394"/>
      <c r="L3394" s="55"/>
      <c r="M3394"/>
      <c r="Q3394" s="55"/>
      <c r="R3394" s="31"/>
      <c r="T3394"/>
    </row>
    <row r="3395" spans="1:20" ht="18">
      <c r="A3395" s="68"/>
      <c r="B3395" s="10"/>
      <c r="C3395" s="10"/>
      <c r="D3395" s="69"/>
      <c r="E3395" s="184"/>
      <c r="F3395" s="10"/>
      <c r="G3395"/>
      <c r="I3395" s="55"/>
      <c r="K3395"/>
      <c r="L3395" s="55"/>
      <c r="M3395"/>
      <c r="Q3395" s="55"/>
      <c r="R3395" s="31"/>
      <c r="T3395"/>
    </row>
    <row r="3396" spans="1:20" ht="18">
      <c r="A3396" s="68"/>
      <c r="B3396" s="10"/>
      <c r="C3396" s="10"/>
      <c r="D3396" s="69"/>
      <c r="E3396" s="184"/>
      <c r="F3396" s="10"/>
      <c r="G3396"/>
      <c r="I3396" s="55"/>
      <c r="K3396"/>
      <c r="L3396" s="55"/>
      <c r="M3396"/>
      <c r="Q3396" s="55"/>
      <c r="R3396" s="31"/>
      <c r="T3396"/>
    </row>
    <row r="3397" spans="1:20" ht="18">
      <c r="A3397" s="68"/>
      <c r="B3397" s="10"/>
      <c r="C3397" s="10"/>
      <c r="D3397" s="69"/>
      <c r="E3397" s="184"/>
      <c r="F3397" s="10"/>
      <c r="G3397"/>
      <c r="I3397" s="55"/>
      <c r="K3397"/>
      <c r="L3397" s="55"/>
      <c r="M3397"/>
      <c r="Q3397" s="55"/>
      <c r="R3397" s="31"/>
      <c r="T3397"/>
    </row>
    <row r="3398" spans="1:20" ht="18">
      <c r="A3398" s="68"/>
      <c r="B3398" s="10"/>
      <c r="C3398" s="10"/>
      <c r="D3398" s="69"/>
      <c r="E3398" s="184"/>
      <c r="F3398" s="10"/>
      <c r="G3398"/>
      <c r="I3398" s="55"/>
      <c r="K3398"/>
      <c r="L3398" s="55"/>
      <c r="M3398"/>
      <c r="Q3398" s="55"/>
      <c r="R3398" s="31"/>
      <c r="T3398"/>
    </row>
    <row r="3399" spans="1:20" ht="18">
      <c r="A3399" s="68"/>
      <c r="B3399" s="10"/>
      <c r="C3399" s="10"/>
      <c r="D3399" s="69"/>
      <c r="E3399" s="184"/>
      <c r="F3399" s="10"/>
      <c r="G3399"/>
      <c r="I3399" s="55"/>
      <c r="K3399"/>
      <c r="L3399" s="55"/>
      <c r="M3399"/>
      <c r="Q3399" s="55"/>
      <c r="R3399" s="31"/>
      <c r="T3399"/>
    </row>
    <row r="3400" spans="1:20" ht="18">
      <c r="A3400" s="68"/>
      <c r="B3400" s="10"/>
      <c r="C3400" s="10"/>
      <c r="D3400" s="69"/>
      <c r="E3400" s="184"/>
      <c r="F3400" s="10"/>
      <c r="G3400"/>
      <c r="I3400" s="55"/>
      <c r="K3400"/>
      <c r="L3400" s="55"/>
      <c r="M3400"/>
      <c r="Q3400" s="55"/>
      <c r="R3400" s="31"/>
      <c r="T3400"/>
    </row>
    <row r="3401" spans="1:20" ht="18">
      <c r="A3401" s="68"/>
      <c r="B3401" s="10"/>
      <c r="C3401" s="10"/>
      <c r="D3401" s="69"/>
      <c r="E3401" s="184"/>
      <c r="F3401" s="10"/>
      <c r="G3401"/>
      <c r="I3401" s="55"/>
      <c r="K3401"/>
      <c r="L3401" s="55"/>
      <c r="M3401"/>
      <c r="Q3401" s="55"/>
      <c r="R3401" s="31"/>
      <c r="T3401"/>
    </row>
    <row r="3402" spans="1:20" ht="18">
      <c r="A3402" s="68"/>
      <c r="B3402" s="10"/>
      <c r="C3402" s="10"/>
      <c r="D3402" s="69"/>
      <c r="E3402" s="184"/>
      <c r="F3402" s="10"/>
      <c r="G3402"/>
      <c r="I3402" s="55"/>
      <c r="K3402"/>
      <c r="L3402" s="55"/>
      <c r="M3402"/>
      <c r="Q3402" s="55"/>
      <c r="R3402" s="31"/>
      <c r="T3402"/>
    </row>
    <row r="3403" spans="1:20" ht="18">
      <c r="A3403" s="68"/>
      <c r="B3403" s="10"/>
      <c r="C3403" s="10"/>
      <c r="D3403" s="69"/>
      <c r="E3403" s="184"/>
      <c r="F3403" s="10"/>
      <c r="G3403"/>
      <c r="I3403" s="55"/>
      <c r="K3403"/>
      <c r="L3403" s="55"/>
      <c r="M3403"/>
      <c r="Q3403" s="55"/>
      <c r="R3403" s="31"/>
      <c r="T3403"/>
    </row>
    <row r="3404" spans="1:20" ht="18">
      <c r="A3404" s="68"/>
      <c r="B3404" s="10"/>
      <c r="C3404" s="10"/>
      <c r="D3404" s="69"/>
      <c r="E3404" s="184"/>
      <c r="F3404" s="10"/>
      <c r="G3404"/>
      <c r="I3404" s="55"/>
      <c r="K3404"/>
      <c r="L3404" s="55"/>
      <c r="M3404"/>
      <c r="Q3404" s="55"/>
      <c r="R3404" s="31"/>
      <c r="T3404"/>
    </row>
    <row r="3405" spans="1:20" ht="18">
      <c r="A3405" s="68"/>
      <c r="B3405" s="10"/>
      <c r="C3405" s="10"/>
      <c r="D3405" s="69"/>
      <c r="E3405" s="184"/>
      <c r="F3405" s="10"/>
      <c r="G3405"/>
      <c r="I3405" s="55"/>
      <c r="K3405"/>
      <c r="L3405" s="55"/>
      <c r="M3405"/>
      <c r="Q3405" s="55"/>
      <c r="R3405" s="31"/>
      <c r="T3405"/>
    </row>
    <row r="3406" spans="1:20" ht="18">
      <c r="A3406" s="68"/>
      <c r="B3406" s="10"/>
      <c r="C3406" s="10"/>
      <c r="D3406" s="69"/>
      <c r="E3406" s="184"/>
      <c r="F3406" s="10"/>
      <c r="G3406"/>
      <c r="I3406" s="55"/>
      <c r="K3406"/>
      <c r="L3406" s="55"/>
      <c r="M3406"/>
      <c r="Q3406" s="55"/>
      <c r="R3406" s="31"/>
      <c r="T3406"/>
    </row>
    <row r="3407" spans="1:20" ht="18">
      <c r="A3407" s="68"/>
      <c r="B3407" s="10"/>
      <c r="C3407" s="10"/>
      <c r="D3407" s="69"/>
      <c r="E3407" s="184"/>
      <c r="F3407" s="10"/>
      <c r="G3407"/>
      <c r="I3407" s="55"/>
      <c r="K3407"/>
      <c r="L3407" s="55"/>
      <c r="M3407"/>
      <c r="Q3407" s="55"/>
      <c r="R3407" s="31"/>
      <c r="T3407"/>
    </row>
    <row r="3408" spans="1:20" ht="18">
      <c r="A3408" s="68"/>
      <c r="B3408" s="10"/>
      <c r="C3408" s="10"/>
      <c r="D3408" s="69"/>
      <c r="E3408" s="184"/>
      <c r="F3408" s="10"/>
      <c r="G3408"/>
      <c r="I3408" s="55"/>
      <c r="K3408"/>
      <c r="L3408" s="55"/>
      <c r="M3408"/>
      <c r="Q3408" s="55"/>
      <c r="R3408" s="31"/>
      <c r="T3408"/>
    </row>
    <row r="3409" spans="1:20" ht="18">
      <c r="A3409" s="68"/>
      <c r="B3409" s="10"/>
      <c r="C3409" s="10"/>
      <c r="D3409" s="69"/>
      <c r="E3409" s="184"/>
      <c r="F3409" s="10"/>
      <c r="G3409"/>
      <c r="I3409" s="55"/>
      <c r="K3409"/>
      <c r="L3409" s="55"/>
      <c r="M3409"/>
      <c r="Q3409" s="55"/>
      <c r="R3409" s="31"/>
      <c r="T3409"/>
    </row>
    <row r="3410" spans="1:20" ht="18">
      <c r="A3410" s="68"/>
      <c r="B3410" s="10"/>
      <c r="C3410" s="10"/>
      <c r="D3410" s="69"/>
      <c r="E3410" s="184"/>
      <c r="F3410" s="10"/>
      <c r="G3410"/>
      <c r="I3410" s="55"/>
      <c r="K3410"/>
      <c r="L3410" s="55"/>
      <c r="M3410"/>
      <c r="Q3410" s="55"/>
      <c r="R3410" s="31"/>
      <c r="T3410"/>
    </row>
    <row r="3411" spans="1:20" ht="18">
      <c r="A3411" s="68"/>
      <c r="B3411" s="10"/>
      <c r="C3411" s="10"/>
      <c r="D3411" s="69"/>
      <c r="E3411" s="184"/>
      <c r="F3411" s="10"/>
      <c r="G3411"/>
      <c r="I3411" s="55"/>
      <c r="K3411"/>
      <c r="L3411" s="55"/>
      <c r="M3411"/>
      <c r="Q3411" s="55"/>
      <c r="R3411" s="31"/>
      <c r="T3411"/>
    </row>
    <row r="3412" spans="1:20" ht="18">
      <c r="A3412" s="68"/>
      <c r="B3412" s="10"/>
      <c r="C3412" s="10"/>
      <c r="D3412" s="69"/>
      <c r="E3412" s="184"/>
      <c r="F3412" s="10"/>
      <c r="G3412"/>
      <c r="I3412" s="55"/>
      <c r="K3412"/>
      <c r="L3412" s="55"/>
      <c r="M3412"/>
      <c r="Q3412" s="55"/>
      <c r="R3412" s="31"/>
      <c r="T3412"/>
    </row>
    <row r="3413" spans="1:20" ht="18">
      <c r="A3413" s="68"/>
      <c r="B3413" s="10"/>
      <c r="C3413" s="10"/>
      <c r="D3413" s="69"/>
      <c r="E3413" s="184"/>
      <c r="F3413" s="10"/>
      <c r="G3413"/>
      <c r="I3413" s="55"/>
      <c r="K3413"/>
      <c r="L3413" s="55"/>
      <c r="M3413"/>
      <c r="Q3413" s="55"/>
      <c r="R3413" s="31"/>
      <c r="T3413"/>
    </row>
    <row r="3414" spans="1:20" ht="18">
      <c r="A3414" s="68"/>
      <c r="B3414" s="10"/>
      <c r="C3414" s="10"/>
      <c r="D3414" s="69"/>
      <c r="E3414" s="184"/>
      <c r="F3414" s="10"/>
      <c r="G3414"/>
      <c r="I3414" s="55"/>
      <c r="K3414"/>
      <c r="L3414" s="55"/>
      <c r="M3414"/>
      <c r="Q3414" s="55"/>
      <c r="R3414" s="31"/>
      <c r="T3414"/>
    </row>
    <row r="3415" spans="1:20" ht="18">
      <c r="A3415" s="68"/>
      <c r="B3415" s="10"/>
      <c r="C3415" s="10"/>
      <c r="D3415" s="69"/>
      <c r="E3415" s="184"/>
      <c r="F3415" s="10"/>
      <c r="G3415"/>
      <c r="I3415" s="55"/>
      <c r="K3415"/>
      <c r="L3415" s="55"/>
      <c r="M3415"/>
      <c r="Q3415" s="55"/>
      <c r="R3415" s="31"/>
      <c r="T3415"/>
    </row>
    <row r="3416" spans="1:20" ht="18">
      <c r="A3416" s="68"/>
      <c r="B3416" s="10"/>
      <c r="C3416" s="10"/>
      <c r="D3416" s="69"/>
      <c r="E3416" s="184"/>
      <c r="F3416" s="10"/>
      <c r="G3416"/>
      <c r="I3416" s="55"/>
      <c r="K3416"/>
      <c r="L3416" s="55"/>
      <c r="M3416"/>
      <c r="Q3416" s="55"/>
      <c r="R3416" s="31"/>
      <c r="T3416"/>
    </row>
    <row r="3417" spans="1:20" ht="18">
      <c r="A3417" s="68"/>
      <c r="B3417" s="10"/>
      <c r="C3417" s="10"/>
      <c r="D3417" s="69"/>
      <c r="E3417" s="184"/>
      <c r="F3417" s="10"/>
      <c r="G3417"/>
      <c r="I3417" s="55"/>
      <c r="K3417"/>
      <c r="L3417" s="55"/>
      <c r="M3417"/>
      <c r="Q3417" s="55"/>
      <c r="R3417" s="31"/>
      <c r="T3417"/>
    </row>
    <row r="3418" spans="1:20" ht="18">
      <c r="A3418" s="68"/>
      <c r="B3418" s="10"/>
      <c r="C3418" s="10"/>
      <c r="D3418" s="69"/>
      <c r="E3418" s="184"/>
      <c r="F3418" s="10"/>
      <c r="G3418"/>
      <c r="I3418" s="55"/>
      <c r="K3418"/>
      <c r="L3418" s="55"/>
      <c r="M3418"/>
      <c r="Q3418" s="55"/>
      <c r="R3418" s="31"/>
      <c r="T3418"/>
    </row>
    <row r="3419" spans="1:20" ht="18">
      <c r="A3419" s="68"/>
      <c r="B3419" s="10"/>
      <c r="C3419" s="10"/>
      <c r="D3419" s="69"/>
      <c r="E3419" s="184"/>
      <c r="F3419" s="10"/>
      <c r="G3419"/>
      <c r="I3419" s="55"/>
      <c r="K3419"/>
      <c r="L3419" s="55"/>
      <c r="M3419"/>
      <c r="Q3419" s="55"/>
      <c r="R3419" s="31"/>
      <c r="T3419"/>
    </row>
    <row r="3420" spans="1:20" ht="18">
      <c r="A3420" s="68"/>
      <c r="B3420" s="10"/>
      <c r="C3420" s="10"/>
      <c r="D3420" s="69"/>
      <c r="E3420" s="184"/>
      <c r="F3420" s="10"/>
      <c r="G3420"/>
      <c r="I3420" s="55"/>
      <c r="K3420"/>
      <c r="L3420" s="55"/>
      <c r="M3420"/>
      <c r="Q3420" s="55"/>
      <c r="R3420" s="31"/>
      <c r="T3420"/>
    </row>
    <row r="3421" spans="1:20" ht="18">
      <c r="A3421" s="68"/>
      <c r="B3421" s="10"/>
      <c r="C3421" s="10"/>
      <c r="D3421" s="69"/>
      <c r="E3421" s="184"/>
      <c r="F3421" s="10"/>
      <c r="G3421"/>
      <c r="I3421" s="55"/>
      <c r="K3421"/>
      <c r="L3421" s="55"/>
      <c r="M3421"/>
      <c r="Q3421" s="55"/>
      <c r="R3421" s="31"/>
      <c r="T3421"/>
    </row>
    <row r="3422" spans="1:20" ht="18">
      <c r="A3422" s="68"/>
      <c r="B3422" s="10"/>
      <c r="C3422" s="10"/>
      <c r="D3422" s="69"/>
      <c r="E3422" s="184"/>
      <c r="F3422" s="10"/>
      <c r="G3422"/>
      <c r="I3422" s="55"/>
      <c r="K3422"/>
      <c r="L3422" s="55"/>
      <c r="M3422"/>
      <c r="Q3422" s="55"/>
      <c r="R3422" s="31"/>
      <c r="T3422"/>
    </row>
    <row r="3423" spans="1:20" ht="18">
      <c r="A3423" s="68"/>
      <c r="B3423" s="10"/>
      <c r="C3423" s="10"/>
      <c r="D3423" s="69"/>
      <c r="E3423" s="184"/>
      <c r="F3423" s="10"/>
      <c r="G3423"/>
      <c r="I3423" s="55"/>
      <c r="K3423"/>
      <c r="L3423" s="55"/>
      <c r="M3423"/>
      <c r="Q3423" s="55"/>
      <c r="R3423" s="31"/>
      <c r="T3423"/>
    </row>
    <row r="3424" spans="1:20" ht="18">
      <c r="A3424" s="68"/>
      <c r="B3424" s="10"/>
      <c r="C3424" s="10"/>
      <c r="D3424" s="69"/>
      <c r="E3424" s="184"/>
      <c r="F3424" s="10"/>
      <c r="G3424"/>
      <c r="I3424" s="55"/>
      <c r="K3424"/>
      <c r="L3424" s="55"/>
      <c r="M3424"/>
      <c r="Q3424" s="55"/>
      <c r="R3424" s="31"/>
      <c r="T3424"/>
    </row>
    <row r="3425" spans="1:20" ht="18">
      <c r="A3425" s="68"/>
      <c r="B3425" s="10"/>
      <c r="C3425" s="10"/>
      <c r="D3425" s="69"/>
      <c r="E3425" s="184"/>
      <c r="F3425" s="10"/>
      <c r="G3425"/>
      <c r="I3425" s="55"/>
      <c r="K3425"/>
      <c r="L3425" s="55"/>
      <c r="M3425"/>
      <c r="Q3425" s="55"/>
      <c r="R3425" s="31"/>
      <c r="T3425"/>
    </row>
    <row r="3426" spans="1:20" ht="18">
      <c r="A3426" s="68"/>
      <c r="B3426" s="10"/>
      <c r="C3426" s="10"/>
      <c r="D3426" s="69"/>
      <c r="E3426" s="184"/>
      <c r="F3426" s="10"/>
      <c r="G3426"/>
      <c r="I3426" s="55"/>
      <c r="K3426"/>
      <c r="L3426" s="55"/>
      <c r="M3426"/>
      <c r="Q3426" s="55"/>
      <c r="R3426" s="31"/>
      <c r="T3426"/>
    </row>
    <row r="3427" spans="1:20" ht="18">
      <c r="A3427" s="68"/>
      <c r="B3427" s="10"/>
      <c r="C3427" s="10"/>
      <c r="D3427" s="69"/>
      <c r="E3427" s="184"/>
      <c r="F3427" s="10"/>
      <c r="G3427"/>
      <c r="I3427" s="55"/>
      <c r="K3427"/>
      <c r="L3427" s="55"/>
      <c r="M3427"/>
      <c r="Q3427" s="55"/>
      <c r="R3427" s="31"/>
      <c r="T3427"/>
    </row>
    <row r="3428" spans="1:20" ht="18">
      <c r="A3428" s="68"/>
      <c r="B3428" s="10"/>
      <c r="C3428" s="10"/>
      <c r="D3428" s="69"/>
      <c r="E3428" s="184"/>
      <c r="F3428" s="10"/>
      <c r="G3428"/>
      <c r="I3428" s="55"/>
      <c r="K3428"/>
      <c r="L3428" s="55"/>
      <c r="M3428"/>
      <c r="Q3428" s="55"/>
      <c r="R3428" s="31"/>
      <c r="T3428"/>
    </row>
    <row r="3429" spans="1:20" ht="18">
      <c r="A3429" s="68"/>
      <c r="B3429" s="10"/>
      <c r="C3429" s="10"/>
      <c r="D3429" s="69"/>
      <c r="E3429" s="184"/>
      <c r="F3429" s="10"/>
      <c r="G3429"/>
      <c r="I3429" s="55"/>
      <c r="K3429"/>
      <c r="L3429" s="55"/>
      <c r="M3429"/>
      <c r="Q3429" s="55"/>
      <c r="R3429" s="31"/>
      <c r="T3429"/>
    </row>
    <row r="3430" spans="1:20" ht="18">
      <c r="A3430" s="68"/>
      <c r="B3430" s="10"/>
      <c r="C3430" s="10"/>
      <c r="D3430" s="69"/>
      <c r="E3430" s="184"/>
      <c r="F3430" s="10"/>
      <c r="G3430"/>
      <c r="I3430" s="55"/>
      <c r="K3430"/>
      <c r="L3430" s="55"/>
      <c r="M3430"/>
      <c r="Q3430" s="55"/>
      <c r="R3430" s="31"/>
      <c r="T3430"/>
    </row>
    <row r="3431" spans="1:20" ht="18">
      <c r="A3431" s="68"/>
      <c r="B3431" s="10"/>
      <c r="C3431" s="10"/>
      <c r="D3431" s="69"/>
      <c r="E3431" s="184"/>
      <c r="F3431" s="10"/>
      <c r="G3431"/>
      <c r="I3431" s="55"/>
      <c r="K3431"/>
      <c r="L3431" s="55"/>
      <c r="M3431"/>
      <c r="Q3431" s="55"/>
      <c r="R3431" s="31"/>
      <c r="T3431"/>
    </row>
    <row r="3432" spans="1:20" ht="18">
      <c r="A3432" s="68"/>
      <c r="B3432" s="10"/>
      <c r="C3432" s="10"/>
      <c r="D3432" s="69"/>
      <c r="E3432" s="184"/>
      <c r="F3432" s="10"/>
      <c r="G3432"/>
      <c r="I3432" s="55"/>
      <c r="K3432"/>
      <c r="L3432" s="55"/>
      <c r="M3432"/>
      <c r="Q3432" s="55"/>
      <c r="R3432" s="31"/>
      <c r="T3432"/>
    </row>
    <row r="3433" spans="1:20" ht="18">
      <c r="A3433" s="68"/>
      <c r="B3433" s="10"/>
      <c r="C3433" s="10"/>
      <c r="D3433" s="69"/>
      <c r="E3433" s="184"/>
      <c r="F3433" s="10"/>
      <c r="G3433"/>
      <c r="I3433" s="55"/>
      <c r="K3433"/>
      <c r="L3433" s="55"/>
      <c r="M3433"/>
      <c r="Q3433" s="55"/>
      <c r="R3433" s="31"/>
      <c r="T3433"/>
    </row>
    <row r="3434" spans="1:20" ht="18">
      <c r="A3434" s="68"/>
      <c r="B3434" s="10"/>
      <c r="C3434" s="10"/>
      <c r="D3434" s="69"/>
      <c r="E3434" s="184"/>
      <c r="F3434" s="10"/>
      <c r="G3434"/>
      <c r="I3434" s="55"/>
      <c r="K3434"/>
      <c r="L3434" s="55"/>
      <c r="M3434"/>
      <c r="Q3434" s="55"/>
      <c r="R3434" s="31"/>
      <c r="T3434"/>
    </row>
    <row r="3435" spans="1:20" ht="18">
      <c r="A3435" s="68"/>
      <c r="B3435" s="10"/>
      <c r="C3435" s="10"/>
      <c r="D3435" s="69"/>
      <c r="E3435" s="184"/>
      <c r="F3435" s="10"/>
      <c r="G3435"/>
      <c r="I3435" s="55"/>
      <c r="K3435"/>
      <c r="L3435" s="55"/>
      <c r="M3435"/>
      <c r="Q3435" s="55"/>
      <c r="R3435" s="31"/>
      <c r="T3435"/>
    </row>
    <row r="3436" spans="1:20" ht="18">
      <c r="A3436" s="68"/>
      <c r="B3436" s="10"/>
      <c r="C3436" s="10"/>
      <c r="D3436" s="69"/>
      <c r="E3436" s="184"/>
      <c r="F3436" s="10"/>
      <c r="G3436"/>
      <c r="I3436" s="55"/>
      <c r="K3436"/>
      <c r="L3436" s="55"/>
      <c r="M3436"/>
      <c r="Q3436" s="55"/>
      <c r="R3436" s="31"/>
      <c r="T3436"/>
    </row>
    <row r="3437" spans="1:20" ht="18">
      <c r="A3437" s="68"/>
      <c r="B3437" s="10"/>
      <c r="C3437" s="10"/>
      <c r="D3437" s="69"/>
      <c r="E3437" s="184"/>
      <c r="F3437" s="10"/>
      <c r="G3437"/>
      <c r="I3437" s="55"/>
      <c r="K3437"/>
      <c r="L3437" s="55"/>
      <c r="M3437"/>
      <c r="Q3437" s="55"/>
      <c r="R3437" s="31"/>
      <c r="T3437"/>
    </row>
    <row r="3438" spans="1:20" ht="18">
      <c r="A3438" s="68"/>
      <c r="B3438" s="10"/>
      <c r="C3438" s="10"/>
      <c r="D3438" s="69"/>
      <c r="E3438" s="184"/>
      <c r="F3438" s="10"/>
      <c r="G3438"/>
      <c r="I3438" s="55"/>
      <c r="K3438"/>
      <c r="L3438" s="55"/>
      <c r="M3438"/>
      <c r="Q3438" s="55"/>
      <c r="R3438" s="31"/>
      <c r="T3438"/>
    </row>
    <row r="3439" spans="1:20" ht="18">
      <c r="A3439" s="68"/>
      <c r="B3439" s="10"/>
      <c r="C3439" s="10"/>
      <c r="D3439" s="69"/>
      <c r="E3439" s="184"/>
      <c r="F3439" s="10"/>
      <c r="G3439"/>
      <c r="I3439" s="55"/>
      <c r="K3439"/>
      <c r="L3439" s="55"/>
      <c r="M3439"/>
      <c r="Q3439" s="55"/>
      <c r="R3439" s="31"/>
      <c r="T3439"/>
    </row>
    <row r="3440" spans="1:20" ht="18">
      <c r="A3440" s="68"/>
      <c r="B3440" s="10"/>
      <c r="C3440" s="10"/>
      <c r="D3440" s="69"/>
      <c r="E3440" s="184"/>
      <c r="F3440" s="10"/>
      <c r="G3440"/>
      <c r="I3440" s="55"/>
      <c r="K3440"/>
      <c r="L3440" s="55"/>
      <c r="M3440"/>
      <c r="Q3440" s="55"/>
      <c r="R3440" s="31"/>
      <c r="T3440"/>
    </row>
    <row r="3441" spans="1:20" ht="18">
      <c r="A3441" s="68"/>
      <c r="B3441" s="10"/>
      <c r="C3441" s="10"/>
      <c r="D3441" s="69"/>
      <c r="E3441" s="184"/>
      <c r="F3441" s="10"/>
      <c r="G3441"/>
      <c r="I3441" s="55"/>
      <c r="K3441"/>
      <c r="L3441" s="55"/>
      <c r="M3441"/>
      <c r="Q3441" s="55"/>
      <c r="R3441" s="31"/>
      <c r="T3441"/>
    </row>
    <row r="3442" spans="1:20" ht="18">
      <c r="A3442" s="68"/>
      <c r="B3442" s="10"/>
      <c r="C3442" s="10"/>
      <c r="D3442" s="69"/>
      <c r="E3442" s="184"/>
      <c r="F3442" s="10"/>
      <c r="G3442"/>
      <c r="I3442" s="55"/>
      <c r="K3442"/>
      <c r="L3442" s="55"/>
      <c r="M3442"/>
      <c r="Q3442" s="55"/>
      <c r="R3442" s="31"/>
      <c r="T3442"/>
    </row>
    <row r="3443" spans="1:20" ht="18">
      <c r="A3443" s="68"/>
      <c r="B3443" s="10"/>
      <c r="C3443" s="10"/>
      <c r="D3443" s="69"/>
      <c r="E3443" s="184"/>
      <c r="F3443" s="10"/>
      <c r="G3443"/>
      <c r="I3443" s="55"/>
      <c r="K3443"/>
      <c r="L3443" s="55"/>
      <c r="M3443"/>
      <c r="Q3443" s="55"/>
      <c r="R3443" s="31"/>
      <c r="T3443"/>
    </row>
    <row r="3444" spans="1:20" ht="18">
      <c r="A3444" s="68"/>
      <c r="B3444" s="10"/>
      <c r="C3444" s="10"/>
      <c r="D3444" s="69"/>
      <c r="E3444" s="184"/>
      <c r="F3444" s="10"/>
      <c r="G3444"/>
      <c r="I3444" s="55"/>
      <c r="K3444"/>
      <c r="L3444" s="55"/>
      <c r="M3444"/>
      <c r="Q3444" s="55"/>
      <c r="R3444" s="31"/>
      <c r="T3444"/>
    </row>
    <row r="3445" spans="1:20" ht="18">
      <c r="A3445" s="68"/>
      <c r="B3445" s="10"/>
      <c r="C3445" s="10"/>
      <c r="D3445" s="69"/>
      <c r="E3445" s="184"/>
      <c r="F3445" s="10"/>
      <c r="G3445"/>
      <c r="I3445" s="55"/>
      <c r="K3445"/>
      <c r="L3445" s="55"/>
      <c r="M3445"/>
      <c r="Q3445" s="55"/>
      <c r="R3445" s="31"/>
      <c r="T3445"/>
    </row>
    <row r="3446" spans="1:20" ht="18">
      <c r="A3446" s="68"/>
      <c r="B3446" s="10"/>
      <c r="C3446" s="10"/>
      <c r="D3446" s="69"/>
      <c r="E3446" s="184"/>
      <c r="F3446" s="10"/>
      <c r="G3446"/>
      <c r="I3446" s="55"/>
      <c r="K3446"/>
      <c r="L3446" s="55"/>
      <c r="M3446"/>
      <c r="Q3446" s="55"/>
      <c r="R3446" s="31"/>
      <c r="T3446"/>
    </row>
    <row r="3447" spans="1:20" ht="18">
      <c r="A3447" s="68"/>
      <c r="B3447" s="10"/>
      <c r="C3447" s="10"/>
      <c r="D3447" s="69"/>
      <c r="E3447" s="184"/>
      <c r="F3447" s="10"/>
      <c r="G3447"/>
      <c r="I3447" s="55"/>
      <c r="K3447"/>
      <c r="L3447" s="55"/>
      <c r="M3447"/>
      <c r="Q3447" s="55"/>
      <c r="R3447" s="31"/>
      <c r="T3447"/>
    </row>
    <row r="3448" spans="1:20" ht="18">
      <c r="A3448" s="68"/>
      <c r="B3448" s="10"/>
      <c r="C3448" s="10"/>
      <c r="D3448" s="69"/>
      <c r="E3448" s="184"/>
      <c r="F3448" s="10"/>
      <c r="G3448"/>
      <c r="I3448" s="55"/>
      <c r="K3448"/>
      <c r="L3448" s="55"/>
      <c r="M3448"/>
      <c r="Q3448" s="55"/>
      <c r="R3448" s="31"/>
      <c r="T3448"/>
    </row>
    <row r="3449" spans="1:20" ht="18">
      <c r="A3449" s="68"/>
      <c r="B3449" s="10"/>
      <c r="C3449" s="10"/>
      <c r="D3449" s="69"/>
      <c r="E3449" s="184"/>
      <c r="F3449" s="10"/>
      <c r="G3449"/>
      <c r="I3449" s="55"/>
      <c r="K3449"/>
      <c r="L3449" s="55"/>
      <c r="M3449"/>
      <c r="Q3449" s="55"/>
      <c r="R3449" s="31"/>
      <c r="T3449"/>
    </row>
    <row r="3450" spans="1:20" ht="18">
      <c r="A3450" s="68"/>
      <c r="B3450" s="10"/>
      <c r="C3450" s="10"/>
      <c r="D3450" s="69"/>
      <c r="E3450" s="184"/>
      <c r="F3450" s="10"/>
      <c r="G3450"/>
      <c r="I3450" s="55"/>
      <c r="K3450"/>
      <c r="L3450" s="55"/>
      <c r="M3450"/>
      <c r="Q3450" s="55"/>
      <c r="R3450" s="31"/>
      <c r="T3450"/>
    </row>
    <row r="3451" spans="1:20" ht="18">
      <c r="A3451" s="68"/>
      <c r="B3451" s="10"/>
      <c r="C3451" s="10"/>
      <c r="D3451" s="69"/>
      <c r="E3451" s="184"/>
      <c r="F3451" s="10"/>
      <c r="G3451"/>
      <c r="I3451" s="55"/>
      <c r="K3451"/>
      <c r="L3451" s="55"/>
      <c r="M3451"/>
      <c r="Q3451" s="55"/>
      <c r="R3451" s="31"/>
      <c r="T3451"/>
    </row>
    <row r="3452" spans="1:20" ht="18">
      <c r="A3452" s="68"/>
      <c r="B3452" s="10"/>
      <c r="C3452" s="10"/>
      <c r="D3452" s="69"/>
      <c r="E3452" s="184"/>
      <c r="F3452" s="10"/>
      <c r="G3452"/>
      <c r="I3452" s="55"/>
      <c r="K3452"/>
      <c r="L3452" s="55"/>
      <c r="M3452"/>
      <c r="Q3452" s="55"/>
      <c r="R3452" s="31"/>
      <c r="T3452"/>
    </row>
    <row r="3453" spans="1:20" ht="18">
      <c r="A3453" s="68"/>
      <c r="B3453" s="10"/>
      <c r="C3453" s="10"/>
      <c r="D3453" s="69"/>
      <c r="E3453" s="184"/>
      <c r="F3453" s="10"/>
      <c r="G3453"/>
      <c r="I3453" s="55"/>
      <c r="K3453"/>
      <c r="L3453" s="55"/>
      <c r="M3453"/>
      <c r="Q3453" s="55"/>
      <c r="R3453" s="31"/>
      <c r="T3453"/>
    </row>
    <row r="3454" spans="1:20" ht="18">
      <c r="A3454" s="68"/>
      <c r="B3454" s="10"/>
      <c r="C3454" s="10"/>
      <c r="D3454" s="69"/>
      <c r="E3454" s="184"/>
      <c r="F3454" s="10"/>
      <c r="G3454"/>
      <c r="I3454" s="55"/>
      <c r="K3454"/>
      <c r="L3454" s="55"/>
      <c r="M3454"/>
      <c r="Q3454" s="55"/>
      <c r="R3454" s="31"/>
      <c r="T3454"/>
    </row>
    <row r="3455" spans="1:20" ht="18">
      <c r="A3455" s="68"/>
      <c r="B3455" s="10"/>
      <c r="C3455" s="10"/>
      <c r="D3455" s="69"/>
      <c r="E3455" s="184"/>
      <c r="F3455" s="10"/>
      <c r="G3455"/>
      <c r="I3455" s="55"/>
      <c r="K3455"/>
      <c r="L3455" s="55"/>
      <c r="M3455"/>
      <c r="Q3455" s="55"/>
      <c r="R3455" s="31"/>
      <c r="T3455"/>
    </row>
    <row r="3456" spans="1:20" ht="18">
      <c r="A3456" s="68"/>
      <c r="B3456" s="10"/>
      <c r="C3456" s="10"/>
      <c r="D3456" s="69"/>
      <c r="E3456" s="184"/>
      <c r="F3456" s="10"/>
      <c r="G3456"/>
      <c r="I3456" s="55"/>
      <c r="K3456"/>
      <c r="L3456" s="55"/>
      <c r="M3456"/>
      <c r="Q3456" s="55"/>
      <c r="R3456" s="31"/>
      <c r="T3456"/>
    </row>
    <row r="3457" spans="1:20" ht="18">
      <c r="A3457" s="68"/>
      <c r="B3457" s="10"/>
      <c r="C3457" s="10"/>
      <c r="D3457" s="69"/>
      <c r="E3457" s="184"/>
      <c r="F3457" s="10"/>
      <c r="G3457"/>
      <c r="I3457" s="55"/>
      <c r="K3457"/>
      <c r="L3457" s="55"/>
      <c r="M3457"/>
      <c r="Q3457" s="55"/>
      <c r="R3457" s="31"/>
      <c r="T3457"/>
    </row>
    <row r="3458" spans="1:20" ht="18">
      <c r="A3458" s="68"/>
      <c r="B3458" s="10"/>
      <c r="C3458" s="10"/>
      <c r="D3458" s="69"/>
      <c r="E3458" s="184"/>
      <c r="F3458" s="10"/>
      <c r="G3458"/>
      <c r="I3458" s="55"/>
      <c r="K3458"/>
      <c r="L3458" s="55"/>
      <c r="M3458"/>
      <c r="Q3458" s="55"/>
      <c r="R3458" s="31"/>
      <c r="T3458"/>
    </row>
    <row r="3459" spans="1:20" ht="18">
      <c r="A3459" s="68"/>
      <c r="B3459" s="10"/>
      <c r="C3459" s="10"/>
      <c r="D3459" s="69"/>
      <c r="E3459" s="184"/>
      <c r="F3459" s="10"/>
      <c r="G3459"/>
      <c r="I3459" s="55"/>
      <c r="K3459"/>
      <c r="L3459" s="55"/>
      <c r="M3459"/>
      <c r="Q3459" s="55"/>
      <c r="R3459" s="31"/>
      <c r="T3459"/>
    </row>
    <row r="3460" spans="1:20" ht="18">
      <c r="A3460" s="68"/>
      <c r="B3460" s="10"/>
      <c r="C3460" s="10"/>
      <c r="D3460" s="69"/>
      <c r="E3460" s="184"/>
      <c r="F3460" s="10"/>
      <c r="G3460"/>
      <c r="I3460" s="55"/>
      <c r="K3460"/>
      <c r="L3460" s="55"/>
      <c r="M3460"/>
      <c r="Q3460" s="55"/>
      <c r="R3460" s="31"/>
      <c r="T3460"/>
    </row>
    <row r="3461" spans="1:20" ht="18">
      <c r="A3461" s="68"/>
      <c r="B3461" s="10"/>
      <c r="C3461" s="10"/>
      <c r="D3461" s="69"/>
      <c r="E3461" s="184"/>
      <c r="F3461" s="10"/>
      <c r="G3461"/>
      <c r="I3461" s="55"/>
      <c r="K3461"/>
      <c r="L3461" s="55"/>
      <c r="M3461"/>
      <c r="Q3461" s="55"/>
      <c r="R3461" s="31"/>
      <c r="T3461"/>
    </row>
    <row r="3462" spans="1:20" ht="18">
      <c r="A3462" s="68"/>
      <c r="B3462" s="10"/>
      <c r="C3462" s="10"/>
      <c r="D3462" s="69"/>
      <c r="E3462" s="184"/>
      <c r="F3462" s="10"/>
      <c r="G3462"/>
      <c r="I3462" s="55"/>
      <c r="K3462"/>
      <c r="L3462" s="55"/>
      <c r="M3462"/>
      <c r="Q3462" s="55"/>
      <c r="R3462" s="31"/>
      <c r="T3462"/>
    </row>
    <row r="3463" spans="1:20" ht="18">
      <c r="A3463" s="68"/>
      <c r="B3463" s="10"/>
      <c r="C3463" s="10"/>
      <c r="D3463" s="69"/>
      <c r="E3463" s="184"/>
      <c r="F3463" s="10"/>
      <c r="G3463"/>
      <c r="I3463" s="55"/>
      <c r="K3463"/>
      <c r="L3463" s="55"/>
      <c r="M3463"/>
      <c r="Q3463" s="55"/>
      <c r="R3463" s="31"/>
      <c r="T3463"/>
    </row>
    <row r="3464" spans="1:20" ht="18">
      <c r="A3464" s="68"/>
      <c r="B3464" s="10"/>
      <c r="C3464" s="10"/>
      <c r="D3464" s="69"/>
      <c r="E3464" s="184"/>
      <c r="F3464" s="10"/>
      <c r="G3464"/>
      <c r="I3464" s="55"/>
      <c r="K3464"/>
      <c r="L3464" s="55"/>
      <c r="M3464"/>
      <c r="Q3464" s="55"/>
      <c r="R3464" s="31"/>
      <c r="T3464"/>
    </row>
    <row r="3465" spans="1:20" ht="18">
      <c r="A3465" s="68"/>
      <c r="B3465" s="10"/>
      <c r="C3465" s="10"/>
      <c r="D3465" s="69"/>
      <c r="E3465" s="184"/>
      <c r="F3465" s="10"/>
      <c r="G3465"/>
      <c r="I3465" s="55"/>
      <c r="K3465"/>
      <c r="L3465" s="55"/>
      <c r="M3465"/>
      <c r="Q3465" s="55"/>
      <c r="R3465" s="31"/>
      <c r="T3465"/>
    </row>
    <row r="3466" spans="1:20" ht="18">
      <c r="A3466" s="68"/>
      <c r="B3466" s="10"/>
      <c r="C3466" s="10"/>
      <c r="D3466" s="69"/>
      <c r="E3466" s="184"/>
      <c r="F3466" s="10"/>
      <c r="G3466"/>
      <c r="I3466" s="55"/>
      <c r="K3466"/>
      <c r="L3466" s="55"/>
      <c r="M3466"/>
      <c r="Q3466" s="55"/>
      <c r="R3466" s="31"/>
      <c r="T3466"/>
    </row>
    <row r="3467" spans="1:20" ht="18">
      <c r="A3467" s="68"/>
      <c r="B3467" s="10"/>
      <c r="C3467" s="10"/>
      <c r="D3467" s="69"/>
      <c r="E3467" s="184"/>
      <c r="F3467" s="10"/>
      <c r="G3467"/>
      <c r="I3467" s="55"/>
      <c r="K3467"/>
      <c r="L3467" s="55"/>
      <c r="M3467"/>
      <c r="Q3467" s="55"/>
      <c r="R3467" s="31"/>
      <c r="T3467"/>
    </row>
    <row r="3468" spans="1:20" ht="18">
      <c r="A3468" s="68"/>
      <c r="B3468" s="10"/>
      <c r="C3468" s="10"/>
      <c r="D3468" s="69"/>
      <c r="E3468" s="184"/>
      <c r="F3468" s="10"/>
      <c r="G3468"/>
      <c r="I3468" s="55"/>
      <c r="K3468"/>
      <c r="L3468" s="55"/>
      <c r="M3468"/>
      <c r="Q3468" s="55"/>
      <c r="R3468" s="31"/>
      <c r="T3468"/>
    </row>
    <row r="3469" spans="1:20" ht="18">
      <c r="A3469" s="68"/>
      <c r="B3469" s="10"/>
      <c r="C3469" s="10"/>
      <c r="D3469" s="69"/>
      <c r="E3469" s="184"/>
      <c r="F3469" s="10"/>
      <c r="G3469"/>
      <c r="I3469" s="55"/>
      <c r="K3469"/>
      <c r="L3469" s="55"/>
      <c r="M3469"/>
      <c r="Q3469" s="55"/>
      <c r="R3469" s="31"/>
      <c r="T3469"/>
    </row>
    <row r="3470" spans="1:20" ht="18">
      <c r="A3470" s="68"/>
      <c r="B3470" s="10"/>
      <c r="C3470" s="10"/>
      <c r="D3470" s="69"/>
      <c r="E3470" s="184"/>
      <c r="F3470" s="10"/>
      <c r="G3470"/>
      <c r="I3470" s="55"/>
      <c r="K3470"/>
      <c r="L3470" s="55"/>
      <c r="M3470"/>
      <c r="Q3470" s="55"/>
      <c r="R3470" s="31"/>
      <c r="T3470"/>
    </row>
    <row r="3471" spans="1:20" ht="18">
      <c r="A3471" s="68"/>
      <c r="B3471" s="10"/>
      <c r="C3471" s="10"/>
      <c r="D3471" s="69"/>
      <c r="E3471" s="184"/>
      <c r="F3471" s="10"/>
      <c r="G3471"/>
      <c r="I3471" s="55"/>
      <c r="K3471"/>
      <c r="L3471" s="55"/>
      <c r="M3471"/>
      <c r="Q3471" s="55"/>
      <c r="R3471" s="31"/>
      <c r="T3471"/>
    </row>
    <row r="3472" spans="1:20" ht="18">
      <c r="A3472" s="68"/>
      <c r="B3472" s="10"/>
      <c r="C3472" s="10"/>
      <c r="D3472" s="69"/>
      <c r="E3472" s="184"/>
      <c r="F3472" s="10"/>
      <c r="G3472"/>
      <c r="I3472" s="55"/>
      <c r="K3472"/>
      <c r="L3472" s="55"/>
      <c r="M3472"/>
      <c r="Q3472" s="55"/>
      <c r="R3472" s="31"/>
      <c r="T3472"/>
    </row>
    <row r="3473" spans="1:20" ht="18">
      <c r="A3473" s="68"/>
      <c r="B3473" s="10"/>
      <c r="C3473" s="10"/>
      <c r="D3473" s="69"/>
      <c r="E3473" s="184"/>
      <c r="F3473" s="10"/>
      <c r="G3473"/>
      <c r="I3473" s="55"/>
      <c r="K3473"/>
      <c r="L3473" s="55"/>
      <c r="M3473"/>
      <c r="Q3473" s="55"/>
      <c r="R3473" s="31"/>
      <c r="T3473"/>
    </row>
    <row r="3474" spans="1:20" ht="18">
      <c r="A3474" s="68"/>
      <c r="B3474" s="10"/>
      <c r="C3474" s="10"/>
      <c r="D3474" s="69"/>
      <c r="E3474" s="184"/>
      <c r="F3474" s="10"/>
      <c r="G3474"/>
      <c r="I3474" s="55"/>
      <c r="K3474"/>
      <c r="L3474" s="55"/>
      <c r="M3474"/>
      <c r="Q3474" s="55"/>
      <c r="R3474" s="31"/>
      <c r="T3474"/>
    </row>
    <row r="3475" spans="1:20" ht="18">
      <c r="A3475" s="68"/>
      <c r="B3475" s="10"/>
      <c r="C3475" s="10"/>
      <c r="D3475" s="69"/>
      <c r="E3475" s="184"/>
      <c r="F3475" s="10"/>
      <c r="G3475"/>
      <c r="I3475" s="55"/>
      <c r="K3475"/>
      <c r="L3475" s="55"/>
      <c r="M3475"/>
      <c r="Q3475" s="55"/>
      <c r="R3475" s="31"/>
      <c r="T3475"/>
    </row>
    <row r="3476" spans="1:20" ht="18">
      <c r="A3476" s="68"/>
      <c r="B3476" s="10"/>
      <c r="C3476" s="10"/>
      <c r="D3476" s="69"/>
      <c r="E3476" s="184"/>
      <c r="F3476" s="10"/>
      <c r="G3476"/>
      <c r="I3476" s="55"/>
      <c r="K3476"/>
      <c r="L3476" s="55"/>
      <c r="M3476"/>
      <c r="Q3476" s="55"/>
      <c r="R3476" s="31"/>
      <c r="T3476"/>
    </row>
    <row r="3477" spans="1:20" ht="18">
      <c r="A3477" s="68"/>
      <c r="B3477" s="10"/>
      <c r="C3477" s="10"/>
      <c r="D3477" s="69"/>
      <c r="E3477" s="184"/>
      <c r="F3477" s="10"/>
      <c r="G3477"/>
      <c r="I3477" s="55"/>
      <c r="K3477"/>
      <c r="L3477" s="55"/>
      <c r="M3477"/>
      <c r="Q3477" s="55"/>
      <c r="R3477" s="31"/>
      <c r="T3477"/>
    </row>
    <row r="3478" spans="1:20" ht="18">
      <c r="A3478" s="68"/>
      <c r="B3478" s="10"/>
      <c r="C3478" s="10"/>
      <c r="D3478" s="69"/>
      <c r="E3478" s="184"/>
      <c r="F3478" s="10"/>
      <c r="G3478"/>
      <c r="I3478" s="55"/>
      <c r="K3478"/>
      <c r="L3478" s="55"/>
      <c r="M3478"/>
      <c r="Q3478" s="55"/>
      <c r="R3478" s="31"/>
      <c r="T3478"/>
    </row>
    <row r="3479" spans="1:20" ht="18">
      <c r="A3479" s="68"/>
      <c r="B3479" s="10"/>
      <c r="C3479" s="10"/>
      <c r="D3479" s="69"/>
      <c r="E3479" s="184"/>
      <c r="F3479" s="10"/>
      <c r="G3479"/>
      <c r="I3479" s="55"/>
      <c r="K3479"/>
      <c r="L3479" s="55"/>
      <c r="M3479"/>
      <c r="Q3479" s="55"/>
      <c r="R3479" s="31"/>
      <c r="T3479"/>
    </row>
    <row r="3480" spans="1:20" ht="18">
      <c r="A3480" s="68"/>
      <c r="B3480" s="10"/>
      <c r="C3480" s="10"/>
      <c r="D3480" s="69"/>
      <c r="E3480" s="184"/>
      <c r="F3480" s="10"/>
      <c r="G3480"/>
      <c r="I3480" s="55"/>
      <c r="K3480"/>
      <c r="L3480" s="55"/>
      <c r="M3480"/>
      <c r="Q3480" s="55"/>
      <c r="R3480" s="31"/>
      <c r="T3480"/>
    </row>
    <row r="3481" spans="1:20" ht="18">
      <c r="A3481" s="68"/>
      <c r="B3481" s="10"/>
      <c r="C3481" s="10"/>
      <c r="D3481" s="69"/>
      <c r="E3481" s="184"/>
      <c r="F3481" s="10"/>
      <c r="G3481"/>
      <c r="I3481" s="55"/>
      <c r="K3481"/>
      <c r="L3481" s="55"/>
      <c r="M3481"/>
      <c r="Q3481" s="55"/>
      <c r="R3481" s="31"/>
      <c r="T3481"/>
    </row>
    <row r="3482" spans="1:20" ht="18">
      <c r="A3482" s="68"/>
      <c r="B3482" s="10"/>
      <c r="C3482" s="10"/>
      <c r="D3482" s="69"/>
      <c r="E3482" s="184"/>
      <c r="F3482" s="10"/>
      <c r="G3482"/>
      <c r="I3482" s="55"/>
      <c r="K3482"/>
      <c r="L3482" s="55"/>
      <c r="M3482"/>
      <c r="Q3482" s="55"/>
      <c r="R3482" s="31"/>
      <c r="T3482"/>
    </row>
    <row r="3483" spans="1:20" ht="18">
      <c r="A3483" s="68"/>
      <c r="B3483" s="10"/>
      <c r="C3483" s="10"/>
      <c r="D3483" s="69"/>
      <c r="E3483" s="184"/>
      <c r="F3483" s="10"/>
      <c r="G3483"/>
      <c r="I3483" s="55"/>
      <c r="K3483"/>
      <c r="L3483" s="55"/>
      <c r="M3483"/>
      <c r="Q3483" s="55"/>
      <c r="R3483" s="31"/>
      <c r="T3483"/>
    </row>
    <row r="3484" spans="1:20" ht="18">
      <c r="A3484" s="68"/>
      <c r="B3484" s="10"/>
      <c r="C3484" s="10"/>
      <c r="D3484" s="69"/>
      <c r="E3484" s="184"/>
      <c r="F3484" s="10"/>
      <c r="G3484"/>
      <c r="I3484" s="55"/>
      <c r="K3484"/>
      <c r="L3484" s="55"/>
      <c r="M3484"/>
      <c r="Q3484" s="55"/>
      <c r="R3484" s="31"/>
      <c r="T3484"/>
    </row>
    <row r="3485" spans="1:20" ht="18">
      <c r="A3485" s="68"/>
      <c r="B3485" s="10"/>
      <c r="C3485" s="10"/>
      <c r="D3485" s="69"/>
      <c r="E3485" s="184"/>
      <c r="F3485" s="10"/>
      <c r="G3485"/>
      <c r="I3485" s="55"/>
      <c r="K3485"/>
      <c r="L3485" s="55"/>
      <c r="M3485"/>
      <c r="Q3485" s="55"/>
      <c r="R3485" s="31"/>
      <c r="T3485"/>
    </row>
    <row r="3486" spans="1:20" ht="18">
      <c r="A3486" s="68"/>
      <c r="B3486" s="10"/>
      <c r="C3486" s="10"/>
      <c r="D3486" s="69"/>
      <c r="E3486" s="184"/>
      <c r="F3486" s="10"/>
      <c r="G3486"/>
      <c r="I3486" s="55"/>
      <c r="K3486"/>
      <c r="L3486" s="55"/>
      <c r="M3486"/>
      <c r="Q3486" s="55"/>
      <c r="R3486" s="31"/>
      <c r="T3486"/>
    </row>
    <row r="3487" spans="1:20" ht="18">
      <c r="A3487" s="68"/>
      <c r="B3487" s="10"/>
      <c r="C3487" s="10"/>
      <c r="D3487" s="69"/>
      <c r="E3487" s="184"/>
      <c r="F3487" s="10"/>
      <c r="G3487"/>
      <c r="I3487" s="55"/>
      <c r="K3487"/>
      <c r="L3487" s="55"/>
      <c r="M3487"/>
      <c r="Q3487" s="55"/>
      <c r="R3487" s="31"/>
      <c r="T3487"/>
    </row>
    <row r="3488" spans="1:20" ht="18">
      <c r="A3488" s="68"/>
      <c r="B3488" s="10"/>
      <c r="C3488" s="10"/>
      <c r="D3488" s="69"/>
      <c r="E3488" s="184"/>
      <c r="F3488" s="10"/>
      <c r="G3488"/>
      <c r="I3488" s="55"/>
      <c r="K3488"/>
      <c r="L3488" s="55"/>
      <c r="M3488"/>
      <c r="Q3488" s="55"/>
      <c r="R3488" s="31"/>
      <c r="T3488"/>
    </row>
    <row r="3489" spans="1:20" ht="18">
      <c r="A3489" s="68"/>
      <c r="B3489" s="10"/>
      <c r="C3489" s="10"/>
      <c r="D3489" s="69"/>
      <c r="E3489" s="184"/>
      <c r="F3489" s="10"/>
      <c r="G3489"/>
      <c r="I3489" s="55"/>
      <c r="K3489"/>
      <c r="L3489" s="55"/>
      <c r="M3489"/>
      <c r="Q3489" s="55"/>
      <c r="R3489" s="31"/>
      <c r="T3489"/>
    </row>
    <row r="3490" spans="1:20" ht="18">
      <c r="A3490" s="68"/>
      <c r="B3490" s="10"/>
      <c r="C3490" s="10"/>
      <c r="D3490" s="69"/>
      <c r="E3490" s="184"/>
      <c r="F3490" s="10"/>
      <c r="G3490"/>
      <c r="I3490" s="55"/>
      <c r="K3490"/>
      <c r="L3490" s="55"/>
      <c r="M3490"/>
      <c r="Q3490" s="55"/>
      <c r="R3490" s="31"/>
      <c r="T3490"/>
    </row>
    <row r="3491" spans="1:20" ht="18">
      <c r="A3491" s="68"/>
      <c r="B3491" s="10"/>
      <c r="C3491" s="10"/>
      <c r="D3491" s="69"/>
      <c r="E3491" s="184"/>
      <c r="F3491" s="10"/>
      <c r="G3491"/>
      <c r="I3491" s="55"/>
      <c r="K3491"/>
      <c r="L3491" s="55"/>
      <c r="M3491"/>
      <c r="Q3491" s="55"/>
      <c r="R3491" s="31"/>
      <c r="T3491"/>
    </row>
    <row r="3492" spans="1:20" ht="18">
      <c r="A3492" s="68"/>
      <c r="B3492" s="10"/>
      <c r="C3492" s="10"/>
      <c r="D3492" s="69"/>
      <c r="E3492" s="184"/>
      <c r="F3492" s="10"/>
      <c r="G3492"/>
      <c r="I3492" s="55"/>
      <c r="K3492"/>
      <c r="L3492" s="55"/>
      <c r="M3492"/>
      <c r="Q3492" s="55"/>
      <c r="R3492" s="31"/>
      <c r="T3492"/>
    </row>
    <row r="3493" spans="1:20" ht="18">
      <c r="A3493" s="68"/>
      <c r="B3493" s="10"/>
      <c r="C3493" s="10"/>
      <c r="D3493" s="69"/>
      <c r="E3493" s="184"/>
      <c r="F3493" s="10"/>
      <c r="G3493"/>
      <c r="I3493" s="55"/>
      <c r="K3493"/>
      <c r="L3493" s="55"/>
      <c r="M3493"/>
      <c r="Q3493" s="55"/>
      <c r="R3493" s="31"/>
      <c r="T3493"/>
    </row>
    <row r="3494" spans="1:20" ht="18">
      <c r="A3494" s="68"/>
      <c r="B3494" s="10"/>
      <c r="C3494" s="10"/>
      <c r="D3494" s="69"/>
      <c r="E3494" s="184"/>
      <c r="F3494" s="10"/>
      <c r="G3494"/>
      <c r="I3494" s="55"/>
      <c r="K3494"/>
      <c r="L3494" s="55"/>
      <c r="M3494"/>
      <c r="Q3494" s="55"/>
      <c r="R3494" s="31"/>
      <c r="T3494"/>
    </row>
    <row r="3495" spans="1:20" ht="18">
      <c r="A3495" s="68"/>
      <c r="B3495" s="10"/>
      <c r="C3495" s="10"/>
      <c r="D3495" s="69"/>
      <c r="E3495" s="184"/>
      <c r="F3495" s="10"/>
      <c r="G3495"/>
      <c r="I3495" s="55"/>
      <c r="K3495"/>
      <c r="L3495" s="55"/>
      <c r="M3495"/>
      <c r="Q3495" s="55"/>
      <c r="R3495" s="31"/>
      <c r="T3495"/>
    </row>
    <row r="3496" spans="1:20" ht="18">
      <c r="A3496" s="68"/>
      <c r="B3496" s="10"/>
      <c r="C3496" s="10"/>
      <c r="D3496" s="69"/>
      <c r="E3496" s="184"/>
      <c r="F3496" s="10"/>
      <c r="G3496"/>
      <c r="I3496" s="55"/>
      <c r="K3496"/>
      <c r="L3496" s="55"/>
      <c r="M3496"/>
      <c r="Q3496" s="55"/>
      <c r="R3496" s="31"/>
      <c r="T3496"/>
    </row>
    <row r="3497" spans="1:20" ht="18">
      <c r="A3497" s="68"/>
      <c r="B3497" s="10"/>
      <c r="C3497" s="10"/>
      <c r="D3497" s="69"/>
      <c r="E3497" s="184"/>
      <c r="F3497" s="10"/>
      <c r="G3497"/>
      <c r="I3497" s="55"/>
      <c r="K3497"/>
      <c r="L3497" s="55"/>
      <c r="M3497"/>
      <c r="Q3497" s="55"/>
      <c r="R3497" s="31"/>
      <c r="T3497"/>
    </row>
    <row r="3498" spans="1:20" ht="18">
      <c r="A3498" s="68"/>
      <c r="B3498" s="10"/>
      <c r="C3498" s="10"/>
      <c r="D3498" s="69"/>
      <c r="E3498" s="184"/>
      <c r="F3498" s="10"/>
      <c r="G3498"/>
      <c r="I3498" s="55"/>
      <c r="K3498"/>
      <c r="L3498" s="55"/>
      <c r="M3498"/>
      <c r="Q3498" s="55"/>
      <c r="R3498" s="31"/>
      <c r="T3498"/>
    </row>
    <row r="3499" spans="1:20" ht="18">
      <c r="A3499" s="68"/>
      <c r="B3499" s="10"/>
      <c r="C3499" s="10"/>
      <c r="D3499" s="69"/>
      <c r="E3499" s="184"/>
      <c r="F3499" s="10"/>
      <c r="G3499"/>
      <c r="I3499" s="55"/>
      <c r="K3499"/>
      <c r="L3499" s="55"/>
      <c r="M3499"/>
      <c r="Q3499" s="55"/>
      <c r="R3499" s="31"/>
      <c r="T3499"/>
    </row>
    <row r="3500" spans="1:20" ht="18">
      <c r="A3500" s="68"/>
      <c r="B3500" s="10"/>
      <c r="C3500" s="10"/>
      <c r="D3500" s="69"/>
      <c r="E3500" s="184"/>
      <c r="F3500" s="10"/>
      <c r="G3500"/>
      <c r="I3500" s="55"/>
      <c r="K3500"/>
      <c r="L3500" s="55"/>
      <c r="M3500"/>
      <c r="Q3500" s="55"/>
      <c r="R3500" s="31"/>
      <c r="T3500"/>
    </row>
    <row r="3501" spans="1:20" ht="18">
      <c r="A3501" s="68"/>
      <c r="B3501" s="10"/>
      <c r="C3501" s="10"/>
      <c r="D3501" s="69"/>
      <c r="E3501" s="184"/>
      <c r="F3501" s="10"/>
      <c r="G3501"/>
      <c r="I3501" s="55"/>
      <c r="K3501"/>
      <c r="L3501" s="55"/>
      <c r="M3501"/>
      <c r="Q3501" s="55"/>
      <c r="R3501" s="31"/>
      <c r="T3501"/>
    </row>
    <row r="3502" spans="1:20" ht="18">
      <c r="A3502" s="68"/>
      <c r="B3502" s="10"/>
      <c r="C3502" s="10"/>
      <c r="D3502" s="69"/>
      <c r="E3502" s="184"/>
      <c r="F3502" s="10"/>
      <c r="G3502"/>
      <c r="I3502" s="55"/>
      <c r="K3502"/>
      <c r="L3502" s="55"/>
      <c r="M3502"/>
      <c r="Q3502" s="55"/>
      <c r="R3502" s="31"/>
      <c r="T3502"/>
    </row>
    <row r="3503" spans="1:20" ht="18">
      <c r="A3503" s="68"/>
      <c r="B3503" s="10"/>
      <c r="C3503" s="10"/>
      <c r="D3503" s="69"/>
      <c r="E3503" s="184"/>
      <c r="F3503" s="10"/>
      <c r="G3503"/>
      <c r="I3503" s="55"/>
      <c r="K3503"/>
      <c r="L3503" s="55"/>
      <c r="M3503"/>
      <c r="Q3503" s="55"/>
      <c r="R3503" s="31"/>
      <c r="T3503"/>
    </row>
    <row r="3504" spans="1:20" ht="18">
      <c r="A3504" s="68"/>
      <c r="B3504" s="10"/>
      <c r="C3504" s="10"/>
      <c r="D3504" s="69"/>
      <c r="E3504" s="184"/>
      <c r="F3504" s="10"/>
      <c r="G3504"/>
      <c r="I3504" s="55"/>
      <c r="K3504"/>
      <c r="L3504" s="55"/>
      <c r="M3504"/>
      <c r="Q3504" s="55"/>
      <c r="R3504" s="31"/>
      <c r="T3504"/>
    </row>
    <row r="3505" spans="1:20" ht="18">
      <c r="A3505" s="68"/>
      <c r="B3505" s="10"/>
      <c r="C3505" s="10"/>
      <c r="D3505" s="69"/>
      <c r="E3505" s="184"/>
      <c r="F3505" s="10"/>
      <c r="G3505"/>
      <c r="I3505" s="55"/>
      <c r="K3505"/>
      <c r="L3505" s="55"/>
      <c r="M3505"/>
      <c r="Q3505" s="55"/>
      <c r="R3505" s="31"/>
      <c r="T3505"/>
    </row>
    <row r="3506" spans="1:20" ht="18">
      <c r="A3506" s="68"/>
      <c r="B3506" s="10"/>
      <c r="C3506" s="10"/>
      <c r="D3506" s="69"/>
      <c r="E3506" s="184"/>
      <c r="F3506" s="10"/>
      <c r="G3506"/>
      <c r="I3506" s="55"/>
      <c r="K3506"/>
      <c r="L3506" s="55"/>
      <c r="M3506"/>
      <c r="Q3506" s="55"/>
      <c r="R3506" s="31"/>
      <c r="T3506"/>
    </row>
    <row r="3507" spans="1:20" ht="18">
      <c r="A3507" s="68"/>
      <c r="B3507" s="10"/>
      <c r="C3507" s="10"/>
      <c r="D3507" s="69"/>
      <c r="E3507" s="184"/>
      <c r="F3507" s="10"/>
      <c r="G3507"/>
      <c r="I3507" s="55"/>
      <c r="K3507"/>
      <c r="L3507" s="55"/>
      <c r="M3507"/>
      <c r="Q3507" s="55"/>
      <c r="R3507" s="31"/>
      <c r="T3507"/>
    </row>
    <row r="3508" spans="1:20" ht="18">
      <c r="A3508" s="68"/>
      <c r="B3508" s="10"/>
      <c r="C3508" s="10"/>
      <c r="D3508" s="69"/>
      <c r="E3508" s="184"/>
      <c r="F3508" s="10"/>
      <c r="G3508"/>
      <c r="I3508" s="55"/>
      <c r="K3508"/>
      <c r="L3508" s="55"/>
      <c r="M3508"/>
      <c r="Q3508" s="55"/>
      <c r="R3508" s="31"/>
      <c r="T3508"/>
    </row>
    <row r="3509" spans="1:20" ht="18">
      <c r="A3509" s="68"/>
      <c r="B3509" s="10"/>
      <c r="C3509" s="10"/>
      <c r="D3509" s="69"/>
      <c r="E3509" s="184"/>
      <c r="F3509" s="10"/>
      <c r="G3509"/>
      <c r="I3509" s="55"/>
      <c r="K3509"/>
      <c r="L3509" s="55"/>
      <c r="M3509"/>
      <c r="Q3509" s="55"/>
      <c r="R3509" s="31"/>
      <c r="T3509"/>
    </row>
    <row r="3510" spans="1:20" ht="18">
      <c r="A3510" s="68"/>
      <c r="B3510" s="10"/>
      <c r="C3510" s="10"/>
      <c r="D3510" s="69"/>
      <c r="E3510" s="184"/>
      <c r="F3510" s="10"/>
      <c r="G3510"/>
      <c r="I3510" s="55"/>
      <c r="K3510"/>
      <c r="L3510" s="55"/>
      <c r="M3510"/>
      <c r="Q3510" s="55"/>
      <c r="R3510" s="31"/>
      <c r="T3510"/>
    </row>
    <row r="3511" spans="1:20" ht="18">
      <c r="A3511" s="68"/>
      <c r="B3511" s="10"/>
      <c r="C3511" s="10"/>
      <c r="D3511" s="69"/>
      <c r="E3511" s="184"/>
      <c r="F3511" s="10"/>
      <c r="G3511"/>
      <c r="I3511" s="55"/>
      <c r="K3511"/>
      <c r="L3511" s="55"/>
      <c r="M3511"/>
      <c r="Q3511" s="55"/>
      <c r="R3511" s="31"/>
      <c r="T3511"/>
    </row>
    <row r="3512" spans="1:20" ht="18">
      <c r="A3512" s="68"/>
      <c r="B3512" s="10"/>
      <c r="C3512" s="10"/>
      <c r="D3512" s="69"/>
      <c r="E3512" s="184"/>
      <c r="F3512" s="10"/>
      <c r="G3512"/>
      <c r="I3512" s="55"/>
      <c r="K3512"/>
      <c r="L3512" s="55"/>
      <c r="M3512"/>
      <c r="Q3512" s="55"/>
      <c r="R3512" s="31"/>
      <c r="T3512"/>
    </row>
    <row r="3513" spans="1:20" ht="18">
      <c r="A3513" s="68"/>
      <c r="B3513" s="10"/>
      <c r="C3513" s="10"/>
      <c r="D3513" s="69"/>
      <c r="E3513" s="184"/>
      <c r="F3513" s="10"/>
      <c r="G3513"/>
      <c r="I3513" s="55"/>
      <c r="K3513"/>
      <c r="L3513" s="55"/>
      <c r="M3513"/>
      <c r="Q3513" s="55"/>
      <c r="R3513" s="31"/>
      <c r="T3513"/>
    </row>
    <row r="3514" spans="1:20" ht="18">
      <c r="A3514" s="68"/>
      <c r="B3514" s="10"/>
      <c r="C3514" s="10"/>
      <c r="D3514" s="69"/>
      <c r="E3514" s="184"/>
      <c r="F3514" s="10"/>
      <c r="G3514"/>
      <c r="I3514" s="55"/>
      <c r="K3514"/>
      <c r="L3514" s="55"/>
      <c r="M3514"/>
      <c r="Q3514" s="55"/>
      <c r="R3514" s="31"/>
      <c r="T3514"/>
    </row>
    <row r="3515" spans="1:20" ht="18">
      <c r="A3515" s="68"/>
      <c r="B3515" s="10"/>
      <c r="C3515" s="10"/>
      <c r="D3515" s="69"/>
      <c r="E3515" s="184"/>
      <c r="F3515" s="10"/>
      <c r="G3515"/>
      <c r="I3515" s="55"/>
      <c r="K3515"/>
      <c r="L3515" s="55"/>
      <c r="M3515"/>
      <c r="Q3515" s="55"/>
      <c r="R3515" s="31"/>
      <c r="T3515"/>
    </row>
    <row r="3516" spans="1:20" ht="18">
      <c r="A3516" s="68"/>
      <c r="B3516" s="10"/>
      <c r="C3516" s="10"/>
      <c r="D3516" s="69"/>
      <c r="E3516" s="184"/>
      <c r="F3516" s="10"/>
      <c r="G3516"/>
      <c r="I3516" s="55"/>
      <c r="K3516"/>
      <c r="L3516" s="55"/>
      <c r="M3516"/>
      <c r="Q3516" s="55"/>
      <c r="R3516" s="31"/>
      <c r="T3516"/>
    </row>
    <row r="3517" spans="1:20" ht="18">
      <c r="A3517" s="68"/>
      <c r="B3517" s="10"/>
      <c r="C3517" s="10"/>
      <c r="D3517" s="69"/>
      <c r="E3517" s="184"/>
      <c r="F3517" s="10"/>
      <c r="G3517"/>
      <c r="I3517" s="55"/>
      <c r="K3517"/>
      <c r="L3517" s="55"/>
      <c r="M3517"/>
      <c r="Q3517" s="55"/>
      <c r="R3517" s="31"/>
      <c r="T3517"/>
    </row>
    <row r="3518" spans="1:20" ht="18">
      <c r="A3518" s="68"/>
      <c r="B3518" s="10"/>
      <c r="C3518" s="10"/>
      <c r="D3518" s="69"/>
      <c r="E3518" s="184"/>
      <c r="F3518" s="10"/>
      <c r="G3518"/>
      <c r="I3518" s="55"/>
      <c r="K3518"/>
      <c r="L3518" s="55"/>
      <c r="M3518"/>
      <c r="Q3518" s="55"/>
      <c r="R3518" s="31"/>
      <c r="T3518"/>
    </row>
    <row r="3519" spans="1:20" ht="18">
      <c r="A3519" s="68"/>
      <c r="B3519" s="10"/>
      <c r="C3519" s="10"/>
      <c r="D3519" s="69"/>
      <c r="E3519" s="184"/>
      <c r="F3519" s="10"/>
      <c r="G3519"/>
      <c r="I3519" s="55"/>
      <c r="K3519"/>
      <c r="L3519" s="55"/>
      <c r="M3519"/>
      <c r="Q3519" s="55"/>
      <c r="R3519" s="31"/>
      <c r="T3519"/>
    </row>
    <row r="3520" spans="1:20" ht="18">
      <c r="A3520" s="68"/>
      <c r="B3520" s="10"/>
      <c r="C3520" s="10"/>
      <c r="D3520" s="69"/>
      <c r="E3520" s="184"/>
      <c r="F3520" s="10"/>
      <c r="G3520"/>
      <c r="I3520" s="55"/>
      <c r="K3520"/>
      <c r="L3520" s="55"/>
      <c r="M3520"/>
      <c r="Q3520" s="55"/>
      <c r="R3520" s="31"/>
      <c r="T3520"/>
    </row>
    <row r="3521" spans="1:20" ht="18">
      <c r="A3521" s="68"/>
      <c r="B3521" s="10"/>
      <c r="C3521" s="10"/>
      <c r="D3521" s="69"/>
      <c r="E3521" s="184"/>
      <c r="F3521" s="10"/>
      <c r="G3521"/>
      <c r="I3521" s="55"/>
      <c r="K3521"/>
      <c r="L3521" s="55"/>
      <c r="M3521"/>
      <c r="Q3521" s="55"/>
      <c r="R3521" s="31"/>
      <c r="T3521"/>
    </row>
    <row r="3522" spans="1:20" ht="18">
      <c r="A3522" s="68"/>
      <c r="B3522" s="10"/>
      <c r="C3522" s="10"/>
      <c r="D3522" s="69"/>
      <c r="E3522" s="184"/>
      <c r="F3522" s="10"/>
      <c r="G3522"/>
      <c r="I3522" s="55"/>
      <c r="K3522"/>
      <c r="L3522" s="55"/>
      <c r="M3522"/>
      <c r="Q3522" s="55"/>
      <c r="R3522" s="31"/>
      <c r="T3522"/>
    </row>
    <row r="3523" spans="1:20" ht="18">
      <c r="A3523" s="68"/>
      <c r="B3523" s="10"/>
      <c r="C3523" s="10"/>
      <c r="D3523" s="69"/>
      <c r="E3523" s="184"/>
      <c r="F3523" s="10"/>
      <c r="G3523"/>
      <c r="I3523" s="55"/>
      <c r="K3523"/>
      <c r="L3523" s="55"/>
      <c r="M3523"/>
      <c r="Q3523" s="55"/>
      <c r="R3523" s="31"/>
      <c r="T3523"/>
    </row>
    <row r="3524" spans="1:20" ht="18">
      <c r="A3524" s="68"/>
      <c r="B3524" s="10"/>
      <c r="C3524" s="10"/>
      <c r="D3524" s="69"/>
      <c r="E3524" s="184"/>
      <c r="F3524" s="10"/>
      <c r="G3524"/>
      <c r="I3524" s="55"/>
      <c r="K3524"/>
      <c r="L3524" s="55"/>
      <c r="M3524"/>
      <c r="Q3524" s="55"/>
      <c r="R3524" s="31"/>
      <c r="T3524"/>
    </row>
    <row r="3525" spans="1:20" ht="18">
      <c r="A3525" s="68"/>
      <c r="B3525" s="10"/>
      <c r="C3525" s="10"/>
      <c r="D3525" s="69"/>
      <c r="E3525" s="184"/>
      <c r="F3525" s="10"/>
      <c r="G3525"/>
      <c r="I3525" s="55"/>
      <c r="K3525"/>
      <c r="L3525" s="55"/>
      <c r="M3525"/>
      <c r="Q3525" s="55"/>
      <c r="R3525" s="31"/>
      <c r="T3525"/>
    </row>
    <row r="3526" spans="1:20" ht="18">
      <c r="A3526" s="68"/>
      <c r="B3526" s="10"/>
      <c r="C3526" s="10"/>
      <c r="D3526" s="69"/>
      <c r="E3526" s="184"/>
      <c r="F3526" s="10"/>
      <c r="G3526"/>
      <c r="I3526" s="55"/>
      <c r="K3526"/>
      <c r="L3526" s="55"/>
      <c r="M3526"/>
      <c r="Q3526" s="55"/>
      <c r="R3526" s="31"/>
      <c r="T3526"/>
    </row>
    <row r="3527" spans="1:20" ht="18">
      <c r="A3527" s="68"/>
      <c r="B3527" s="10"/>
      <c r="C3527" s="10"/>
      <c r="D3527" s="69"/>
      <c r="E3527" s="184"/>
      <c r="F3527" s="10"/>
      <c r="G3527"/>
      <c r="I3527" s="55"/>
      <c r="K3527"/>
      <c r="L3527" s="55"/>
      <c r="M3527"/>
      <c r="Q3527" s="55"/>
      <c r="R3527" s="31"/>
      <c r="T3527"/>
    </row>
    <row r="3528" spans="1:20" ht="18">
      <c r="A3528" s="68"/>
      <c r="B3528" s="10"/>
      <c r="C3528" s="10"/>
      <c r="D3528" s="69"/>
      <c r="E3528" s="184"/>
      <c r="F3528" s="10"/>
      <c r="G3528"/>
      <c r="I3528" s="55"/>
      <c r="K3528"/>
      <c r="L3528" s="55"/>
      <c r="M3528"/>
      <c r="Q3528" s="55"/>
      <c r="R3528" s="31"/>
      <c r="T3528"/>
    </row>
    <row r="3529" spans="1:20" ht="18">
      <c r="A3529" s="68"/>
      <c r="B3529" s="10"/>
      <c r="C3529" s="10"/>
      <c r="D3529" s="69"/>
      <c r="E3529" s="184"/>
      <c r="F3529" s="10"/>
      <c r="G3529"/>
      <c r="I3529" s="55"/>
      <c r="K3529"/>
      <c r="L3529" s="55"/>
      <c r="M3529"/>
      <c r="Q3529" s="55"/>
      <c r="R3529" s="31"/>
      <c r="T3529"/>
    </row>
    <row r="3530" spans="1:20" ht="18">
      <c r="A3530" s="68"/>
      <c r="B3530" s="10"/>
      <c r="C3530" s="10"/>
      <c r="D3530" s="69"/>
      <c r="E3530" s="184"/>
      <c r="F3530" s="10"/>
      <c r="G3530"/>
      <c r="I3530" s="55"/>
      <c r="K3530"/>
      <c r="L3530" s="55"/>
      <c r="M3530"/>
      <c r="Q3530" s="55"/>
      <c r="R3530" s="31"/>
      <c r="T3530"/>
    </row>
    <row r="3531" spans="1:20" ht="18">
      <c r="A3531" s="68"/>
      <c r="B3531" s="10"/>
      <c r="C3531" s="10"/>
      <c r="D3531" s="69"/>
      <c r="E3531" s="184"/>
      <c r="F3531" s="10"/>
      <c r="G3531"/>
      <c r="I3531" s="55"/>
      <c r="K3531"/>
      <c r="L3531" s="55"/>
      <c r="M3531"/>
      <c r="Q3531" s="55"/>
      <c r="R3531" s="31"/>
      <c r="T3531"/>
    </row>
    <row r="3532" spans="1:20" ht="18">
      <c r="A3532" s="68"/>
      <c r="B3532" s="10"/>
      <c r="C3532" s="10"/>
      <c r="D3532" s="69"/>
      <c r="E3532" s="184"/>
      <c r="F3532" s="10"/>
      <c r="G3532"/>
      <c r="I3532" s="55"/>
      <c r="K3532"/>
      <c r="L3532" s="55"/>
      <c r="M3532"/>
      <c r="Q3532" s="55"/>
      <c r="R3532" s="31"/>
      <c r="T3532"/>
    </row>
    <row r="3533" spans="1:20" ht="18">
      <c r="A3533" s="68"/>
      <c r="B3533" s="10"/>
      <c r="C3533" s="10"/>
      <c r="D3533" s="69"/>
      <c r="E3533" s="184"/>
      <c r="F3533" s="10"/>
      <c r="G3533"/>
      <c r="I3533" s="55"/>
      <c r="K3533"/>
      <c r="L3533" s="55"/>
      <c r="M3533"/>
      <c r="Q3533" s="55"/>
      <c r="R3533" s="31"/>
      <c r="T3533"/>
    </row>
    <row r="3534" spans="1:20" ht="18">
      <c r="A3534" s="68"/>
      <c r="B3534" s="10"/>
      <c r="C3534" s="10"/>
      <c r="D3534" s="69"/>
      <c r="E3534" s="184"/>
      <c r="F3534" s="10"/>
      <c r="G3534"/>
      <c r="I3534" s="55"/>
      <c r="K3534"/>
      <c r="L3534" s="55"/>
      <c r="M3534"/>
      <c r="Q3534" s="55"/>
      <c r="R3534" s="31"/>
      <c r="T3534"/>
    </row>
    <row r="3535" spans="1:20" ht="18">
      <c r="A3535" s="68"/>
      <c r="B3535" s="10"/>
      <c r="C3535" s="10"/>
      <c r="D3535" s="69"/>
      <c r="E3535" s="184"/>
      <c r="F3535" s="10"/>
      <c r="G3535"/>
      <c r="I3535" s="55"/>
      <c r="K3535"/>
      <c r="L3535" s="55"/>
      <c r="M3535"/>
      <c r="Q3535" s="55"/>
      <c r="R3535" s="31"/>
      <c r="T3535"/>
    </row>
    <row r="3536" spans="1:20" ht="18">
      <c r="A3536" s="68"/>
      <c r="B3536" s="10"/>
      <c r="C3536" s="10"/>
      <c r="D3536" s="69"/>
      <c r="E3536" s="184"/>
      <c r="F3536" s="10"/>
      <c r="G3536"/>
      <c r="I3536" s="55"/>
      <c r="K3536"/>
      <c r="L3536" s="55"/>
      <c r="M3536"/>
      <c r="Q3536" s="55"/>
      <c r="R3536" s="31"/>
      <c r="T3536"/>
    </row>
    <row r="3537" spans="1:20" ht="18">
      <c r="A3537" s="68"/>
      <c r="B3537" s="10"/>
      <c r="C3537" s="10"/>
      <c r="D3537" s="69"/>
      <c r="E3537" s="184"/>
      <c r="F3537" s="10"/>
      <c r="G3537"/>
      <c r="I3537" s="55"/>
      <c r="K3537"/>
      <c r="L3537" s="55"/>
      <c r="M3537"/>
      <c r="Q3537" s="55"/>
      <c r="R3537" s="31"/>
      <c r="T3537"/>
    </row>
    <row r="3538" spans="1:20" ht="18">
      <c r="A3538" s="68"/>
      <c r="B3538" s="10"/>
      <c r="C3538" s="10"/>
      <c r="D3538" s="69"/>
      <c r="E3538" s="184"/>
      <c r="F3538" s="10"/>
      <c r="G3538"/>
      <c r="I3538" s="55"/>
      <c r="K3538"/>
      <c r="L3538" s="55"/>
      <c r="M3538"/>
      <c r="Q3538" s="55"/>
      <c r="R3538" s="31"/>
      <c r="T3538"/>
    </row>
    <row r="3539" spans="1:20" ht="18">
      <c r="A3539" s="68"/>
      <c r="B3539" s="10"/>
      <c r="C3539" s="10"/>
      <c r="D3539" s="69"/>
      <c r="E3539" s="184"/>
      <c r="F3539" s="10"/>
      <c r="G3539"/>
      <c r="I3539" s="55"/>
      <c r="K3539"/>
      <c r="L3539" s="55"/>
      <c r="M3539"/>
      <c r="Q3539" s="55"/>
      <c r="R3539" s="31"/>
      <c r="T3539"/>
    </row>
    <row r="3540" spans="1:20" ht="18">
      <c r="A3540" s="68"/>
      <c r="B3540" s="10"/>
      <c r="C3540" s="10"/>
      <c r="D3540" s="69"/>
      <c r="E3540" s="184"/>
      <c r="F3540" s="10"/>
      <c r="G3540"/>
      <c r="I3540" s="55"/>
      <c r="K3540"/>
      <c r="L3540" s="55"/>
      <c r="M3540"/>
      <c r="Q3540" s="55"/>
      <c r="R3540" s="31"/>
      <c r="T3540"/>
    </row>
    <row r="3541" spans="1:20" ht="18">
      <c r="A3541" s="68"/>
      <c r="B3541" s="10"/>
      <c r="C3541" s="10"/>
      <c r="D3541" s="69"/>
      <c r="E3541" s="184"/>
      <c r="F3541" s="10"/>
      <c r="G3541"/>
      <c r="I3541" s="55"/>
      <c r="K3541"/>
      <c r="L3541" s="55"/>
      <c r="M3541"/>
      <c r="Q3541" s="55"/>
      <c r="R3541" s="31"/>
      <c r="T3541"/>
    </row>
    <row r="3542" spans="1:20" ht="18">
      <c r="A3542" s="68"/>
      <c r="B3542" s="10"/>
      <c r="C3542" s="10"/>
      <c r="D3542" s="69"/>
      <c r="E3542" s="184"/>
      <c r="F3542" s="10"/>
      <c r="G3542"/>
      <c r="I3542" s="55"/>
      <c r="K3542"/>
      <c r="L3542" s="55"/>
      <c r="M3542"/>
      <c r="Q3542" s="55"/>
      <c r="R3542" s="31"/>
      <c r="T3542"/>
    </row>
    <row r="3543" spans="1:20" ht="18">
      <c r="A3543" s="68"/>
      <c r="B3543" s="10"/>
      <c r="C3543" s="10"/>
      <c r="D3543" s="69"/>
      <c r="E3543" s="184"/>
      <c r="F3543" s="10"/>
      <c r="G3543"/>
      <c r="I3543" s="55"/>
      <c r="K3543"/>
      <c r="L3543" s="55"/>
      <c r="M3543"/>
      <c r="Q3543" s="55"/>
      <c r="R3543" s="31"/>
      <c r="T3543"/>
    </row>
    <row r="3544" spans="1:20" ht="18">
      <c r="A3544" s="68"/>
      <c r="B3544" s="10"/>
      <c r="C3544" s="10"/>
      <c r="D3544" s="69"/>
      <c r="E3544" s="184"/>
      <c r="F3544" s="10"/>
      <c r="G3544"/>
      <c r="I3544" s="55"/>
      <c r="K3544"/>
      <c r="L3544" s="55"/>
      <c r="M3544"/>
      <c r="Q3544" s="55"/>
      <c r="R3544" s="31"/>
      <c r="T3544"/>
    </row>
    <row r="3545" spans="1:20" ht="18">
      <c r="A3545" s="68"/>
      <c r="B3545" s="10"/>
      <c r="C3545" s="10"/>
      <c r="D3545" s="69"/>
      <c r="E3545" s="184"/>
      <c r="F3545" s="10"/>
      <c r="G3545"/>
      <c r="I3545" s="55"/>
      <c r="K3545"/>
      <c r="L3545" s="55"/>
      <c r="M3545"/>
      <c r="Q3545" s="55"/>
      <c r="R3545" s="31"/>
      <c r="T3545"/>
    </row>
    <row r="3546" spans="1:20" ht="18">
      <c r="A3546" s="68"/>
      <c r="B3546" s="10"/>
      <c r="C3546" s="10"/>
      <c r="D3546" s="69"/>
      <c r="E3546" s="184"/>
      <c r="F3546" s="10"/>
      <c r="G3546"/>
      <c r="I3546" s="55"/>
      <c r="K3546"/>
      <c r="L3546" s="55"/>
      <c r="M3546"/>
      <c r="Q3546" s="55"/>
      <c r="R3546" s="31"/>
      <c r="T3546"/>
    </row>
    <row r="3547" spans="1:20" ht="18">
      <c r="A3547" s="68"/>
      <c r="B3547" s="10"/>
      <c r="C3547" s="10"/>
      <c r="D3547" s="69"/>
      <c r="E3547" s="184"/>
      <c r="F3547" s="10"/>
      <c r="G3547"/>
      <c r="I3547" s="55"/>
      <c r="K3547"/>
      <c r="L3547" s="55"/>
      <c r="M3547"/>
      <c r="Q3547" s="55"/>
      <c r="R3547" s="31"/>
      <c r="T3547"/>
    </row>
    <row r="3548" spans="1:20" ht="18">
      <c r="A3548" s="68"/>
      <c r="B3548" s="10"/>
      <c r="C3548" s="10"/>
      <c r="D3548" s="69"/>
      <c r="E3548" s="184"/>
      <c r="F3548" s="10"/>
      <c r="G3548"/>
      <c r="I3548" s="55"/>
      <c r="K3548"/>
      <c r="L3548" s="55"/>
      <c r="M3548"/>
      <c r="Q3548" s="55"/>
      <c r="R3548" s="31"/>
      <c r="T3548"/>
    </row>
    <row r="3549" spans="1:20" ht="18">
      <c r="A3549" s="68"/>
      <c r="B3549" s="10"/>
      <c r="C3549" s="10"/>
      <c r="D3549" s="69"/>
      <c r="E3549" s="184"/>
      <c r="F3549" s="10"/>
      <c r="G3549"/>
      <c r="I3549" s="55"/>
      <c r="K3549"/>
      <c r="L3549" s="55"/>
      <c r="M3549"/>
      <c r="Q3549" s="55"/>
      <c r="R3549" s="31"/>
      <c r="T3549"/>
    </row>
    <row r="3550" spans="1:20" ht="18">
      <c r="A3550" s="68"/>
      <c r="B3550" s="10"/>
      <c r="C3550" s="10"/>
      <c r="D3550" s="69"/>
      <c r="E3550" s="184"/>
      <c r="F3550" s="10"/>
      <c r="G3550"/>
      <c r="I3550" s="55"/>
      <c r="K3550"/>
      <c r="L3550" s="55"/>
      <c r="M3550"/>
      <c r="Q3550" s="55"/>
      <c r="R3550" s="31"/>
      <c r="T3550"/>
    </row>
    <row r="3551" spans="1:20" ht="18">
      <c r="A3551" s="68"/>
      <c r="B3551" s="10"/>
      <c r="C3551" s="10"/>
      <c r="D3551" s="69"/>
      <c r="E3551" s="184"/>
      <c r="F3551" s="10"/>
      <c r="G3551"/>
      <c r="I3551" s="55"/>
      <c r="K3551"/>
      <c r="L3551" s="55"/>
      <c r="M3551"/>
      <c r="Q3551" s="55"/>
      <c r="R3551" s="31"/>
      <c r="T3551"/>
    </row>
    <row r="3552" spans="1:20" ht="18">
      <c r="A3552" s="68"/>
      <c r="B3552" s="10"/>
      <c r="C3552" s="10"/>
      <c r="D3552" s="69"/>
      <c r="E3552" s="184"/>
      <c r="F3552" s="10"/>
      <c r="G3552"/>
      <c r="I3552" s="55"/>
      <c r="K3552"/>
      <c r="L3552" s="55"/>
      <c r="M3552"/>
      <c r="Q3552" s="55"/>
      <c r="R3552" s="31"/>
      <c r="T3552"/>
    </row>
    <row r="3553" spans="1:20" ht="18">
      <c r="A3553" s="68"/>
      <c r="B3553" s="10"/>
      <c r="C3553" s="10"/>
      <c r="D3553" s="69"/>
      <c r="E3553" s="184"/>
      <c r="F3553" s="10"/>
      <c r="G3553"/>
      <c r="I3553" s="55"/>
      <c r="K3553"/>
      <c r="L3553" s="55"/>
      <c r="M3553"/>
      <c r="Q3553" s="55"/>
      <c r="R3553" s="31"/>
      <c r="T3553"/>
    </row>
    <row r="3554" spans="1:20" ht="18">
      <c r="A3554" s="68"/>
      <c r="B3554" s="10"/>
      <c r="C3554" s="10"/>
      <c r="D3554" s="69"/>
      <c r="E3554" s="184"/>
      <c r="F3554" s="10"/>
      <c r="G3554"/>
      <c r="I3554" s="55"/>
      <c r="K3554"/>
      <c r="L3554" s="55"/>
      <c r="M3554"/>
      <c r="Q3554" s="55"/>
      <c r="R3554" s="31"/>
      <c r="T3554"/>
    </row>
    <row r="3555" spans="1:20" ht="18">
      <c r="A3555" s="68"/>
      <c r="B3555" s="10"/>
      <c r="C3555" s="10"/>
      <c r="D3555" s="69"/>
      <c r="E3555" s="184"/>
      <c r="F3555" s="10"/>
      <c r="G3555"/>
      <c r="I3555" s="55"/>
      <c r="K3555"/>
      <c r="L3555" s="55"/>
      <c r="M3555"/>
      <c r="Q3555" s="55"/>
      <c r="R3555" s="31"/>
      <c r="T3555"/>
    </row>
    <row r="3556" spans="1:20" ht="18">
      <c r="A3556" s="68"/>
      <c r="B3556" s="10"/>
      <c r="C3556" s="10"/>
      <c r="D3556" s="69"/>
      <c r="E3556" s="184"/>
      <c r="F3556" s="10"/>
      <c r="G3556"/>
      <c r="I3556" s="55"/>
      <c r="K3556"/>
      <c r="L3556" s="55"/>
      <c r="M3556"/>
      <c r="Q3556" s="55"/>
      <c r="R3556" s="31"/>
      <c r="T3556"/>
    </row>
    <row r="3557" spans="1:20" ht="18">
      <c r="A3557" s="68"/>
      <c r="B3557" s="10"/>
      <c r="C3557" s="10"/>
      <c r="D3557" s="69"/>
      <c r="E3557" s="184"/>
      <c r="F3557" s="10"/>
      <c r="G3557"/>
      <c r="I3557" s="55"/>
      <c r="K3557"/>
      <c r="L3557" s="55"/>
      <c r="M3557"/>
      <c r="Q3557" s="55"/>
      <c r="R3557" s="31"/>
      <c r="T3557"/>
    </row>
    <row r="3558" spans="1:20" ht="18">
      <c r="A3558" s="68"/>
      <c r="B3558" s="10"/>
      <c r="C3558" s="10"/>
      <c r="D3558" s="69"/>
      <c r="E3558" s="184"/>
      <c r="F3558" s="10"/>
      <c r="G3558"/>
      <c r="I3558" s="55"/>
      <c r="K3558"/>
      <c r="L3558" s="55"/>
      <c r="M3558"/>
      <c r="Q3558" s="55"/>
      <c r="R3558" s="31"/>
      <c r="T3558"/>
    </row>
    <row r="3559" spans="1:20" ht="18">
      <c r="A3559" s="68"/>
      <c r="B3559" s="10"/>
      <c r="C3559" s="10"/>
      <c r="D3559" s="69"/>
      <c r="E3559" s="184"/>
      <c r="F3559" s="10"/>
      <c r="G3559"/>
      <c r="I3559" s="55"/>
      <c r="K3559"/>
      <c r="L3559" s="55"/>
      <c r="M3559"/>
      <c r="Q3559" s="55"/>
      <c r="R3559" s="31"/>
      <c r="T3559"/>
    </row>
    <row r="3560" spans="1:20" ht="18">
      <c r="A3560" s="68"/>
      <c r="B3560" s="10"/>
      <c r="C3560" s="10"/>
      <c r="D3560" s="69"/>
      <c r="E3560" s="184"/>
      <c r="F3560" s="10"/>
      <c r="G3560"/>
      <c r="I3560" s="55"/>
      <c r="K3560"/>
      <c r="L3560" s="55"/>
      <c r="M3560"/>
      <c r="Q3560" s="55"/>
      <c r="R3560" s="31"/>
      <c r="T3560"/>
    </row>
    <row r="3561" spans="1:20" ht="18">
      <c r="A3561" s="68"/>
      <c r="B3561" s="10"/>
      <c r="C3561" s="10"/>
      <c r="D3561" s="69"/>
      <c r="E3561" s="184"/>
      <c r="F3561" s="10"/>
      <c r="G3561"/>
      <c r="I3561" s="55"/>
      <c r="K3561"/>
      <c r="L3561" s="55"/>
      <c r="M3561"/>
      <c r="Q3561" s="55"/>
      <c r="R3561" s="31"/>
      <c r="T3561"/>
    </row>
    <row r="3562" spans="1:20" ht="18">
      <c r="A3562" s="68"/>
      <c r="B3562" s="10"/>
      <c r="C3562" s="10"/>
      <c r="D3562" s="69"/>
      <c r="E3562" s="184"/>
      <c r="F3562" s="10"/>
      <c r="G3562"/>
      <c r="I3562" s="55"/>
      <c r="K3562"/>
      <c r="L3562" s="55"/>
      <c r="M3562"/>
      <c r="Q3562" s="55"/>
      <c r="R3562" s="31"/>
      <c r="T3562"/>
    </row>
    <row r="3563" spans="1:20" ht="18">
      <c r="A3563" s="68"/>
      <c r="B3563" s="10"/>
      <c r="C3563" s="10"/>
      <c r="D3563" s="69"/>
      <c r="E3563" s="184"/>
      <c r="F3563" s="10"/>
      <c r="G3563"/>
      <c r="I3563" s="55"/>
      <c r="K3563"/>
      <c r="L3563" s="55"/>
      <c r="M3563"/>
      <c r="Q3563" s="55"/>
      <c r="R3563" s="31"/>
      <c r="T3563"/>
    </row>
    <row r="3564" spans="1:20" ht="18">
      <c r="A3564" s="68"/>
      <c r="B3564" s="10"/>
      <c r="C3564" s="10"/>
      <c r="D3564" s="69"/>
      <c r="E3564" s="184"/>
      <c r="F3564" s="10"/>
      <c r="G3564"/>
      <c r="I3564" s="55"/>
      <c r="K3564"/>
      <c r="L3564" s="55"/>
      <c r="M3564"/>
      <c r="Q3564" s="55"/>
      <c r="R3564" s="31"/>
      <c r="T3564"/>
    </row>
    <row r="3565" spans="1:20" ht="18">
      <c r="A3565" s="68"/>
      <c r="B3565" s="10"/>
      <c r="C3565" s="10"/>
      <c r="D3565" s="69"/>
      <c r="E3565" s="184"/>
      <c r="F3565" s="10"/>
      <c r="G3565"/>
      <c r="I3565" s="55"/>
      <c r="K3565"/>
      <c r="L3565" s="55"/>
      <c r="M3565"/>
      <c r="Q3565" s="55"/>
      <c r="R3565" s="31"/>
      <c r="T3565"/>
    </row>
    <row r="3566" spans="1:20" ht="18">
      <c r="A3566" s="68"/>
      <c r="B3566" s="10"/>
      <c r="C3566" s="10"/>
      <c r="D3566" s="69"/>
      <c r="E3566" s="184"/>
      <c r="F3566" s="10"/>
      <c r="G3566"/>
      <c r="I3566" s="55"/>
      <c r="K3566"/>
      <c r="L3566" s="55"/>
      <c r="M3566"/>
      <c r="Q3566" s="55"/>
      <c r="R3566" s="31"/>
      <c r="T3566"/>
    </row>
    <row r="3567" spans="1:20" ht="18">
      <c r="A3567" s="68"/>
      <c r="B3567" s="10"/>
      <c r="C3567" s="10"/>
      <c r="D3567" s="69"/>
      <c r="E3567" s="184"/>
      <c r="F3567" s="10"/>
      <c r="G3567"/>
      <c r="I3567" s="55"/>
      <c r="K3567"/>
      <c r="L3567" s="55"/>
      <c r="M3567"/>
      <c r="Q3567" s="55"/>
      <c r="R3567" s="31"/>
      <c r="T3567"/>
    </row>
    <row r="3568" spans="1:20" ht="18">
      <c r="A3568" s="68"/>
      <c r="B3568" s="10"/>
      <c r="C3568" s="10"/>
      <c r="D3568" s="69"/>
      <c r="E3568" s="184"/>
      <c r="F3568" s="10"/>
      <c r="G3568"/>
      <c r="I3568" s="55"/>
      <c r="K3568"/>
      <c r="L3568" s="55"/>
      <c r="M3568"/>
      <c r="Q3568" s="55"/>
      <c r="R3568" s="31"/>
      <c r="T3568"/>
    </row>
    <row r="3569" spans="1:20" ht="18">
      <c r="A3569" s="68"/>
      <c r="B3569" s="10"/>
      <c r="C3569" s="10"/>
      <c r="D3569" s="69"/>
      <c r="E3569" s="184"/>
      <c r="F3569" s="10"/>
      <c r="G3569"/>
      <c r="I3569" s="55"/>
      <c r="K3569"/>
      <c r="L3569" s="55"/>
      <c r="M3569"/>
      <c r="Q3569" s="55"/>
      <c r="R3569" s="31"/>
      <c r="T3569"/>
    </row>
    <row r="3570" spans="1:20" ht="18">
      <c r="A3570" s="68"/>
      <c r="B3570" s="10"/>
      <c r="C3570" s="10"/>
      <c r="D3570" s="69"/>
      <c r="E3570" s="184"/>
      <c r="F3570" s="10"/>
      <c r="G3570"/>
      <c r="I3570" s="55"/>
      <c r="K3570"/>
      <c r="L3570" s="55"/>
      <c r="M3570"/>
      <c r="Q3570" s="55"/>
      <c r="R3570" s="31"/>
      <c r="T3570"/>
    </row>
    <row r="3571" spans="1:20" ht="18">
      <c r="A3571" s="68"/>
      <c r="B3571" s="10"/>
      <c r="C3571" s="10"/>
      <c r="D3571" s="69"/>
      <c r="E3571" s="184"/>
      <c r="F3571" s="10"/>
      <c r="G3571"/>
      <c r="I3571" s="55"/>
      <c r="K3571"/>
      <c r="L3571" s="55"/>
      <c r="M3571"/>
      <c r="Q3571" s="55"/>
      <c r="R3571" s="31"/>
      <c r="T3571"/>
    </row>
    <row r="3572" spans="1:20" ht="18">
      <c r="A3572" s="68"/>
      <c r="B3572" s="10"/>
      <c r="C3572" s="10"/>
      <c r="D3572" s="69"/>
      <c r="E3572" s="184"/>
      <c r="F3572" s="10"/>
      <c r="G3572"/>
      <c r="I3572" s="55"/>
      <c r="K3572"/>
      <c r="L3572" s="55"/>
      <c r="M3572"/>
      <c r="Q3572" s="55"/>
      <c r="R3572" s="31"/>
      <c r="T3572"/>
    </row>
    <row r="3573" spans="1:20" ht="18">
      <c r="A3573" s="68"/>
      <c r="B3573" s="10"/>
      <c r="C3573" s="10"/>
      <c r="D3573" s="69"/>
      <c r="E3573" s="184"/>
      <c r="F3573" s="10"/>
      <c r="G3573"/>
      <c r="I3573" s="55"/>
      <c r="K3573"/>
      <c r="L3573" s="55"/>
      <c r="M3573"/>
      <c r="Q3573" s="55"/>
      <c r="R3573" s="31"/>
      <c r="T3573"/>
    </row>
    <row r="3574" spans="1:20" ht="18">
      <c r="A3574" s="68"/>
      <c r="B3574" s="10"/>
      <c r="C3574" s="10"/>
      <c r="D3574" s="69"/>
      <c r="E3574" s="184"/>
      <c r="F3574" s="10"/>
      <c r="G3574"/>
      <c r="I3574" s="55"/>
      <c r="K3574"/>
      <c r="L3574" s="55"/>
      <c r="M3574"/>
      <c r="Q3574" s="55"/>
      <c r="R3574" s="31"/>
      <c r="T3574"/>
    </row>
    <row r="3575" spans="1:20" ht="18">
      <c r="A3575" s="68"/>
      <c r="B3575" s="10"/>
      <c r="C3575" s="10"/>
      <c r="D3575" s="69"/>
      <c r="E3575" s="184"/>
      <c r="F3575" s="10"/>
      <c r="G3575"/>
      <c r="I3575" s="55"/>
      <c r="K3575"/>
      <c r="L3575" s="55"/>
      <c r="M3575"/>
      <c r="Q3575" s="55"/>
      <c r="R3575" s="31"/>
      <c r="T3575"/>
    </row>
    <row r="3576" spans="1:20" ht="18">
      <c r="A3576" s="68"/>
      <c r="B3576" s="10"/>
      <c r="C3576" s="10"/>
      <c r="D3576" s="69"/>
      <c r="E3576" s="184"/>
      <c r="F3576" s="10"/>
      <c r="G3576"/>
      <c r="I3576" s="55"/>
      <c r="K3576"/>
      <c r="L3576" s="55"/>
      <c r="M3576"/>
      <c r="Q3576" s="55"/>
      <c r="R3576" s="31"/>
      <c r="T3576"/>
    </row>
    <row r="3577" spans="1:20" ht="18">
      <c r="A3577" s="68"/>
      <c r="B3577" s="10"/>
      <c r="C3577" s="10"/>
      <c r="D3577" s="69"/>
      <c r="E3577" s="184"/>
      <c r="F3577" s="10"/>
      <c r="G3577"/>
      <c r="I3577" s="55"/>
      <c r="K3577"/>
      <c r="L3577" s="55"/>
      <c r="M3577"/>
      <c r="Q3577" s="55"/>
      <c r="R3577" s="31"/>
      <c r="T3577"/>
    </row>
    <row r="3578" spans="1:20" ht="18">
      <c r="A3578" s="68"/>
      <c r="B3578" s="10"/>
      <c r="C3578" s="10"/>
      <c r="D3578" s="69"/>
      <c r="E3578" s="184"/>
      <c r="F3578" s="10"/>
      <c r="G3578"/>
      <c r="I3578" s="55"/>
      <c r="K3578"/>
      <c r="L3578" s="55"/>
      <c r="M3578"/>
      <c r="Q3578" s="55"/>
      <c r="R3578" s="31"/>
      <c r="T3578"/>
    </row>
    <row r="3579" spans="1:20" ht="18">
      <c r="A3579" s="68"/>
      <c r="B3579" s="10"/>
      <c r="C3579" s="10"/>
      <c r="D3579" s="69"/>
      <c r="E3579" s="184"/>
      <c r="F3579" s="10"/>
      <c r="G3579"/>
      <c r="I3579" s="55"/>
      <c r="K3579"/>
      <c r="L3579" s="55"/>
      <c r="M3579"/>
      <c r="Q3579" s="55"/>
      <c r="R3579" s="31"/>
      <c r="T3579"/>
    </row>
    <row r="3580" spans="1:20" ht="18">
      <c r="A3580" s="68"/>
      <c r="B3580" s="10"/>
      <c r="C3580" s="10"/>
      <c r="D3580" s="69"/>
      <c r="E3580" s="184"/>
      <c r="F3580" s="10"/>
      <c r="G3580"/>
      <c r="I3580" s="55"/>
      <c r="K3580"/>
      <c r="L3580" s="55"/>
      <c r="M3580"/>
      <c r="Q3580" s="55"/>
      <c r="R3580" s="31"/>
      <c r="T3580"/>
    </row>
    <row r="3581" spans="1:20" ht="18">
      <c r="A3581" s="68"/>
      <c r="B3581" s="10"/>
      <c r="C3581" s="10"/>
      <c r="D3581" s="69"/>
      <c r="E3581" s="184"/>
      <c r="F3581" s="10"/>
      <c r="G3581"/>
      <c r="I3581" s="55"/>
      <c r="K3581"/>
      <c r="L3581" s="55"/>
      <c r="M3581"/>
      <c r="Q3581" s="55"/>
      <c r="R3581" s="31"/>
      <c r="T3581"/>
    </row>
    <row r="3582" spans="1:20" ht="18">
      <c r="A3582" s="68"/>
      <c r="B3582" s="10"/>
      <c r="C3582" s="10"/>
      <c r="D3582" s="69"/>
      <c r="E3582" s="184"/>
      <c r="F3582" s="10"/>
      <c r="G3582"/>
      <c r="I3582" s="55"/>
      <c r="K3582"/>
      <c r="L3582" s="55"/>
      <c r="M3582"/>
      <c r="Q3582" s="55"/>
      <c r="R3582" s="31"/>
      <c r="T3582"/>
    </row>
    <row r="3583" spans="1:20" ht="18">
      <c r="A3583" s="68"/>
      <c r="B3583" s="10"/>
      <c r="C3583" s="10"/>
      <c r="D3583" s="69"/>
      <c r="E3583" s="184"/>
      <c r="F3583" s="10"/>
      <c r="G3583"/>
      <c r="I3583" s="55"/>
      <c r="K3583"/>
      <c r="L3583" s="55"/>
      <c r="M3583"/>
      <c r="Q3583" s="55"/>
      <c r="R3583" s="31"/>
      <c r="T3583"/>
    </row>
    <row r="3584" spans="1:20" ht="18">
      <c r="A3584" s="68"/>
      <c r="B3584" s="10"/>
      <c r="C3584" s="10"/>
      <c r="D3584" s="69"/>
      <c r="E3584" s="184"/>
      <c r="F3584" s="10"/>
      <c r="G3584"/>
      <c r="I3584" s="55"/>
      <c r="K3584"/>
      <c r="L3584" s="55"/>
      <c r="M3584"/>
      <c r="Q3584" s="55"/>
      <c r="R3584" s="31"/>
      <c r="T3584"/>
    </row>
    <row r="3585" spans="1:20" ht="18">
      <c r="A3585" s="68"/>
      <c r="B3585" s="10"/>
      <c r="C3585" s="10"/>
      <c r="D3585" s="69"/>
      <c r="E3585" s="184"/>
      <c r="F3585" s="10"/>
      <c r="G3585"/>
      <c r="I3585" s="55"/>
      <c r="K3585"/>
      <c r="L3585" s="55"/>
      <c r="M3585"/>
      <c r="Q3585" s="55"/>
      <c r="R3585" s="31"/>
      <c r="T3585"/>
    </row>
    <row r="3586" spans="1:20" ht="18">
      <c r="A3586" s="68"/>
      <c r="B3586" s="10"/>
      <c r="C3586" s="10"/>
      <c r="D3586" s="69"/>
      <c r="E3586" s="184"/>
      <c r="F3586" s="10"/>
      <c r="G3586"/>
      <c r="I3586" s="55"/>
      <c r="K3586"/>
      <c r="L3586" s="55"/>
      <c r="M3586"/>
      <c r="Q3586" s="55"/>
      <c r="R3586" s="31"/>
      <c r="T3586"/>
    </row>
    <row r="3587" spans="1:20" ht="18">
      <c r="A3587" s="68"/>
      <c r="B3587" s="10"/>
      <c r="C3587" s="10"/>
      <c r="D3587" s="69"/>
      <c r="E3587" s="184"/>
      <c r="F3587" s="10"/>
      <c r="G3587"/>
      <c r="I3587" s="55"/>
      <c r="K3587"/>
      <c r="L3587" s="55"/>
      <c r="M3587"/>
      <c r="Q3587" s="55"/>
      <c r="R3587" s="31"/>
      <c r="T3587"/>
    </row>
    <row r="3588" spans="1:20" ht="18">
      <c r="A3588" s="68"/>
      <c r="B3588" s="10"/>
      <c r="C3588" s="10"/>
      <c r="D3588" s="69"/>
      <c r="E3588" s="184"/>
      <c r="F3588" s="10"/>
      <c r="G3588"/>
      <c r="I3588" s="55"/>
      <c r="K3588"/>
      <c r="L3588" s="55"/>
      <c r="M3588"/>
      <c r="Q3588" s="55"/>
      <c r="R3588" s="31"/>
      <c r="T3588"/>
    </row>
    <row r="3589" spans="1:20" ht="18">
      <c r="A3589" s="68"/>
      <c r="B3589" s="10"/>
      <c r="C3589" s="10"/>
      <c r="D3589" s="69"/>
      <c r="E3589" s="184"/>
      <c r="F3589" s="10"/>
      <c r="G3589"/>
      <c r="I3589" s="55"/>
      <c r="K3589"/>
      <c r="L3589" s="55"/>
      <c r="M3589"/>
      <c r="Q3589" s="55"/>
      <c r="R3589" s="31"/>
      <c r="T3589"/>
    </row>
    <row r="3590" spans="1:20" ht="18">
      <c r="A3590" s="68"/>
      <c r="B3590" s="10"/>
      <c r="C3590" s="10"/>
      <c r="D3590" s="69"/>
      <c r="E3590" s="184"/>
      <c r="F3590" s="10"/>
      <c r="G3590"/>
      <c r="I3590" s="55"/>
      <c r="K3590"/>
      <c r="L3590" s="55"/>
      <c r="M3590"/>
      <c r="Q3590" s="55"/>
      <c r="R3590" s="31"/>
      <c r="T3590"/>
    </row>
    <row r="3591" spans="1:20" ht="18">
      <c r="A3591" s="68"/>
      <c r="B3591" s="10"/>
      <c r="C3591" s="10"/>
      <c r="D3591" s="69"/>
      <c r="E3591" s="184"/>
      <c r="F3591" s="10"/>
      <c r="G3591"/>
      <c r="I3591" s="55"/>
      <c r="K3591"/>
      <c r="L3591" s="55"/>
      <c r="M3591"/>
      <c r="Q3591" s="55"/>
      <c r="R3591" s="31"/>
      <c r="T3591"/>
    </row>
    <row r="3592" spans="1:20" ht="18">
      <c r="A3592" s="68"/>
      <c r="B3592" s="10"/>
      <c r="C3592" s="10"/>
      <c r="D3592" s="69"/>
      <c r="E3592" s="184"/>
      <c r="F3592" s="10"/>
      <c r="G3592"/>
      <c r="I3592" s="55"/>
      <c r="K3592"/>
      <c r="L3592" s="55"/>
      <c r="M3592"/>
      <c r="Q3592" s="55"/>
      <c r="R3592" s="31"/>
      <c r="T3592"/>
    </row>
    <row r="3593" spans="1:20" ht="18">
      <c r="A3593" s="68"/>
      <c r="B3593" s="10"/>
      <c r="C3593" s="10"/>
      <c r="D3593" s="69"/>
      <c r="E3593" s="184"/>
      <c r="F3593" s="10"/>
      <c r="G3593"/>
      <c r="I3593" s="55"/>
      <c r="K3593"/>
      <c r="L3593" s="55"/>
      <c r="M3593"/>
      <c r="Q3593" s="55"/>
      <c r="R3593" s="31"/>
      <c r="T3593"/>
    </row>
    <row r="3594" spans="1:20" ht="18">
      <c r="A3594" s="68"/>
      <c r="B3594" s="10"/>
      <c r="C3594" s="10"/>
      <c r="D3594" s="69"/>
      <c r="E3594" s="184"/>
      <c r="F3594" s="10"/>
      <c r="G3594"/>
      <c r="I3594" s="55"/>
      <c r="K3594"/>
      <c r="L3594" s="55"/>
      <c r="M3594"/>
      <c r="Q3594" s="55"/>
      <c r="R3594" s="31"/>
      <c r="T3594"/>
    </row>
    <row r="3595" spans="1:20" ht="18">
      <c r="A3595" s="68"/>
      <c r="B3595" s="10"/>
      <c r="C3595" s="10"/>
      <c r="D3595" s="69"/>
      <c r="E3595" s="184"/>
      <c r="F3595" s="10"/>
      <c r="G3595"/>
      <c r="I3595" s="55"/>
      <c r="K3595"/>
      <c r="L3595" s="55"/>
      <c r="M3595"/>
      <c r="Q3595" s="55"/>
      <c r="R3595" s="31"/>
      <c r="T3595"/>
    </row>
    <row r="3596" spans="1:20" ht="18">
      <c r="A3596" s="68"/>
      <c r="B3596" s="10"/>
      <c r="C3596" s="10"/>
      <c r="D3596" s="69"/>
      <c r="E3596" s="184"/>
      <c r="F3596" s="10"/>
      <c r="G3596"/>
      <c r="I3596" s="55"/>
      <c r="K3596"/>
      <c r="L3596" s="55"/>
      <c r="M3596"/>
      <c r="Q3596" s="55"/>
      <c r="R3596" s="31"/>
      <c r="T3596"/>
    </row>
    <row r="3597" spans="1:20" ht="18">
      <c r="A3597" s="68"/>
      <c r="B3597" s="10"/>
      <c r="C3597" s="10"/>
      <c r="D3597" s="69"/>
      <c r="E3597" s="184"/>
      <c r="F3597" s="10"/>
      <c r="G3597"/>
      <c r="I3597" s="55"/>
      <c r="K3597"/>
      <c r="L3597" s="55"/>
      <c r="M3597"/>
      <c r="Q3597" s="55"/>
      <c r="R3597" s="31"/>
      <c r="T3597"/>
    </row>
    <row r="3598" spans="1:20" ht="18">
      <c r="A3598" s="68"/>
      <c r="B3598" s="10"/>
      <c r="C3598" s="10"/>
      <c r="D3598" s="69"/>
      <c r="E3598" s="184"/>
      <c r="F3598" s="10"/>
      <c r="G3598"/>
      <c r="I3598" s="55"/>
      <c r="K3598"/>
      <c r="L3598" s="55"/>
      <c r="M3598"/>
      <c r="Q3598" s="55"/>
      <c r="R3598" s="31"/>
      <c r="T3598"/>
    </row>
    <row r="3599" spans="1:20" ht="18">
      <c r="A3599" s="68"/>
      <c r="B3599" s="10"/>
      <c r="C3599" s="10"/>
      <c r="D3599" s="69"/>
      <c r="E3599" s="184"/>
      <c r="F3599" s="10"/>
      <c r="G3599"/>
      <c r="I3599" s="55"/>
      <c r="K3599"/>
      <c r="L3599" s="55"/>
      <c r="M3599"/>
      <c r="Q3599" s="55"/>
      <c r="R3599" s="31"/>
      <c r="T3599"/>
    </row>
    <row r="3600" spans="1:20" ht="18">
      <c r="A3600" s="68"/>
      <c r="B3600" s="10"/>
      <c r="C3600" s="10"/>
      <c r="D3600" s="69"/>
      <c r="E3600" s="184"/>
      <c r="F3600" s="10"/>
      <c r="G3600"/>
      <c r="I3600" s="55"/>
      <c r="K3600"/>
      <c r="L3600" s="55"/>
      <c r="M3600"/>
      <c r="Q3600" s="55"/>
      <c r="R3600" s="31"/>
      <c r="T3600"/>
    </row>
    <row r="3601" spans="1:20" ht="18">
      <c r="A3601" s="68"/>
      <c r="B3601" s="10"/>
      <c r="C3601" s="10"/>
      <c r="D3601" s="69"/>
      <c r="E3601" s="184"/>
      <c r="F3601" s="10"/>
      <c r="G3601"/>
      <c r="I3601" s="55"/>
      <c r="K3601"/>
      <c r="L3601" s="55"/>
      <c r="M3601"/>
      <c r="Q3601" s="55"/>
      <c r="R3601" s="31"/>
      <c r="T3601"/>
    </row>
    <row r="3602" spans="1:20" ht="18">
      <c r="A3602" s="68"/>
      <c r="B3602" s="10"/>
      <c r="C3602" s="10"/>
      <c r="D3602" s="69"/>
      <c r="E3602" s="184"/>
      <c r="F3602" s="10"/>
      <c r="G3602"/>
      <c r="I3602" s="55"/>
      <c r="K3602"/>
      <c r="L3602" s="55"/>
      <c r="M3602"/>
      <c r="Q3602" s="55"/>
      <c r="R3602" s="31"/>
      <c r="T3602"/>
    </row>
    <row r="3603" spans="1:20" ht="18">
      <c r="A3603" s="68"/>
      <c r="B3603" s="10"/>
      <c r="C3603" s="10"/>
      <c r="D3603" s="69"/>
      <c r="E3603" s="184"/>
      <c r="F3603" s="10"/>
      <c r="G3603"/>
      <c r="I3603" s="55"/>
      <c r="K3603"/>
      <c r="L3603" s="55"/>
      <c r="M3603"/>
      <c r="Q3603" s="55"/>
      <c r="R3603" s="31"/>
      <c r="T3603"/>
    </row>
    <row r="3604" spans="1:20" ht="18">
      <c r="A3604" s="68"/>
      <c r="B3604" s="10"/>
      <c r="C3604" s="10"/>
      <c r="D3604" s="69"/>
      <c r="E3604" s="184"/>
      <c r="F3604" s="10"/>
      <c r="G3604"/>
      <c r="I3604" s="55"/>
      <c r="K3604"/>
      <c r="L3604" s="55"/>
      <c r="M3604"/>
      <c r="Q3604" s="55"/>
      <c r="R3604" s="31"/>
      <c r="T3604"/>
    </row>
    <row r="3605" spans="1:20" ht="18">
      <c r="A3605" s="68"/>
      <c r="B3605" s="10"/>
      <c r="C3605" s="10"/>
      <c r="D3605" s="69"/>
      <c r="E3605" s="184"/>
      <c r="F3605" s="10"/>
      <c r="G3605"/>
      <c r="I3605" s="55"/>
      <c r="K3605"/>
      <c r="L3605" s="55"/>
      <c r="M3605"/>
      <c r="Q3605" s="55"/>
      <c r="R3605" s="31"/>
      <c r="T3605"/>
    </row>
    <row r="3606" spans="1:20" ht="18">
      <c r="A3606" s="68"/>
      <c r="B3606" s="10"/>
      <c r="C3606" s="10"/>
      <c r="D3606" s="69"/>
      <c r="E3606" s="184"/>
      <c r="F3606" s="10"/>
      <c r="G3606"/>
      <c r="I3606" s="55"/>
      <c r="K3606"/>
      <c r="L3606" s="55"/>
      <c r="M3606"/>
      <c r="Q3606" s="55"/>
      <c r="R3606" s="31"/>
      <c r="T3606"/>
    </row>
    <row r="3607" spans="1:20" ht="18">
      <c r="A3607" s="68"/>
      <c r="B3607" s="10"/>
      <c r="C3607" s="10"/>
      <c r="D3607" s="69"/>
      <c r="E3607" s="184"/>
      <c r="F3607" s="10"/>
      <c r="G3607"/>
      <c r="I3607" s="55"/>
      <c r="K3607"/>
      <c r="L3607" s="55"/>
      <c r="M3607"/>
      <c r="Q3607" s="55"/>
      <c r="R3607" s="31"/>
      <c r="T3607"/>
    </row>
    <row r="3608" spans="1:20" ht="18">
      <c r="A3608" s="68"/>
      <c r="B3608" s="10"/>
      <c r="C3608" s="10"/>
      <c r="D3608" s="69"/>
      <c r="E3608" s="184"/>
      <c r="F3608" s="10"/>
      <c r="G3608"/>
      <c r="I3608" s="55"/>
      <c r="K3608"/>
      <c r="L3608" s="55"/>
      <c r="M3608"/>
      <c r="Q3608" s="55"/>
      <c r="R3608" s="31"/>
      <c r="T3608"/>
    </row>
    <row r="3609" spans="1:20" ht="18">
      <c r="A3609" s="68"/>
      <c r="B3609" s="10"/>
      <c r="C3609" s="10"/>
      <c r="D3609" s="69"/>
      <c r="E3609" s="184"/>
      <c r="F3609" s="10"/>
      <c r="G3609"/>
      <c r="I3609" s="55"/>
      <c r="K3609"/>
      <c r="L3609" s="55"/>
      <c r="M3609"/>
      <c r="Q3609" s="55"/>
      <c r="R3609" s="31"/>
      <c r="T3609"/>
    </row>
    <row r="3610" spans="1:20" ht="18">
      <c r="A3610" s="68"/>
      <c r="B3610" s="10"/>
      <c r="C3610" s="10"/>
      <c r="D3610" s="69"/>
      <c r="E3610" s="184"/>
      <c r="F3610" s="10"/>
      <c r="G3610"/>
      <c r="I3610" s="55"/>
      <c r="K3610"/>
      <c r="L3610" s="55"/>
      <c r="M3610"/>
      <c r="Q3610" s="55"/>
      <c r="R3610" s="31"/>
      <c r="T3610"/>
    </row>
    <row r="3611" spans="1:20" ht="18">
      <c r="A3611" s="68"/>
      <c r="B3611" s="10"/>
      <c r="C3611" s="10"/>
      <c r="D3611" s="69"/>
      <c r="E3611" s="184"/>
      <c r="F3611" s="10"/>
      <c r="G3611"/>
      <c r="I3611" s="55"/>
      <c r="K3611"/>
      <c r="L3611" s="55"/>
      <c r="M3611"/>
      <c r="Q3611" s="55"/>
      <c r="R3611" s="31"/>
      <c r="T3611"/>
    </row>
    <row r="3612" spans="1:20" ht="18">
      <c r="A3612" s="68"/>
      <c r="B3612" s="10"/>
      <c r="C3612" s="10"/>
      <c r="D3612" s="69"/>
      <c r="E3612" s="184"/>
      <c r="F3612" s="10"/>
      <c r="G3612"/>
      <c r="I3612" s="55"/>
      <c r="K3612"/>
      <c r="L3612" s="55"/>
      <c r="M3612"/>
      <c r="Q3612" s="55"/>
      <c r="R3612" s="31"/>
      <c r="T3612"/>
    </row>
    <row r="3613" spans="1:20" ht="18">
      <c r="A3613" s="68"/>
      <c r="B3613" s="10"/>
      <c r="C3613" s="10"/>
      <c r="D3613" s="69"/>
      <c r="E3613" s="184"/>
      <c r="F3613" s="10"/>
      <c r="G3613"/>
      <c r="I3613" s="55"/>
      <c r="K3613"/>
      <c r="L3613" s="55"/>
      <c r="M3613"/>
      <c r="Q3613" s="55"/>
      <c r="R3613" s="31"/>
      <c r="T3613"/>
    </row>
    <row r="3614" spans="1:20" ht="18">
      <c r="A3614" s="68"/>
      <c r="B3614" s="10"/>
      <c r="C3614" s="10"/>
      <c r="D3614" s="69"/>
      <c r="E3614" s="184"/>
      <c r="F3614" s="10"/>
      <c r="G3614"/>
      <c r="I3614" s="55"/>
      <c r="K3614"/>
      <c r="L3614" s="55"/>
      <c r="M3614"/>
      <c r="Q3614" s="55"/>
      <c r="R3614" s="31"/>
      <c r="T3614"/>
    </row>
    <row r="3615" spans="1:20" ht="18">
      <c r="A3615" s="68"/>
      <c r="B3615" s="10"/>
      <c r="C3615" s="10"/>
      <c r="D3615" s="69"/>
      <c r="E3615" s="184"/>
      <c r="F3615" s="10"/>
      <c r="G3615"/>
      <c r="I3615" s="55"/>
      <c r="K3615"/>
      <c r="L3615" s="55"/>
      <c r="M3615"/>
      <c r="Q3615" s="55"/>
      <c r="R3615" s="31"/>
      <c r="T3615"/>
    </row>
    <row r="3616" spans="1:20" ht="18">
      <c r="A3616" s="68"/>
      <c r="B3616" s="10"/>
      <c r="C3616" s="10"/>
      <c r="D3616" s="69"/>
      <c r="E3616" s="184"/>
      <c r="F3616" s="10"/>
      <c r="G3616"/>
      <c r="I3616" s="55"/>
      <c r="K3616"/>
      <c r="L3616" s="55"/>
      <c r="M3616"/>
      <c r="Q3616" s="55"/>
      <c r="R3616" s="31"/>
      <c r="T3616"/>
    </row>
    <row r="3617" spans="1:20" ht="18">
      <c r="A3617" s="68"/>
      <c r="B3617" s="10"/>
      <c r="C3617" s="10"/>
      <c r="D3617" s="69"/>
      <c r="E3617" s="184"/>
      <c r="F3617" s="10"/>
      <c r="G3617"/>
      <c r="I3617" s="55"/>
      <c r="K3617"/>
      <c r="L3617" s="55"/>
      <c r="M3617"/>
      <c r="Q3617" s="55"/>
      <c r="R3617" s="31"/>
      <c r="T3617"/>
    </row>
    <row r="3618" spans="1:20" ht="18">
      <c r="A3618" s="68"/>
      <c r="B3618" s="10"/>
      <c r="C3618" s="10"/>
      <c r="D3618" s="69"/>
      <c r="E3618" s="184"/>
      <c r="F3618" s="10"/>
      <c r="G3618"/>
      <c r="I3618" s="55"/>
      <c r="K3618"/>
      <c r="L3618" s="55"/>
      <c r="M3618"/>
      <c r="Q3618" s="55"/>
      <c r="R3618" s="31"/>
      <c r="T3618"/>
    </row>
    <row r="3619" spans="1:20" ht="18">
      <c r="A3619" s="68"/>
      <c r="B3619" s="10"/>
      <c r="C3619" s="10"/>
      <c r="D3619" s="69"/>
      <c r="E3619" s="184"/>
      <c r="F3619" s="10"/>
      <c r="G3619"/>
      <c r="I3619" s="55"/>
      <c r="K3619"/>
      <c r="L3619" s="55"/>
      <c r="M3619"/>
      <c r="Q3619" s="55"/>
      <c r="R3619" s="31"/>
      <c r="T3619"/>
    </row>
    <row r="3620" spans="1:20" ht="18">
      <c r="A3620" s="68"/>
      <c r="B3620" s="10"/>
      <c r="C3620" s="10"/>
      <c r="D3620" s="69"/>
      <c r="E3620" s="184"/>
      <c r="F3620" s="10"/>
      <c r="G3620"/>
      <c r="I3620" s="55"/>
      <c r="K3620"/>
      <c r="L3620" s="55"/>
      <c r="M3620"/>
      <c r="Q3620" s="55"/>
      <c r="R3620" s="31"/>
      <c r="T3620"/>
    </row>
    <row r="3621" spans="1:20" ht="18">
      <c r="A3621" s="68"/>
      <c r="B3621" s="10"/>
      <c r="C3621" s="10"/>
      <c r="D3621" s="69"/>
      <c r="E3621" s="184"/>
      <c r="F3621" s="10"/>
      <c r="G3621"/>
      <c r="I3621" s="55"/>
      <c r="K3621"/>
      <c r="L3621" s="55"/>
      <c r="M3621"/>
      <c r="Q3621" s="55"/>
      <c r="R3621" s="31"/>
      <c r="T3621"/>
    </row>
    <row r="3622" spans="1:20" ht="18">
      <c r="A3622" s="68"/>
      <c r="B3622" s="10"/>
      <c r="C3622" s="10"/>
      <c r="D3622" s="69"/>
      <c r="E3622" s="184"/>
      <c r="F3622" s="10"/>
      <c r="G3622"/>
      <c r="I3622" s="55"/>
      <c r="K3622"/>
      <c r="L3622" s="55"/>
      <c r="M3622"/>
      <c r="Q3622" s="55"/>
      <c r="R3622" s="31"/>
      <c r="T3622"/>
    </row>
    <row r="3623" spans="1:20" ht="18">
      <c r="A3623" s="68"/>
      <c r="B3623" s="10"/>
      <c r="C3623" s="10"/>
      <c r="D3623" s="69"/>
      <c r="E3623" s="184"/>
      <c r="F3623" s="10"/>
      <c r="G3623"/>
      <c r="I3623" s="55"/>
      <c r="K3623"/>
      <c r="L3623" s="55"/>
      <c r="M3623"/>
      <c r="Q3623" s="55"/>
      <c r="R3623" s="31"/>
      <c r="T3623"/>
    </row>
    <row r="3624" spans="1:20" ht="18">
      <c r="A3624" s="68"/>
      <c r="B3624" s="10"/>
      <c r="C3624" s="10"/>
      <c r="D3624" s="69"/>
      <c r="E3624" s="184"/>
      <c r="F3624" s="10"/>
      <c r="G3624"/>
      <c r="I3624" s="55"/>
      <c r="K3624"/>
      <c r="L3624" s="55"/>
      <c r="M3624"/>
      <c r="Q3624" s="55"/>
      <c r="R3624" s="31"/>
      <c r="T3624"/>
    </row>
    <row r="3625" spans="1:20" ht="18">
      <c r="A3625" s="68"/>
      <c r="B3625" s="10"/>
      <c r="C3625" s="10"/>
      <c r="D3625" s="69"/>
      <c r="E3625" s="184"/>
      <c r="F3625" s="10"/>
      <c r="G3625"/>
      <c r="I3625" s="55"/>
      <c r="K3625"/>
      <c r="L3625" s="55"/>
      <c r="M3625"/>
      <c r="Q3625" s="55"/>
      <c r="R3625" s="31"/>
      <c r="T3625"/>
    </row>
    <row r="3626" spans="1:20" ht="18">
      <c r="A3626" s="68"/>
      <c r="B3626" s="10"/>
      <c r="C3626" s="10"/>
      <c r="D3626" s="69"/>
      <c r="E3626" s="184"/>
      <c r="F3626" s="10"/>
      <c r="G3626"/>
      <c r="I3626" s="55"/>
      <c r="K3626"/>
      <c r="L3626" s="55"/>
      <c r="M3626"/>
      <c r="Q3626" s="55"/>
      <c r="R3626" s="31"/>
      <c r="T3626"/>
    </row>
    <row r="3627" spans="1:20" ht="18">
      <c r="A3627" s="68"/>
      <c r="B3627" s="10"/>
      <c r="C3627" s="10"/>
      <c r="D3627" s="69"/>
      <c r="E3627" s="184"/>
      <c r="F3627" s="10"/>
      <c r="G3627"/>
      <c r="I3627" s="55"/>
      <c r="K3627"/>
      <c r="L3627" s="55"/>
      <c r="M3627"/>
      <c r="Q3627" s="55"/>
      <c r="R3627" s="31"/>
      <c r="T3627"/>
    </row>
    <row r="3628" spans="1:20" ht="18">
      <c r="A3628" s="68"/>
      <c r="B3628" s="10"/>
      <c r="C3628" s="10"/>
      <c r="D3628" s="69"/>
      <c r="E3628" s="184"/>
      <c r="F3628" s="10"/>
      <c r="G3628"/>
      <c r="I3628" s="55"/>
      <c r="K3628"/>
      <c r="L3628" s="55"/>
      <c r="M3628"/>
      <c r="Q3628" s="55"/>
      <c r="R3628" s="31"/>
      <c r="T3628"/>
    </row>
    <row r="3629" spans="1:20" ht="18">
      <c r="A3629" s="68"/>
      <c r="B3629" s="10"/>
      <c r="C3629" s="10"/>
      <c r="D3629" s="69"/>
      <c r="E3629" s="184"/>
      <c r="F3629" s="10"/>
      <c r="G3629"/>
      <c r="I3629" s="55"/>
      <c r="K3629"/>
      <c r="L3629" s="55"/>
      <c r="M3629"/>
      <c r="Q3629" s="55"/>
      <c r="R3629" s="31"/>
      <c r="T3629"/>
    </row>
    <row r="3630" spans="1:20" ht="18">
      <c r="A3630" s="68"/>
      <c r="B3630" s="10"/>
      <c r="C3630" s="10"/>
      <c r="D3630" s="69"/>
      <c r="E3630" s="184"/>
      <c r="F3630" s="10"/>
      <c r="G3630"/>
      <c r="I3630" s="55"/>
      <c r="K3630"/>
      <c r="L3630" s="55"/>
      <c r="M3630"/>
      <c r="Q3630" s="55"/>
      <c r="R3630" s="31"/>
      <c r="T3630"/>
    </row>
    <row r="3631" spans="1:20" ht="18">
      <c r="A3631" s="68"/>
      <c r="B3631" s="10"/>
      <c r="C3631" s="10"/>
      <c r="D3631" s="69"/>
      <c r="E3631" s="184"/>
      <c r="F3631" s="10"/>
      <c r="G3631"/>
      <c r="I3631" s="55"/>
      <c r="K3631"/>
      <c r="L3631" s="55"/>
      <c r="M3631"/>
      <c r="Q3631" s="55"/>
      <c r="R3631" s="31"/>
      <c r="T3631"/>
    </row>
    <row r="3632" spans="1:20" ht="18">
      <c r="A3632" s="68"/>
      <c r="B3632" s="10"/>
      <c r="C3632" s="10"/>
      <c r="D3632" s="69"/>
      <c r="E3632" s="184"/>
      <c r="F3632" s="10"/>
      <c r="G3632"/>
      <c r="I3632" s="55"/>
      <c r="K3632"/>
      <c r="L3632" s="55"/>
      <c r="M3632"/>
      <c r="Q3632" s="55"/>
      <c r="R3632" s="31"/>
      <c r="T3632"/>
    </row>
    <row r="3633" spans="1:20" ht="18">
      <c r="A3633" s="68"/>
      <c r="B3633" s="10"/>
      <c r="C3633" s="10"/>
      <c r="D3633" s="69"/>
      <c r="E3633" s="184"/>
      <c r="F3633" s="10"/>
      <c r="G3633"/>
      <c r="I3633" s="55"/>
      <c r="K3633"/>
      <c r="L3633" s="55"/>
      <c r="M3633"/>
      <c r="Q3633" s="55"/>
      <c r="R3633" s="31"/>
      <c r="T3633"/>
    </row>
    <row r="3634" spans="1:20" ht="18">
      <c r="A3634" s="68"/>
      <c r="B3634" s="10"/>
      <c r="C3634" s="10"/>
      <c r="D3634" s="69"/>
      <c r="E3634" s="184"/>
      <c r="F3634" s="10"/>
      <c r="G3634"/>
      <c r="I3634" s="55"/>
      <c r="K3634"/>
      <c r="L3634" s="55"/>
      <c r="M3634"/>
      <c r="Q3634" s="55"/>
      <c r="R3634" s="31"/>
      <c r="T3634"/>
    </row>
    <row r="3635" spans="1:20" ht="18">
      <c r="A3635" s="68"/>
      <c r="B3635" s="10"/>
      <c r="C3635" s="10"/>
      <c r="D3635" s="69"/>
      <c r="E3635" s="184"/>
      <c r="F3635" s="10"/>
      <c r="G3635"/>
      <c r="I3635" s="55"/>
      <c r="K3635"/>
      <c r="L3635" s="55"/>
      <c r="M3635"/>
      <c r="Q3635" s="55"/>
      <c r="R3635" s="31"/>
      <c r="T3635"/>
    </row>
    <row r="3636" spans="1:20" ht="18">
      <c r="A3636" s="68"/>
      <c r="B3636" s="10"/>
      <c r="C3636" s="10"/>
      <c r="D3636" s="69"/>
      <c r="E3636" s="184"/>
      <c r="F3636" s="10"/>
      <c r="G3636"/>
      <c r="I3636" s="55"/>
      <c r="K3636"/>
      <c r="L3636" s="55"/>
      <c r="M3636"/>
      <c r="Q3636" s="55"/>
      <c r="R3636" s="31"/>
      <c r="T3636"/>
    </row>
    <row r="3637" spans="1:20" ht="18">
      <c r="A3637" s="68"/>
      <c r="B3637" s="10"/>
      <c r="C3637" s="10"/>
      <c r="D3637" s="69"/>
      <c r="E3637" s="184"/>
      <c r="F3637" s="10"/>
      <c r="G3637"/>
      <c r="I3637" s="55"/>
      <c r="K3637"/>
      <c r="L3637" s="55"/>
      <c r="M3637"/>
      <c r="Q3637" s="55"/>
      <c r="R3637" s="31"/>
      <c r="T3637"/>
    </row>
    <row r="3638" spans="1:20" ht="18">
      <c r="A3638" s="68"/>
      <c r="B3638" s="10"/>
      <c r="C3638" s="10"/>
      <c r="D3638" s="69"/>
      <c r="E3638" s="184"/>
      <c r="F3638" s="10"/>
      <c r="G3638"/>
      <c r="I3638" s="55"/>
      <c r="K3638"/>
      <c r="L3638" s="55"/>
      <c r="M3638"/>
      <c r="Q3638" s="55"/>
      <c r="R3638" s="31"/>
      <c r="T3638"/>
    </row>
    <row r="3639" spans="1:20" ht="18">
      <c r="A3639" s="68"/>
      <c r="B3639" s="10"/>
      <c r="C3639" s="10"/>
      <c r="D3639" s="69"/>
      <c r="E3639" s="184"/>
      <c r="F3639" s="10"/>
      <c r="G3639"/>
      <c r="I3639" s="55"/>
      <c r="K3639"/>
      <c r="L3639" s="55"/>
      <c r="M3639"/>
      <c r="Q3639" s="55"/>
      <c r="R3639" s="31"/>
      <c r="T3639"/>
    </row>
    <row r="3640" spans="1:20" ht="18">
      <c r="A3640" s="68"/>
      <c r="B3640" s="10"/>
      <c r="C3640" s="10"/>
      <c r="D3640" s="69"/>
      <c r="E3640" s="184"/>
      <c r="F3640" s="10"/>
      <c r="G3640"/>
      <c r="I3640" s="55"/>
      <c r="K3640"/>
      <c r="L3640" s="55"/>
      <c r="M3640"/>
      <c r="Q3640" s="55"/>
      <c r="R3640" s="31"/>
      <c r="T3640"/>
    </row>
    <row r="3641" spans="1:20" ht="18">
      <c r="A3641" s="68"/>
      <c r="B3641" s="10"/>
      <c r="C3641" s="10"/>
      <c r="D3641" s="69"/>
      <c r="E3641" s="184"/>
      <c r="F3641" s="10"/>
      <c r="G3641"/>
      <c r="I3641" s="55"/>
      <c r="K3641"/>
      <c r="L3641" s="55"/>
      <c r="M3641"/>
      <c r="Q3641" s="55"/>
      <c r="R3641" s="31"/>
      <c r="T3641"/>
    </row>
    <row r="3642" spans="1:20" ht="18">
      <c r="A3642" s="68"/>
      <c r="B3642" s="10"/>
      <c r="C3642" s="10"/>
      <c r="D3642" s="69"/>
      <c r="E3642" s="184"/>
      <c r="F3642" s="10"/>
      <c r="G3642"/>
      <c r="I3642" s="55"/>
      <c r="K3642"/>
      <c r="L3642" s="55"/>
      <c r="M3642"/>
      <c r="Q3642" s="55"/>
      <c r="R3642" s="31"/>
      <c r="T3642"/>
    </row>
    <row r="3643" spans="1:20" ht="18">
      <c r="A3643" s="68"/>
      <c r="B3643" s="10"/>
      <c r="C3643" s="10"/>
      <c r="D3643" s="69"/>
      <c r="E3643" s="184"/>
      <c r="F3643" s="10"/>
      <c r="G3643"/>
      <c r="I3643" s="55"/>
      <c r="K3643"/>
      <c r="L3643" s="55"/>
      <c r="M3643"/>
      <c r="Q3643" s="55"/>
      <c r="R3643" s="31"/>
      <c r="T3643"/>
    </row>
    <row r="3644" spans="1:20" ht="18">
      <c r="A3644" s="68"/>
      <c r="B3644" s="10"/>
      <c r="C3644" s="10"/>
      <c r="D3644" s="69"/>
      <c r="E3644" s="184"/>
      <c r="F3644" s="10"/>
      <c r="G3644"/>
      <c r="I3644" s="55"/>
      <c r="K3644"/>
      <c r="L3644" s="55"/>
      <c r="M3644"/>
      <c r="Q3644" s="55"/>
      <c r="R3644" s="31"/>
      <c r="T3644"/>
    </row>
    <row r="3645" spans="1:20" ht="18">
      <c r="A3645" s="68"/>
      <c r="B3645" s="10"/>
      <c r="C3645" s="10"/>
      <c r="D3645" s="69"/>
      <c r="E3645" s="184"/>
      <c r="F3645" s="10"/>
      <c r="G3645"/>
      <c r="I3645" s="55"/>
      <c r="K3645"/>
      <c r="L3645" s="55"/>
      <c r="M3645"/>
      <c r="Q3645" s="55"/>
      <c r="R3645" s="31"/>
      <c r="T3645"/>
    </row>
    <row r="3646" spans="1:20" ht="18">
      <c r="A3646" s="68"/>
      <c r="B3646" s="10"/>
      <c r="C3646" s="10"/>
      <c r="D3646" s="69"/>
      <c r="E3646" s="184"/>
      <c r="F3646" s="10"/>
      <c r="G3646"/>
      <c r="I3646" s="55"/>
      <c r="K3646"/>
      <c r="L3646" s="55"/>
      <c r="M3646"/>
      <c r="Q3646" s="55"/>
      <c r="R3646" s="31"/>
      <c r="T3646"/>
    </row>
    <row r="3647" spans="1:20" ht="18">
      <c r="A3647" s="68"/>
      <c r="B3647" s="10"/>
      <c r="C3647" s="10"/>
      <c r="D3647" s="69"/>
      <c r="E3647" s="184"/>
      <c r="F3647" s="10"/>
      <c r="G3647"/>
      <c r="I3647" s="55"/>
      <c r="K3647"/>
      <c r="L3647" s="55"/>
      <c r="M3647"/>
      <c r="Q3647" s="55"/>
      <c r="R3647" s="31"/>
      <c r="T3647"/>
    </row>
    <row r="3648" spans="1:20" ht="18">
      <c r="A3648" s="68"/>
      <c r="B3648" s="10"/>
      <c r="C3648" s="10"/>
      <c r="D3648" s="69"/>
      <c r="E3648" s="184"/>
      <c r="F3648" s="10"/>
      <c r="G3648"/>
      <c r="I3648" s="55"/>
      <c r="K3648"/>
      <c r="L3648" s="55"/>
      <c r="M3648"/>
      <c r="Q3648" s="55"/>
      <c r="R3648" s="31"/>
      <c r="T3648"/>
    </row>
    <row r="3649" spans="1:20" ht="18">
      <c r="A3649" s="68"/>
      <c r="B3649" s="10"/>
      <c r="C3649" s="10"/>
      <c r="D3649" s="69"/>
      <c r="E3649" s="184"/>
      <c r="F3649" s="10"/>
      <c r="G3649"/>
      <c r="I3649" s="55"/>
      <c r="K3649"/>
      <c r="L3649" s="55"/>
      <c r="M3649"/>
      <c r="Q3649" s="55"/>
      <c r="R3649" s="31"/>
      <c r="T3649"/>
    </row>
    <row r="3650" spans="1:20" ht="18">
      <c r="A3650" s="68"/>
      <c r="B3650" s="10"/>
      <c r="C3650" s="10"/>
      <c r="D3650" s="69"/>
      <c r="E3650" s="184"/>
      <c r="F3650" s="10"/>
      <c r="G3650"/>
      <c r="I3650" s="55"/>
      <c r="K3650"/>
      <c r="L3650" s="55"/>
      <c r="M3650"/>
      <c r="Q3650" s="55"/>
      <c r="R3650" s="31"/>
      <c r="T3650"/>
    </row>
    <row r="3651" spans="1:20" ht="18">
      <c r="A3651" s="68"/>
      <c r="B3651" s="10"/>
      <c r="C3651" s="10"/>
      <c r="D3651" s="69"/>
      <c r="E3651" s="184"/>
      <c r="F3651" s="10"/>
      <c r="G3651"/>
      <c r="I3651" s="55"/>
      <c r="K3651"/>
      <c r="L3651" s="55"/>
      <c r="M3651"/>
      <c r="Q3651" s="55"/>
      <c r="R3651" s="31"/>
      <c r="T3651"/>
    </row>
    <row r="3652" spans="1:20" ht="18">
      <c r="A3652" s="68"/>
      <c r="B3652" s="10"/>
      <c r="C3652" s="10"/>
      <c r="D3652" s="69"/>
      <c r="E3652" s="184"/>
      <c r="F3652" s="10"/>
      <c r="G3652"/>
      <c r="I3652" s="55"/>
      <c r="K3652"/>
      <c r="L3652" s="55"/>
      <c r="M3652"/>
      <c r="Q3652" s="55"/>
      <c r="R3652" s="31"/>
      <c r="T3652"/>
    </row>
    <row r="3653" spans="1:20" ht="18">
      <c r="A3653" s="68"/>
      <c r="B3653" s="10"/>
      <c r="C3653" s="10"/>
      <c r="D3653" s="69"/>
      <c r="E3653" s="184"/>
      <c r="F3653" s="10"/>
      <c r="G3653"/>
      <c r="I3653" s="55"/>
      <c r="K3653"/>
      <c r="L3653" s="55"/>
      <c r="M3653"/>
      <c r="Q3653" s="55"/>
      <c r="R3653" s="31"/>
      <c r="T3653"/>
    </row>
    <row r="3654" spans="1:20" ht="18">
      <c r="A3654" s="68"/>
      <c r="B3654" s="10"/>
      <c r="C3654" s="10"/>
      <c r="D3654" s="69"/>
      <c r="E3654" s="184"/>
      <c r="F3654" s="10"/>
      <c r="G3654"/>
      <c r="I3654" s="55"/>
      <c r="K3654"/>
      <c r="L3654" s="55"/>
      <c r="M3654"/>
      <c r="Q3654" s="55"/>
      <c r="R3654" s="31"/>
      <c r="T3654"/>
    </row>
    <row r="3655" spans="1:20" ht="18">
      <c r="A3655" s="68"/>
      <c r="B3655" s="10"/>
      <c r="C3655" s="10"/>
      <c r="D3655" s="69"/>
      <c r="E3655" s="184"/>
      <c r="F3655" s="10"/>
      <c r="G3655"/>
      <c r="I3655" s="55"/>
      <c r="K3655"/>
      <c r="L3655" s="55"/>
      <c r="M3655"/>
      <c r="Q3655" s="55"/>
      <c r="R3655" s="31"/>
      <c r="T3655"/>
    </row>
    <row r="3656" spans="1:20" ht="18">
      <c r="A3656" s="68"/>
      <c r="B3656" s="10"/>
      <c r="C3656" s="10"/>
      <c r="D3656" s="69"/>
      <c r="E3656" s="184"/>
      <c r="F3656" s="10"/>
      <c r="G3656"/>
      <c r="I3656" s="55"/>
      <c r="K3656"/>
      <c r="L3656" s="55"/>
      <c r="M3656"/>
      <c r="Q3656" s="55"/>
      <c r="R3656" s="31"/>
      <c r="T3656"/>
    </row>
    <row r="3657" spans="1:20" ht="18">
      <c r="A3657" s="68"/>
      <c r="B3657" s="10"/>
      <c r="C3657" s="10"/>
      <c r="D3657" s="69"/>
      <c r="E3657" s="184"/>
      <c r="F3657" s="10"/>
      <c r="G3657"/>
      <c r="I3657" s="55"/>
      <c r="K3657"/>
      <c r="L3657" s="55"/>
      <c r="M3657"/>
      <c r="Q3657" s="55"/>
      <c r="R3657" s="31"/>
      <c r="T3657"/>
    </row>
    <row r="3658" spans="1:20" ht="18">
      <c r="A3658" s="68"/>
      <c r="B3658" s="10"/>
      <c r="C3658" s="10"/>
      <c r="D3658" s="69"/>
      <c r="E3658" s="184"/>
      <c r="F3658" s="10"/>
      <c r="G3658"/>
      <c r="I3658" s="55"/>
      <c r="K3658"/>
      <c r="L3658" s="55"/>
      <c r="M3658"/>
      <c r="Q3658" s="55"/>
      <c r="R3658" s="31"/>
      <c r="T3658"/>
    </row>
    <row r="3659" spans="1:20" ht="18">
      <c r="A3659" s="68"/>
      <c r="B3659" s="10"/>
      <c r="C3659" s="10"/>
      <c r="D3659" s="69"/>
      <c r="E3659" s="184"/>
      <c r="F3659" s="10"/>
      <c r="G3659"/>
      <c r="I3659" s="55"/>
      <c r="K3659"/>
      <c r="L3659" s="55"/>
      <c r="M3659"/>
      <c r="Q3659" s="55"/>
      <c r="R3659" s="31"/>
      <c r="T3659"/>
    </row>
    <row r="3660" spans="1:20" ht="18">
      <c r="A3660" s="68"/>
      <c r="B3660" s="10"/>
      <c r="C3660" s="10"/>
      <c r="D3660" s="69"/>
      <c r="E3660" s="184"/>
      <c r="F3660" s="10"/>
      <c r="G3660"/>
      <c r="I3660" s="55"/>
      <c r="K3660"/>
      <c r="L3660" s="55"/>
      <c r="M3660"/>
      <c r="Q3660" s="55"/>
      <c r="R3660" s="31"/>
      <c r="T3660"/>
    </row>
    <row r="3661" spans="1:20" ht="18">
      <c r="A3661" s="68"/>
      <c r="B3661" s="10"/>
      <c r="C3661" s="10"/>
      <c r="D3661" s="69"/>
      <c r="E3661" s="184"/>
      <c r="F3661" s="10"/>
      <c r="G3661"/>
      <c r="I3661" s="55"/>
      <c r="K3661"/>
      <c r="L3661" s="55"/>
      <c r="M3661"/>
      <c r="Q3661" s="55"/>
      <c r="R3661" s="31"/>
      <c r="T3661"/>
    </row>
    <row r="3662" spans="1:20" ht="18">
      <c r="A3662" s="68"/>
      <c r="B3662" s="10"/>
      <c r="C3662" s="10"/>
      <c r="D3662" s="69"/>
      <c r="E3662" s="184"/>
      <c r="F3662" s="10"/>
      <c r="G3662"/>
      <c r="I3662" s="55"/>
      <c r="K3662"/>
      <c r="L3662" s="55"/>
      <c r="M3662"/>
      <c r="Q3662" s="55"/>
      <c r="R3662" s="31"/>
      <c r="T3662"/>
    </row>
    <row r="3663" spans="1:20" ht="18">
      <c r="A3663" s="68"/>
      <c r="B3663" s="10"/>
      <c r="C3663" s="10"/>
      <c r="D3663" s="69"/>
      <c r="E3663" s="184"/>
      <c r="F3663" s="10"/>
      <c r="G3663"/>
      <c r="I3663" s="55"/>
      <c r="K3663"/>
      <c r="L3663" s="55"/>
      <c r="M3663"/>
      <c r="Q3663" s="55"/>
      <c r="R3663" s="31"/>
      <c r="T3663"/>
    </row>
    <row r="3664" spans="1:20" ht="18">
      <c r="A3664" s="68"/>
      <c r="B3664" s="10"/>
      <c r="C3664" s="10"/>
      <c r="D3664" s="69"/>
      <c r="E3664" s="184"/>
      <c r="F3664" s="10"/>
      <c r="G3664"/>
      <c r="I3664" s="55"/>
      <c r="K3664"/>
      <c r="L3664" s="55"/>
      <c r="M3664"/>
      <c r="Q3664" s="55"/>
      <c r="R3664" s="31"/>
      <c r="T3664"/>
    </row>
    <row r="3665" spans="1:20" ht="18">
      <c r="A3665" s="68"/>
      <c r="B3665" s="10"/>
      <c r="C3665" s="10"/>
      <c r="D3665" s="69"/>
      <c r="E3665" s="184"/>
      <c r="F3665" s="10"/>
      <c r="G3665"/>
      <c r="I3665" s="55"/>
      <c r="K3665"/>
      <c r="L3665" s="55"/>
      <c r="M3665"/>
      <c r="Q3665" s="55"/>
      <c r="R3665" s="31"/>
      <c r="T3665"/>
    </row>
    <row r="3666" spans="1:20" ht="18">
      <c r="A3666" s="68"/>
      <c r="B3666" s="10"/>
      <c r="C3666" s="10"/>
      <c r="D3666" s="69"/>
      <c r="E3666" s="184"/>
      <c r="F3666" s="10"/>
      <c r="G3666"/>
      <c r="I3666" s="55"/>
      <c r="K3666"/>
      <c r="L3666" s="55"/>
      <c r="M3666"/>
      <c r="Q3666" s="55"/>
      <c r="R3666" s="31"/>
      <c r="T3666"/>
    </row>
    <row r="3667" spans="1:20" ht="18">
      <c r="A3667" s="68"/>
      <c r="B3667" s="10"/>
      <c r="C3667" s="10"/>
      <c r="D3667" s="69"/>
      <c r="E3667" s="184"/>
      <c r="F3667" s="10"/>
      <c r="G3667"/>
      <c r="I3667" s="55"/>
      <c r="K3667"/>
      <c r="L3667" s="55"/>
      <c r="M3667"/>
      <c r="Q3667" s="55"/>
      <c r="R3667" s="31"/>
      <c r="T3667"/>
    </row>
    <row r="3668" spans="1:20" ht="18">
      <c r="A3668" s="68"/>
      <c r="B3668" s="10"/>
      <c r="C3668" s="10"/>
      <c r="D3668" s="69"/>
      <c r="E3668" s="184"/>
      <c r="F3668" s="10"/>
      <c r="G3668"/>
      <c r="I3668" s="55"/>
      <c r="K3668"/>
      <c r="L3668" s="55"/>
      <c r="M3668"/>
      <c r="Q3668" s="55"/>
      <c r="R3668" s="31"/>
      <c r="T3668"/>
    </row>
    <row r="3669" spans="1:20" ht="18">
      <c r="A3669" s="68"/>
      <c r="B3669" s="10"/>
      <c r="C3669" s="10"/>
      <c r="D3669" s="69"/>
      <c r="E3669" s="184"/>
      <c r="F3669" s="10"/>
      <c r="G3669"/>
      <c r="I3669" s="55"/>
      <c r="K3669"/>
      <c r="L3669" s="55"/>
      <c r="M3669"/>
      <c r="Q3669" s="55"/>
      <c r="R3669" s="31"/>
      <c r="T3669"/>
    </row>
    <row r="3670" spans="1:20" ht="18">
      <c r="A3670" s="68"/>
      <c r="B3670" s="10"/>
      <c r="C3670" s="10"/>
      <c r="D3670" s="69"/>
      <c r="E3670" s="184"/>
      <c r="F3670" s="10"/>
      <c r="G3670"/>
      <c r="I3670" s="55"/>
      <c r="K3670"/>
      <c r="L3670" s="55"/>
      <c r="M3670"/>
      <c r="Q3670" s="55"/>
      <c r="R3670" s="31"/>
      <c r="T3670"/>
    </row>
    <row r="3671" spans="1:20" ht="18">
      <c r="A3671" s="68"/>
      <c r="B3671" s="10"/>
      <c r="C3671" s="10"/>
      <c r="D3671" s="69"/>
      <c r="E3671" s="184"/>
      <c r="F3671" s="10"/>
      <c r="G3671"/>
      <c r="I3671" s="55"/>
      <c r="K3671"/>
      <c r="L3671" s="55"/>
      <c r="M3671"/>
      <c r="Q3671" s="55"/>
      <c r="R3671" s="31"/>
      <c r="T3671"/>
    </row>
    <row r="3672" spans="1:20" ht="18">
      <c r="A3672" s="68"/>
      <c r="B3672" s="10"/>
      <c r="C3672" s="10"/>
      <c r="D3672" s="69"/>
      <c r="E3672" s="184"/>
      <c r="F3672" s="10"/>
      <c r="G3672"/>
      <c r="I3672" s="55"/>
      <c r="K3672"/>
      <c r="L3672" s="55"/>
      <c r="M3672"/>
      <c r="Q3672" s="55"/>
      <c r="R3672" s="31"/>
      <c r="T3672"/>
    </row>
    <row r="3673" spans="1:20" ht="18">
      <c r="A3673" s="68"/>
      <c r="B3673" s="10"/>
      <c r="C3673" s="10"/>
      <c r="D3673" s="69"/>
      <c r="E3673" s="184"/>
      <c r="F3673" s="10"/>
      <c r="G3673"/>
      <c r="I3673" s="55"/>
      <c r="K3673"/>
      <c r="L3673" s="55"/>
      <c r="M3673"/>
      <c r="Q3673" s="55"/>
      <c r="R3673" s="31"/>
      <c r="T3673"/>
    </row>
    <row r="3674" spans="1:20" ht="18">
      <c r="A3674" s="68"/>
      <c r="B3674" s="10"/>
      <c r="C3674" s="10"/>
      <c r="D3674" s="69"/>
      <c r="E3674" s="184"/>
      <c r="F3674" s="10"/>
      <c r="G3674"/>
      <c r="I3674" s="55"/>
      <c r="K3674"/>
      <c r="L3674" s="55"/>
      <c r="M3674"/>
      <c r="Q3674" s="55"/>
      <c r="R3674" s="31"/>
      <c r="T3674"/>
    </row>
    <row r="3675" spans="1:20" ht="18">
      <c r="A3675" s="68"/>
      <c r="B3675" s="10"/>
      <c r="C3675" s="10"/>
      <c r="D3675" s="69"/>
      <c r="E3675" s="184"/>
      <c r="F3675" s="10"/>
      <c r="G3675"/>
      <c r="I3675" s="55"/>
      <c r="K3675"/>
      <c r="L3675" s="55"/>
      <c r="M3675"/>
      <c r="Q3675" s="55"/>
      <c r="R3675" s="31"/>
      <c r="T3675"/>
    </row>
    <row r="3676" spans="1:20" ht="18">
      <c r="A3676" s="68"/>
      <c r="B3676" s="10"/>
      <c r="C3676" s="10"/>
      <c r="D3676" s="69"/>
      <c r="E3676" s="184"/>
      <c r="F3676" s="10"/>
      <c r="G3676"/>
      <c r="I3676" s="55"/>
      <c r="K3676"/>
      <c r="L3676" s="55"/>
      <c r="M3676"/>
      <c r="Q3676" s="55"/>
      <c r="R3676" s="31"/>
      <c r="T3676"/>
    </row>
    <row r="3677" spans="1:20" ht="18">
      <c r="A3677" s="68"/>
      <c r="B3677" s="10"/>
      <c r="C3677" s="10"/>
      <c r="D3677" s="69"/>
      <c r="E3677" s="184"/>
      <c r="F3677" s="10"/>
      <c r="G3677"/>
      <c r="I3677" s="55"/>
      <c r="K3677"/>
      <c r="L3677" s="55"/>
      <c r="M3677"/>
      <c r="Q3677" s="55"/>
      <c r="R3677" s="31"/>
      <c r="T3677"/>
    </row>
    <row r="3678" spans="1:20" ht="18">
      <c r="A3678" s="68"/>
      <c r="B3678" s="10"/>
      <c r="C3678" s="10"/>
      <c r="D3678" s="69"/>
      <c r="E3678" s="184"/>
      <c r="F3678" s="10"/>
      <c r="G3678"/>
      <c r="I3678" s="55"/>
      <c r="K3678"/>
      <c r="L3678" s="55"/>
      <c r="M3678"/>
      <c r="Q3678" s="55"/>
      <c r="R3678" s="31"/>
      <c r="T3678"/>
    </row>
    <row r="3679" spans="1:20" ht="18">
      <c r="A3679" s="68"/>
      <c r="B3679" s="10"/>
      <c r="C3679" s="10"/>
      <c r="D3679" s="69"/>
      <c r="E3679" s="184"/>
      <c r="F3679" s="10"/>
      <c r="G3679"/>
      <c r="I3679" s="55"/>
      <c r="K3679"/>
      <c r="L3679" s="55"/>
      <c r="M3679"/>
      <c r="Q3679" s="55"/>
      <c r="R3679" s="31"/>
      <c r="T3679"/>
    </row>
    <row r="3680" spans="1:20" ht="18">
      <c r="A3680" s="68"/>
      <c r="B3680" s="10"/>
      <c r="C3680" s="10"/>
      <c r="D3680" s="69"/>
      <c r="E3680" s="184"/>
      <c r="F3680" s="10"/>
      <c r="G3680"/>
      <c r="I3680" s="55"/>
      <c r="K3680"/>
      <c r="L3680" s="55"/>
      <c r="M3680"/>
      <c r="Q3680" s="55"/>
      <c r="R3680" s="31"/>
      <c r="T3680"/>
    </row>
    <row r="3681" spans="1:20" ht="18">
      <c r="A3681" s="68"/>
      <c r="B3681" s="10"/>
      <c r="C3681" s="10"/>
      <c r="D3681" s="69"/>
      <c r="E3681" s="184"/>
      <c r="F3681" s="10"/>
      <c r="G3681"/>
      <c r="I3681" s="55"/>
      <c r="K3681"/>
      <c r="L3681" s="55"/>
      <c r="M3681"/>
      <c r="Q3681" s="55"/>
      <c r="R3681" s="31"/>
      <c r="T3681"/>
    </row>
    <row r="3682" spans="1:20" ht="18">
      <c r="A3682" s="68"/>
      <c r="B3682" s="10"/>
      <c r="C3682" s="10"/>
      <c r="D3682" s="69"/>
      <c r="E3682" s="184"/>
      <c r="F3682" s="10"/>
      <c r="G3682"/>
      <c r="I3682" s="55"/>
      <c r="K3682"/>
      <c r="L3682" s="55"/>
      <c r="M3682"/>
      <c r="Q3682" s="55"/>
      <c r="R3682" s="31"/>
      <c r="T3682"/>
    </row>
    <row r="3683" spans="1:20" ht="18">
      <c r="A3683" s="68"/>
      <c r="B3683" s="10"/>
      <c r="C3683" s="10"/>
      <c r="D3683" s="69"/>
      <c r="E3683" s="184"/>
      <c r="F3683" s="10"/>
      <c r="G3683"/>
      <c r="I3683" s="55"/>
      <c r="K3683"/>
      <c r="L3683" s="55"/>
      <c r="M3683"/>
      <c r="Q3683" s="55"/>
      <c r="R3683" s="31"/>
      <c r="T3683"/>
    </row>
    <row r="3684" spans="1:20" ht="18">
      <c r="A3684" s="68"/>
      <c r="B3684" s="10"/>
      <c r="C3684" s="10"/>
      <c r="D3684" s="69"/>
      <c r="E3684" s="184"/>
      <c r="F3684" s="10"/>
      <c r="G3684"/>
      <c r="I3684" s="55"/>
      <c r="K3684"/>
      <c r="L3684" s="55"/>
      <c r="M3684"/>
      <c r="Q3684" s="55"/>
      <c r="R3684" s="31"/>
      <c r="T3684"/>
    </row>
    <row r="3685" spans="1:20" ht="18">
      <c r="A3685" s="68"/>
      <c r="B3685" s="10"/>
      <c r="C3685" s="10"/>
      <c r="D3685" s="69"/>
      <c r="E3685" s="184"/>
      <c r="F3685" s="10"/>
      <c r="G3685"/>
      <c r="I3685" s="55"/>
      <c r="K3685"/>
      <c r="L3685" s="55"/>
      <c r="M3685"/>
      <c r="Q3685" s="55"/>
      <c r="R3685" s="31"/>
      <c r="T3685"/>
    </row>
    <row r="3686" spans="1:20" ht="18">
      <c r="A3686" s="68"/>
      <c r="B3686" s="10"/>
      <c r="C3686" s="10"/>
      <c r="D3686" s="69"/>
      <c r="E3686" s="184"/>
      <c r="F3686" s="10"/>
      <c r="G3686"/>
      <c r="I3686" s="55"/>
      <c r="K3686"/>
      <c r="L3686" s="55"/>
      <c r="M3686"/>
      <c r="Q3686" s="55"/>
      <c r="R3686" s="31"/>
      <c r="T3686"/>
    </row>
    <row r="3687" spans="1:20" ht="18">
      <c r="A3687" s="68"/>
      <c r="B3687" s="10"/>
      <c r="C3687" s="10"/>
      <c r="D3687" s="69"/>
      <c r="E3687" s="184"/>
      <c r="F3687" s="10"/>
      <c r="G3687"/>
      <c r="I3687" s="55"/>
      <c r="K3687"/>
      <c r="L3687" s="55"/>
      <c r="M3687"/>
      <c r="Q3687" s="55"/>
      <c r="R3687" s="31"/>
      <c r="T3687"/>
    </row>
    <row r="3688" spans="1:20" ht="18">
      <c r="A3688" s="68"/>
      <c r="B3688" s="10"/>
      <c r="C3688" s="10"/>
      <c r="D3688" s="69"/>
      <c r="E3688" s="184"/>
      <c r="F3688" s="10"/>
      <c r="G3688"/>
      <c r="I3688" s="55"/>
      <c r="K3688"/>
      <c r="L3688" s="55"/>
      <c r="M3688"/>
      <c r="Q3688" s="55"/>
      <c r="R3688" s="31"/>
      <c r="T3688"/>
    </row>
    <row r="3689" spans="1:20" ht="18">
      <c r="A3689" s="68"/>
      <c r="B3689" s="10"/>
      <c r="C3689" s="10"/>
      <c r="D3689" s="69"/>
      <c r="E3689" s="184"/>
      <c r="F3689" s="10"/>
      <c r="G3689"/>
      <c r="I3689" s="55"/>
      <c r="K3689"/>
      <c r="L3689" s="55"/>
      <c r="M3689"/>
      <c r="Q3689" s="55"/>
      <c r="R3689" s="31"/>
      <c r="T3689"/>
    </row>
    <row r="3690" spans="1:20" ht="18">
      <c r="A3690" s="68"/>
      <c r="B3690" s="10"/>
      <c r="C3690" s="10"/>
      <c r="D3690" s="69"/>
      <c r="E3690" s="184"/>
      <c r="F3690" s="10"/>
      <c r="G3690"/>
      <c r="I3690" s="55"/>
      <c r="K3690"/>
      <c r="L3690" s="55"/>
      <c r="M3690"/>
      <c r="Q3690" s="55"/>
      <c r="R3690" s="31"/>
      <c r="T3690"/>
    </row>
    <row r="3691" spans="1:20" ht="18">
      <c r="A3691" s="68"/>
      <c r="B3691" s="10"/>
      <c r="C3691" s="10"/>
      <c r="D3691" s="69"/>
      <c r="E3691" s="184"/>
      <c r="F3691" s="10"/>
      <c r="G3691"/>
      <c r="I3691" s="55"/>
      <c r="K3691"/>
      <c r="L3691" s="55"/>
      <c r="M3691"/>
      <c r="Q3691" s="55"/>
      <c r="R3691" s="31"/>
      <c r="T3691"/>
    </row>
    <row r="3692" spans="1:20" ht="18">
      <c r="A3692" s="68"/>
      <c r="B3692" s="10"/>
      <c r="C3692" s="10"/>
      <c r="D3692" s="69"/>
      <c r="E3692" s="184"/>
      <c r="F3692" s="10"/>
      <c r="G3692"/>
      <c r="I3692" s="55"/>
      <c r="K3692"/>
      <c r="L3692" s="55"/>
      <c r="M3692"/>
      <c r="Q3692" s="55"/>
      <c r="R3692" s="31"/>
      <c r="T3692"/>
    </row>
    <row r="3693" spans="1:20" ht="18">
      <c r="A3693" s="68"/>
      <c r="B3693" s="10"/>
      <c r="C3693" s="10"/>
      <c r="D3693" s="69"/>
      <c r="E3693" s="184"/>
      <c r="F3693" s="10"/>
      <c r="G3693"/>
      <c r="I3693" s="55"/>
      <c r="K3693"/>
      <c r="L3693" s="55"/>
      <c r="M3693"/>
      <c r="Q3693" s="55"/>
      <c r="R3693" s="31"/>
      <c r="T3693"/>
    </row>
    <row r="3694" spans="1:20" ht="18">
      <c r="A3694" s="68"/>
      <c r="B3694" s="10"/>
      <c r="C3694" s="10"/>
      <c r="D3694" s="69"/>
      <c r="E3694" s="184"/>
      <c r="F3694" s="10"/>
      <c r="G3694"/>
      <c r="I3694" s="55"/>
      <c r="K3694"/>
      <c r="L3694" s="55"/>
      <c r="M3694"/>
      <c r="Q3694" s="55"/>
      <c r="R3694" s="31"/>
      <c r="T3694"/>
    </row>
    <row r="3695" spans="1:20" ht="18">
      <c r="A3695" s="68"/>
      <c r="B3695" s="10"/>
      <c r="C3695" s="10"/>
      <c r="D3695" s="69"/>
      <c r="E3695" s="184"/>
      <c r="F3695" s="10"/>
      <c r="G3695"/>
      <c r="I3695" s="55"/>
      <c r="K3695"/>
      <c r="L3695" s="55"/>
      <c r="M3695"/>
      <c r="Q3695" s="55"/>
      <c r="R3695" s="31"/>
      <c r="T3695"/>
    </row>
    <row r="3696" spans="1:20" ht="18">
      <c r="A3696" s="68"/>
      <c r="B3696" s="10"/>
      <c r="C3696" s="10"/>
      <c r="D3696" s="69"/>
      <c r="E3696" s="184"/>
      <c r="F3696" s="10"/>
      <c r="G3696"/>
      <c r="I3696" s="55"/>
      <c r="K3696"/>
      <c r="L3696" s="55"/>
      <c r="M3696"/>
      <c r="Q3696" s="55"/>
      <c r="R3696" s="31"/>
      <c r="T3696"/>
    </row>
    <row r="3697" spans="1:20" ht="18">
      <c r="A3697" s="68"/>
      <c r="B3697" s="10"/>
      <c r="C3697" s="10"/>
      <c r="D3697" s="69"/>
      <c r="E3697" s="184"/>
      <c r="F3697" s="10"/>
      <c r="G3697"/>
      <c r="I3697" s="55"/>
      <c r="K3697"/>
      <c r="L3697" s="55"/>
      <c r="M3697"/>
      <c r="Q3697" s="55"/>
      <c r="R3697" s="31"/>
      <c r="T3697"/>
    </row>
    <row r="3698" spans="1:20" ht="18">
      <c r="A3698" s="68"/>
      <c r="B3698" s="10"/>
      <c r="C3698" s="10"/>
      <c r="D3698" s="69"/>
      <c r="E3698" s="184"/>
      <c r="F3698" s="10"/>
      <c r="G3698"/>
      <c r="I3698" s="55"/>
      <c r="K3698"/>
      <c r="L3698" s="55"/>
      <c r="M3698"/>
      <c r="Q3698" s="55"/>
      <c r="R3698" s="31"/>
      <c r="T3698"/>
    </row>
    <row r="3699" spans="1:20" ht="18">
      <c r="A3699" s="68"/>
      <c r="B3699" s="10"/>
      <c r="C3699" s="10"/>
      <c r="D3699" s="69"/>
      <c r="E3699" s="184"/>
      <c r="F3699" s="10"/>
      <c r="G3699"/>
      <c r="I3699" s="55"/>
      <c r="K3699"/>
      <c r="L3699" s="55"/>
      <c r="M3699"/>
      <c r="Q3699" s="55"/>
      <c r="R3699" s="31"/>
      <c r="T3699"/>
    </row>
    <row r="3700" spans="1:20" ht="18">
      <c r="A3700" s="68"/>
      <c r="B3700" s="10"/>
      <c r="C3700" s="10"/>
      <c r="D3700" s="69"/>
      <c r="E3700" s="184"/>
      <c r="F3700" s="10"/>
      <c r="G3700"/>
      <c r="I3700" s="55"/>
      <c r="K3700"/>
      <c r="L3700" s="55"/>
      <c r="M3700"/>
      <c r="Q3700" s="55"/>
      <c r="R3700" s="31"/>
      <c r="T3700"/>
    </row>
    <row r="3701" spans="1:20" ht="18">
      <c r="A3701" s="68"/>
      <c r="B3701" s="10"/>
      <c r="C3701" s="10"/>
      <c r="D3701" s="69"/>
      <c r="E3701" s="184"/>
      <c r="F3701" s="10"/>
      <c r="G3701"/>
      <c r="I3701" s="55"/>
      <c r="K3701"/>
      <c r="L3701" s="55"/>
      <c r="M3701"/>
      <c r="Q3701" s="55"/>
      <c r="R3701" s="31"/>
      <c r="T3701"/>
    </row>
    <row r="3702" spans="1:20" ht="18">
      <c r="A3702" s="68"/>
      <c r="B3702" s="10"/>
      <c r="C3702" s="10"/>
      <c r="D3702" s="69"/>
      <c r="E3702" s="184"/>
      <c r="F3702" s="10"/>
      <c r="G3702"/>
      <c r="I3702" s="55"/>
      <c r="K3702"/>
      <c r="L3702" s="55"/>
      <c r="M3702"/>
      <c r="Q3702" s="55"/>
      <c r="R3702" s="31"/>
      <c r="T3702"/>
    </row>
    <row r="3703" spans="1:20" ht="18">
      <c r="A3703" s="68"/>
      <c r="B3703" s="10"/>
      <c r="C3703" s="10"/>
      <c r="D3703" s="69"/>
      <c r="E3703" s="184"/>
      <c r="F3703" s="10"/>
      <c r="G3703"/>
      <c r="I3703" s="55"/>
      <c r="K3703"/>
      <c r="L3703" s="55"/>
      <c r="M3703"/>
      <c r="Q3703" s="55"/>
      <c r="R3703" s="31"/>
      <c r="T3703"/>
    </row>
    <row r="3704" spans="1:20" ht="18">
      <c r="A3704" s="68"/>
      <c r="B3704" s="10"/>
      <c r="C3704" s="10"/>
      <c r="D3704" s="69"/>
      <c r="E3704" s="184"/>
      <c r="F3704" s="10"/>
      <c r="G3704"/>
      <c r="I3704" s="55"/>
      <c r="K3704"/>
      <c r="L3704" s="55"/>
      <c r="M3704"/>
      <c r="Q3704" s="55"/>
      <c r="R3704" s="31"/>
      <c r="T3704"/>
    </row>
    <row r="3705" spans="1:20" ht="18">
      <c r="A3705" s="68"/>
      <c r="B3705" s="10"/>
      <c r="C3705" s="10"/>
      <c r="D3705" s="69"/>
      <c r="E3705" s="184"/>
      <c r="F3705" s="10"/>
      <c r="G3705"/>
      <c r="I3705" s="55"/>
      <c r="K3705"/>
      <c r="L3705" s="55"/>
      <c r="M3705"/>
      <c r="Q3705" s="55"/>
      <c r="R3705" s="31"/>
      <c r="T3705"/>
    </row>
    <row r="3706" spans="1:20" ht="18">
      <c r="A3706" s="68"/>
      <c r="B3706" s="10"/>
      <c r="C3706" s="10"/>
      <c r="D3706" s="69"/>
      <c r="E3706" s="184"/>
      <c r="F3706" s="10"/>
      <c r="G3706"/>
      <c r="I3706" s="55"/>
      <c r="K3706"/>
      <c r="L3706" s="55"/>
      <c r="M3706"/>
      <c r="Q3706" s="55"/>
      <c r="R3706" s="31"/>
      <c r="T3706"/>
    </row>
    <row r="3707" spans="1:20" ht="18">
      <c r="A3707" s="68"/>
      <c r="B3707" s="10"/>
      <c r="C3707" s="10"/>
      <c r="D3707" s="69"/>
      <c r="E3707" s="184"/>
      <c r="F3707" s="10"/>
      <c r="G3707"/>
      <c r="I3707" s="55"/>
      <c r="K3707"/>
      <c r="L3707" s="55"/>
      <c r="M3707"/>
      <c r="Q3707" s="55"/>
      <c r="R3707" s="31"/>
      <c r="T3707"/>
    </row>
    <row r="3708" spans="1:20" ht="18">
      <c r="A3708" s="68"/>
      <c r="B3708" s="10"/>
      <c r="C3708" s="10"/>
      <c r="D3708" s="69"/>
      <c r="E3708" s="184"/>
      <c r="F3708" s="10"/>
      <c r="G3708"/>
      <c r="I3708" s="55"/>
      <c r="K3708"/>
      <c r="L3708" s="55"/>
      <c r="M3708"/>
      <c r="Q3708" s="55"/>
      <c r="R3708" s="31"/>
      <c r="T3708"/>
    </row>
    <row r="3709" spans="1:20" ht="18">
      <c r="A3709" s="68"/>
      <c r="B3709" s="10"/>
      <c r="C3709" s="10"/>
      <c r="D3709" s="69"/>
      <c r="E3709" s="184"/>
      <c r="F3709" s="10"/>
      <c r="G3709"/>
      <c r="I3709" s="55"/>
      <c r="K3709"/>
      <c r="L3709" s="55"/>
      <c r="M3709"/>
      <c r="Q3709" s="55"/>
      <c r="R3709" s="31"/>
      <c r="T3709"/>
    </row>
    <row r="3710" spans="1:20" ht="18">
      <c r="A3710" s="68"/>
      <c r="B3710" s="10"/>
      <c r="C3710" s="10"/>
      <c r="D3710" s="69"/>
      <c r="E3710" s="184"/>
      <c r="F3710" s="10"/>
      <c r="G3710"/>
      <c r="I3710" s="55"/>
      <c r="K3710"/>
      <c r="L3710" s="55"/>
      <c r="M3710"/>
      <c r="Q3710" s="55"/>
      <c r="R3710" s="31"/>
      <c r="T3710"/>
    </row>
    <row r="3711" spans="1:20" ht="18">
      <c r="A3711" s="68"/>
      <c r="B3711" s="10"/>
      <c r="C3711" s="10"/>
      <c r="D3711" s="69"/>
      <c r="E3711" s="184"/>
      <c r="F3711" s="10"/>
      <c r="G3711"/>
      <c r="I3711" s="55"/>
      <c r="K3711"/>
      <c r="L3711" s="55"/>
      <c r="M3711"/>
      <c r="Q3711" s="55"/>
      <c r="R3711" s="31"/>
      <c r="T3711"/>
    </row>
    <row r="3712" spans="1:20" ht="18">
      <c r="A3712" s="68"/>
      <c r="B3712" s="10"/>
      <c r="C3712" s="10"/>
      <c r="D3712" s="69"/>
      <c r="E3712" s="184"/>
      <c r="F3712" s="10"/>
      <c r="G3712"/>
      <c r="I3712" s="55"/>
      <c r="K3712"/>
      <c r="L3712" s="55"/>
      <c r="M3712"/>
      <c r="Q3712" s="55"/>
      <c r="R3712" s="31"/>
      <c r="T3712"/>
    </row>
    <row r="3713" spans="1:20" ht="18">
      <c r="A3713" s="68"/>
      <c r="B3713" s="10"/>
      <c r="C3713" s="10"/>
      <c r="D3713" s="69"/>
      <c r="E3713" s="184"/>
      <c r="F3713" s="10"/>
      <c r="G3713"/>
      <c r="I3713" s="55"/>
      <c r="K3713"/>
      <c r="L3713" s="55"/>
      <c r="M3713"/>
      <c r="Q3713" s="55"/>
      <c r="R3713" s="31"/>
      <c r="T3713"/>
    </row>
    <row r="3714" spans="1:20" ht="18">
      <c r="A3714" s="68"/>
      <c r="B3714" s="10"/>
      <c r="C3714" s="10"/>
      <c r="D3714" s="69"/>
      <c r="E3714" s="184"/>
      <c r="F3714" s="10"/>
      <c r="G3714"/>
      <c r="I3714" s="55"/>
      <c r="K3714"/>
      <c r="L3714" s="55"/>
      <c r="M3714"/>
      <c r="Q3714" s="55"/>
      <c r="R3714" s="31"/>
      <c r="T3714"/>
    </row>
    <row r="3715" spans="1:20" ht="18">
      <c r="A3715" s="68"/>
      <c r="B3715" s="10"/>
      <c r="C3715" s="10"/>
      <c r="D3715" s="69"/>
      <c r="E3715" s="184"/>
      <c r="F3715" s="10"/>
      <c r="G3715"/>
      <c r="I3715" s="55"/>
      <c r="K3715"/>
      <c r="L3715" s="55"/>
      <c r="M3715"/>
      <c r="Q3715" s="55"/>
      <c r="R3715" s="31"/>
      <c r="T3715"/>
    </row>
    <row r="3716" spans="1:20" ht="18">
      <c r="A3716" s="68"/>
      <c r="B3716" s="10"/>
      <c r="C3716" s="10"/>
      <c r="D3716" s="69"/>
      <c r="E3716" s="184"/>
      <c r="F3716" s="10"/>
      <c r="G3716"/>
      <c r="I3716" s="55"/>
      <c r="K3716"/>
      <c r="L3716" s="55"/>
      <c r="M3716"/>
      <c r="Q3716" s="55"/>
      <c r="R3716" s="31"/>
      <c r="T3716"/>
    </row>
    <row r="3717" spans="1:20" ht="18">
      <c r="A3717" s="68"/>
      <c r="B3717" s="10"/>
      <c r="C3717" s="10"/>
      <c r="D3717" s="69"/>
      <c r="E3717" s="184"/>
      <c r="F3717" s="10"/>
      <c r="G3717"/>
      <c r="I3717" s="55"/>
      <c r="K3717"/>
      <c r="L3717" s="55"/>
      <c r="M3717"/>
      <c r="Q3717" s="55"/>
      <c r="R3717" s="31"/>
      <c r="T3717"/>
    </row>
    <row r="3718" spans="1:20" ht="18">
      <c r="A3718" s="68"/>
      <c r="B3718" s="10"/>
      <c r="C3718" s="10"/>
      <c r="D3718" s="69"/>
      <c r="E3718" s="184"/>
      <c r="F3718" s="10"/>
      <c r="G3718"/>
      <c r="I3718" s="55"/>
      <c r="K3718"/>
      <c r="L3718" s="55"/>
      <c r="M3718"/>
      <c r="Q3718" s="55"/>
      <c r="R3718" s="31"/>
      <c r="T3718"/>
    </row>
    <row r="3719" spans="1:20" ht="18">
      <c r="A3719" s="68"/>
      <c r="B3719" s="10"/>
      <c r="C3719" s="10"/>
      <c r="D3719" s="69"/>
      <c r="E3719" s="184"/>
      <c r="F3719" s="10"/>
      <c r="G3719"/>
      <c r="I3719" s="55"/>
      <c r="K3719"/>
      <c r="L3719" s="55"/>
      <c r="M3719"/>
      <c r="Q3719" s="55"/>
      <c r="R3719" s="31"/>
      <c r="T3719"/>
    </row>
    <row r="3720" spans="1:20" ht="18">
      <c r="A3720" s="68"/>
      <c r="B3720" s="10"/>
      <c r="C3720" s="10"/>
      <c r="D3720" s="69"/>
      <c r="E3720" s="184"/>
      <c r="F3720" s="10"/>
      <c r="G3720"/>
      <c r="I3720" s="55"/>
      <c r="K3720"/>
      <c r="L3720" s="55"/>
      <c r="M3720"/>
      <c r="Q3720" s="55"/>
      <c r="R3720" s="31"/>
      <c r="T3720"/>
    </row>
    <row r="3721" spans="1:20" ht="18">
      <c r="A3721" s="68"/>
      <c r="B3721" s="10"/>
      <c r="C3721" s="10"/>
      <c r="D3721" s="69"/>
      <c r="E3721" s="184"/>
      <c r="F3721" s="10"/>
      <c r="G3721"/>
      <c r="I3721" s="55"/>
      <c r="K3721"/>
      <c r="L3721" s="55"/>
      <c r="M3721"/>
      <c r="Q3721" s="55"/>
      <c r="R3721" s="31"/>
      <c r="T3721"/>
    </row>
    <row r="3722" spans="1:20" ht="18">
      <c r="A3722" s="68"/>
      <c r="B3722" s="10"/>
      <c r="C3722" s="10"/>
      <c r="D3722" s="69"/>
      <c r="E3722" s="184"/>
      <c r="F3722" s="10"/>
      <c r="G3722"/>
      <c r="I3722" s="55"/>
      <c r="K3722"/>
      <c r="L3722" s="55"/>
      <c r="M3722"/>
      <c r="Q3722" s="55"/>
      <c r="R3722" s="31"/>
      <c r="T3722"/>
    </row>
    <row r="3723" spans="1:20" ht="18">
      <c r="A3723" s="68"/>
      <c r="B3723" s="10"/>
      <c r="C3723" s="10"/>
      <c r="D3723" s="69"/>
      <c r="E3723" s="184"/>
      <c r="F3723" s="10"/>
      <c r="G3723"/>
      <c r="I3723" s="55"/>
      <c r="K3723"/>
      <c r="L3723" s="55"/>
      <c r="M3723"/>
      <c r="Q3723" s="55"/>
      <c r="R3723" s="31"/>
      <c r="T3723"/>
    </row>
    <row r="3724" spans="1:20" ht="18">
      <c r="A3724" s="68"/>
      <c r="B3724" s="10"/>
      <c r="C3724" s="10"/>
      <c r="D3724" s="69"/>
      <c r="E3724" s="184"/>
      <c r="F3724" s="10"/>
      <c r="G3724"/>
      <c r="I3724" s="55"/>
      <c r="K3724"/>
      <c r="L3724" s="55"/>
      <c r="M3724"/>
      <c r="Q3724" s="55"/>
      <c r="R3724" s="31"/>
      <c r="T3724"/>
    </row>
    <row r="3725" spans="1:20" ht="18">
      <c r="A3725" s="68"/>
      <c r="B3725" s="10"/>
      <c r="C3725" s="10"/>
      <c r="D3725" s="69"/>
      <c r="E3725" s="184"/>
      <c r="F3725" s="10"/>
      <c r="G3725"/>
      <c r="I3725" s="55"/>
      <c r="K3725"/>
      <c r="L3725" s="55"/>
      <c r="M3725"/>
      <c r="Q3725" s="55"/>
      <c r="R3725" s="31"/>
      <c r="T3725"/>
    </row>
    <row r="3726" spans="1:20" ht="18">
      <c r="A3726" s="68"/>
      <c r="B3726" s="10"/>
      <c r="C3726" s="10"/>
      <c r="D3726" s="69"/>
      <c r="E3726" s="184"/>
      <c r="F3726" s="10"/>
      <c r="G3726"/>
      <c r="I3726" s="55"/>
      <c r="K3726"/>
      <c r="L3726" s="55"/>
      <c r="M3726"/>
      <c r="Q3726" s="55"/>
      <c r="R3726" s="31"/>
      <c r="T3726"/>
    </row>
    <row r="3727" spans="1:20" ht="18">
      <c r="A3727" s="68"/>
      <c r="B3727" s="10"/>
      <c r="C3727" s="10"/>
      <c r="D3727" s="69"/>
      <c r="E3727" s="184"/>
      <c r="F3727" s="10"/>
      <c r="G3727"/>
      <c r="I3727" s="55"/>
      <c r="K3727"/>
      <c r="L3727" s="55"/>
      <c r="M3727"/>
      <c r="Q3727" s="55"/>
      <c r="R3727" s="31"/>
      <c r="T3727"/>
    </row>
    <row r="3728" spans="1:20" ht="18">
      <c r="A3728" s="68"/>
      <c r="B3728" s="10"/>
      <c r="C3728" s="10"/>
      <c r="D3728" s="69"/>
      <c r="E3728" s="184"/>
      <c r="F3728" s="10"/>
      <c r="G3728"/>
      <c r="I3728" s="55"/>
      <c r="K3728"/>
      <c r="L3728" s="55"/>
      <c r="M3728"/>
      <c r="Q3728" s="55"/>
      <c r="R3728" s="31"/>
      <c r="T3728"/>
    </row>
    <row r="3729" spans="1:20" ht="18">
      <c r="A3729" s="68"/>
      <c r="B3729" s="10"/>
      <c r="C3729" s="10"/>
      <c r="D3729" s="69"/>
      <c r="E3729" s="184"/>
      <c r="F3729" s="10"/>
      <c r="G3729"/>
      <c r="I3729" s="55"/>
      <c r="K3729"/>
      <c r="L3729" s="55"/>
      <c r="M3729"/>
      <c r="Q3729" s="55"/>
      <c r="R3729" s="31"/>
      <c r="T3729"/>
    </row>
    <row r="3730" spans="1:20" ht="18">
      <c r="A3730" s="68"/>
      <c r="B3730" s="10"/>
      <c r="C3730" s="10"/>
      <c r="D3730" s="69"/>
      <c r="E3730" s="184"/>
      <c r="F3730" s="10"/>
      <c r="G3730"/>
      <c r="I3730" s="55"/>
      <c r="K3730"/>
      <c r="L3730" s="55"/>
      <c r="M3730"/>
      <c r="Q3730" s="55"/>
      <c r="R3730" s="31"/>
      <c r="T3730"/>
    </row>
    <row r="3731" spans="1:20" ht="18">
      <c r="A3731" s="68"/>
      <c r="B3731" s="10"/>
      <c r="C3731" s="10"/>
      <c r="D3731" s="69"/>
      <c r="E3731" s="184"/>
      <c r="F3731" s="10"/>
      <c r="G3731"/>
      <c r="I3731" s="55"/>
      <c r="K3731"/>
      <c r="L3731" s="55"/>
      <c r="M3731"/>
      <c r="Q3731" s="55"/>
      <c r="R3731" s="31"/>
      <c r="T3731"/>
    </row>
    <row r="3732" spans="1:20" ht="18">
      <c r="A3732" s="68"/>
      <c r="B3732" s="10"/>
      <c r="C3732" s="10"/>
      <c r="D3732" s="69"/>
      <c r="E3732" s="184"/>
      <c r="F3732" s="10"/>
      <c r="G3732"/>
      <c r="I3732" s="55"/>
      <c r="K3732"/>
      <c r="L3732" s="55"/>
      <c r="M3732"/>
      <c r="Q3732" s="55"/>
      <c r="R3732" s="31"/>
      <c r="T3732"/>
    </row>
    <row r="3733" spans="1:20" ht="18">
      <c r="A3733" s="68"/>
      <c r="B3733" s="10"/>
      <c r="C3733" s="10"/>
      <c r="D3733" s="69"/>
      <c r="E3733" s="184"/>
      <c r="F3733" s="10"/>
      <c r="G3733"/>
      <c r="I3733" s="55"/>
      <c r="K3733"/>
      <c r="L3733" s="55"/>
      <c r="M3733"/>
      <c r="Q3733" s="55"/>
      <c r="R3733" s="31"/>
      <c r="T3733"/>
    </row>
    <row r="3734" spans="1:20" ht="18">
      <c r="A3734" s="68"/>
      <c r="B3734" s="10"/>
      <c r="C3734" s="10"/>
      <c r="D3734" s="69"/>
      <c r="E3734" s="184"/>
      <c r="F3734" s="10"/>
      <c r="G3734"/>
      <c r="I3734" s="55"/>
      <c r="K3734"/>
      <c r="L3734" s="55"/>
      <c r="M3734"/>
      <c r="Q3734" s="55"/>
      <c r="R3734" s="31"/>
      <c r="T3734"/>
    </row>
    <row r="3735" spans="1:20" ht="18">
      <c r="A3735" s="68"/>
      <c r="B3735" s="10"/>
      <c r="C3735" s="10"/>
      <c r="D3735" s="69"/>
      <c r="E3735" s="184"/>
      <c r="F3735" s="10"/>
      <c r="G3735"/>
      <c r="I3735" s="55"/>
      <c r="K3735"/>
      <c r="L3735" s="55"/>
      <c r="M3735"/>
      <c r="Q3735" s="55"/>
      <c r="R3735" s="31"/>
      <c r="T3735"/>
    </row>
    <row r="3736" spans="1:20" ht="18">
      <c r="A3736" s="68"/>
      <c r="B3736" s="10"/>
      <c r="C3736" s="10"/>
      <c r="D3736" s="69"/>
      <c r="E3736" s="184"/>
      <c r="F3736" s="10"/>
      <c r="G3736"/>
      <c r="I3736" s="55"/>
      <c r="K3736"/>
      <c r="L3736" s="55"/>
      <c r="M3736"/>
      <c r="Q3736" s="55"/>
      <c r="R3736" s="31"/>
      <c r="T3736"/>
    </row>
    <row r="3737" spans="1:20" ht="18">
      <c r="A3737" s="68"/>
      <c r="B3737" s="10"/>
      <c r="C3737" s="10"/>
      <c r="D3737" s="69"/>
      <c r="E3737" s="184"/>
      <c r="F3737" s="10"/>
      <c r="G3737"/>
      <c r="I3737" s="55"/>
      <c r="K3737"/>
      <c r="L3737" s="55"/>
      <c r="M3737"/>
      <c r="Q3737" s="55"/>
      <c r="R3737" s="31"/>
      <c r="T3737"/>
    </row>
    <row r="3738" spans="1:20" ht="18">
      <c r="A3738" s="68"/>
      <c r="B3738" s="10"/>
      <c r="C3738" s="10"/>
      <c r="D3738" s="69"/>
      <c r="E3738" s="184"/>
      <c r="F3738" s="10"/>
      <c r="G3738"/>
      <c r="I3738" s="55"/>
      <c r="K3738"/>
      <c r="L3738" s="55"/>
      <c r="M3738"/>
      <c r="Q3738" s="55"/>
      <c r="R3738" s="31"/>
      <c r="T3738"/>
    </row>
    <row r="3739" spans="1:20" ht="18">
      <c r="A3739" s="68"/>
      <c r="B3739" s="10"/>
      <c r="C3739" s="10"/>
      <c r="D3739" s="69"/>
      <c r="E3739" s="184"/>
      <c r="F3739" s="10"/>
      <c r="G3739"/>
      <c r="I3739" s="55"/>
      <c r="K3739"/>
      <c r="L3739" s="55"/>
      <c r="M3739"/>
      <c r="Q3739" s="55"/>
      <c r="R3739" s="31"/>
      <c r="T3739"/>
    </row>
    <row r="3740" spans="1:20" ht="18">
      <c r="A3740" s="68"/>
      <c r="B3740" s="10"/>
      <c r="C3740" s="10"/>
      <c r="D3740" s="69"/>
      <c r="E3740" s="184"/>
      <c r="F3740" s="10"/>
      <c r="G3740"/>
      <c r="I3740" s="55"/>
      <c r="K3740"/>
      <c r="L3740" s="55"/>
      <c r="M3740"/>
      <c r="Q3740" s="55"/>
      <c r="R3740" s="31"/>
      <c r="T3740"/>
    </row>
    <row r="3741" spans="1:20" ht="18">
      <c r="A3741" s="68"/>
      <c r="B3741" s="10"/>
      <c r="C3741" s="10"/>
      <c r="D3741" s="69"/>
      <c r="E3741" s="184"/>
      <c r="F3741" s="10"/>
      <c r="G3741"/>
      <c r="I3741" s="55"/>
      <c r="K3741"/>
      <c r="L3741" s="55"/>
      <c r="M3741"/>
      <c r="Q3741" s="55"/>
      <c r="R3741" s="31"/>
      <c r="T3741"/>
    </row>
    <row r="3742" spans="1:20" ht="18">
      <c r="A3742" s="68"/>
      <c r="B3742" s="10"/>
      <c r="C3742" s="10"/>
      <c r="D3742" s="69"/>
      <c r="E3742" s="184"/>
      <c r="F3742" s="10"/>
      <c r="G3742"/>
      <c r="I3742" s="55"/>
      <c r="K3742"/>
      <c r="L3742" s="55"/>
      <c r="M3742"/>
      <c r="Q3742" s="55"/>
      <c r="R3742" s="31"/>
      <c r="T3742"/>
    </row>
    <row r="3743" spans="1:20" ht="18">
      <c r="A3743" s="68"/>
      <c r="B3743" s="10"/>
      <c r="C3743" s="10"/>
      <c r="D3743" s="69"/>
      <c r="E3743" s="184"/>
      <c r="F3743" s="10"/>
      <c r="G3743"/>
      <c r="I3743" s="55"/>
      <c r="K3743"/>
      <c r="L3743" s="55"/>
      <c r="M3743"/>
      <c r="Q3743" s="55"/>
      <c r="R3743" s="31"/>
      <c r="T3743"/>
    </row>
    <row r="3744" spans="1:20" ht="18">
      <c r="A3744" s="68"/>
      <c r="B3744" s="10"/>
      <c r="C3744" s="10"/>
      <c r="D3744" s="69"/>
      <c r="E3744" s="184"/>
      <c r="F3744" s="10"/>
      <c r="G3744"/>
      <c r="I3744" s="55"/>
      <c r="K3744"/>
      <c r="L3744" s="55"/>
      <c r="M3744"/>
      <c r="Q3744" s="55"/>
      <c r="R3744" s="31"/>
      <c r="T3744"/>
    </row>
    <row r="3745" spans="1:20" ht="18">
      <c r="A3745" s="68"/>
      <c r="B3745" s="10"/>
      <c r="C3745" s="10"/>
      <c r="D3745" s="69"/>
      <c r="E3745" s="184"/>
      <c r="F3745" s="10"/>
      <c r="G3745"/>
      <c r="I3745" s="55"/>
      <c r="K3745"/>
      <c r="L3745" s="55"/>
      <c r="M3745"/>
      <c r="Q3745" s="55"/>
      <c r="R3745" s="31"/>
      <c r="T3745"/>
    </row>
    <row r="3746" spans="1:20" ht="18">
      <c r="A3746" s="68"/>
      <c r="B3746" s="10"/>
      <c r="C3746" s="10"/>
      <c r="D3746" s="69"/>
      <c r="E3746" s="184"/>
      <c r="F3746" s="10"/>
      <c r="G3746"/>
      <c r="I3746" s="55"/>
      <c r="K3746"/>
      <c r="L3746" s="55"/>
      <c r="M3746"/>
      <c r="Q3746" s="55"/>
      <c r="R3746" s="31"/>
      <c r="T3746"/>
    </row>
    <row r="3747" spans="1:20" ht="18">
      <c r="A3747" s="68"/>
      <c r="B3747" s="10"/>
      <c r="C3747" s="10"/>
      <c r="D3747" s="69"/>
      <c r="E3747" s="184"/>
      <c r="F3747" s="10"/>
      <c r="G3747"/>
      <c r="I3747" s="55"/>
      <c r="K3747"/>
      <c r="L3747" s="55"/>
      <c r="M3747"/>
      <c r="Q3747" s="55"/>
      <c r="R3747" s="31"/>
      <c r="T3747"/>
    </row>
    <row r="3748" spans="1:20" ht="18">
      <c r="A3748" s="68"/>
      <c r="B3748" s="10"/>
      <c r="C3748" s="10"/>
      <c r="D3748" s="69"/>
      <c r="E3748" s="184"/>
      <c r="F3748" s="10"/>
      <c r="G3748"/>
      <c r="I3748" s="55"/>
      <c r="K3748"/>
      <c r="L3748" s="55"/>
      <c r="M3748"/>
      <c r="Q3748" s="55"/>
      <c r="R3748" s="31"/>
      <c r="T3748"/>
    </row>
    <row r="3749" spans="1:20" ht="18">
      <c r="A3749" s="68"/>
      <c r="B3749" s="10"/>
      <c r="C3749" s="10"/>
      <c r="D3749" s="69"/>
      <c r="E3749" s="184"/>
      <c r="F3749" s="10"/>
      <c r="G3749"/>
      <c r="I3749" s="55"/>
      <c r="K3749"/>
      <c r="L3749" s="55"/>
      <c r="M3749"/>
      <c r="Q3749" s="55"/>
      <c r="R3749" s="31"/>
      <c r="T3749"/>
    </row>
    <row r="3750" spans="1:20" ht="18">
      <c r="A3750" s="68"/>
      <c r="B3750" s="10"/>
      <c r="C3750" s="10"/>
      <c r="D3750" s="69"/>
      <c r="E3750" s="184"/>
      <c r="F3750" s="10"/>
      <c r="G3750"/>
      <c r="I3750" s="55"/>
      <c r="K3750"/>
      <c r="L3750" s="55"/>
      <c r="M3750"/>
      <c r="Q3750" s="55"/>
      <c r="R3750" s="31"/>
      <c r="T3750"/>
    </row>
    <row r="3751" spans="1:20" ht="18">
      <c r="A3751" s="68"/>
      <c r="B3751" s="10"/>
      <c r="C3751" s="10"/>
      <c r="D3751" s="69"/>
      <c r="E3751" s="184"/>
      <c r="F3751" s="10"/>
      <c r="G3751"/>
      <c r="I3751" s="55"/>
      <c r="K3751"/>
      <c r="L3751" s="55"/>
      <c r="M3751"/>
      <c r="Q3751" s="55"/>
      <c r="R3751" s="31"/>
      <c r="T3751"/>
    </row>
    <row r="3752" spans="1:20" ht="18">
      <c r="A3752" s="68"/>
      <c r="B3752" s="10"/>
      <c r="C3752" s="10"/>
      <c r="D3752" s="69"/>
      <c r="E3752" s="184"/>
      <c r="F3752" s="10"/>
      <c r="G3752"/>
      <c r="I3752" s="55"/>
      <c r="K3752"/>
      <c r="L3752" s="55"/>
      <c r="M3752"/>
      <c r="Q3752" s="55"/>
      <c r="R3752" s="31"/>
      <c r="T3752"/>
    </row>
    <row r="3753" spans="1:20" ht="18">
      <c r="A3753" s="68"/>
      <c r="B3753" s="10"/>
      <c r="C3753" s="10"/>
      <c r="D3753" s="69"/>
      <c r="E3753" s="184"/>
      <c r="F3753" s="10"/>
      <c r="G3753"/>
      <c r="I3753" s="55"/>
      <c r="K3753"/>
      <c r="L3753" s="55"/>
      <c r="M3753"/>
      <c r="Q3753" s="55"/>
      <c r="R3753" s="31"/>
      <c r="T3753"/>
    </row>
    <row r="3754" spans="1:20" ht="18">
      <c r="A3754" s="68"/>
      <c r="B3754" s="10"/>
      <c r="C3754" s="10"/>
      <c r="D3754" s="69"/>
      <c r="E3754" s="184"/>
      <c r="F3754" s="10"/>
      <c r="G3754"/>
      <c r="I3754" s="55"/>
      <c r="K3754"/>
      <c r="L3754" s="55"/>
      <c r="M3754"/>
      <c r="Q3754" s="55"/>
      <c r="R3754" s="31"/>
      <c r="T3754"/>
    </row>
    <row r="3755" spans="1:20" ht="18">
      <c r="A3755" s="68"/>
      <c r="B3755" s="10"/>
      <c r="C3755" s="10"/>
      <c r="D3755" s="69"/>
      <c r="E3755" s="184"/>
      <c r="F3755" s="10"/>
      <c r="G3755"/>
      <c r="I3755" s="55"/>
      <c r="K3755"/>
      <c r="L3755" s="55"/>
      <c r="M3755"/>
      <c r="Q3755" s="55"/>
      <c r="R3755" s="31"/>
      <c r="T3755"/>
    </row>
    <row r="3756" spans="1:20" ht="18">
      <c r="A3756" s="68"/>
      <c r="B3756" s="10"/>
      <c r="C3756" s="10"/>
      <c r="D3756" s="69"/>
      <c r="E3756" s="184"/>
      <c r="F3756" s="10"/>
      <c r="G3756"/>
      <c r="I3756" s="55"/>
      <c r="K3756"/>
      <c r="L3756" s="55"/>
      <c r="M3756"/>
      <c r="Q3756" s="55"/>
      <c r="R3756" s="31"/>
      <c r="T3756"/>
    </row>
    <row r="3757" spans="1:20" ht="18">
      <c r="A3757" s="68"/>
      <c r="B3757" s="10"/>
      <c r="C3757" s="10"/>
      <c r="D3757" s="69"/>
      <c r="E3757" s="184"/>
      <c r="F3757" s="10"/>
      <c r="G3757"/>
      <c r="I3757" s="55"/>
      <c r="K3757"/>
      <c r="L3757" s="55"/>
      <c r="M3757"/>
      <c r="Q3757" s="55"/>
      <c r="R3757" s="31"/>
      <c r="T3757"/>
    </row>
    <row r="3758" spans="1:20" ht="18">
      <c r="A3758" s="68"/>
      <c r="B3758" s="10"/>
      <c r="C3758" s="10"/>
      <c r="D3758" s="69"/>
      <c r="E3758" s="184"/>
      <c r="F3758" s="10"/>
      <c r="G3758"/>
      <c r="I3758" s="55"/>
      <c r="K3758"/>
      <c r="L3758" s="55"/>
      <c r="M3758"/>
      <c r="Q3758" s="55"/>
      <c r="R3758" s="31"/>
      <c r="T3758"/>
    </row>
    <row r="3759" spans="1:20" ht="18">
      <c r="A3759" s="68"/>
      <c r="B3759" s="10"/>
      <c r="C3759" s="10"/>
      <c r="D3759" s="69"/>
      <c r="E3759" s="184"/>
      <c r="F3759" s="10"/>
      <c r="G3759"/>
      <c r="I3759" s="55"/>
      <c r="K3759"/>
      <c r="L3759" s="55"/>
      <c r="M3759"/>
      <c r="Q3759" s="55"/>
      <c r="R3759" s="31"/>
      <c r="T3759"/>
    </row>
    <row r="3760" spans="1:20" ht="18">
      <c r="A3760" s="68"/>
      <c r="B3760" s="10"/>
      <c r="C3760" s="10"/>
      <c r="D3760" s="69"/>
      <c r="E3760" s="184"/>
      <c r="F3760" s="10"/>
      <c r="G3760"/>
      <c r="I3760" s="55"/>
      <c r="K3760"/>
      <c r="L3760" s="55"/>
      <c r="M3760"/>
      <c r="Q3760" s="55"/>
      <c r="R3760" s="31"/>
      <c r="T3760"/>
    </row>
    <row r="3761" spans="1:20" ht="18">
      <c r="A3761" s="68"/>
      <c r="B3761" s="10"/>
      <c r="C3761" s="10"/>
      <c r="D3761" s="69"/>
      <c r="E3761" s="184"/>
      <c r="F3761" s="10"/>
      <c r="G3761"/>
      <c r="I3761" s="55"/>
      <c r="K3761"/>
      <c r="L3761" s="55"/>
      <c r="M3761"/>
      <c r="Q3761" s="55"/>
      <c r="R3761" s="31"/>
      <c r="T3761"/>
    </row>
    <row r="3762" spans="1:20" ht="18">
      <c r="A3762" s="68"/>
      <c r="B3762" s="10"/>
      <c r="C3762" s="10"/>
      <c r="D3762" s="69"/>
      <c r="E3762" s="184"/>
      <c r="F3762" s="10"/>
      <c r="G3762"/>
      <c r="I3762" s="55"/>
      <c r="K3762"/>
      <c r="L3762" s="55"/>
      <c r="M3762"/>
      <c r="Q3762" s="55"/>
      <c r="R3762" s="31"/>
      <c r="T3762"/>
    </row>
    <row r="3763" spans="1:20" ht="18">
      <c r="A3763" s="68"/>
      <c r="B3763" s="10"/>
      <c r="C3763" s="10"/>
      <c r="D3763" s="69"/>
      <c r="E3763" s="184"/>
      <c r="F3763" s="10"/>
      <c r="G3763"/>
      <c r="I3763" s="55"/>
      <c r="K3763"/>
      <c r="L3763" s="55"/>
      <c r="M3763"/>
      <c r="Q3763" s="55"/>
      <c r="R3763" s="31"/>
      <c r="T3763"/>
    </row>
    <row r="3764" spans="1:20" ht="18">
      <c r="A3764" s="68"/>
      <c r="B3764" s="10"/>
      <c r="C3764" s="10"/>
      <c r="D3764" s="69"/>
      <c r="E3764" s="184"/>
      <c r="F3764" s="10"/>
      <c r="G3764"/>
      <c r="I3764" s="55"/>
      <c r="K3764"/>
      <c r="L3764" s="55"/>
      <c r="M3764"/>
      <c r="Q3764" s="55"/>
      <c r="R3764" s="31"/>
      <c r="T3764"/>
    </row>
    <row r="3765" spans="1:20" ht="18">
      <c r="A3765" s="68"/>
      <c r="B3765" s="10"/>
      <c r="C3765" s="10"/>
      <c r="D3765" s="69"/>
      <c r="E3765" s="184"/>
      <c r="F3765" s="10"/>
      <c r="G3765"/>
      <c r="I3765" s="55"/>
      <c r="K3765"/>
      <c r="L3765" s="55"/>
      <c r="M3765"/>
      <c r="Q3765" s="55"/>
      <c r="R3765" s="31"/>
      <c r="T3765"/>
    </row>
    <row r="3766" spans="1:20" ht="18">
      <c r="A3766" s="68"/>
      <c r="B3766" s="10"/>
      <c r="C3766" s="10"/>
      <c r="D3766" s="69"/>
      <c r="E3766" s="184"/>
      <c r="F3766" s="10"/>
      <c r="G3766"/>
      <c r="I3766" s="55"/>
      <c r="K3766"/>
      <c r="L3766" s="55"/>
      <c r="M3766"/>
      <c r="Q3766" s="55"/>
      <c r="R3766" s="31"/>
      <c r="T3766"/>
    </row>
    <row r="3767" spans="1:20" ht="18">
      <c r="A3767" s="68"/>
      <c r="B3767" s="10"/>
      <c r="C3767" s="10"/>
      <c r="D3767" s="69"/>
      <c r="E3767" s="184"/>
      <c r="F3767" s="10"/>
      <c r="G3767"/>
      <c r="I3767" s="55"/>
      <c r="K3767"/>
      <c r="L3767" s="55"/>
      <c r="M3767"/>
      <c r="Q3767" s="55"/>
      <c r="R3767" s="31"/>
      <c r="T3767"/>
    </row>
    <row r="3768" spans="1:20" ht="18">
      <c r="A3768" s="68"/>
      <c r="B3768" s="10"/>
      <c r="C3768" s="10"/>
      <c r="D3768" s="69"/>
      <c r="E3768" s="184"/>
      <c r="F3768" s="10"/>
      <c r="G3768"/>
      <c r="I3768" s="55"/>
      <c r="K3768"/>
      <c r="L3768" s="55"/>
      <c r="M3768"/>
      <c r="Q3768" s="55"/>
      <c r="R3768" s="31"/>
      <c r="T3768"/>
    </row>
    <row r="3769" spans="1:20" ht="18">
      <c r="A3769" s="68"/>
      <c r="B3769" s="10"/>
      <c r="C3769" s="10"/>
      <c r="D3769" s="69"/>
      <c r="E3769" s="184"/>
      <c r="F3769" s="10"/>
      <c r="G3769"/>
      <c r="I3769" s="55"/>
      <c r="K3769"/>
      <c r="L3769" s="55"/>
      <c r="M3769"/>
      <c r="Q3769" s="55"/>
      <c r="R3769" s="31"/>
      <c r="T3769"/>
    </row>
    <row r="3770" spans="1:20" ht="18">
      <c r="A3770" s="68"/>
      <c r="B3770" s="10"/>
      <c r="C3770" s="10"/>
      <c r="D3770" s="69"/>
      <c r="E3770" s="184"/>
      <c r="F3770" s="10"/>
      <c r="G3770"/>
      <c r="I3770" s="55"/>
      <c r="K3770"/>
      <c r="L3770" s="55"/>
      <c r="M3770"/>
      <c r="Q3770" s="55"/>
      <c r="R3770" s="31"/>
      <c r="T3770"/>
    </row>
    <row r="3771" spans="1:20" ht="18">
      <c r="A3771" s="68"/>
      <c r="B3771" s="10"/>
      <c r="C3771" s="10"/>
      <c r="D3771" s="69"/>
      <c r="E3771" s="184"/>
      <c r="F3771" s="10"/>
      <c r="G3771"/>
      <c r="I3771" s="55"/>
      <c r="K3771"/>
      <c r="L3771" s="55"/>
      <c r="M3771"/>
      <c r="Q3771" s="55"/>
      <c r="R3771" s="31"/>
      <c r="T3771"/>
    </row>
    <row r="3772" spans="1:20" ht="18">
      <c r="A3772" s="68"/>
      <c r="B3772" s="10"/>
      <c r="C3772" s="10"/>
      <c r="D3772" s="69"/>
      <c r="E3772" s="184"/>
      <c r="F3772" s="10"/>
      <c r="G3772"/>
      <c r="I3772" s="55"/>
      <c r="K3772"/>
      <c r="L3772" s="55"/>
      <c r="M3772"/>
      <c r="Q3772" s="55"/>
      <c r="R3772" s="31"/>
      <c r="T3772"/>
    </row>
    <row r="3773" spans="1:20" ht="18">
      <c r="A3773" s="68"/>
      <c r="B3773" s="10"/>
      <c r="C3773" s="10"/>
      <c r="D3773" s="69"/>
      <c r="E3773" s="184"/>
      <c r="F3773" s="10"/>
      <c r="G3773"/>
      <c r="I3773" s="55"/>
      <c r="K3773"/>
      <c r="L3773" s="55"/>
      <c r="M3773"/>
      <c r="Q3773" s="55"/>
      <c r="R3773" s="31"/>
      <c r="T3773"/>
    </row>
    <row r="3774" spans="1:20" ht="18">
      <c r="A3774" s="68"/>
      <c r="B3774" s="10"/>
      <c r="C3774" s="10"/>
      <c r="D3774" s="69"/>
      <c r="E3774" s="184"/>
      <c r="F3774" s="10"/>
      <c r="G3774"/>
      <c r="I3774" s="55"/>
      <c r="K3774"/>
      <c r="L3774" s="55"/>
      <c r="M3774"/>
      <c r="Q3774" s="55"/>
      <c r="R3774" s="31"/>
      <c r="T3774"/>
    </row>
    <row r="3775" spans="1:20" ht="18">
      <c r="A3775" s="68"/>
      <c r="B3775" s="10"/>
      <c r="C3775" s="10"/>
      <c r="D3775" s="69"/>
      <c r="E3775" s="184"/>
      <c r="F3775" s="10"/>
      <c r="G3775"/>
      <c r="I3775" s="55"/>
      <c r="K3775"/>
      <c r="L3775" s="55"/>
      <c r="M3775"/>
      <c r="Q3775" s="55"/>
      <c r="R3775" s="31"/>
      <c r="T3775"/>
    </row>
    <row r="3776" spans="1:20" ht="18">
      <c r="A3776" s="68"/>
      <c r="B3776" s="10"/>
      <c r="C3776" s="10"/>
      <c r="D3776" s="69"/>
      <c r="E3776" s="184"/>
      <c r="F3776" s="10"/>
      <c r="G3776"/>
      <c r="I3776" s="55"/>
      <c r="K3776"/>
      <c r="L3776" s="55"/>
      <c r="M3776"/>
      <c r="Q3776" s="55"/>
      <c r="R3776" s="31"/>
      <c r="T3776"/>
    </row>
    <row r="3777" spans="1:20" ht="18">
      <c r="A3777" s="68"/>
      <c r="B3777" s="10"/>
      <c r="C3777" s="10"/>
      <c r="D3777" s="69"/>
      <c r="E3777" s="184"/>
      <c r="F3777" s="10"/>
      <c r="G3777"/>
      <c r="I3777" s="55"/>
      <c r="K3777"/>
      <c r="L3777" s="55"/>
      <c r="M3777"/>
      <c r="Q3777" s="55"/>
      <c r="R3777" s="31"/>
      <c r="T3777"/>
    </row>
    <row r="3778" spans="1:20" ht="18">
      <c r="A3778" s="68"/>
      <c r="B3778" s="10"/>
      <c r="C3778" s="10"/>
      <c r="D3778" s="69"/>
      <c r="E3778" s="184"/>
      <c r="F3778" s="10"/>
      <c r="G3778"/>
      <c r="I3778" s="55"/>
      <c r="K3778"/>
      <c r="L3778" s="55"/>
      <c r="M3778"/>
      <c r="Q3778" s="55"/>
      <c r="R3778" s="31"/>
      <c r="T3778"/>
    </row>
    <row r="3779" spans="1:20" ht="18">
      <c r="A3779" s="68"/>
      <c r="B3779" s="10"/>
      <c r="C3779" s="10"/>
      <c r="D3779" s="69"/>
      <c r="E3779" s="184"/>
      <c r="F3779" s="10"/>
      <c r="G3779"/>
      <c r="I3779" s="55"/>
      <c r="K3779"/>
      <c r="L3779" s="55"/>
      <c r="M3779"/>
      <c r="Q3779" s="55"/>
      <c r="R3779" s="31"/>
      <c r="T3779"/>
    </row>
    <row r="3780" spans="1:20" ht="18">
      <c r="A3780" s="68"/>
      <c r="B3780" s="10"/>
      <c r="C3780" s="10"/>
      <c r="D3780" s="69"/>
      <c r="E3780" s="184"/>
      <c r="F3780" s="10"/>
      <c r="G3780"/>
      <c r="I3780" s="55"/>
      <c r="K3780"/>
      <c r="L3780" s="55"/>
      <c r="M3780"/>
      <c r="Q3780" s="55"/>
      <c r="R3780" s="31"/>
      <c r="T3780"/>
    </row>
    <row r="3781" spans="1:20" ht="18">
      <c r="A3781" s="68"/>
      <c r="B3781" s="10"/>
      <c r="C3781" s="10"/>
      <c r="D3781" s="69"/>
      <c r="E3781" s="184"/>
      <c r="F3781" s="10"/>
      <c r="G3781"/>
      <c r="I3781" s="55"/>
      <c r="K3781"/>
      <c r="L3781" s="55"/>
      <c r="M3781"/>
      <c r="Q3781" s="55"/>
      <c r="R3781" s="31"/>
      <c r="T3781"/>
    </row>
    <row r="3782" spans="1:20" ht="18">
      <c r="A3782" s="68"/>
      <c r="B3782" s="10"/>
      <c r="C3782" s="10"/>
      <c r="D3782" s="69"/>
      <c r="E3782" s="184"/>
      <c r="F3782" s="10"/>
      <c r="G3782"/>
      <c r="I3782" s="55"/>
      <c r="K3782"/>
      <c r="L3782" s="55"/>
      <c r="M3782"/>
      <c r="Q3782" s="55"/>
      <c r="R3782" s="31"/>
      <c r="T3782"/>
    </row>
    <row r="3783" spans="1:20" ht="18">
      <c r="A3783" s="68"/>
      <c r="B3783" s="10"/>
      <c r="C3783" s="10"/>
      <c r="D3783" s="69"/>
      <c r="E3783" s="184"/>
      <c r="F3783" s="10"/>
      <c r="G3783"/>
      <c r="I3783" s="55"/>
      <c r="K3783"/>
      <c r="L3783" s="55"/>
      <c r="M3783"/>
      <c r="Q3783" s="55"/>
      <c r="R3783" s="31"/>
      <c r="T3783"/>
    </row>
    <row r="3784" spans="1:20" ht="18">
      <c r="A3784" s="68"/>
      <c r="B3784" s="10"/>
      <c r="C3784" s="10"/>
      <c r="D3784" s="69"/>
      <c r="E3784" s="184"/>
      <c r="F3784" s="10"/>
      <c r="G3784"/>
      <c r="I3784" s="55"/>
      <c r="K3784"/>
      <c r="L3784" s="55"/>
      <c r="M3784"/>
      <c r="Q3784" s="55"/>
      <c r="R3784" s="31"/>
      <c r="T3784"/>
    </row>
    <row r="3785" spans="1:20" ht="18">
      <c r="A3785" s="68"/>
      <c r="B3785" s="10"/>
      <c r="C3785" s="10"/>
      <c r="D3785" s="69"/>
      <c r="E3785" s="184"/>
      <c r="F3785" s="10"/>
      <c r="G3785"/>
      <c r="I3785" s="55"/>
      <c r="K3785"/>
      <c r="L3785" s="55"/>
      <c r="M3785"/>
      <c r="Q3785" s="55"/>
      <c r="R3785" s="31"/>
      <c r="T3785"/>
    </row>
    <row r="3786" spans="1:20" ht="18">
      <c r="A3786" s="68"/>
      <c r="B3786" s="10"/>
      <c r="C3786" s="10"/>
      <c r="D3786" s="69"/>
      <c r="E3786" s="184"/>
      <c r="F3786" s="10"/>
      <c r="G3786"/>
      <c r="I3786" s="55"/>
      <c r="K3786"/>
      <c r="L3786" s="55"/>
      <c r="M3786"/>
      <c r="Q3786" s="55"/>
      <c r="R3786" s="31"/>
      <c r="T3786"/>
    </row>
    <row r="3787" spans="1:20" ht="18">
      <c r="A3787" s="68"/>
      <c r="B3787" s="10"/>
      <c r="C3787" s="10"/>
      <c r="D3787" s="69"/>
      <c r="E3787" s="184"/>
      <c r="F3787" s="10"/>
      <c r="G3787"/>
      <c r="I3787" s="55"/>
      <c r="K3787"/>
      <c r="L3787" s="55"/>
      <c r="M3787"/>
      <c r="Q3787" s="55"/>
      <c r="R3787" s="31"/>
      <c r="T3787"/>
    </row>
    <row r="3788" spans="1:20" ht="18">
      <c r="A3788" s="68"/>
      <c r="B3788" s="10"/>
      <c r="C3788" s="10"/>
      <c r="D3788" s="69"/>
      <c r="E3788" s="184"/>
      <c r="F3788" s="10"/>
      <c r="G3788"/>
      <c r="I3788" s="55"/>
      <c r="K3788"/>
      <c r="L3788" s="55"/>
      <c r="M3788"/>
      <c r="Q3788" s="55"/>
      <c r="R3788" s="31"/>
      <c r="T3788"/>
    </row>
    <row r="3789" spans="1:20" ht="18">
      <c r="A3789" s="68"/>
      <c r="B3789" s="10"/>
      <c r="C3789" s="10"/>
      <c r="D3789" s="69"/>
      <c r="E3789" s="184"/>
      <c r="F3789" s="10"/>
      <c r="G3789"/>
      <c r="I3789" s="55"/>
      <c r="K3789"/>
      <c r="L3789" s="55"/>
      <c r="M3789"/>
      <c r="Q3789" s="55"/>
      <c r="R3789" s="31"/>
      <c r="T3789"/>
    </row>
    <row r="3790" spans="1:20" ht="18">
      <c r="A3790" s="68"/>
      <c r="B3790" s="10"/>
      <c r="C3790" s="10"/>
      <c r="D3790" s="69"/>
      <c r="E3790" s="184"/>
      <c r="F3790" s="10"/>
      <c r="G3790"/>
      <c r="I3790" s="55"/>
      <c r="K3790"/>
      <c r="L3790" s="55"/>
      <c r="M3790"/>
      <c r="Q3790" s="55"/>
      <c r="R3790" s="31"/>
      <c r="T3790"/>
    </row>
    <row r="3791" spans="1:20" ht="18">
      <c r="A3791" s="68"/>
      <c r="B3791" s="10"/>
      <c r="C3791" s="10"/>
      <c r="D3791" s="69"/>
      <c r="E3791" s="184"/>
      <c r="F3791" s="10"/>
      <c r="G3791"/>
      <c r="I3791" s="55"/>
      <c r="K3791"/>
      <c r="L3791" s="55"/>
      <c r="M3791"/>
      <c r="Q3791" s="55"/>
      <c r="R3791" s="31"/>
      <c r="T3791"/>
    </row>
    <row r="3792" spans="1:20" ht="18">
      <c r="A3792" s="68"/>
      <c r="B3792" s="10"/>
      <c r="C3792" s="10"/>
      <c r="D3792" s="69"/>
      <c r="E3792" s="184"/>
      <c r="F3792" s="10"/>
      <c r="G3792"/>
      <c r="I3792" s="55"/>
      <c r="K3792"/>
      <c r="L3792" s="55"/>
      <c r="M3792"/>
      <c r="Q3792" s="55"/>
      <c r="R3792" s="31"/>
      <c r="T3792"/>
    </row>
    <row r="3793" spans="1:20" ht="18">
      <c r="A3793" s="68"/>
      <c r="B3793" s="10"/>
      <c r="C3793" s="10"/>
      <c r="D3793" s="69"/>
      <c r="E3793" s="184"/>
      <c r="F3793" s="10"/>
      <c r="G3793"/>
      <c r="I3793" s="55"/>
      <c r="K3793"/>
      <c r="L3793" s="55"/>
      <c r="M3793"/>
      <c r="Q3793" s="55"/>
      <c r="R3793" s="31"/>
      <c r="T3793"/>
    </row>
    <row r="3794" spans="1:20" ht="18">
      <c r="A3794" s="68"/>
      <c r="B3794" s="10"/>
      <c r="C3794" s="10"/>
      <c r="D3794" s="69"/>
      <c r="E3794" s="184"/>
      <c r="F3794" s="10"/>
      <c r="G3794"/>
      <c r="I3794" s="55"/>
      <c r="K3794"/>
      <c r="L3794" s="55"/>
      <c r="M3794"/>
      <c r="Q3794" s="55"/>
      <c r="R3794" s="31"/>
      <c r="T3794"/>
    </row>
    <row r="3795" spans="1:20" ht="18">
      <c r="A3795" s="68"/>
      <c r="B3795" s="10"/>
      <c r="C3795" s="10"/>
      <c r="D3795" s="69"/>
      <c r="E3795" s="184"/>
      <c r="F3795" s="10"/>
      <c r="G3795"/>
      <c r="I3795" s="55"/>
      <c r="K3795"/>
      <c r="L3795" s="55"/>
      <c r="M3795"/>
      <c r="Q3795" s="55"/>
      <c r="R3795" s="31"/>
      <c r="T3795"/>
    </row>
    <row r="3796" spans="1:20" ht="18">
      <c r="A3796" s="68"/>
      <c r="B3796" s="10"/>
      <c r="C3796" s="10"/>
      <c r="D3796" s="69"/>
      <c r="E3796" s="184"/>
      <c r="F3796" s="10"/>
      <c r="G3796"/>
      <c r="I3796" s="55"/>
      <c r="K3796"/>
      <c r="L3796" s="55"/>
      <c r="M3796"/>
      <c r="Q3796" s="55"/>
      <c r="R3796" s="31"/>
      <c r="T3796"/>
    </row>
    <row r="3797" spans="1:20" ht="18">
      <c r="A3797" s="68"/>
      <c r="B3797" s="10"/>
      <c r="C3797" s="10"/>
      <c r="D3797" s="69"/>
      <c r="E3797" s="184"/>
      <c r="F3797" s="10"/>
      <c r="G3797"/>
      <c r="I3797" s="55"/>
      <c r="K3797"/>
      <c r="L3797" s="55"/>
      <c r="M3797"/>
      <c r="Q3797" s="55"/>
      <c r="R3797" s="31"/>
      <c r="T3797"/>
    </row>
    <row r="3798" spans="1:20" ht="18">
      <c r="A3798" s="68"/>
      <c r="B3798" s="10"/>
      <c r="C3798" s="10"/>
      <c r="D3798" s="69"/>
      <c r="E3798" s="184"/>
      <c r="F3798" s="10"/>
      <c r="G3798"/>
      <c r="I3798" s="55"/>
      <c r="K3798"/>
      <c r="L3798" s="55"/>
      <c r="M3798"/>
      <c r="Q3798" s="55"/>
      <c r="R3798" s="31"/>
      <c r="T3798"/>
    </row>
    <row r="3799" spans="1:20" ht="18">
      <c r="A3799" s="68"/>
      <c r="B3799" s="10"/>
      <c r="C3799" s="10"/>
      <c r="D3799" s="69"/>
      <c r="E3799" s="184"/>
      <c r="F3799" s="10"/>
      <c r="G3799"/>
      <c r="I3799" s="55"/>
      <c r="K3799"/>
      <c r="L3799" s="55"/>
      <c r="M3799"/>
      <c r="Q3799" s="55"/>
      <c r="R3799" s="31"/>
      <c r="T3799"/>
    </row>
    <row r="3800" spans="1:20" ht="18">
      <c r="A3800" s="68"/>
      <c r="B3800" s="10"/>
      <c r="C3800" s="10"/>
      <c r="D3800" s="69"/>
      <c r="E3800" s="184"/>
      <c r="F3800" s="10"/>
      <c r="G3800"/>
      <c r="I3800" s="55"/>
      <c r="K3800"/>
      <c r="L3800" s="55"/>
      <c r="M3800"/>
      <c r="Q3800" s="55"/>
      <c r="R3800" s="31"/>
      <c r="T3800"/>
    </row>
    <row r="3801" spans="1:20" ht="18">
      <c r="A3801" s="68"/>
      <c r="B3801" s="10"/>
      <c r="C3801" s="10"/>
      <c r="D3801" s="69"/>
      <c r="E3801" s="184"/>
      <c r="F3801" s="10"/>
      <c r="G3801"/>
      <c r="I3801" s="55"/>
      <c r="K3801"/>
      <c r="L3801" s="55"/>
      <c r="M3801"/>
      <c r="Q3801" s="55"/>
      <c r="R3801" s="31"/>
      <c r="T3801"/>
    </row>
    <row r="3802" spans="1:20" ht="18">
      <c r="A3802" s="68"/>
      <c r="B3802" s="10"/>
      <c r="C3802" s="10"/>
      <c r="D3802" s="69"/>
      <c r="E3802" s="184"/>
      <c r="F3802" s="10"/>
      <c r="G3802"/>
      <c r="I3802" s="55"/>
      <c r="K3802"/>
      <c r="L3802" s="55"/>
      <c r="M3802"/>
      <c r="Q3802" s="55"/>
      <c r="R3802" s="31"/>
      <c r="T3802"/>
    </row>
    <row r="3803" spans="1:20" ht="18">
      <c r="A3803" s="68"/>
      <c r="B3803" s="10"/>
      <c r="C3803" s="10"/>
      <c r="D3803" s="69"/>
      <c r="E3803" s="184"/>
      <c r="F3803" s="10"/>
      <c r="G3803"/>
      <c r="I3803" s="55"/>
      <c r="K3803"/>
      <c r="L3803" s="55"/>
      <c r="M3803"/>
      <c r="Q3803" s="55"/>
      <c r="R3803" s="31"/>
      <c r="T3803"/>
    </row>
    <row r="3804" spans="1:20" ht="18">
      <c r="A3804" s="68"/>
      <c r="B3804" s="10"/>
      <c r="C3804" s="10"/>
      <c r="D3804" s="69"/>
      <c r="E3804" s="184"/>
      <c r="F3804" s="10"/>
      <c r="G3804"/>
      <c r="I3804" s="55"/>
      <c r="K3804"/>
      <c r="L3804" s="55"/>
      <c r="M3804"/>
      <c r="Q3804" s="55"/>
      <c r="R3804" s="31"/>
      <c r="T3804"/>
    </row>
    <row r="3805" spans="1:20" ht="18">
      <c r="A3805" s="68"/>
      <c r="B3805" s="10"/>
      <c r="C3805" s="10"/>
      <c r="D3805" s="69"/>
      <c r="E3805" s="184"/>
      <c r="F3805" s="10"/>
      <c r="G3805"/>
      <c r="I3805" s="55"/>
      <c r="K3805"/>
      <c r="L3805" s="55"/>
      <c r="M3805"/>
      <c r="Q3805" s="55"/>
      <c r="R3805" s="31"/>
      <c r="T3805"/>
    </row>
    <row r="3806" spans="1:20" ht="18">
      <c r="A3806" s="68"/>
      <c r="B3806" s="10"/>
      <c r="C3806" s="10"/>
      <c r="D3806" s="69"/>
      <c r="E3806" s="184"/>
      <c r="F3806" s="10"/>
      <c r="G3806"/>
      <c r="I3806" s="55"/>
      <c r="K3806"/>
      <c r="L3806" s="55"/>
      <c r="M3806"/>
      <c r="Q3806" s="55"/>
      <c r="R3806" s="31"/>
      <c r="T3806"/>
    </row>
    <row r="3807" spans="1:20" ht="18">
      <c r="A3807" s="68"/>
      <c r="B3807" s="10"/>
      <c r="C3807" s="10"/>
      <c r="D3807" s="69"/>
      <c r="E3807" s="184"/>
      <c r="F3807" s="10"/>
      <c r="G3807"/>
      <c r="I3807" s="55"/>
      <c r="K3807"/>
      <c r="L3807" s="55"/>
      <c r="M3807"/>
      <c r="Q3807" s="55"/>
      <c r="R3807" s="31"/>
      <c r="T3807"/>
    </row>
    <row r="3808" spans="1:20" ht="18">
      <c r="A3808" s="68"/>
      <c r="B3808" s="10"/>
      <c r="C3808" s="10"/>
      <c r="D3808" s="69"/>
      <c r="E3808" s="184"/>
      <c r="F3808" s="10"/>
      <c r="G3808"/>
      <c r="I3808" s="55"/>
      <c r="K3808"/>
      <c r="L3808" s="55"/>
      <c r="M3808"/>
      <c r="Q3808" s="55"/>
      <c r="R3808" s="31"/>
      <c r="T3808"/>
    </row>
    <row r="3809" spans="1:20" ht="18">
      <c r="A3809" s="68"/>
      <c r="B3809" s="10"/>
      <c r="C3809" s="10"/>
      <c r="D3809" s="69"/>
      <c r="E3809" s="184"/>
      <c r="F3809" s="10"/>
      <c r="G3809"/>
      <c r="I3809" s="55"/>
      <c r="K3809"/>
      <c r="L3809" s="55"/>
      <c r="M3809"/>
      <c r="Q3809" s="55"/>
      <c r="R3809" s="31"/>
      <c r="T3809"/>
    </row>
    <row r="3810" spans="1:20" ht="18">
      <c r="A3810" s="68"/>
      <c r="B3810" s="10"/>
      <c r="C3810" s="10"/>
      <c r="D3810" s="69"/>
      <c r="E3810" s="184"/>
      <c r="F3810" s="10"/>
      <c r="G3810"/>
      <c r="I3810" s="55"/>
      <c r="K3810"/>
      <c r="L3810" s="55"/>
      <c r="M3810"/>
      <c r="Q3810" s="55"/>
      <c r="R3810" s="31"/>
      <c r="T3810"/>
    </row>
    <row r="3811" spans="1:20" ht="18">
      <c r="A3811" s="68"/>
      <c r="B3811" s="10"/>
      <c r="C3811" s="10"/>
      <c r="D3811" s="69"/>
      <c r="E3811" s="184"/>
      <c r="F3811" s="10"/>
      <c r="G3811"/>
      <c r="I3811" s="55"/>
      <c r="K3811"/>
      <c r="L3811" s="55"/>
      <c r="M3811"/>
      <c r="Q3811" s="55"/>
      <c r="R3811" s="31"/>
      <c r="T3811"/>
    </row>
    <row r="3812" spans="1:20" ht="18">
      <c r="A3812" s="68"/>
      <c r="B3812" s="10"/>
      <c r="C3812" s="10"/>
      <c r="D3812" s="69"/>
      <c r="E3812" s="184"/>
      <c r="F3812" s="10"/>
      <c r="G3812"/>
      <c r="I3812" s="55"/>
      <c r="K3812"/>
      <c r="L3812" s="55"/>
      <c r="M3812"/>
      <c r="Q3812" s="55"/>
      <c r="R3812" s="31"/>
      <c r="T3812"/>
    </row>
    <row r="3813" spans="1:20" ht="18">
      <c r="A3813" s="68"/>
      <c r="B3813" s="10"/>
      <c r="C3813" s="10"/>
      <c r="D3813" s="69"/>
      <c r="E3813" s="184"/>
      <c r="F3813" s="10"/>
      <c r="G3813"/>
      <c r="I3813" s="55"/>
      <c r="K3813"/>
      <c r="L3813" s="55"/>
      <c r="M3813"/>
      <c r="Q3813" s="55"/>
      <c r="R3813" s="31"/>
      <c r="T3813"/>
    </row>
    <row r="3814" spans="1:20" ht="18">
      <c r="A3814" s="68"/>
      <c r="B3814" s="10"/>
      <c r="C3814" s="10"/>
      <c r="D3814" s="69"/>
      <c r="E3814" s="184"/>
      <c r="F3814" s="10"/>
      <c r="G3814"/>
      <c r="I3814" s="55"/>
      <c r="K3814"/>
      <c r="L3814" s="55"/>
      <c r="M3814"/>
      <c r="Q3814" s="55"/>
      <c r="R3814" s="31"/>
      <c r="T3814"/>
    </row>
    <row r="3815" spans="1:20" ht="18">
      <c r="A3815" s="68"/>
      <c r="B3815" s="10"/>
      <c r="C3815" s="10"/>
      <c r="D3815" s="69"/>
      <c r="E3815" s="184"/>
      <c r="F3815" s="10"/>
      <c r="G3815"/>
      <c r="I3815" s="55"/>
      <c r="K3815"/>
      <c r="L3815" s="55"/>
      <c r="M3815"/>
      <c r="Q3815" s="55"/>
      <c r="R3815" s="31"/>
      <c r="T3815"/>
    </row>
    <row r="3816" spans="1:20" ht="18">
      <c r="A3816" s="68"/>
      <c r="B3816" s="10"/>
      <c r="C3816" s="10"/>
      <c r="D3816" s="69"/>
      <c r="E3816" s="184"/>
      <c r="F3816" s="10"/>
      <c r="G3816"/>
      <c r="I3816" s="55"/>
      <c r="K3816"/>
      <c r="L3816" s="55"/>
      <c r="M3816"/>
      <c r="Q3816" s="55"/>
      <c r="R3816" s="31"/>
      <c r="T3816"/>
    </row>
    <row r="3817" spans="1:20" ht="18">
      <c r="A3817" s="68"/>
      <c r="B3817" s="10"/>
      <c r="C3817" s="10"/>
      <c r="D3817" s="69"/>
      <c r="E3817" s="184"/>
      <c r="F3817" s="10"/>
      <c r="G3817"/>
      <c r="I3817" s="55"/>
      <c r="K3817"/>
      <c r="L3817" s="55"/>
      <c r="M3817"/>
      <c r="Q3817" s="55"/>
      <c r="R3817" s="31"/>
      <c r="T3817"/>
    </row>
    <row r="3818" spans="1:20" ht="18">
      <c r="A3818" s="68"/>
      <c r="B3818" s="10"/>
      <c r="C3818" s="10"/>
      <c r="D3818" s="69"/>
      <c r="E3818" s="184"/>
      <c r="F3818" s="10"/>
      <c r="G3818"/>
      <c r="I3818" s="55"/>
      <c r="K3818"/>
      <c r="L3818" s="55"/>
      <c r="M3818"/>
      <c r="Q3818" s="55"/>
      <c r="R3818" s="31"/>
      <c r="T3818"/>
    </row>
    <row r="3819" spans="1:20" ht="18">
      <c r="A3819" s="68"/>
      <c r="B3819" s="10"/>
      <c r="C3819" s="10"/>
      <c r="D3819" s="69"/>
      <c r="E3819" s="184"/>
      <c r="F3819" s="10"/>
      <c r="G3819"/>
      <c r="I3819" s="55"/>
      <c r="K3819"/>
      <c r="L3819" s="55"/>
      <c r="M3819"/>
      <c r="Q3819" s="55"/>
      <c r="R3819" s="31"/>
      <c r="T3819"/>
    </row>
    <row r="3820" spans="1:20" ht="18">
      <c r="A3820" s="68"/>
      <c r="B3820" s="10"/>
      <c r="C3820" s="10"/>
      <c r="D3820" s="69"/>
      <c r="E3820" s="184"/>
      <c r="F3820" s="10"/>
      <c r="G3820"/>
      <c r="I3820" s="55"/>
      <c r="K3820"/>
      <c r="L3820" s="55"/>
      <c r="M3820"/>
      <c r="Q3820" s="55"/>
      <c r="R3820" s="31"/>
      <c r="T3820"/>
    </row>
    <row r="3821" spans="1:20" ht="18">
      <c r="A3821" s="68"/>
      <c r="B3821" s="10"/>
      <c r="C3821" s="10"/>
      <c r="D3821" s="69"/>
      <c r="E3821" s="184"/>
      <c r="F3821" s="10"/>
      <c r="G3821"/>
      <c r="I3821" s="55"/>
      <c r="K3821"/>
      <c r="L3821" s="55"/>
      <c r="M3821"/>
      <c r="Q3821" s="55"/>
      <c r="R3821" s="31"/>
      <c r="T3821"/>
    </row>
    <row r="3822" spans="1:20" ht="18">
      <c r="A3822" s="68"/>
      <c r="B3822" s="10"/>
      <c r="C3822" s="10"/>
      <c r="D3822" s="69"/>
      <c r="E3822" s="184"/>
      <c r="F3822" s="10"/>
      <c r="G3822"/>
      <c r="I3822" s="55"/>
      <c r="K3822"/>
      <c r="L3822" s="55"/>
      <c r="M3822"/>
      <c r="Q3822" s="55"/>
      <c r="R3822" s="31"/>
      <c r="T3822"/>
    </row>
    <row r="3823" spans="1:20" ht="18">
      <c r="A3823" s="68"/>
      <c r="B3823" s="10"/>
      <c r="C3823" s="10"/>
      <c r="D3823" s="69"/>
      <c r="E3823" s="184"/>
      <c r="F3823" s="10"/>
      <c r="G3823"/>
      <c r="I3823" s="55"/>
      <c r="K3823"/>
      <c r="L3823" s="55"/>
      <c r="M3823"/>
      <c r="Q3823" s="55"/>
      <c r="R3823" s="31"/>
      <c r="T3823"/>
    </row>
    <row r="3824" spans="1:20" ht="18">
      <c r="A3824" s="68"/>
      <c r="B3824" s="10"/>
      <c r="C3824" s="10"/>
      <c r="D3824" s="69"/>
      <c r="E3824" s="184"/>
      <c r="F3824" s="10"/>
      <c r="G3824"/>
      <c r="I3824" s="55"/>
      <c r="K3824"/>
      <c r="L3824" s="55"/>
      <c r="M3824"/>
      <c r="Q3824" s="55"/>
      <c r="R3824" s="31"/>
      <c r="T3824"/>
    </row>
    <row r="3825" spans="1:20" ht="18">
      <c r="A3825" s="68"/>
      <c r="B3825" s="10"/>
      <c r="C3825" s="10"/>
      <c r="D3825" s="69"/>
      <c r="E3825" s="184"/>
      <c r="F3825" s="10"/>
      <c r="G3825"/>
      <c r="I3825" s="55"/>
      <c r="K3825"/>
      <c r="L3825" s="55"/>
      <c r="M3825"/>
      <c r="Q3825" s="55"/>
      <c r="R3825" s="31"/>
      <c r="T3825"/>
    </row>
    <row r="3826" spans="1:20" ht="18">
      <c r="A3826" s="68"/>
      <c r="B3826" s="10"/>
      <c r="C3826" s="10"/>
      <c r="D3826" s="69"/>
      <c r="E3826" s="184"/>
      <c r="F3826" s="10"/>
      <c r="G3826"/>
      <c r="I3826" s="55"/>
      <c r="K3826"/>
      <c r="L3826" s="55"/>
      <c r="M3826"/>
      <c r="Q3826" s="55"/>
      <c r="R3826" s="31"/>
      <c r="T3826"/>
    </row>
    <row r="3827" spans="1:20" ht="18">
      <c r="A3827" s="68"/>
      <c r="B3827" s="10"/>
      <c r="C3827" s="10"/>
      <c r="D3827" s="69"/>
      <c r="E3827" s="184"/>
      <c r="F3827" s="10"/>
      <c r="G3827"/>
      <c r="I3827" s="55"/>
      <c r="K3827"/>
      <c r="L3827" s="55"/>
      <c r="M3827"/>
      <c r="Q3827" s="55"/>
      <c r="R3827" s="31"/>
      <c r="T3827"/>
    </row>
    <row r="3828" spans="1:20" ht="18">
      <c r="A3828" s="68"/>
      <c r="B3828" s="10"/>
      <c r="C3828" s="10"/>
      <c r="D3828" s="69"/>
      <c r="E3828" s="184"/>
      <c r="F3828" s="10"/>
      <c r="G3828"/>
      <c r="I3828" s="55"/>
      <c r="K3828"/>
      <c r="L3828" s="55"/>
      <c r="M3828"/>
      <c r="Q3828" s="55"/>
      <c r="R3828" s="31"/>
      <c r="T3828"/>
    </row>
    <row r="3829" spans="1:20" ht="18">
      <c r="A3829" s="68"/>
      <c r="B3829" s="10"/>
      <c r="C3829" s="10"/>
      <c r="D3829" s="69"/>
      <c r="E3829" s="184"/>
      <c r="F3829" s="10"/>
      <c r="G3829"/>
      <c r="I3829" s="55"/>
      <c r="K3829"/>
      <c r="L3829" s="55"/>
      <c r="M3829"/>
      <c r="Q3829" s="55"/>
      <c r="R3829" s="31"/>
      <c r="T3829"/>
    </row>
    <row r="3830" spans="1:20" ht="18">
      <c r="A3830" s="68"/>
      <c r="B3830" s="10"/>
      <c r="C3830" s="10"/>
      <c r="D3830" s="69"/>
      <c r="E3830" s="184"/>
      <c r="F3830" s="10"/>
      <c r="G3830"/>
      <c r="I3830" s="55"/>
      <c r="K3830"/>
      <c r="L3830" s="55"/>
      <c r="M3830"/>
      <c r="Q3830" s="55"/>
      <c r="R3830" s="31"/>
      <c r="T3830"/>
    </row>
    <row r="3831" spans="1:20" ht="18">
      <c r="A3831" s="68"/>
      <c r="B3831" s="10"/>
      <c r="C3831" s="10"/>
      <c r="D3831" s="69"/>
      <c r="E3831" s="184"/>
      <c r="F3831" s="10"/>
      <c r="G3831"/>
      <c r="I3831" s="55"/>
      <c r="K3831"/>
      <c r="L3831" s="55"/>
      <c r="M3831"/>
      <c r="Q3831" s="55"/>
      <c r="R3831" s="31"/>
      <c r="T3831"/>
    </row>
    <row r="3832" spans="1:20" ht="18">
      <c r="A3832" s="68"/>
      <c r="B3832" s="10"/>
      <c r="C3832" s="10"/>
      <c r="D3832" s="69"/>
      <c r="E3832" s="184"/>
      <c r="F3832" s="10"/>
      <c r="G3832"/>
      <c r="I3832" s="55"/>
      <c r="K3832"/>
      <c r="L3832" s="55"/>
      <c r="M3832"/>
      <c r="Q3832" s="55"/>
      <c r="R3832" s="31"/>
      <c r="T3832"/>
    </row>
    <row r="3833" spans="1:20" ht="18">
      <c r="A3833" s="68"/>
      <c r="B3833" s="10"/>
      <c r="C3833" s="10"/>
      <c r="D3833" s="69"/>
      <c r="E3833" s="184"/>
      <c r="F3833" s="10"/>
      <c r="G3833"/>
      <c r="I3833" s="55"/>
      <c r="K3833"/>
      <c r="L3833" s="55"/>
      <c r="M3833"/>
      <c r="Q3833" s="55"/>
      <c r="R3833" s="31"/>
      <c r="T3833"/>
    </row>
    <row r="3834" spans="1:20" ht="18">
      <c r="A3834" s="68"/>
      <c r="B3834" s="10"/>
      <c r="C3834" s="10"/>
      <c r="D3834" s="69"/>
      <c r="E3834" s="184"/>
      <c r="F3834" s="10"/>
      <c r="G3834"/>
      <c r="I3834" s="55"/>
      <c r="K3834"/>
      <c r="L3834" s="55"/>
      <c r="M3834"/>
      <c r="Q3834" s="55"/>
      <c r="R3834" s="31"/>
      <c r="T3834"/>
    </row>
    <row r="3835" spans="1:20" ht="18">
      <c r="A3835" s="68"/>
      <c r="B3835" s="10"/>
      <c r="C3835" s="10"/>
      <c r="D3835" s="69"/>
      <c r="E3835" s="184"/>
      <c r="F3835" s="10"/>
      <c r="G3835"/>
      <c r="I3835" s="55"/>
      <c r="K3835"/>
      <c r="L3835" s="55"/>
      <c r="M3835"/>
      <c r="Q3835" s="55"/>
      <c r="R3835" s="31"/>
      <c r="T3835"/>
    </row>
    <row r="3836" spans="1:20" ht="18">
      <c r="A3836" s="68"/>
      <c r="B3836" s="10"/>
      <c r="C3836" s="10"/>
      <c r="D3836" s="69"/>
      <c r="E3836" s="184"/>
      <c r="F3836" s="10"/>
      <c r="G3836"/>
      <c r="I3836" s="55"/>
      <c r="K3836"/>
      <c r="L3836" s="55"/>
      <c r="M3836"/>
      <c r="Q3836" s="55"/>
      <c r="R3836" s="31"/>
      <c r="T3836"/>
    </row>
    <row r="3837" spans="1:20" ht="18">
      <c r="A3837" s="68"/>
      <c r="B3837" s="10"/>
      <c r="C3837" s="10"/>
      <c r="D3837" s="69"/>
      <c r="E3837" s="184"/>
      <c r="F3837" s="10"/>
      <c r="G3837"/>
      <c r="I3837" s="55"/>
      <c r="K3837"/>
      <c r="L3837" s="55"/>
      <c r="M3837"/>
      <c r="Q3837" s="55"/>
      <c r="R3837" s="31"/>
      <c r="T3837"/>
    </row>
    <row r="3838" spans="1:20" ht="18">
      <c r="A3838" s="68"/>
      <c r="B3838" s="10"/>
      <c r="C3838" s="10"/>
      <c r="D3838" s="69"/>
      <c r="E3838" s="184"/>
      <c r="F3838" s="10"/>
      <c r="G3838"/>
      <c r="I3838" s="55"/>
      <c r="K3838"/>
      <c r="L3838" s="55"/>
      <c r="M3838"/>
      <c r="Q3838" s="55"/>
      <c r="R3838" s="31"/>
      <c r="T3838"/>
    </row>
    <row r="3839" spans="1:20" ht="18">
      <c r="A3839" s="68"/>
      <c r="B3839" s="10"/>
      <c r="C3839" s="10"/>
      <c r="D3839" s="69"/>
      <c r="E3839" s="184"/>
      <c r="F3839" s="10"/>
      <c r="G3839"/>
      <c r="I3839" s="55"/>
      <c r="K3839"/>
      <c r="L3839" s="55"/>
      <c r="M3839"/>
      <c r="Q3839" s="55"/>
      <c r="R3839" s="31"/>
      <c r="T3839"/>
    </row>
    <row r="3840" spans="1:20" ht="18">
      <c r="A3840" s="68"/>
      <c r="B3840" s="10"/>
      <c r="C3840" s="10"/>
      <c r="D3840" s="69"/>
      <c r="E3840" s="184"/>
      <c r="F3840" s="10"/>
      <c r="G3840"/>
      <c r="I3840" s="55"/>
      <c r="K3840"/>
      <c r="L3840" s="55"/>
      <c r="M3840"/>
      <c r="Q3840" s="55"/>
      <c r="R3840" s="31"/>
      <c r="T3840"/>
    </row>
    <row r="3841" spans="1:20" ht="18">
      <c r="A3841" s="68"/>
      <c r="B3841" s="10"/>
      <c r="C3841" s="10"/>
      <c r="D3841" s="69"/>
      <c r="E3841" s="184"/>
      <c r="F3841" s="10"/>
      <c r="G3841"/>
      <c r="I3841" s="55"/>
      <c r="K3841"/>
      <c r="L3841" s="55"/>
      <c r="M3841"/>
      <c r="Q3841" s="55"/>
      <c r="R3841" s="31"/>
      <c r="T3841"/>
    </row>
    <row r="3842" spans="1:20" ht="18">
      <c r="A3842" s="68"/>
      <c r="B3842" s="10"/>
      <c r="C3842" s="10"/>
      <c r="D3842" s="69"/>
      <c r="E3842" s="184"/>
      <c r="F3842" s="10"/>
      <c r="G3842"/>
      <c r="I3842" s="55"/>
      <c r="K3842"/>
      <c r="L3842" s="55"/>
      <c r="M3842"/>
      <c r="Q3842" s="55"/>
      <c r="R3842" s="31"/>
      <c r="T3842"/>
    </row>
    <row r="3843" spans="1:20" ht="18">
      <c r="A3843" s="68"/>
      <c r="B3843" s="10"/>
      <c r="C3843" s="10"/>
      <c r="D3843" s="69"/>
      <c r="E3843" s="184"/>
      <c r="F3843" s="10"/>
      <c r="G3843"/>
      <c r="I3843" s="55"/>
      <c r="K3843"/>
      <c r="L3843" s="55"/>
      <c r="M3843"/>
      <c r="Q3843" s="55"/>
      <c r="R3843" s="31"/>
      <c r="T3843"/>
    </row>
    <row r="3844" spans="1:20" ht="18">
      <c r="A3844" s="68"/>
      <c r="B3844" s="10"/>
      <c r="C3844" s="10"/>
      <c r="D3844" s="69"/>
      <c r="E3844" s="184"/>
      <c r="F3844" s="10"/>
      <c r="G3844"/>
      <c r="I3844" s="55"/>
      <c r="K3844"/>
      <c r="L3844" s="55"/>
      <c r="M3844"/>
      <c r="Q3844" s="55"/>
      <c r="R3844" s="31"/>
      <c r="T3844"/>
    </row>
    <row r="3845" spans="1:20" ht="18">
      <c r="A3845" s="68"/>
      <c r="B3845" s="10"/>
      <c r="C3845" s="10"/>
      <c r="D3845" s="69"/>
      <c r="E3845" s="184"/>
      <c r="F3845" s="10"/>
      <c r="G3845"/>
      <c r="I3845" s="55"/>
      <c r="K3845"/>
      <c r="L3845" s="55"/>
      <c r="M3845"/>
      <c r="Q3845" s="55"/>
      <c r="R3845" s="31"/>
      <c r="T3845"/>
    </row>
    <row r="3846" spans="1:20" ht="18">
      <c r="A3846" s="68"/>
      <c r="B3846" s="10"/>
      <c r="C3846" s="10"/>
      <c r="D3846" s="69"/>
      <c r="E3846" s="184"/>
      <c r="F3846" s="10"/>
      <c r="G3846"/>
      <c r="I3846" s="55"/>
      <c r="K3846"/>
      <c r="L3846" s="55"/>
      <c r="M3846"/>
      <c r="Q3846" s="55"/>
      <c r="R3846" s="31"/>
      <c r="T3846"/>
    </row>
    <row r="3847" spans="1:20" ht="18">
      <c r="A3847" s="68"/>
      <c r="B3847" s="10"/>
      <c r="C3847" s="10"/>
      <c r="D3847" s="69"/>
      <c r="E3847" s="184"/>
      <c r="F3847" s="10"/>
      <c r="G3847"/>
      <c r="I3847" s="55"/>
      <c r="K3847"/>
      <c r="L3847" s="55"/>
      <c r="M3847"/>
      <c r="Q3847" s="55"/>
      <c r="R3847" s="31"/>
      <c r="T3847"/>
    </row>
    <row r="3848" spans="1:20" ht="18">
      <c r="A3848" s="68"/>
      <c r="B3848" s="10"/>
      <c r="C3848" s="10"/>
      <c r="D3848" s="69"/>
      <c r="E3848" s="184"/>
      <c r="F3848" s="10"/>
      <c r="G3848"/>
      <c r="I3848" s="55"/>
      <c r="K3848"/>
      <c r="L3848" s="55"/>
      <c r="M3848"/>
      <c r="Q3848" s="55"/>
      <c r="R3848" s="31"/>
      <c r="T3848"/>
    </row>
    <row r="3849" spans="1:20" ht="18">
      <c r="A3849" s="68"/>
      <c r="B3849" s="10"/>
      <c r="C3849" s="10"/>
      <c r="D3849" s="69"/>
      <c r="E3849" s="184"/>
      <c r="F3849" s="10"/>
      <c r="G3849"/>
      <c r="I3849" s="55"/>
      <c r="K3849"/>
      <c r="L3849" s="55"/>
      <c r="M3849"/>
      <c r="Q3849" s="55"/>
      <c r="R3849" s="31"/>
      <c r="T3849"/>
    </row>
    <row r="3850" spans="1:20" ht="18">
      <c r="A3850" s="68"/>
      <c r="B3850" s="10"/>
      <c r="C3850" s="10"/>
      <c r="D3850" s="69"/>
      <c r="E3850" s="184"/>
      <c r="F3850" s="10"/>
      <c r="G3850"/>
      <c r="I3850" s="55"/>
      <c r="K3850"/>
      <c r="L3850" s="55"/>
      <c r="M3850"/>
      <c r="Q3850" s="55"/>
      <c r="R3850" s="31"/>
      <c r="T3850"/>
    </row>
    <row r="3851" spans="1:20" ht="18">
      <c r="A3851" s="68"/>
      <c r="B3851" s="10"/>
      <c r="C3851" s="10"/>
      <c r="D3851" s="69"/>
      <c r="E3851" s="184"/>
      <c r="F3851" s="10"/>
      <c r="G3851"/>
      <c r="I3851" s="55"/>
      <c r="K3851"/>
      <c r="L3851" s="55"/>
      <c r="M3851"/>
      <c r="Q3851" s="55"/>
      <c r="R3851" s="31"/>
      <c r="T3851"/>
    </row>
    <row r="3852" spans="1:20" ht="18">
      <c r="A3852" s="68"/>
      <c r="B3852" s="10"/>
      <c r="C3852" s="10"/>
      <c r="D3852" s="69"/>
      <c r="E3852" s="184"/>
      <c r="F3852" s="10"/>
      <c r="G3852"/>
      <c r="I3852" s="55"/>
      <c r="K3852"/>
      <c r="L3852" s="55"/>
      <c r="M3852"/>
      <c r="Q3852" s="55"/>
      <c r="R3852" s="31"/>
      <c r="T3852"/>
    </row>
    <row r="3853" spans="1:20" ht="18">
      <c r="A3853" s="68"/>
      <c r="B3853" s="10"/>
      <c r="C3853" s="10"/>
      <c r="D3853" s="69"/>
      <c r="E3853" s="184"/>
      <c r="F3853" s="10"/>
      <c r="G3853"/>
      <c r="I3853" s="55"/>
      <c r="K3853"/>
      <c r="L3853" s="55"/>
      <c r="M3853"/>
      <c r="Q3853" s="55"/>
      <c r="R3853" s="31"/>
      <c r="T3853"/>
    </row>
    <row r="3854" spans="1:20" ht="18">
      <c r="A3854" s="68"/>
      <c r="B3854" s="10"/>
      <c r="C3854" s="10"/>
      <c r="D3854" s="69"/>
      <c r="E3854" s="184"/>
      <c r="F3854" s="10"/>
      <c r="G3854"/>
      <c r="I3854" s="55"/>
      <c r="K3854"/>
      <c r="L3854" s="55"/>
      <c r="M3854"/>
      <c r="Q3854" s="55"/>
      <c r="R3854" s="31"/>
      <c r="T3854"/>
    </row>
    <row r="3855" spans="1:20" ht="18">
      <c r="A3855" s="68"/>
      <c r="B3855" s="10"/>
      <c r="C3855" s="10"/>
      <c r="D3855" s="69"/>
      <c r="E3855" s="184"/>
      <c r="F3855" s="10"/>
      <c r="G3855"/>
      <c r="I3855" s="55"/>
      <c r="K3855"/>
      <c r="L3855" s="55"/>
      <c r="M3855"/>
      <c r="Q3855" s="55"/>
      <c r="R3855" s="31"/>
      <c r="T3855"/>
    </row>
    <row r="3856" spans="1:20" ht="18">
      <c r="A3856" s="68"/>
      <c r="B3856" s="10"/>
      <c r="C3856" s="10"/>
      <c r="D3856" s="69"/>
      <c r="E3856" s="184"/>
      <c r="F3856" s="10"/>
      <c r="G3856"/>
      <c r="I3856" s="55"/>
      <c r="K3856"/>
      <c r="L3856" s="55"/>
      <c r="M3856"/>
      <c r="Q3856" s="55"/>
      <c r="R3856" s="31"/>
      <c r="T3856"/>
    </row>
    <row r="3857" spans="1:20" ht="18">
      <c r="A3857" s="68"/>
      <c r="B3857" s="10"/>
      <c r="C3857" s="10"/>
      <c r="D3857" s="69"/>
      <c r="E3857" s="184"/>
      <c r="F3857" s="10"/>
      <c r="G3857"/>
      <c r="I3857" s="55"/>
      <c r="K3857"/>
      <c r="L3857" s="55"/>
      <c r="M3857"/>
      <c r="Q3857" s="55"/>
      <c r="R3857" s="31"/>
      <c r="T3857"/>
    </row>
    <row r="3858" spans="1:20" ht="18">
      <c r="A3858" s="68"/>
      <c r="B3858" s="10"/>
      <c r="C3858" s="10"/>
      <c r="D3858" s="69"/>
      <c r="E3858" s="184"/>
      <c r="F3858" s="10"/>
      <c r="G3858"/>
      <c r="I3858" s="55"/>
      <c r="K3858"/>
      <c r="L3858" s="55"/>
      <c r="M3858"/>
      <c r="Q3858" s="55"/>
      <c r="R3858" s="31"/>
      <c r="T3858"/>
    </row>
    <row r="3859" spans="1:20" ht="18">
      <c r="A3859" s="68"/>
      <c r="B3859" s="10"/>
      <c r="C3859" s="10"/>
      <c r="D3859" s="69"/>
      <c r="E3859" s="184"/>
      <c r="F3859" s="10"/>
      <c r="G3859"/>
      <c r="I3859" s="55"/>
      <c r="K3859"/>
      <c r="L3859" s="55"/>
      <c r="M3859"/>
      <c r="Q3859" s="55"/>
      <c r="R3859" s="31"/>
      <c r="T3859"/>
    </row>
    <row r="3860" spans="1:20" ht="18">
      <c r="A3860" s="68"/>
      <c r="B3860" s="10"/>
      <c r="C3860" s="10"/>
      <c r="D3860" s="69"/>
      <c r="E3860" s="184"/>
      <c r="F3860" s="10"/>
      <c r="G3860"/>
      <c r="I3860" s="55"/>
      <c r="K3860"/>
      <c r="L3860" s="55"/>
      <c r="M3860"/>
      <c r="Q3860" s="55"/>
      <c r="R3860" s="31"/>
      <c r="T3860"/>
    </row>
    <row r="3861" spans="1:20" ht="18">
      <c r="A3861" s="68"/>
      <c r="B3861" s="10"/>
      <c r="C3861" s="10"/>
      <c r="D3861" s="69"/>
      <c r="E3861" s="184"/>
      <c r="F3861" s="10"/>
      <c r="G3861"/>
      <c r="I3861" s="55"/>
      <c r="K3861"/>
      <c r="L3861" s="55"/>
      <c r="M3861"/>
      <c r="Q3861" s="55"/>
      <c r="R3861" s="31"/>
      <c r="T3861"/>
    </row>
    <row r="3862" spans="1:20" ht="18">
      <c r="A3862" s="68"/>
      <c r="B3862" s="10"/>
      <c r="C3862" s="10"/>
      <c r="D3862" s="69"/>
      <c r="E3862" s="184"/>
      <c r="F3862" s="10"/>
      <c r="G3862"/>
      <c r="I3862" s="55"/>
      <c r="K3862"/>
      <c r="L3862" s="55"/>
      <c r="M3862"/>
      <c r="Q3862" s="55"/>
      <c r="R3862" s="31"/>
      <c r="T3862"/>
    </row>
    <row r="3863" spans="1:20" ht="18">
      <c r="A3863" s="68"/>
      <c r="B3863" s="10"/>
      <c r="C3863" s="10"/>
      <c r="D3863" s="69"/>
      <c r="E3863" s="184"/>
      <c r="F3863" s="10"/>
      <c r="G3863"/>
      <c r="I3863" s="55"/>
      <c r="K3863"/>
      <c r="L3863" s="55"/>
      <c r="M3863"/>
      <c r="Q3863" s="55"/>
      <c r="R3863" s="31"/>
      <c r="T3863"/>
    </row>
    <row r="3864" spans="1:20" ht="18">
      <c r="A3864" s="68"/>
      <c r="B3864" s="10"/>
      <c r="C3864" s="10"/>
      <c r="D3864" s="69"/>
      <c r="E3864" s="184"/>
      <c r="F3864" s="10"/>
      <c r="G3864"/>
      <c r="I3864" s="55"/>
      <c r="K3864"/>
      <c r="L3864" s="55"/>
      <c r="M3864"/>
      <c r="Q3864" s="55"/>
      <c r="R3864" s="31"/>
      <c r="T3864"/>
    </row>
    <row r="3865" spans="1:20" ht="18">
      <c r="A3865" s="68"/>
      <c r="B3865" s="10"/>
      <c r="C3865" s="10"/>
      <c r="D3865" s="69"/>
      <c r="E3865" s="184"/>
      <c r="F3865" s="10"/>
      <c r="G3865"/>
      <c r="I3865" s="55"/>
      <c r="K3865"/>
      <c r="L3865" s="55"/>
      <c r="M3865"/>
      <c r="Q3865" s="55"/>
      <c r="R3865" s="31"/>
      <c r="T3865"/>
    </row>
    <row r="3866" spans="1:20" ht="18">
      <c r="A3866" s="68"/>
      <c r="B3866" s="10"/>
      <c r="C3866" s="10"/>
      <c r="D3866" s="69"/>
      <c r="E3866" s="184"/>
      <c r="F3866" s="10"/>
      <c r="G3866"/>
      <c r="I3866" s="55"/>
      <c r="K3866"/>
      <c r="L3866" s="55"/>
      <c r="M3866"/>
      <c r="Q3866" s="55"/>
      <c r="R3866" s="31"/>
      <c r="T3866"/>
    </row>
    <row r="3867" spans="1:20" ht="18">
      <c r="A3867" s="68"/>
      <c r="B3867" s="10"/>
      <c r="C3867" s="10"/>
      <c r="D3867" s="69"/>
      <c r="E3867" s="184"/>
      <c r="F3867" s="10"/>
      <c r="G3867"/>
      <c r="I3867" s="55"/>
      <c r="K3867"/>
      <c r="L3867" s="55"/>
      <c r="M3867"/>
      <c r="Q3867" s="55"/>
      <c r="R3867" s="31"/>
      <c r="T3867"/>
    </row>
    <row r="3868" spans="1:20" ht="18">
      <c r="A3868" s="68"/>
      <c r="B3868" s="10"/>
      <c r="C3868" s="10"/>
      <c r="D3868" s="69"/>
      <c r="E3868" s="184"/>
      <c r="F3868" s="10"/>
      <c r="G3868"/>
      <c r="I3868" s="55"/>
      <c r="K3868"/>
      <c r="L3868" s="55"/>
      <c r="M3868"/>
      <c r="Q3868" s="55"/>
      <c r="R3868" s="31"/>
      <c r="T3868"/>
    </row>
    <row r="3869" spans="1:20" ht="18">
      <c r="A3869" s="68"/>
      <c r="B3869" s="10"/>
      <c r="C3869" s="10"/>
      <c r="D3869" s="69"/>
      <c r="E3869" s="184"/>
      <c r="F3869" s="10"/>
      <c r="G3869"/>
      <c r="I3869" s="55"/>
      <c r="K3869"/>
      <c r="L3869" s="55"/>
      <c r="M3869"/>
      <c r="Q3869" s="55"/>
      <c r="R3869" s="31"/>
      <c r="T3869"/>
    </row>
    <row r="3870" spans="1:20" ht="18">
      <c r="A3870" s="68"/>
      <c r="B3870" s="10"/>
      <c r="C3870" s="10"/>
      <c r="D3870" s="69"/>
      <c r="E3870" s="184"/>
      <c r="F3870" s="10"/>
      <c r="G3870"/>
      <c r="I3870" s="55"/>
      <c r="K3870"/>
      <c r="L3870" s="55"/>
      <c r="M3870"/>
      <c r="Q3870" s="55"/>
      <c r="R3870" s="31"/>
      <c r="T3870"/>
    </row>
    <row r="3871" spans="1:20" ht="18">
      <c r="A3871" s="68"/>
      <c r="B3871" s="10"/>
      <c r="C3871" s="10"/>
      <c r="D3871" s="69"/>
      <c r="E3871" s="184"/>
      <c r="F3871" s="10"/>
      <c r="G3871"/>
      <c r="I3871" s="55"/>
      <c r="K3871"/>
      <c r="L3871" s="55"/>
      <c r="M3871"/>
      <c r="Q3871" s="55"/>
      <c r="R3871" s="31"/>
      <c r="T3871"/>
    </row>
    <row r="3872" spans="1:20" ht="18">
      <c r="A3872" s="68"/>
      <c r="B3872" s="10"/>
      <c r="C3872" s="10"/>
      <c r="D3872" s="69"/>
      <c r="E3872" s="184"/>
      <c r="F3872" s="10"/>
      <c r="G3872"/>
      <c r="I3872" s="55"/>
      <c r="K3872"/>
      <c r="L3872" s="55"/>
      <c r="M3872"/>
      <c r="Q3872" s="55"/>
      <c r="R3872" s="31"/>
      <c r="T3872"/>
    </row>
    <row r="3873" spans="1:20" ht="18">
      <c r="A3873" s="68"/>
      <c r="B3873" s="10"/>
      <c r="C3873" s="10"/>
      <c r="D3873" s="69"/>
      <c r="E3873" s="184"/>
      <c r="F3873" s="10"/>
      <c r="G3873"/>
      <c r="I3873" s="55"/>
      <c r="K3873"/>
      <c r="L3873" s="55"/>
      <c r="M3873"/>
      <c r="Q3873" s="55"/>
      <c r="R3873" s="31"/>
      <c r="T3873"/>
    </row>
    <row r="3874" spans="1:20" ht="18">
      <c r="A3874" s="68"/>
      <c r="B3874" s="10"/>
      <c r="C3874" s="10"/>
      <c r="D3874" s="69"/>
      <c r="E3874" s="184"/>
      <c r="F3874" s="10"/>
      <c r="G3874"/>
      <c r="I3874" s="55"/>
      <c r="K3874"/>
      <c r="L3874" s="55"/>
      <c r="M3874"/>
      <c r="Q3874" s="55"/>
      <c r="R3874" s="31"/>
      <c r="T3874"/>
    </row>
    <row r="3875" spans="1:20" ht="18">
      <c r="A3875" s="68"/>
      <c r="B3875" s="10"/>
      <c r="C3875" s="10"/>
      <c r="D3875" s="69"/>
      <c r="E3875" s="184"/>
      <c r="F3875" s="10"/>
      <c r="G3875"/>
      <c r="I3875" s="55"/>
      <c r="K3875"/>
      <c r="L3875" s="55"/>
      <c r="M3875"/>
      <c r="Q3875" s="55"/>
      <c r="R3875" s="31"/>
      <c r="T3875"/>
    </row>
    <row r="3876" spans="1:20" ht="18">
      <c r="A3876" s="68"/>
      <c r="B3876" s="10"/>
      <c r="C3876" s="10"/>
      <c r="D3876" s="69"/>
      <c r="E3876" s="184"/>
      <c r="F3876" s="10"/>
      <c r="G3876"/>
      <c r="I3876" s="55"/>
      <c r="K3876"/>
      <c r="L3876" s="55"/>
      <c r="M3876"/>
      <c r="Q3876" s="55"/>
      <c r="R3876" s="31"/>
      <c r="T3876"/>
    </row>
    <row r="3877" spans="1:20" ht="18">
      <c r="A3877" s="68"/>
      <c r="B3877" s="10"/>
      <c r="C3877" s="10"/>
      <c r="D3877" s="69"/>
      <c r="E3877" s="184"/>
      <c r="F3877" s="10"/>
      <c r="G3877"/>
      <c r="I3877" s="55"/>
      <c r="K3877"/>
      <c r="L3877" s="55"/>
      <c r="M3877"/>
      <c r="Q3877" s="55"/>
      <c r="R3877" s="31"/>
      <c r="T3877"/>
    </row>
    <row r="3878" spans="1:20" ht="18">
      <c r="A3878" s="68"/>
      <c r="B3878" s="10"/>
      <c r="C3878" s="10"/>
      <c r="D3878" s="69"/>
      <c r="E3878" s="184"/>
      <c r="F3878" s="10"/>
      <c r="G3878"/>
      <c r="I3878" s="55"/>
      <c r="K3878"/>
      <c r="L3878" s="55"/>
      <c r="M3878"/>
      <c r="Q3878" s="55"/>
      <c r="R3878" s="31"/>
      <c r="T3878"/>
    </row>
    <row r="3879" spans="1:20" ht="18">
      <c r="A3879" s="68"/>
      <c r="B3879" s="10"/>
      <c r="C3879" s="10"/>
      <c r="D3879" s="69"/>
      <c r="E3879" s="184"/>
      <c r="F3879" s="10"/>
      <c r="G3879"/>
      <c r="I3879" s="55"/>
      <c r="K3879"/>
      <c r="L3879" s="55"/>
      <c r="M3879"/>
      <c r="Q3879" s="55"/>
      <c r="R3879" s="31"/>
      <c r="T3879"/>
    </row>
    <row r="3880" spans="1:20" ht="18">
      <c r="A3880" s="68"/>
      <c r="B3880" s="10"/>
      <c r="C3880" s="10"/>
      <c r="D3880" s="69"/>
      <c r="E3880" s="184"/>
      <c r="F3880" s="10"/>
      <c r="G3880"/>
      <c r="I3880" s="55"/>
      <c r="K3880"/>
      <c r="L3880" s="55"/>
      <c r="M3880"/>
      <c r="Q3880" s="55"/>
      <c r="R3880" s="31"/>
      <c r="T3880"/>
    </row>
    <row r="3881" spans="1:20" ht="18">
      <c r="A3881" s="68"/>
      <c r="B3881" s="10"/>
      <c r="C3881" s="10"/>
      <c r="D3881" s="69"/>
      <c r="E3881" s="184"/>
      <c r="F3881" s="10"/>
      <c r="G3881"/>
      <c r="I3881" s="55"/>
      <c r="K3881"/>
      <c r="L3881" s="55"/>
      <c r="M3881"/>
      <c r="Q3881" s="55"/>
      <c r="R3881" s="31"/>
      <c r="T3881"/>
    </row>
    <row r="3882" spans="1:20" ht="18">
      <c r="A3882" s="68"/>
      <c r="B3882" s="10"/>
      <c r="C3882" s="10"/>
      <c r="D3882" s="69"/>
      <c r="E3882" s="184"/>
      <c r="F3882" s="10"/>
      <c r="G3882"/>
      <c r="I3882" s="55"/>
      <c r="K3882"/>
      <c r="L3882" s="55"/>
      <c r="M3882"/>
      <c r="Q3882" s="55"/>
      <c r="R3882" s="31"/>
      <c r="T3882"/>
    </row>
    <row r="3883" spans="1:20" ht="18">
      <c r="A3883" s="68"/>
      <c r="B3883" s="10"/>
      <c r="C3883" s="10"/>
      <c r="D3883" s="69"/>
      <c r="E3883" s="184"/>
      <c r="F3883" s="10"/>
      <c r="G3883"/>
      <c r="I3883" s="55"/>
      <c r="K3883"/>
      <c r="L3883" s="55"/>
      <c r="M3883"/>
      <c r="Q3883" s="55"/>
      <c r="R3883" s="31"/>
      <c r="T3883"/>
    </row>
    <row r="3884" spans="1:20" ht="18">
      <c r="A3884" s="68"/>
      <c r="B3884" s="10"/>
      <c r="C3884" s="10"/>
      <c r="D3884" s="69"/>
      <c r="E3884" s="184"/>
      <c r="F3884" s="10"/>
      <c r="G3884"/>
      <c r="I3884" s="55"/>
      <c r="K3884"/>
      <c r="L3884" s="55"/>
      <c r="M3884"/>
      <c r="Q3884" s="55"/>
      <c r="R3884" s="31"/>
      <c r="T3884"/>
    </row>
    <row r="3885" spans="1:20" ht="18">
      <c r="A3885" s="68"/>
      <c r="B3885" s="10"/>
      <c r="C3885" s="10"/>
      <c r="D3885" s="69"/>
      <c r="E3885" s="184"/>
      <c r="F3885" s="10"/>
      <c r="G3885"/>
      <c r="I3885" s="55"/>
      <c r="K3885"/>
      <c r="L3885" s="55"/>
      <c r="M3885"/>
      <c r="Q3885" s="55"/>
      <c r="R3885" s="31"/>
      <c r="T3885"/>
    </row>
    <row r="3886" spans="1:20" ht="18">
      <c r="A3886" s="68"/>
      <c r="B3886" s="10"/>
      <c r="C3886" s="10"/>
      <c r="D3886" s="69"/>
      <c r="E3886" s="184"/>
      <c r="F3886" s="10"/>
      <c r="G3886"/>
      <c r="I3886" s="55"/>
      <c r="K3886"/>
      <c r="L3886" s="55"/>
      <c r="M3886"/>
      <c r="Q3886" s="55"/>
      <c r="R3886" s="31"/>
      <c r="T3886"/>
    </row>
    <row r="3887" spans="1:20" ht="18">
      <c r="A3887" s="68"/>
      <c r="B3887" s="10"/>
      <c r="C3887" s="10"/>
      <c r="D3887" s="69"/>
      <c r="E3887" s="184"/>
      <c r="F3887" s="10"/>
      <c r="G3887"/>
      <c r="I3887" s="55"/>
      <c r="K3887"/>
      <c r="L3887" s="55"/>
      <c r="M3887"/>
      <c r="Q3887" s="55"/>
      <c r="R3887" s="31"/>
      <c r="T3887"/>
    </row>
    <row r="3888" spans="1:20" ht="18">
      <c r="A3888" s="68"/>
      <c r="B3888" s="10"/>
      <c r="C3888" s="10"/>
      <c r="D3888" s="69"/>
      <c r="E3888" s="184"/>
      <c r="F3888" s="10"/>
      <c r="G3888"/>
      <c r="I3888" s="55"/>
      <c r="K3888"/>
      <c r="L3888" s="55"/>
      <c r="M3888"/>
      <c r="Q3888" s="55"/>
      <c r="R3888" s="31"/>
      <c r="T3888"/>
    </row>
    <row r="3889" spans="1:20" ht="18">
      <c r="A3889" s="68"/>
      <c r="B3889" s="10"/>
      <c r="C3889" s="10"/>
      <c r="D3889" s="69"/>
      <c r="E3889" s="184"/>
      <c r="F3889" s="10"/>
      <c r="G3889"/>
      <c r="I3889" s="55"/>
      <c r="K3889"/>
      <c r="L3889" s="55"/>
      <c r="M3889"/>
      <c r="Q3889" s="55"/>
      <c r="R3889" s="31"/>
      <c r="T3889"/>
    </row>
    <row r="3890" spans="1:20" ht="18">
      <c r="A3890" s="68"/>
      <c r="B3890" s="10"/>
      <c r="C3890" s="10"/>
      <c r="D3890" s="69"/>
      <c r="E3890" s="184"/>
      <c r="F3890" s="10"/>
      <c r="G3890"/>
      <c r="I3890" s="55"/>
      <c r="K3890"/>
      <c r="L3890" s="55"/>
      <c r="M3890"/>
      <c r="Q3890" s="55"/>
      <c r="R3890" s="31"/>
      <c r="T3890"/>
    </row>
    <row r="3891" spans="1:20" ht="18">
      <c r="A3891" s="68"/>
      <c r="B3891" s="10"/>
      <c r="C3891" s="10"/>
      <c r="D3891" s="69"/>
      <c r="E3891" s="184"/>
      <c r="F3891" s="10"/>
      <c r="G3891"/>
      <c r="I3891" s="55"/>
      <c r="K3891"/>
      <c r="L3891" s="55"/>
      <c r="M3891"/>
      <c r="Q3891" s="55"/>
      <c r="R3891" s="31"/>
      <c r="T3891"/>
    </row>
    <row r="3892" spans="1:20" ht="18">
      <c r="A3892" s="68"/>
      <c r="B3892" s="10"/>
      <c r="C3892" s="10"/>
      <c r="D3892" s="69"/>
      <c r="E3892" s="184"/>
      <c r="F3892" s="10"/>
      <c r="G3892"/>
      <c r="I3892" s="55"/>
      <c r="K3892"/>
      <c r="L3892" s="55"/>
      <c r="M3892"/>
      <c r="Q3892" s="55"/>
      <c r="R3892" s="31"/>
      <c r="T3892"/>
    </row>
    <row r="3893" spans="1:20" ht="18">
      <c r="A3893" s="68"/>
      <c r="B3893" s="10"/>
      <c r="C3893" s="10"/>
      <c r="D3893" s="69"/>
      <c r="E3893" s="184"/>
      <c r="F3893" s="10"/>
      <c r="G3893"/>
      <c r="I3893" s="55"/>
      <c r="K3893"/>
      <c r="L3893" s="55"/>
      <c r="M3893"/>
      <c r="Q3893" s="55"/>
      <c r="R3893" s="31"/>
      <c r="T3893"/>
    </row>
    <row r="3894" spans="1:20" ht="18">
      <c r="A3894" s="68"/>
      <c r="B3894" s="10"/>
      <c r="C3894" s="10"/>
      <c r="D3894" s="69"/>
      <c r="E3894" s="184"/>
      <c r="F3894" s="10"/>
      <c r="G3894"/>
      <c r="I3894" s="55"/>
      <c r="K3894"/>
      <c r="L3894" s="55"/>
      <c r="M3894"/>
      <c r="Q3894" s="55"/>
      <c r="R3894" s="31"/>
      <c r="T3894"/>
    </row>
    <row r="3895" spans="1:20" ht="18">
      <c r="A3895" s="68"/>
      <c r="B3895" s="10"/>
      <c r="C3895" s="10"/>
      <c r="D3895" s="69"/>
      <c r="E3895" s="184"/>
      <c r="F3895" s="10"/>
      <c r="G3895"/>
      <c r="I3895" s="55"/>
      <c r="K3895"/>
      <c r="L3895" s="55"/>
      <c r="M3895"/>
      <c r="Q3895" s="55"/>
      <c r="R3895" s="31"/>
      <c r="T3895"/>
    </row>
    <row r="3896" spans="1:20" ht="18">
      <c r="A3896" s="68"/>
      <c r="B3896" s="10"/>
      <c r="C3896" s="10"/>
      <c r="D3896" s="69"/>
      <c r="E3896" s="184"/>
      <c r="F3896" s="10"/>
      <c r="G3896"/>
      <c r="I3896" s="55"/>
      <c r="K3896"/>
      <c r="L3896" s="55"/>
      <c r="M3896"/>
      <c r="Q3896" s="55"/>
      <c r="R3896" s="31"/>
      <c r="T3896"/>
    </row>
    <row r="3897" spans="1:20" ht="18">
      <c r="A3897" s="68"/>
      <c r="B3897" s="10"/>
      <c r="C3897" s="10"/>
      <c r="D3897" s="69"/>
      <c r="E3897" s="184"/>
      <c r="F3897" s="10"/>
      <c r="G3897"/>
      <c r="I3897" s="55"/>
      <c r="K3897"/>
      <c r="L3897" s="55"/>
      <c r="M3897"/>
      <c r="Q3897" s="55"/>
      <c r="R3897" s="31"/>
      <c r="T3897"/>
    </row>
    <row r="3898" spans="1:20" ht="18">
      <c r="A3898" s="68"/>
      <c r="B3898" s="10"/>
      <c r="C3898" s="10"/>
      <c r="D3898" s="69"/>
      <c r="E3898" s="184"/>
      <c r="F3898" s="10"/>
      <c r="G3898"/>
      <c r="I3898" s="55"/>
      <c r="K3898"/>
      <c r="L3898" s="55"/>
      <c r="M3898"/>
      <c r="Q3898" s="55"/>
      <c r="R3898" s="31"/>
      <c r="T3898"/>
    </row>
    <row r="3899" spans="1:20" ht="18">
      <c r="A3899" s="68"/>
      <c r="B3899" s="10"/>
      <c r="C3899" s="10"/>
      <c r="D3899" s="69"/>
      <c r="E3899" s="184"/>
      <c r="F3899" s="10"/>
      <c r="G3899"/>
      <c r="I3899" s="55"/>
      <c r="K3899"/>
      <c r="L3899" s="55"/>
      <c r="M3899"/>
      <c r="Q3899" s="55"/>
      <c r="R3899" s="31"/>
      <c r="T3899"/>
    </row>
    <row r="3900" spans="1:20" ht="18">
      <c r="A3900" s="68"/>
      <c r="B3900" s="10"/>
      <c r="C3900" s="10"/>
      <c r="D3900" s="69"/>
      <c r="E3900" s="184"/>
      <c r="F3900" s="10"/>
      <c r="G3900"/>
      <c r="I3900" s="55"/>
      <c r="K3900"/>
      <c r="L3900" s="55"/>
      <c r="M3900"/>
      <c r="Q3900" s="55"/>
      <c r="R3900" s="31"/>
      <c r="T3900"/>
    </row>
    <row r="3901" spans="1:20" ht="18">
      <c r="A3901" s="68"/>
      <c r="B3901" s="10"/>
      <c r="C3901" s="10"/>
      <c r="D3901" s="69"/>
      <c r="E3901" s="184"/>
      <c r="F3901" s="10"/>
      <c r="G3901"/>
      <c r="I3901" s="55"/>
      <c r="K3901"/>
      <c r="L3901" s="55"/>
      <c r="M3901"/>
      <c r="Q3901" s="55"/>
      <c r="R3901" s="31"/>
      <c r="T3901"/>
    </row>
    <row r="3902" spans="1:20" ht="18">
      <c r="A3902" s="68"/>
      <c r="B3902" s="10"/>
      <c r="C3902" s="10"/>
      <c r="D3902" s="69"/>
      <c r="E3902" s="184"/>
      <c r="F3902" s="10"/>
      <c r="G3902"/>
      <c r="I3902" s="55"/>
      <c r="K3902"/>
      <c r="L3902" s="55"/>
      <c r="M3902"/>
      <c r="Q3902" s="55"/>
      <c r="R3902" s="31"/>
      <c r="T3902"/>
    </row>
    <row r="3903" spans="1:20" ht="18">
      <c r="A3903" s="68"/>
      <c r="B3903" s="10"/>
      <c r="C3903" s="10"/>
      <c r="D3903" s="69"/>
      <c r="E3903" s="184"/>
      <c r="F3903" s="10"/>
      <c r="G3903"/>
      <c r="I3903" s="55"/>
      <c r="K3903"/>
      <c r="L3903" s="55"/>
      <c r="M3903"/>
      <c r="Q3903" s="55"/>
      <c r="R3903" s="31"/>
      <c r="T3903"/>
    </row>
    <row r="3904" spans="1:20" ht="18">
      <c r="A3904" s="68"/>
      <c r="B3904" s="10"/>
      <c r="C3904" s="10"/>
      <c r="D3904" s="69"/>
      <c r="E3904" s="184"/>
      <c r="F3904" s="10"/>
      <c r="G3904"/>
      <c r="I3904" s="55"/>
      <c r="K3904"/>
      <c r="L3904" s="55"/>
      <c r="M3904"/>
      <c r="Q3904" s="55"/>
      <c r="R3904" s="31"/>
      <c r="T3904"/>
    </row>
    <row r="3905" spans="1:20" ht="18">
      <c r="A3905" s="68"/>
      <c r="B3905" s="10"/>
      <c r="C3905" s="10"/>
      <c r="D3905" s="69"/>
      <c r="E3905" s="184"/>
      <c r="F3905" s="10"/>
      <c r="G3905"/>
      <c r="I3905" s="55"/>
      <c r="K3905"/>
      <c r="L3905" s="55"/>
      <c r="M3905"/>
      <c r="Q3905" s="55"/>
      <c r="R3905" s="31"/>
      <c r="T3905"/>
    </row>
    <row r="3906" spans="1:20" ht="18">
      <c r="A3906" s="68"/>
      <c r="B3906" s="10"/>
      <c r="C3906" s="10"/>
      <c r="D3906" s="69"/>
      <c r="E3906" s="184"/>
      <c r="F3906" s="10"/>
      <c r="G3906"/>
      <c r="I3906" s="55"/>
      <c r="K3906"/>
      <c r="L3906" s="55"/>
      <c r="M3906"/>
      <c r="Q3906" s="55"/>
      <c r="R3906" s="31"/>
      <c r="T3906"/>
    </row>
    <row r="3907" spans="1:20" ht="18">
      <c r="A3907" s="68"/>
      <c r="B3907" s="10"/>
      <c r="C3907" s="10"/>
      <c r="D3907" s="69"/>
      <c r="E3907" s="184"/>
      <c r="F3907" s="10"/>
      <c r="G3907"/>
      <c r="I3907" s="55"/>
      <c r="K3907"/>
      <c r="L3907" s="55"/>
      <c r="M3907"/>
      <c r="Q3907" s="55"/>
      <c r="R3907" s="31"/>
      <c r="T3907"/>
    </row>
    <row r="3908" spans="1:20" ht="18">
      <c r="A3908" s="68"/>
      <c r="B3908" s="10"/>
      <c r="C3908" s="10"/>
      <c r="D3908" s="69"/>
      <c r="E3908" s="184"/>
      <c r="F3908" s="10"/>
      <c r="G3908"/>
      <c r="I3908" s="55"/>
      <c r="K3908"/>
      <c r="L3908" s="55"/>
      <c r="M3908"/>
      <c r="Q3908" s="55"/>
      <c r="R3908" s="31"/>
      <c r="T3908"/>
    </row>
    <row r="3909" spans="1:20" ht="18">
      <c r="A3909" s="68"/>
      <c r="B3909" s="10"/>
      <c r="C3909" s="10"/>
      <c r="D3909" s="69"/>
      <c r="E3909" s="184"/>
      <c r="F3909" s="10"/>
      <c r="G3909"/>
      <c r="I3909" s="55"/>
      <c r="K3909"/>
      <c r="L3909" s="55"/>
      <c r="M3909"/>
      <c r="Q3909" s="55"/>
      <c r="R3909" s="31"/>
      <c r="T3909"/>
    </row>
    <row r="3910" spans="1:20" ht="18">
      <c r="A3910" s="68"/>
      <c r="B3910" s="10"/>
      <c r="C3910" s="10"/>
      <c r="D3910" s="69"/>
      <c r="E3910" s="184"/>
      <c r="F3910" s="10"/>
      <c r="G3910"/>
      <c r="I3910" s="55"/>
      <c r="K3910"/>
      <c r="L3910" s="55"/>
      <c r="M3910"/>
      <c r="Q3910" s="55"/>
      <c r="R3910" s="31"/>
      <c r="T3910"/>
    </row>
    <row r="3911" spans="1:20" ht="18">
      <c r="A3911" s="68"/>
      <c r="B3911" s="10"/>
      <c r="C3911" s="10"/>
      <c r="D3911" s="69"/>
      <c r="E3911" s="184"/>
      <c r="F3911" s="10"/>
      <c r="G3911"/>
      <c r="I3911" s="55"/>
      <c r="K3911"/>
      <c r="L3911" s="55"/>
      <c r="M3911"/>
      <c r="Q3911" s="55"/>
      <c r="R3911" s="31"/>
      <c r="T3911"/>
    </row>
    <row r="3912" spans="1:20" ht="18">
      <c r="A3912" s="68"/>
      <c r="B3912" s="10"/>
      <c r="C3912" s="10"/>
      <c r="D3912" s="69"/>
      <c r="E3912" s="184"/>
      <c r="F3912" s="10"/>
      <c r="G3912"/>
      <c r="I3912" s="55"/>
      <c r="K3912"/>
      <c r="L3912" s="55"/>
      <c r="M3912"/>
      <c r="Q3912" s="55"/>
      <c r="R3912" s="31"/>
      <c r="T3912"/>
    </row>
    <row r="3913" spans="1:20" ht="18">
      <c r="A3913" s="68"/>
      <c r="B3913" s="10"/>
      <c r="C3913" s="10"/>
      <c r="D3913" s="69"/>
      <c r="E3913" s="184"/>
      <c r="F3913" s="10"/>
      <c r="G3913"/>
      <c r="I3913" s="55"/>
      <c r="K3913"/>
      <c r="L3913" s="55"/>
      <c r="M3913"/>
      <c r="Q3913" s="55"/>
      <c r="R3913" s="31"/>
      <c r="T3913"/>
    </row>
    <row r="3914" spans="1:20" ht="18">
      <c r="A3914" s="68"/>
      <c r="B3914" s="10"/>
      <c r="C3914" s="10"/>
      <c r="D3914" s="69"/>
      <c r="E3914" s="184"/>
      <c r="F3914" s="10"/>
      <c r="G3914"/>
      <c r="I3914" s="55"/>
      <c r="K3914"/>
      <c r="L3914" s="55"/>
      <c r="M3914"/>
      <c r="Q3914" s="55"/>
      <c r="R3914" s="31"/>
      <c r="T3914"/>
    </row>
    <row r="3915" spans="1:20" ht="18">
      <c r="A3915" s="68"/>
      <c r="B3915" s="10"/>
      <c r="C3915" s="10"/>
      <c r="D3915" s="69"/>
      <c r="E3915" s="184"/>
      <c r="F3915" s="10"/>
      <c r="G3915"/>
      <c r="I3915" s="55"/>
      <c r="K3915"/>
      <c r="L3915" s="55"/>
      <c r="M3915"/>
      <c r="Q3915" s="55"/>
      <c r="R3915" s="31"/>
      <c r="T3915"/>
    </row>
    <row r="3916" spans="1:20" ht="18">
      <c r="A3916" s="68"/>
      <c r="B3916" s="10"/>
      <c r="C3916" s="10"/>
      <c r="D3916" s="69"/>
      <c r="E3916" s="184"/>
      <c r="F3916" s="10"/>
      <c r="G3916"/>
      <c r="I3916" s="55"/>
      <c r="K3916"/>
      <c r="L3916" s="55"/>
      <c r="M3916"/>
      <c r="Q3916" s="55"/>
      <c r="R3916" s="31"/>
      <c r="T3916"/>
    </row>
    <row r="3917" spans="1:20" ht="18">
      <c r="A3917" s="68"/>
      <c r="B3917" s="10"/>
      <c r="C3917" s="10"/>
      <c r="D3917" s="69"/>
      <c r="E3917" s="184"/>
      <c r="F3917" s="10"/>
      <c r="G3917"/>
      <c r="I3917" s="55"/>
      <c r="K3917"/>
      <c r="L3917" s="55"/>
      <c r="M3917"/>
      <c r="Q3917" s="55"/>
      <c r="R3917" s="31"/>
      <c r="T3917"/>
    </row>
    <row r="3918" spans="1:20" ht="18">
      <c r="A3918" s="68"/>
      <c r="B3918" s="10"/>
      <c r="C3918" s="10"/>
      <c r="D3918" s="69"/>
      <c r="E3918" s="184"/>
      <c r="F3918" s="10"/>
      <c r="G3918"/>
      <c r="I3918" s="55"/>
      <c r="K3918"/>
      <c r="L3918" s="55"/>
      <c r="M3918"/>
      <c r="Q3918" s="55"/>
      <c r="R3918" s="31"/>
      <c r="T3918"/>
    </row>
    <row r="3919" spans="1:20" ht="18">
      <c r="A3919" s="68"/>
      <c r="B3919" s="10"/>
      <c r="C3919" s="10"/>
      <c r="D3919" s="69"/>
      <c r="E3919" s="184"/>
      <c r="F3919" s="10"/>
      <c r="G3919"/>
      <c r="I3919" s="55"/>
      <c r="K3919"/>
      <c r="L3919" s="55"/>
      <c r="M3919"/>
      <c r="Q3919" s="55"/>
      <c r="R3919" s="31"/>
      <c r="T3919"/>
    </row>
    <row r="3920" spans="1:20" ht="18">
      <c r="A3920" s="68"/>
      <c r="B3920" s="10"/>
      <c r="C3920" s="10"/>
      <c r="D3920" s="69"/>
      <c r="E3920" s="184"/>
      <c r="F3920" s="10"/>
      <c r="G3920"/>
      <c r="I3920" s="55"/>
      <c r="K3920"/>
      <c r="L3920" s="55"/>
      <c r="M3920"/>
      <c r="Q3920" s="55"/>
      <c r="R3920" s="31"/>
      <c r="T3920"/>
    </row>
    <row r="3921" spans="1:20" ht="18">
      <c r="A3921" s="68"/>
      <c r="B3921" s="10"/>
      <c r="C3921" s="10"/>
      <c r="D3921" s="69"/>
      <c r="E3921" s="184"/>
      <c r="F3921" s="10"/>
      <c r="G3921"/>
      <c r="I3921" s="55"/>
      <c r="K3921"/>
      <c r="L3921" s="55"/>
      <c r="M3921"/>
      <c r="Q3921" s="55"/>
      <c r="R3921" s="31"/>
      <c r="T3921"/>
    </row>
    <row r="3922" spans="1:20" ht="18">
      <c r="A3922" s="68"/>
      <c r="B3922" s="10"/>
      <c r="C3922" s="10"/>
      <c r="D3922" s="69"/>
      <c r="E3922" s="184"/>
      <c r="F3922" s="10"/>
      <c r="G3922"/>
      <c r="I3922" s="55"/>
      <c r="K3922"/>
      <c r="L3922" s="55"/>
      <c r="M3922"/>
      <c r="Q3922" s="55"/>
      <c r="R3922" s="31"/>
      <c r="T3922"/>
    </row>
    <row r="3923" spans="1:20" ht="18">
      <c r="A3923" s="68"/>
      <c r="B3923" s="10"/>
      <c r="C3923" s="10"/>
      <c r="D3923" s="69"/>
      <c r="E3923" s="184"/>
      <c r="F3923" s="10"/>
      <c r="G3923"/>
      <c r="I3923" s="55"/>
      <c r="K3923"/>
      <c r="L3923" s="55"/>
      <c r="M3923"/>
      <c r="Q3923" s="55"/>
      <c r="R3923" s="31"/>
      <c r="T3923"/>
    </row>
    <row r="3924" spans="1:20" ht="18">
      <c r="A3924" s="68"/>
      <c r="B3924" s="10"/>
      <c r="C3924" s="10"/>
      <c r="D3924" s="69"/>
      <c r="E3924" s="184"/>
      <c r="F3924" s="10"/>
      <c r="G3924"/>
      <c r="I3924" s="55"/>
      <c r="K3924"/>
      <c r="L3924" s="55"/>
      <c r="M3924"/>
      <c r="Q3924" s="55"/>
      <c r="R3924" s="31"/>
      <c r="T3924"/>
    </row>
    <row r="3925" spans="1:20" ht="18">
      <c r="A3925" s="68"/>
      <c r="B3925" s="10"/>
      <c r="C3925" s="10"/>
      <c r="D3925" s="69"/>
      <c r="E3925" s="184"/>
      <c r="F3925" s="10"/>
      <c r="G3925"/>
      <c r="I3925" s="55"/>
      <c r="K3925"/>
      <c r="L3925" s="55"/>
      <c r="M3925"/>
      <c r="Q3925" s="55"/>
      <c r="R3925" s="31"/>
      <c r="T3925"/>
    </row>
    <row r="3926" spans="1:20" ht="18">
      <c r="A3926" s="68"/>
      <c r="B3926" s="10"/>
      <c r="C3926" s="10"/>
      <c r="D3926" s="69"/>
      <c r="E3926" s="184"/>
      <c r="F3926" s="10"/>
      <c r="G3926"/>
      <c r="I3926" s="55"/>
      <c r="K3926"/>
      <c r="L3926" s="55"/>
      <c r="M3926"/>
      <c r="Q3926" s="55"/>
      <c r="R3926" s="31"/>
      <c r="T3926"/>
    </row>
    <row r="3927" spans="1:20" ht="18">
      <c r="A3927" s="68"/>
      <c r="B3927" s="10"/>
      <c r="C3927" s="10"/>
      <c r="D3927" s="69"/>
      <c r="E3927" s="184"/>
      <c r="F3927" s="10"/>
      <c r="G3927"/>
      <c r="I3927" s="55"/>
      <c r="K3927"/>
      <c r="L3927" s="55"/>
      <c r="M3927"/>
      <c r="Q3927" s="55"/>
      <c r="R3927" s="31"/>
      <c r="T3927"/>
    </row>
    <row r="3928" spans="1:20" ht="18">
      <c r="A3928" s="68"/>
      <c r="B3928" s="10"/>
      <c r="C3928" s="10"/>
      <c r="D3928" s="69"/>
      <c r="E3928" s="184"/>
      <c r="F3928" s="10"/>
      <c r="G3928"/>
      <c r="I3928" s="55"/>
      <c r="K3928"/>
      <c r="L3928" s="55"/>
      <c r="M3928"/>
      <c r="Q3928" s="55"/>
      <c r="R3928" s="31"/>
      <c r="T3928"/>
    </row>
    <row r="3929" spans="1:20" ht="18">
      <c r="A3929" s="68"/>
      <c r="B3929" s="10"/>
      <c r="C3929" s="10"/>
      <c r="D3929" s="69"/>
      <c r="E3929" s="184"/>
      <c r="F3929" s="10"/>
      <c r="G3929"/>
      <c r="I3929" s="55"/>
      <c r="K3929"/>
      <c r="L3929" s="55"/>
      <c r="M3929"/>
      <c r="Q3929" s="55"/>
      <c r="R3929" s="31"/>
      <c r="T3929"/>
    </row>
    <row r="3930" spans="1:20" ht="18">
      <c r="A3930" s="68"/>
      <c r="B3930" s="10"/>
      <c r="C3930" s="10"/>
      <c r="D3930" s="69"/>
      <c r="E3930" s="184"/>
      <c r="F3930" s="10"/>
      <c r="G3930"/>
      <c r="I3930" s="55"/>
      <c r="K3930"/>
      <c r="L3930" s="55"/>
      <c r="M3930"/>
      <c r="Q3930" s="55"/>
      <c r="R3930" s="31"/>
      <c r="T3930"/>
    </row>
    <row r="3931" spans="1:20" ht="18">
      <c r="A3931" s="68"/>
      <c r="B3931" s="10"/>
      <c r="C3931" s="10"/>
      <c r="D3931" s="69"/>
      <c r="E3931" s="184"/>
      <c r="F3931" s="10"/>
      <c r="G3931"/>
      <c r="I3931" s="55"/>
      <c r="K3931"/>
      <c r="L3931" s="55"/>
      <c r="M3931"/>
      <c r="Q3931" s="55"/>
      <c r="R3931" s="31"/>
      <c r="T3931"/>
    </row>
    <row r="3932" spans="1:20" ht="18">
      <c r="A3932" s="68"/>
      <c r="B3932" s="10"/>
      <c r="C3932" s="10"/>
      <c r="D3932" s="69"/>
      <c r="E3932" s="184"/>
      <c r="F3932" s="10"/>
      <c r="G3932"/>
      <c r="I3932" s="55"/>
      <c r="K3932"/>
      <c r="L3932" s="55"/>
      <c r="M3932"/>
      <c r="Q3932" s="55"/>
      <c r="R3932" s="31"/>
      <c r="T3932"/>
    </row>
    <row r="3933" spans="1:20" ht="18">
      <c r="A3933" s="68"/>
      <c r="B3933" s="10"/>
      <c r="C3933" s="10"/>
      <c r="D3933" s="69"/>
      <c r="E3933" s="184"/>
      <c r="F3933" s="10"/>
      <c r="G3933"/>
      <c r="I3933" s="55"/>
      <c r="K3933"/>
      <c r="L3933" s="55"/>
      <c r="M3933"/>
      <c r="Q3933" s="55"/>
      <c r="R3933" s="31"/>
      <c r="T3933"/>
    </row>
    <row r="3934" spans="1:20" ht="18">
      <c r="A3934" s="68"/>
      <c r="B3934" s="10"/>
      <c r="C3934" s="10"/>
      <c r="D3934" s="69"/>
      <c r="E3934" s="184"/>
      <c r="F3934" s="10"/>
      <c r="G3934"/>
      <c r="I3934" s="55"/>
      <c r="K3934"/>
      <c r="L3934" s="55"/>
      <c r="M3934"/>
      <c r="Q3934" s="55"/>
      <c r="R3934" s="31"/>
      <c r="T3934"/>
    </row>
    <row r="3935" spans="1:20" ht="18">
      <c r="A3935" s="68"/>
      <c r="B3935" s="10"/>
      <c r="C3935" s="10"/>
      <c r="D3935" s="69"/>
      <c r="E3935" s="184"/>
      <c r="F3935" s="10"/>
      <c r="G3935"/>
      <c r="I3935" s="55"/>
      <c r="K3935"/>
      <c r="L3935" s="55"/>
      <c r="M3935"/>
      <c r="Q3935" s="55"/>
      <c r="R3935" s="31"/>
      <c r="T3935"/>
    </row>
    <row r="3936" spans="1:20" ht="18">
      <c r="A3936" s="68"/>
      <c r="B3936" s="10"/>
      <c r="C3936" s="10"/>
      <c r="D3936" s="69"/>
      <c r="E3936" s="184"/>
      <c r="F3936" s="10"/>
      <c r="G3936"/>
      <c r="I3936" s="55"/>
      <c r="K3936"/>
      <c r="L3936" s="55"/>
      <c r="M3936"/>
      <c r="Q3936" s="55"/>
      <c r="R3936" s="31"/>
      <c r="T3936"/>
    </row>
    <row r="3937" spans="1:20" ht="18">
      <c r="A3937" s="68"/>
      <c r="B3937" s="10"/>
      <c r="C3937" s="10"/>
      <c r="D3937" s="69"/>
      <c r="E3937" s="184"/>
      <c r="F3937" s="10"/>
      <c r="G3937"/>
      <c r="I3937" s="55"/>
      <c r="K3937"/>
      <c r="L3937" s="55"/>
      <c r="M3937"/>
      <c r="Q3937" s="55"/>
      <c r="R3937" s="31"/>
      <c r="T3937"/>
    </row>
    <row r="3938" spans="1:20" ht="18">
      <c r="A3938" s="68"/>
      <c r="B3938" s="10"/>
      <c r="C3938" s="10"/>
      <c r="D3938" s="69"/>
      <c r="E3938" s="184"/>
      <c r="F3938" s="10"/>
      <c r="G3938"/>
      <c r="I3938" s="55"/>
      <c r="K3938"/>
      <c r="L3938" s="55"/>
      <c r="M3938"/>
      <c r="Q3938" s="55"/>
      <c r="R3938" s="31"/>
      <c r="T3938"/>
    </row>
    <row r="3939" spans="1:20" ht="18">
      <c r="A3939" s="68"/>
      <c r="B3939" s="10"/>
      <c r="C3939" s="10"/>
      <c r="D3939" s="69"/>
      <c r="E3939" s="184"/>
      <c r="F3939" s="10"/>
      <c r="G3939"/>
      <c r="I3939" s="55"/>
      <c r="K3939"/>
      <c r="L3939" s="55"/>
      <c r="M3939"/>
      <c r="Q3939" s="55"/>
      <c r="R3939" s="31"/>
      <c r="T3939"/>
    </row>
    <row r="3940" spans="1:20" ht="18">
      <c r="A3940" s="68"/>
      <c r="B3940" s="10"/>
      <c r="C3940" s="10"/>
      <c r="D3940" s="69"/>
      <c r="E3940" s="184"/>
      <c r="F3940" s="10"/>
      <c r="G3940"/>
      <c r="I3940" s="55"/>
      <c r="K3940"/>
      <c r="L3940" s="55"/>
      <c r="M3940"/>
      <c r="Q3940" s="55"/>
      <c r="R3940" s="31"/>
      <c r="T3940"/>
    </row>
    <row r="3941" spans="1:20" ht="18">
      <c r="A3941" s="68"/>
      <c r="B3941" s="10"/>
      <c r="C3941" s="10"/>
      <c r="D3941" s="69"/>
      <c r="E3941" s="184"/>
      <c r="F3941" s="10"/>
      <c r="G3941"/>
      <c r="I3941" s="55"/>
      <c r="K3941"/>
      <c r="L3941" s="55"/>
      <c r="M3941"/>
      <c r="Q3941" s="55"/>
      <c r="R3941" s="31"/>
      <c r="T3941"/>
    </row>
    <row r="3942" spans="1:20" ht="18">
      <c r="A3942" s="68"/>
      <c r="B3942" s="10"/>
      <c r="C3942" s="10"/>
      <c r="D3942" s="69"/>
      <c r="E3942" s="184"/>
      <c r="F3942" s="10"/>
      <c r="G3942"/>
      <c r="I3942" s="55"/>
      <c r="K3942"/>
      <c r="L3942" s="55"/>
      <c r="M3942"/>
      <c r="Q3942" s="55"/>
      <c r="R3942" s="31"/>
      <c r="T3942"/>
    </row>
    <row r="3943" spans="1:20" ht="18">
      <c r="A3943" s="68"/>
      <c r="B3943" s="10"/>
      <c r="C3943" s="10"/>
      <c r="D3943" s="69"/>
      <c r="E3943" s="184"/>
      <c r="F3943" s="10"/>
      <c r="G3943"/>
      <c r="I3943" s="55"/>
      <c r="K3943"/>
      <c r="L3943" s="55"/>
      <c r="M3943"/>
      <c r="Q3943" s="55"/>
      <c r="R3943" s="31"/>
      <c r="T3943"/>
    </row>
    <row r="3944" spans="1:20" ht="18">
      <c r="A3944" s="68"/>
      <c r="B3944" s="10"/>
      <c r="C3944" s="10"/>
      <c r="D3944" s="69"/>
      <c r="E3944" s="184"/>
      <c r="F3944" s="10"/>
      <c r="G3944"/>
      <c r="I3944" s="55"/>
      <c r="K3944"/>
      <c r="L3944" s="55"/>
      <c r="M3944"/>
      <c r="Q3944" s="55"/>
      <c r="R3944" s="31"/>
      <c r="T3944"/>
    </row>
    <row r="3945" spans="1:20" ht="18">
      <c r="A3945" s="68"/>
      <c r="B3945" s="10"/>
      <c r="C3945" s="10"/>
      <c r="D3945" s="69"/>
      <c r="E3945" s="184"/>
      <c r="F3945" s="10"/>
      <c r="G3945"/>
      <c r="I3945" s="55"/>
      <c r="K3945"/>
      <c r="L3945" s="55"/>
      <c r="M3945"/>
      <c r="Q3945" s="55"/>
      <c r="R3945" s="31"/>
      <c r="T3945"/>
    </row>
    <row r="3946" spans="1:20" ht="18">
      <c r="A3946" s="68"/>
      <c r="B3946" s="10"/>
      <c r="C3946" s="10"/>
      <c r="D3946" s="69"/>
      <c r="E3946" s="184"/>
      <c r="F3946" s="10"/>
      <c r="G3946"/>
      <c r="I3946" s="55"/>
      <c r="K3946"/>
      <c r="L3946" s="55"/>
      <c r="M3946"/>
      <c r="Q3946" s="55"/>
      <c r="R3946" s="31"/>
      <c r="T3946"/>
    </row>
    <row r="3947" spans="1:20" ht="18">
      <c r="A3947" s="68"/>
      <c r="B3947" s="10"/>
      <c r="C3947" s="10"/>
      <c r="D3947" s="69"/>
      <c r="E3947" s="184"/>
      <c r="F3947" s="10"/>
      <c r="G3947"/>
      <c r="I3947" s="55"/>
      <c r="K3947"/>
      <c r="L3947" s="55"/>
      <c r="M3947"/>
      <c r="Q3947" s="55"/>
      <c r="R3947" s="31"/>
      <c r="T3947"/>
    </row>
    <row r="3948" spans="1:20" ht="18">
      <c r="A3948" s="68"/>
      <c r="B3948" s="10"/>
      <c r="C3948" s="10"/>
      <c r="D3948" s="69"/>
      <c r="E3948" s="184"/>
      <c r="F3948" s="10"/>
      <c r="G3948"/>
      <c r="I3948" s="55"/>
      <c r="K3948"/>
      <c r="L3948" s="55"/>
      <c r="M3948"/>
      <c r="Q3948" s="55"/>
      <c r="R3948" s="31"/>
      <c r="T3948"/>
    </row>
    <row r="3949" spans="1:20" ht="18">
      <c r="A3949" s="68"/>
      <c r="B3949" s="10"/>
      <c r="C3949" s="10"/>
      <c r="D3949" s="69"/>
      <c r="E3949" s="184"/>
      <c r="F3949" s="10"/>
      <c r="G3949"/>
      <c r="I3949" s="55"/>
      <c r="K3949"/>
      <c r="L3949" s="55"/>
      <c r="M3949"/>
      <c r="Q3949" s="55"/>
      <c r="R3949" s="31"/>
      <c r="T3949"/>
    </row>
    <row r="3950" spans="1:20" ht="18">
      <c r="A3950" s="68"/>
      <c r="B3950" s="10"/>
      <c r="C3950" s="10"/>
      <c r="D3950" s="69"/>
      <c r="E3950" s="184"/>
      <c r="F3950" s="10"/>
      <c r="G3950"/>
      <c r="I3950" s="55"/>
      <c r="K3950"/>
      <c r="L3950" s="55"/>
      <c r="M3950"/>
      <c r="Q3950" s="55"/>
      <c r="R3950" s="31"/>
      <c r="T3950"/>
    </row>
    <row r="3951" spans="1:20" ht="18">
      <c r="A3951" s="68"/>
      <c r="B3951" s="10"/>
      <c r="C3951" s="10"/>
      <c r="D3951" s="69"/>
      <c r="E3951" s="184"/>
      <c r="F3951" s="10"/>
      <c r="G3951"/>
      <c r="I3951" s="55"/>
      <c r="K3951"/>
      <c r="L3951" s="55"/>
      <c r="M3951"/>
      <c r="Q3951" s="55"/>
      <c r="R3951" s="31"/>
      <c r="T3951"/>
    </row>
    <row r="3952" spans="1:20" ht="18">
      <c r="A3952" s="68"/>
      <c r="B3952" s="10"/>
      <c r="C3952" s="10"/>
      <c r="D3952" s="69"/>
      <c r="E3952" s="184"/>
      <c r="F3952" s="10"/>
      <c r="G3952"/>
      <c r="I3952" s="55"/>
      <c r="K3952"/>
      <c r="L3952" s="55"/>
      <c r="M3952"/>
      <c r="Q3952" s="55"/>
      <c r="R3952" s="31"/>
      <c r="T3952"/>
    </row>
    <row r="3953" spans="1:20" ht="18">
      <c r="A3953" s="68"/>
      <c r="B3953" s="10"/>
      <c r="C3953" s="10"/>
      <c r="D3953" s="69"/>
      <c r="E3953" s="184"/>
      <c r="F3953" s="10"/>
      <c r="G3953"/>
      <c r="I3953" s="55"/>
      <c r="K3953"/>
      <c r="L3953" s="55"/>
      <c r="M3953"/>
      <c r="Q3953" s="55"/>
      <c r="R3953" s="31"/>
      <c r="T3953"/>
    </row>
    <row r="3954" spans="1:20" ht="18">
      <c r="A3954" s="68"/>
      <c r="B3954" s="10"/>
      <c r="C3954" s="10"/>
      <c r="D3954" s="69"/>
      <c r="E3954" s="184"/>
      <c r="F3954" s="10"/>
      <c r="G3954"/>
      <c r="I3954" s="55"/>
      <c r="K3954"/>
      <c r="L3954" s="55"/>
      <c r="M3954"/>
      <c r="Q3954" s="55"/>
      <c r="R3954" s="31"/>
      <c r="T3954"/>
    </row>
    <row r="3955" spans="1:20" ht="18">
      <c r="A3955" s="68"/>
      <c r="B3955" s="10"/>
      <c r="C3955" s="10"/>
      <c r="D3955" s="69"/>
      <c r="E3955" s="184"/>
      <c r="F3955" s="10"/>
      <c r="G3955"/>
      <c r="I3955" s="55"/>
      <c r="K3955"/>
      <c r="L3955" s="55"/>
      <c r="M3955"/>
      <c r="Q3955" s="55"/>
      <c r="R3955" s="31"/>
      <c r="T3955"/>
    </row>
    <row r="3956" spans="1:20" ht="18">
      <c r="A3956" s="68"/>
      <c r="B3956" s="10"/>
      <c r="C3956" s="10"/>
      <c r="D3956" s="69"/>
      <c r="E3956" s="184"/>
      <c r="F3956" s="10"/>
      <c r="G3956"/>
      <c r="I3956" s="55"/>
      <c r="K3956"/>
      <c r="L3956" s="55"/>
      <c r="M3956"/>
      <c r="Q3956" s="55"/>
      <c r="R3956" s="31"/>
      <c r="T3956"/>
    </row>
    <row r="3957" spans="1:20" ht="18">
      <c r="A3957" s="68"/>
      <c r="B3957" s="10"/>
      <c r="C3957" s="10"/>
      <c r="D3957" s="69"/>
      <c r="E3957" s="184"/>
      <c r="F3957" s="10"/>
      <c r="G3957"/>
      <c r="I3957" s="55"/>
      <c r="K3957"/>
      <c r="L3957" s="55"/>
      <c r="M3957"/>
      <c r="Q3957" s="55"/>
      <c r="R3957" s="31"/>
      <c r="T3957"/>
    </row>
    <row r="3958" spans="1:20" ht="18">
      <c r="A3958" s="68"/>
      <c r="B3958" s="10"/>
      <c r="C3958" s="10"/>
      <c r="D3958" s="69"/>
      <c r="E3958" s="184"/>
      <c r="F3958" s="10"/>
      <c r="G3958"/>
      <c r="I3958" s="55"/>
      <c r="K3958"/>
      <c r="L3958" s="55"/>
      <c r="M3958"/>
      <c r="Q3958" s="55"/>
      <c r="R3958" s="31"/>
      <c r="T3958"/>
    </row>
    <row r="3959" spans="1:20" ht="18">
      <c r="A3959" s="68"/>
      <c r="B3959" s="10"/>
      <c r="C3959" s="10"/>
      <c r="D3959" s="69"/>
      <c r="E3959" s="184"/>
      <c r="F3959" s="10"/>
      <c r="G3959"/>
      <c r="I3959" s="55"/>
      <c r="K3959"/>
      <c r="L3959" s="55"/>
      <c r="M3959"/>
      <c r="Q3959" s="55"/>
      <c r="R3959" s="31"/>
      <c r="T3959"/>
    </row>
    <row r="3960" spans="1:20" ht="18">
      <c r="A3960" s="68"/>
      <c r="B3960" s="10"/>
      <c r="C3960" s="10"/>
      <c r="D3960" s="69"/>
      <c r="E3960" s="184"/>
      <c r="F3960" s="10"/>
      <c r="G3960"/>
      <c r="I3960" s="55"/>
      <c r="K3960"/>
      <c r="L3960" s="55"/>
      <c r="M3960"/>
      <c r="Q3960" s="55"/>
      <c r="R3960" s="31"/>
      <c r="T3960"/>
    </row>
    <row r="3961" spans="1:20" ht="18">
      <c r="A3961" s="68"/>
      <c r="B3961" s="10"/>
      <c r="C3961" s="10"/>
      <c r="D3961" s="69"/>
      <c r="E3961" s="184"/>
      <c r="F3961" s="10"/>
      <c r="G3961"/>
      <c r="I3961" s="55"/>
      <c r="K3961"/>
      <c r="L3961" s="55"/>
      <c r="M3961"/>
      <c r="Q3961" s="55"/>
      <c r="R3961" s="31"/>
      <c r="T3961"/>
    </row>
    <row r="3962" spans="1:20" ht="18">
      <c r="A3962" s="68"/>
      <c r="B3962" s="10"/>
      <c r="C3962" s="10"/>
      <c r="D3962" s="69"/>
      <c r="E3962" s="184"/>
      <c r="F3962" s="10"/>
      <c r="G3962"/>
      <c r="I3962" s="55"/>
      <c r="K3962"/>
      <c r="L3962" s="55"/>
      <c r="M3962"/>
      <c r="Q3962" s="55"/>
      <c r="R3962" s="31"/>
      <c r="T3962"/>
    </row>
    <row r="3963" spans="1:20" ht="18">
      <c r="A3963" s="68"/>
      <c r="B3963" s="10"/>
      <c r="C3963" s="10"/>
      <c r="D3963" s="69"/>
      <c r="E3963" s="184"/>
      <c r="F3963" s="10"/>
      <c r="G3963"/>
      <c r="I3963" s="55"/>
      <c r="K3963"/>
      <c r="L3963" s="55"/>
      <c r="M3963"/>
      <c r="Q3963" s="55"/>
      <c r="R3963" s="31"/>
      <c r="T3963"/>
    </row>
    <row r="3964" spans="1:20" ht="18">
      <c r="A3964" s="68"/>
      <c r="B3964" s="10"/>
      <c r="C3964" s="10"/>
      <c r="D3964" s="69"/>
      <c r="E3964" s="184"/>
      <c r="F3964" s="10"/>
      <c r="G3964"/>
      <c r="I3964" s="55"/>
      <c r="K3964"/>
      <c r="L3964" s="55"/>
      <c r="M3964"/>
      <c r="Q3964" s="55"/>
      <c r="R3964" s="31"/>
      <c r="T3964"/>
    </row>
    <row r="3965" spans="1:20" ht="18">
      <c r="A3965" s="68"/>
      <c r="B3965" s="10"/>
      <c r="C3965" s="10"/>
      <c r="D3965" s="69"/>
      <c r="E3965" s="184"/>
      <c r="F3965" s="10"/>
      <c r="G3965"/>
      <c r="I3965" s="55"/>
      <c r="K3965"/>
      <c r="L3965" s="55"/>
      <c r="M3965"/>
      <c r="Q3965" s="55"/>
      <c r="R3965" s="31"/>
      <c r="T3965"/>
    </row>
    <row r="3966" spans="1:20" ht="18">
      <c r="A3966" s="68"/>
      <c r="B3966" s="10"/>
      <c r="C3966" s="10"/>
      <c r="D3966" s="69"/>
      <c r="E3966" s="184"/>
      <c r="F3966" s="10"/>
      <c r="G3966"/>
      <c r="I3966" s="55"/>
      <c r="K3966"/>
      <c r="L3966" s="55"/>
      <c r="M3966"/>
      <c r="Q3966" s="55"/>
      <c r="R3966" s="31"/>
      <c r="T3966"/>
    </row>
    <row r="3967" spans="1:20" ht="18">
      <c r="A3967" s="68"/>
      <c r="B3967" s="10"/>
      <c r="C3967" s="10"/>
      <c r="D3967" s="69"/>
      <c r="E3967" s="184"/>
      <c r="F3967" s="10"/>
      <c r="G3967"/>
      <c r="I3967" s="55"/>
      <c r="K3967"/>
      <c r="L3967" s="55"/>
      <c r="M3967"/>
      <c r="Q3967" s="55"/>
      <c r="R3967" s="31"/>
      <c r="T3967"/>
    </row>
    <row r="3968" spans="1:20" ht="18">
      <c r="A3968" s="68"/>
      <c r="B3968" s="10"/>
      <c r="C3968" s="10"/>
      <c r="D3968" s="69"/>
      <c r="E3968" s="184"/>
      <c r="F3968" s="10"/>
      <c r="G3968"/>
      <c r="I3968" s="55"/>
      <c r="K3968"/>
      <c r="L3968" s="55"/>
      <c r="M3968"/>
      <c r="Q3968" s="55"/>
      <c r="R3968" s="31"/>
      <c r="T3968"/>
    </row>
    <row r="3969" spans="1:20" ht="18">
      <c r="A3969" s="68"/>
      <c r="B3969" s="10"/>
      <c r="C3969" s="10"/>
      <c r="D3969" s="69"/>
      <c r="E3969" s="184"/>
      <c r="F3969" s="10"/>
      <c r="G3969"/>
      <c r="I3969" s="55"/>
      <c r="K3969"/>
      <c r="L3969" s="55"/>
      <c r="M3969"/>
      <c r="Q3969" s="55"/>
      <c r="R3969" s="31"/>
      <c r="T3969"/>
    </row>
    <row r="3970" spans="1:20" ht="18">
      <c r="A3970" s="68"/>
      <c r="B3970" s="10"/>
      <c r="C3970" s="10"/>
      <c r="D3970" s="69"/>
      <c r="E3970" s="184"/>
      <c r="F3970" s="10"/>
      <c r="G3970"/>
      <c r="I3970" s="55"/>
      <c r="K3970"/>
      <c r="L3970" s="55"/>
      <c r="M3970"/>
      <c r="Q3970" s="55"/>
      <c r="R3970" s="31"/>
      <c r="T3970"/>
    </row>
    <row r="3971" spans="1:20" ht="18">
      <c r="A3971" s="68"/>
      <c r="B3971" s="10"/>
      <c r="C3971" s="10"/>
      <c r="D3971" s="69"/>
      <c r="E3971" s="184"/>
      <c r="F3971" s="10"/>
      <c r="G3971"/>
      <c r="I3971" s="55"/>
      <c r="K3971"/>
      <c r="L3971" s="55"/>
      <c r="M3971"/>
      <c r="Q3971" s="55"/>
      <c r="R3971" s="31"/>
      <c r="T3971"/>
    </row>
    <row r="3972" spans="1:20" ht="18">
      <c r="A3972" s="68"/>
      <c r="B3972" s="10"/>
      <c r="C3972" s="10"/>
      <c r="D3972" s="69"/>
      <c r="E3972" s="184"/>
      <c r="F3972" s="10"/>
      <c r="G3972"/>
      <c r="I3972" s="55"/>
      <c r="K3972"/>
      <c r="L3972" s="55"/>
      <c r="M3972"/>
      <c r="Q3972" s="55"/>
      <c r="R3972" s="31"/>
      <c r="T3972"/>
    </row>
    <row r="3973" spans="1:20" ht="18">
      <c r="A3973" s="68"/>
      <c r="B3973" s="10"/>
      <c r="C3973" s="10"/>
      <c r="D3973" s="69"/>
      <c r="E3973" s="184"/>
      <c r="F3973" s="10"/>
      <c r="G3973"/>
      <c r="I3973" s="55"/>
      <c r="K3973"/>
      <c r="L3973" s="55"/>
      <c r="M3973"/>
      <c r="Q3973" s="55"/>
      <c r="R3973" s="31"/>
      <c r="T3973"/>
    </row>
    <row r="3974" spans="1:20" ht="18">
      <c r="A3974" s="68"/>
      <c r="B3974" s="10"/>
      <c r="C3974" s="10"/>
      <c r="D3974" s="69"/>
      <c r="E3974" s="184"/>
      <c r="F3974" s="10"/>
      <c r="G3974"/>
      <c r="I3974" s="55"/>
      <c r="K3974"/>
      <c r="L3974" s="55"/>
      <c r="M3974"/>
      <c r="Q3974" s="55"/>
      <c r="R3974" s="31"/>
      <c r="T3974"/>
    </row>
    <row r="3975" spans="1:20" ht="18">
      <c r="A3975" s="68"/>
      <c r="B3975" s="10"/>
      <c r="C3975" s="10"/>
      <c r="D3975" s="69"/>
      <c r="E3975" s="184"/>
      <c r="F3975" s="10"/>
      <c r="G3975"/>
      <c r="I3975" s="55"/>
      <c r="K3975"/>
      <c r="L3975" s="55"/>
      <c r="M3975"/>
      <c r="Q3975" s="55"/>
      <c r="R3975" s="31"/>
      <c r="T3975"/>
    </row>
    <row r="3976" spans="1:20" ht="18">
      <c r="A3976" s="68"/>
      <c r="B3976" s="10"/>
      <c r="C3976" s="10"/>
      <c r="D3976" s="69"/>
      <c r="E3976" s="184"/>
      <c r="F3976" s="10"/>
      <c r="G3976"/>
      <c r="I3976" s="55"/>
      <c r="K3976"/>
      <c r="L3976" s="55"/>
      <c r="M3976"/>
      <c r="Q3976" s="55"/>
      <c r="R3976" s="31"/>
      <c r="T3976"/>
    </row>
    <row r="3977" spans="1:20" ht="18">
      <c r="A3977" s="68"/>
      <c r="B3977" s="10"/>
      <c r="C3977" s="10"/>
      <c r="D3977" s="69"/>
      <c r="E3977" s="184"/>
      <c r="F3977" s="10"/>
      <c r="G3977"/>
      <c r="I3977" s="55"/>
      <c r="K3977"/>
      <c r="L3977" s="55"/>
      <c r="M3977"/>
      <c r="Q3977" s="55"/>
      <c r="R3977" s="31"/>
      <c r="T3977"/>
    </row>
    <row r="3978" spans="1:20" ht="18">
      <c r="A3978" s="68"/>
      <c r="B3978" s="10"/>
      <c r="C3978" s="10"/>
      <c r="D3978" s="69"/>
      <c r="E3978" s="184"/>
      <c r="F3978" s="10"/>
      <c r="G3978"/>
      <c r="I3978" s="55"/>
      <c r="K3978"/>
      <c r="L3978" s="55"/>
      <c r="M3978"/>
      <c r="Q3978" s="55"/>
      <c r="R3978" s="31"/>
      <c r="T3978"/>
    </row>
    <row r="3979" spans="1:20" ht="18">
      <c r="A3979" s="68"/>
      <c r="B3979" s="10"/>
      <c r="C3979" s="10"/>
      <c r="D3979" s="69"/>
      <c r="E3979" s="184"/>
      <c r="F3979" s="10"/>
      <c r="G3979"/>
      <c r="I3979" s="55"/>
      <c r="K3979"/>
      <c r="L3979" s="55"/>
      <c r="M3979"/>
      <c r="Q3979" s="55"/>
      <c r="R3979" s="31"/>
      <c r="T3979"/>
    </row>
    <row r="3980" spans="1:20" ht="18">
      <c r="A3980" s="68"/>
      <c r="B3980" s="10"/>
      <c r="C3980" s="10"/>
      <c r="D3980" s="69"/>
      <c r="E3980" s="184"/>
      <c r="F3980" s="10"/>
      <c r="G3980"/>
      <c r="I3980" s="55"/>
      <c r="K3980"/>
      <c r="L3980" s="55"/>
      <c r="M3980"/>
      <c r="Q3980" s="55"/>
      <c r="R3980" s="31"/>
      <c r="T3980"/>
    </row>
    <row r="3981" spans="1:20" ht="18">
      <c r="A3981" s="68"/>
      <c r="B3981" s="10"/>
      <c r="C3981" s="10"/>
      <c r="D3981" s="69"/>
      <c r="E3981" s="184"/>
      <c r="F3981" s="10"/>
      <c r="G3981"/>
      <c r="I3981" s="55"/>
      <c r="K3981"/>
      <c r="L3981" s="55"/>
      <c r="M3981"/>
      <c r="Q3981" s="55"/>
      <c r="R3981" s="31"/>
      <c r="T3981"/>
    </row>
    <row r="3982" spans="1:20" ht="18">
      <c r="A3982" s="68"/>
      <c r="B3982" s="10"/>
      <c r="C3982" s="10"/>
      <c r="D3982" s="69"/>
      <c r="E3982" s="184"/>
      <c r="F3982" s="10"/>
      <c r="G3982"/>
      <c r="I3982" s="55"/>
      <c r="K3982"/>
      <c r="L3982" s="55"/>
      <c r="M3982"/>
      <c r="Q3982" s="55"/>
      <c r="R3982" s="31"/>
      <c r="T3982"/>
    </row>
    <row r="3983" spans="1:20" ht="18">
      <c r="A3983" s="68"/>
      <c r="B3983" s="10"/>
      <c r="C3983" s="10"/>
      <c r="D3983" s="69"/>
      <c r="E3983" s="184"/>
      <c r="F3983" s="10"/>
      <c r="G3983"/>
      <c r="I3983" s="55"/>
      <c r="K3983"/>
      <c r="L3983" s="55"/>
      <c r="M3983"/>
      <c r="Q3983" s="55"/>
      <c r="R3983" s="31"/>
      <c r="T3983"/>
    </row>
    <row r="3984" spans="1:20" ht="18">
      <c r="A3984" s="68"/>
      <c r="B3984" s="10"/>
      <c r="C3984" s="10"/>
      <c r="D3984" s="69"/>
      <c r="E3984" s="184"/>
      <c r="F3984" s="10"/>
      <c r="G3984"/>
      <c r="I3984" s="55"/>
      <c r="K3984"/>
      <c r="L3984" s="55"/>
      <c r="M3984"/>
      <c r="Q3984" s="55"/>
      <c r="R3984" s="31"/>
      <c r="T3984"/>
    </row>
    <row r="3985" spans="1:20" ht="18">
      <c r="A3985" s="68"/>
      <c r="B3985" s="10"/>
      <c r="C3985" s="10"/>
      <c r="D3985" s="69"/>
      <c r="E3985" s="184"/>
      <c r="F3985" s="10"/>
      <c r="G3985"/>
      <c r="I3985" s="55"/>
      <c r="K3985"/>
      <c r="L3985" s="55"/>
      <c r="M3985"/>
      <c r="Q3985" s="55"/>
      <c r="R3985" s="31"/>
      <c r="T3985"/>
    </row>
    <row r="3986" spans="1:20" ht="18">
      <c r="A3986" s="68"/>
      <c r="B3986" s="10"/>
      <c r="C3986" s="10"/>
      <c r="D3986" s="69"/>
      <c r="E3986" s="184"/>
      <c r="F3986" s="10"/>
      <c r="G3986"/>
      <c r="I3986" s="55"/>
      <c r="K3986"/>
      <c r="L3986" s="55"/>
      <c r="M3986"/>
      <c r="Q3986" s="55"/>
      <c r="R3986" s="31"/>
      <c r="T3986"/>
    </row>
    <row r="3987" spans="1:20" ht="18">
      <c r="A3987" s="68"/>
      <c r="B3987" s="10"/>
      <c r="C3987" s="10"/>
      <c r="D3987" s="69"/>
      <c r="E3987" s="184"/>
      <c r="F3987" s="10"/>
      <c r="G3987"/>
      <c r="I3987" s="55"/>
      <c r="K3987"/>
      <c r="L3987" s="55"/>
      <c r="M3987"/>
      <c r="Q3987" s="55"/>
      <c r="R3987" s="31"/>
      <c r="T3987"/>
    </row>
    <row r="3988" spans="1:20" ht="18">
      <c r="A3988" s="68"/>
      <c r="B3988" s="10"/>
      <c r="C3988" s="10"/>
      <c r="D3988" s="69"/>
      <c r="E3988" s="184"/>
      <c r="F3988" s="10"/>
      <c r="G3988"/>
      <c r="I3988" s="55"/>
      <c r="K3988"/>
      <c r="L3988" s="55"/>
      <c r="M3988"/>
      <c r="Q3988" s="55"/>
      <c r="R3988" s="31"/>
      <c r="T3988"/>
    </row>
    <row r="3989" spans="1:20" ht="18">
      <c r="A3989" s="68"/>
      <c r="B3989" s="10"/>
      <c r="C3989" s="10"/>
      <c r="D3989" s="69"/>
      <c r="E3989" s="184"/>
      <c r="F3989" s="10"/>
      <c r="G3989"/>
      <c r="I3989" s="55"/>
      <c r="K3989"/>
      <c r="L3989" s="55"/>
      <c r="M3989"/>
      <c r="Q3989" s="55"/>
      <c r="R3989" s="31"/>
      <c r="T3989"/>
    </row>
    <row r="3990" spans="1:20" ht="18">
      <c r="A3990" s="68"/>
      <c r="B3990" s="10"/>
      <c r="C3990" s="10"/>
      <c r="D3990" s="69"/>
      <c r="E3990" s="184"/>
      <c r="F3990" s="10"/>
      <c r="G3990"/>
      <c r="I3990" s="55"/>
      <c r="K3990"/>
      <c r="L3990" s="55"/>
      <c r="M3990"/>
      <c r="Q3990" s="55"/>
      <c r="R3990" s="31"/>
      <c r="T3990"/>
    </row>
    <row r="3991" spans="1:20" ht="18">
      <c r="A3991" s="68"/>
      <c r="B3991" s="10"/>
      <c r="C3991" s="10"/>
      <c r="D3991" s="69"/>
      <c r="E3991" s="184"/>
      <c r="F3991" s="10"/>
      <c r="G3991"/>
      <c r="I3991" s="55"/>
      <c r="K3991"/>
      <c r="L3991" s="55"/>
      <c r="M3991"/>
      <c r="Q3991" s="55"/>
      <c r="R3991" s="31"/>
      <c r="T3991"/>
    </row>
    <row r="3992" spans="1:20" ht="18">
      <c r="A3992" s="68"/>
      <c r="B3992" s="10"/>
      <c r="C3992" s="10"/>
      <c r="D3992" s="69"/>
      <c r="E3992" s="184"/>
      <c r="F3992" s="10"/>
      <c r="G3992"/>
      <c r="I3992" s="55"/>
      <c r="K3992"/>
      <c r="L3992" s="55"/>
      <c r="M3992"/>
      <c r="Q3992" s="55"/>
      <c r="R3992" s="31"/>
      <c r="T3992"/>
    </row>
    <row r="3993" spans="1:20" ht="18">
      <c r="A3993" s="68"/>
      <c r="B3993" s="10"/>
      <c r="C3993" s="10"/>
      <c r="D3993" s="69"/>
      <c r="E3993" s="184"/>
      <c r="F3993" s="10"/>
      <c r="G3993"/>
      <c r="I3993" s="55"/>
      <c r="K3993"/>
      <c r="L3993" s="55"/>
      <c r="M3993"/>
      <c r="Q3993" s="55"/>
      <c r="R3993" s="31"/>
      <c r="T3993"/>
    </row>
    <row r="3994" spans="1:20" ht="18">
      <c r="A3994" s="68"/>
      <c r="B3994" s="10"/>
      <c r="C3994" s="10"/>
      <c r="D3994" s="69"/>
      <c r="E3994" s="184"/>
      <c r="F3994" s="10"/>
      <c r="G3994"/>
      <c r="I3994" s="55"/>
      <c r="K3994"/>
      <c r="L3994" s="55"/>
      <c r="M3994"/>
      <c r="Q3994" s="55"/>
      <c r="R3994" s="31"/>
      <c r="T3994"/>
    </row>
    <row r="3995" spans="1:20" ht="18">
      <c r="A3995" s="68"/>
      <c r="B3995" s="10"/>
      <c r="C3995" s="10"/>
      <c r="D3995" s="69"/>
      <c r="E3995" s="184"/>
      <c r="F3995" s="10"/>
      <c r="G3995"/>
      <c r="I3995" s="55"/>
      <c r="K3995"/>
      <c r="L3995" s="55"/>
      <c r="M3995"/>
      <c r="Q3995" s="55"/>
      <c r="R3995" s="31"/>
      <c r="T3995"/>
    </row>
    <row r="3996" spans="1:20" ht="18">
      <c r="A3996" s="68"/>
      <c r="B3996" s="10"/>
      <c r="C3996" s="10"/>
      <c r="D3996" s="69"/>
      <c r="E3996" s="184"/>
      <c r="F3996" s="10"/>
      <c r="G3996"/>
      <c r="I3996" s="55"/>
      <c r="K3996"/>
      <c r="L3996" s="55"/>
      <c r="M3996"/>
      <c r="Q3996" s="55"/>
      <c r="R3996" s="31"/>
      <c r="T3996"/>
    </row>
    <row r="3997" spans="1:20" ht="18">
      <c r="A3997" s="68"/>
      <c r="B3997" s="10"/>
      <c r="C3997" s="10"/>
      <c r="D3997" s="69"/>
      <c r="E3997" s="184"/>
      <c r="F3997" s="10"/>
      <c r="G3997"/>
      <c r="I3997" s="55"/>
      <c r="K3997"/>
      <c r="L3997" s="55"/>
      <c r="M3997"/>
      <c r="Q3997" s="55"/>
      <c r="R3997" s="31"/>
      <c r="T3997"/>
    </row>
    <row r="3998" spans="1:20" ht="18">
      <c r="A3998" s="68"/>
      <c r="B3998" s="10"/>
      <c r="C3998" s="10"/>
      <c r="D3998" s="69"/>
      <c r="E3998" s="184"/>
      <c r="F3998" s="10"/>
      <c r="G3998"/>
      <c r="I3998" s="55"/>
      <c r="K3998"/>
      <c r="L3998" s="55"/>
      <c r="M3998"/>
      <c r="Q3998" s="55"/>
      <c r="R3998" s="31"/>
      <c r="T3998"/>
    </row>
    <row r="3999" spans="1:20" ht="18">
      <c r="A3999" s="68"/>
      <c r="B3999" s="10"/>
      <c r="C3999" s="10"/>
      <c r="D3999" s="69"/>
      <c r="E3999" s="184"/>
      <c r="F3999" s="10"/>
      <c r="G3999"/>
      <c r="I3999" s="55"/>
      <c r="K3999"/>
      <c r="L3999" s="55"/>
      <c r="M3999"/>
      <c r="Q3999" s="55"/>
      <c r="R3999" s="31"/>
      <c r="T3999"/>
    </row>
    <row r="4000" spans="1:20" ht="18">
      <c r="A4000" s="68"/>
      <c r="B4000" s="10"/>
      <c r="C4000" s="10"/>
      <c r="D4000" s="69"/>
      <c r="E4000" s="184"/>
      <c r="F4000" s="10"/>
      <c r="G4000"/>
      <c r="I4000" s="55"/>
      <c r="K4000"/>
      <c r="L4000" s="55"/>
      <c r="M4000"/>
      <c r="Q4000" s="55"/>
      <c r="R4000" s="31"/>
      <c r="T4000"/>
    </row>
    <row r="4001" spans="1:20" ht="18">
      <c r="A4001" s="68"/>
      <c r="B4001" s="10"/>
      <c r="C4001" s="10"/>
      <c r="D4001" s="69"/>
      <c r="E4001" s="184"/>
      <c r="F4001" s="10"/>
      <c r="G4001"/>
      <c r="I4001" s="55"/>
      <c r="K4001"/>
      <c r="L4001" s="55"/>
      <c r="M4001"/>
      <c r="Q4001" s="55"/>
      <c r="R4001" s="31"/>
      <c r="T4001"/>
    </row>
    <row r="4002" spans="1:20" ht="18">
      <c r="A4002" s="68"/>
      <c r="B4002" s="10"/>
      <c r="C4002" s="10"/>
      <c r="D4002" s="69"/>
      <c r="E4002" s="184"/>
      <c r="F4002" s="10"/>
      <c r="G4002"/>
      <c r="I4002" s="55"/>
      <c r="K4002"/>
      <c r="L4002" s="55"/>
      <c r="M4002"/>
      <c r="Q4002" s="55"/>
      <c r="R4002" s="31"/>
      <c r="T4002"/>
    </row>
    <row r="4003" spans="1:20" ht="18">
      <c r="A4003" s="68"/>
      <c r="B4003" s="10"/>
      <c r="C4003" s="10"/>
      <c r="D4003" s="69"/>
      <c r="E4003" s="184"/>
      <c r="F4003" s="10"/>
      <c r="G4003"/>
      <c r="I4003" s="55"/>
      <c r="K4003"/>
      <c r="L4003" s="55"/>
      <c r="M4003"/>
      <c r="Q4003" s="55"/>
      <c r="R4003" s="31"/>
      <c r="T4003"/>
    </row>
    <row r="4004" spans="1:20" ht="18">
      <c r="A4004" s="68"/>
      <c r="B4004" s="10"/>
      <c r="C4004" s="10"/>
      <c r="D4004" s="69"/>
      <c r="E4004" s="184"/>
      <c r="F4004" s="10"/>
      <c r="G4004"/>
      <c r="I4004" s="55"/>
      <c r="K4004"/>
      <c r="L4004" s="55"/>
      <c r="M4004"/>
      <c r="Q4004" s="55"/>
      <c r="R4004" s="31"/>
      <c r="T4004"/>
    </row>
    <row r="4005" spans="1:20" ht="18">
      <c r="A4005" s="68"/>
      <c r="B4005" s="10"/>
      <c r="C4005" s="10"/>
      <c r="D4005" s="69"/>
      <c r="E4005" s="184"/>
      <c r="F4005" s="10"/>
      <c r="G4005"/>
      <c r="I4005" s="55"/>
      <c r="K4005"/>
      <c r="L4005" s="55"/>
      <c r="M4005"/>
      <c r="Q4005" s="55"/>
      <c r="R4005" s="31"/>
      <c r="T4005"/>
    </row>
    <row r="4006" spans="1:20" ht="18">
      <c r="A4006" s="68"/>
      <c r="B4006" s="10"/>
      <c r="C4006" s="10"/>
      <c r="D4006" s="69"/>
      <c r="E4006" s="184"/>
      <c r="F4006" s="10"/>
      <c r="G4006"/>
      <c r="I4006" s="55"/>
      <c r="K4006"/>
      <c r="L4006" s="55"/>
      <c r="M4006"/>
      <c r="Q4006" s="55"/>
      <c r="R4006" s="31"/>
      <c r="T4006"/>
    </row>
    <row r="4007" spans="1:20" ht="18">
      <c r="A4007" s="68"/>
      <c r="B4007" s="10"/>
      <c r="C4007" s="10"/>
      <c r="D4007" s="69"/>
      <c r="E4007" s="184"/>
      <c r="F4007" s="10"/>
      <c r="G4007"/>
      <c r="I4007" s="55"/>
      <c r="K4007"/>
      <c r="L4007" s="55"/>
      <c r="M4007"/>
      <c r="Q4007" s="55"/>
      <c r="R4007" s="31"/>
      <c r="T4007"/>
    </row>
    <row r="4008" spans="1:20" ht="18">
      <c r="A4008" s="68"/>
      <c r="B4008" s="10"/>
      <c r="C4008" s="10"/>
      <c r="D4008" s="69"/>
      <c r="E4008" s="184"/>
      <c r="F4008" s="10"/>
      <c r="G4008"/>
      <c r="I4008" s="55"/>
      <c r="K4008"/>
      <c r="L4008" s="55"/>
      <c r="M4008"/>
      <c r="Q4008" s="55"/>
      <c r="R4008" s="31"/>
      <c r="T4008"/>
    </row>
    <row r="4009" spans="1:20" ht="18">
      <c r="A4009" s="68"/>
      <c r="B4009" s="10"/>
      <c r="C4009" s="10"/>
      <c r="D4009" s="69"/>
      <c r="E4009" s="184"/>
      <c r="F4009" s="10"/>
      <c r="G4009"/>
      <c r="I4009" s="55"/>
      <c r="K4009"/>
      <c r="L4009" s="55"/>
      <c r="M4009"/>
      <c r="Q4009" s="55"/>
      <c r="R4009" s="31"/>
      <c r="T4009"/>
    </row>
    <row r="4010" spans="1:20" ht="18">
      <c r="A4010" s="68"/>
      <c r="B4010" s="10"/>
      <c r="C4010" s="10"/>
      <c r="D4010" s="69"/>
      <c r="E4010" s="184"/>
      <c r="F4010" s="10"/>
      <c r="G4010"/>
      <c r="I4010" s="55"/>
      <c r="K4010"/>
      <c r="L4010" s="55"/>
      <c r="M4010"/>
      <c r="Q4010" s="55"/>
      <c r="R4010" s="31"/>
      <c r="T4010"/>
    </row>
    <row r="4011" spans="1:20" ht="18">
      <c r="A4011" s="68"/>
      <c r="B4011" s="10"/>
      <c r="C4011" s="10"/>
      <c r="D4011" s="69"/>
      <c r="E4011" s="184"/>
      <c r="F4011" s="10"/>
      <c r="G4011"/>
      <c r="I4011" s="55"/>
      <c r="K4011"/>
      <c r="L4011" s="55"/>
      <c r="M4011"/>
      <c r="Q4011" s="55"/>
      <c r="R4011" s="31"/>
      <c r="T4011"/>
    </row>
    <row r="4012" spans="1:20" ht="18">
      <c r="A4012" s="68"/>
      <c r="B4012" s="10"/>
      <c r="C4012" s="10"/>
      <c r="D4012" s="69"/>
      <c r="E4012" s="184"/>
      <c r="F4012" s="10"/>
      <c r="G4012"/>
      <c r="I4012" s="55"/>
      <c r="K4012"/>
      <c r="L4012" s="55"/>
      <c r="M4012"/>
      <c r="Q4012" s="55"/>
      <c r="R4012" s="31"/>
      <c r="T4012"/>
    </row>
    <row r="4013" spans="1:20" ht="18">
      <c r="A4013" s="68"/>
      <c r="B4013" s="10"/>
      <c r="C4013" s="10"/>
      <c r="D4013" s="69"/>
      <c r="E4013" s="184"/>
      <c r="F4013" s="10"/>
      <c r="G4013"/>
      <c r="I4013" s="55"/>
      <c r="K4013"/>
      <c r="L4013" s="55"/>
      <c r="M4013"/>
      <c r="Q4013" s="55"/>
      <c r="R4013" s="31"/>
      <c r="T4013"/>
    </row>
    <row r="4014" spans="1:20" ht="18">
      <c r="A4014" s="68"/>
      <c r="B4014" s="10"/>
      <c r="C4014" s="10"/>
      <c r="D4014" s="69"/>
      <c r="E4014" s="184"/>
      <c r="F4014" s="10"/>
      <c r="G4014"/>
      <c r="I4014" s="55"/>
      <c r="K4014"/>
      <c r="L4014" s="55"/>
      <c r="M4014"/>
      <c r="Q4014" s="55"/>
      <c r="R4014" s="31"/>
      <c r="T4014"/>
    </row>
    <row r="4015" spans="1:20" ht="18">
      <c r="A4015" s="68"/>
      <c r="B4015" s="10"/>
      <c r="C4015" s="10"/>
      <c r="D4015" s="69"/>
      <c r="E4015" s="184"/>
      <c r="F4015" s="10"/>
      <c r="G4015"/>
      <c r="I4015" s="55"/>
      <c r="K4015"/>
      <c r="L4015" s="55"/>
      <c r="M4015"/>
      <c r="Q4015" s="55"/>
      <c r="R4015" s="31"/>
      <c r="T4015"/>
    </row>
    <row r="4016" spans="1:20" ht="18">
      <c r="A4016" s="68"/>
      <c r="B4016" s="10"/>
      <c r="C4016" s="10"/>
      <c r="D4016" s="69"/>
      <c r="E4016" s="184"/>
      <c r="F4016" s="10"/>
      <c r="G4016"/>
      <c r="I4016" s="55"/>
      <c r="K4016"/>
      <c r="L4016" s="55"/>
      <c r="M4016"/>
      <c r="Q4016" s="55"/>
      <c r="R4016" s="31"/>
      <c r="T4016"/>
    </row>
    <row r="4017" spans="1:20" ht="18">
      <c r="A4017" s="68"/>
      <c r="B4017" s="10"/>
      <c r="C4017" s="10"/>
      <c r="D4017" s="69"/>
      <c r="E4017" s="184"/>
      <c r="F4017" s="10"/>
      <c r="G4017"/>
      <c r="I4017" s="55"/>
      <c r="K4017"/>
      <c r="L4017" s="55"/>
      <c r="M4017"/>
      <c r="Q4017" s="55"/>
      <c r="R4017" s="31"/>
      <c r="T4017"/>
    </row>
    <row r="4018" spans="1:20" ht="18">
      <c r="A4018" s="68"/>
      <c r="B4018" s="10"/>
      <c r="C4018" s="10"/>
      <c r="D4018" s="69"/>
      <c r="E4018" s="184"/>
      <c r="F4018" s="10"/>
      <c r="G4018"/>
      <c r="I4018" s="55"/>
      <c r="K4018"/>
      <c r="L4018" s="55"/>
      <c r="M4018"/>
      <c r="Q4018" s="55"/>
      <c r="R4018" s="31"/>
      <c r="T4018"/>
    </row>
    <row r="4019" spans="1:20" ht="18">
      <c r="A4019" s="68"/>
      <c r="B4019" s="10"/>
      <c r="C4019" s="10"/>
      <c r="D4019" s="69"/>
      <c r="E4019" s="184"/>
      <c r="F4019" s="10"/>
      <c r="G4019"/>
      <c r="I4019" s="55"/>
      <c r="K4019"/>
      <c r="L4019" s="55"/>
      <c r="M4019"/>
      <c r="Q4019" s="55"/>
      <c r="R4019" s="31"/>
      <c r="T4019"/>
    </row>
    <row r="4020" spans="1:20" ht="18">
      <c r="A4020" s="68"/>
      <c r="B4020" s="10"/>
      <c r="C4020" s="10"/>
      <c r="D4020" s="69"/>
      <c r="E4020" s="184"/>
      <c r="F4020" s="10"/>
      <c r="G4020"/>
      <c r="I4020" s="55"/>
      <c r="K4020"/>
      <c r="L4020" s="55"/>
      <c r="M4020"/>
      <c r="Q4020" s="55"/>
      <c r="R4020" s="31"/>
      <c r="T4020"/>
    </row>
    <row r="4021" spans="1:20" ht="18">
      <c r="A4021" s="68"/>
      <c r="B4021" s="10"/>
      <c r="C4021" s="10"/>
      <c r="D4021" s="69"/>
      <c r="E4021" s="184"/>
      <c r="F4021" s="10"/>
      <c r="G4021"/>
      <c r="I4021" s="55"/>
      <c r="K4021"/>
      <c r="L4021" s="55"/>
      <c r="M4021"/>
      <c r="Q4021" s="55"/>
      <c r="R4021" s="31"/>
      <c r="T4021"/>
    </row>
    <row r="4022" spans="1:20" ht="18">
      <c r="A4022" s="68"/>
      <c r="B4022" s="10"/>
      <c r="C4022" s="10"/>
      <c r="D4022" s="69"/>
      <c r="E4022" s="184"/>
      <c r="F4022" s="10"/>
      <c r="G4022"/>
      <c r="I4022" s="55"/>
      <c r="K4022"/>
      <c r="L4022" s="55"/>
      <c r="M4022"/>
      <c r="Q4022" s="55"/>
      <c r="R4022" s="31"/>
      <c r="T4022"/>
    </row>
    <row r="4023" spans="1:20" ht="18">
      <c r="A4023" s="68"/>
      <c r="B4023" s="10"/>
      <c r="C4023" s="10"/>
      <c r="D4023" s="69"/>
      <c r="E4023" s="184"/>
      <c r="F4023" s="10"/>
      <c r="G4023"/>
      <c r="I4023" s="55"/>
      <c r="K4023"/>
      <c r="L4023" s="55"/>
      <c r="M4023"/>
      <c r="Q4023" s="55"/>
      <c r="R4023" s="31"/>
      <c r="T4023"/>
    </row>
    <row r="4024" spans="1:20" ht="18">
      <c r="A4024" s="68"/>
      <c r="B4024" s="10"/>
      <c r="C4024" s="10"/>
      <c r="D4024" s="69"/>
      <c r="E4024" s="184"/>
      <c r="F4024" s="10"/>
      <c r="G4024"/>
      <c r="I4024" s="55"/>
      <c r="K4024"/>
      <c r="L4024" s="55"/>
      <c r="M4024"/>
      <c r="Q4024" s="55"/>
      <c r="R4024" s="31"/>
      <c r="T4024"/>
    </row>
    <row r="4025" spans="1:20" ht="18">
      <c r="A4025" s="68"/>
      <c r="B4025" s="10"/>
      <c r="C4025" s="10"/>
      <c r="D4025" s="69"/>
      <c r="E4025" s="184"/>
      <c r="F4025" s="10"/>
      <c r="G4025"/>
      <c r="I4025" s="55"/>
      <c r="K4025"/>
      <c r="L4025" s="55"/>
      <c r="M4025"/>
      <c r="Q4025" s="55"/>
      <c r="R4025" s="31"/>
      <c r="T4025"/>
    </row>
    <row r="4026" spans="1:20" ht="18">
      <c r="A4026" s="68"/>
      <c r="B4026" s="10"/>
      <c r="C4026" s="10"/>
      <c r="D4026" s="69"/>
      <c r="E4026" s="184"/>
      <c r="F4026" s="10"/>
      <c r="G4026"/>
      <c r="I4026" s="55"/>
      <c r="K4026"/>
      <c r="L4026" s="55"/>
      <c r="M4026"/>
      <c r="Q4026" s="55"/>
      <c r="R4026" s="31"/>
      <c r="T4026"/>
    </row>
    <row r="4027" spans="1:20" ht="18">
      <c r="A4027" s="68"/>
      <c r="B4027" s="10"/>
      <c r="C4027" s="10"/>
      <c r="D4027" s="69"/>
      <c r="E4027" s="184"/>
      <c r="F4027" s="10"/>
      <c r="G4027"/>
      <c r="I4027" s="55"/>
      <c r="K4027"/>
      <c r="L4027" s="55"/>
      <c r="M4027"/>
      <c r="Q4027" s="55"/>
      <c r="R4027" s="31"/>
      <c r="T4027"/>
    </row>
    <row r="4028" spans="1:20" ht="18">
      <c r="A4028" s="68"/>
      <c r="B4028" s="10"/>
      <c r="C4028" s="10"/>
      <c r="D4028" s="69"/>
      <c r="E4028" s="184"/>
      <c r="F4028" s="10"/>
      <c r="G4028"/>
      <c r="I4028" s="55"/>
      <c r="K4028"/>
      <c r="L4028" s="55"/>
      <c r="M4028"/>
      <c r="Q4028" s="55"/>
      <c r="R4028" s="31"/>
      <c r="T4028"/>
    </row>
    <row r="4029" spans="1:20" ht="18">
      <c r="A4029" s="68"/>
      <c r="B4029" s="10"/>
      <c r="C4029" s="10"/>
      <c r="D4029" s="69"/>
      <c r="E4029" s="184"/>
      <c r="F4029" s="10"/>
      <c r="G4029"/>
      <c r="I4029" s="55"/>
      <c r="K4029"/>
      <c r="L4029" s="55"/>
      <c r="M4029"/>
      <c r="Q4029" s="55"/>
      <c r="R4029" s="31"/>
      <c r="T4029"/>
    </row>
    <row r="4030" spans="1:20" ht="18">
      <c r="A4030" s="68"/>
      <c r="B4030" s="10"/>
      <c r="C4030" s="10"/>
      <c r="D4030" s="69"/>
      <c r="E4030" s="184"/>
      <c r="F4030" s="10"/>
      <c r="G4030"/>
      <c r="I4030" s="55"/>
      <c r="K4030"/>
      <c r="L4030" s="55"/>
      <c r="M4030"/>
      <c r="Q4030" s="55"/>
      <c r="R4030" s="31"/>
      <c r="T4030"/>
    </row>
    <row r="4031" spans="1:20" ht="18">
      <c r="A4031" s="68"/>
      <c r="B4031" s="10"/>
      <c r="C4031" s="10"/>
      <c r="D4031" s="69"/>
      <c r="E4031" s="184"/>
      <c r="F4031" s="10"/>
      <c r="G4031"/>
      <c r="I4031" s="55"/>
      <c r="K4031"/>
      <c r="L4031" s="55"/>
      <c r="M4031"/>
      <c r="Q4031" s="55"/>
      <c r="R4031" s="31"/>
      <c r="T4031"/>
    </row>
    <row r="4032" spans="1:20" ht="18">
      <c r="A4032" s="68"/>
      <c r="B4032" s="10"/>
      <c r="C4032" s="10"/>
      <c r="D4032" s="69"/>
      <c r="E4032" s="184"/>
      <c r="F4032" s="10"/>
      <c r="G4032"/>
      <c r="I4032" s="55"/>
      <c r="K4032"/>
      <c r="L4032" s="55"/>
      <c r="M4032"/>
      <c r="Q4032" s="55"/>
      <c r="R4032" s="31"/>
      <c r="T4032"/>
    </row>
    <row r="4033" spans="1:20" ht="18">
      <c r="A4033" s="68"/>
      <c r="B4033" s="10"/>
      <c r="C4033" s="10"/>
      <c r="D4033" s="69"/>
      <c r="E4033" s="184"/>
      <c r="F4033" s="10"/>
      <c r="G4033"/>
      <c r="I4033" s="55"/>
      <c r="K4033"/>
      <c r="L4033" s="55"/>
      <c r="M4033"/>
      <c r="Q4033" s="55"/>
      <c r="R4033" s="31"/>
      <c r="T4033"/>
    </row>
    <row r="4034" spans="1:20" ht="18">
      <c r="A4034" s="68"/>
      <c r="B4034" s="10"/>
      <c r="C4034" s="10"/>
      <c r="D4034" s="69"/>
      <c r="E4034" s="184"/>
      <c r="F4034" s="10"/>
      <c r="G4034"/>
      <c r="I4034" s="55"/>
      <c r="K4034"/>
      <c r="L4034" s="55"/>
      <c r="M4034"/>
      <c r="Q4034" s="55"/>
      <c r="R4034" s="31"/>
      <c r="T4034"/>
    </row>
    <row r="4035" spans="1:20" ht="18">
      <c r="A4035" s="68"/>
      <c r="B4035" s="10"/>
      <c r="C4035" s="10"/>
      <c r="D4035" s="69"/>
      <c r="E4035" s="184"/>
      <c r="F4035" s="10"/>
      <c r="G4035"/>
      <c r="I4035" s="55"/>
      <c r="K4035"/>
      <c r="L4035" s="55"/>
      <c r="M4035"/>
      <c r="Q4035" s="55"/>
      <c r="R4035" s="31"/>
      <c r="T4035"/>
    </row>
    <row r="4036" spans="1:20" ht="18">
      <c r="A4036" s="68"/>
      <c r="B4036" s="10"/>
      <c r="C4036" s="10"/>
      <c r="D4036" s="69"/>
      <c r="E4036" s="184"/>
      <c r="F4036" s="10"/>
      <c r="G4036"/>
      <c r="I4036" s="55"/>
      <c r="K4036"/>
      <c r="L4036" s="55"/>
      <c r="M4036"/>
      <c r="Q4036" s="55"/>
      <c r="R4036" s="31"/>
      <c r="T4036"/>
    </row>
    <row r="4037" spans="1:20" ht="18">
      <c r="A4037" s="68"/>
      <c r="B4037" s="10"/>
      <c r="C4037" s="10"/>
      <c r="D4037" s="69"/>
      <c r="E4037" s="184"/>
      <c r="F4037" s="10"/>
      <c r="G4037"/>
      <c r="I4037" s="55"/>
      <c r="K4037"/>
      <c r="L4037" s="55"/>
      <c r="M4037"/>
      <c r="Q4037" s="55"/>
      <c r="R4037" s="31"/>
      <c r="T4037"/>
    </row>
    <row r="4038" spans="1:20" ht="18">
      <c r="A4038" s="68"/>
      <c r="B4038" s="10"/>
      <c r="C4038" s="10"/>
      <c r="D4038" s="69"/>
      <c r="E4038" s="184"/>
      <c r="F4038" s="10"/>
      <c r="G4038"/>
      <c r="I4038" s="55"/>
      <c r="K4038"/>
      <c r="L4038" s="55"/>
      <c r="M4038"/>
      <c r="Q4038" s="55"/>
      <c r="R4038" s="31"/>
      <c r="T4038"/>
    </row>
    <row r="4039" spans="1:20" ht="18">
      <c r="A4039" s="68"/>
      <c r="B4039" s="10"/>
      <c r="C4039" s="10"/>
      <c r="D4039" s="69"/>
      <c r="E4039" s="184"/>
      <c r="F4039" s="10"/>
      <c r="G4039"/>
      <c r="I4039" s="55"/>
      <c r="K4039"/>
      <c r="L4039" s="55"/>
      <c r="M4039"/>
      <c r="Q4039" s="55"/>
      <c r="R4039" s="31"/>
      <c r="T4039"/>
    </row>
    <row r="4040" spans="1:20" ht="18">
      <c r="A4040" s="68"/>
      <c r="B4040" s="10"/>
      <c r="C4040" s="10"/>
      <c r="D4040" s="69"/>
      <c r="E4040" s="184"/>
      <c r="F4040" s="10"/>
      <c r="G4040"/>
      <c r="I4040" s="55"/>
      <c r="K4040"/>
      <c r="L4040" s="55"/>
      <c r="M4040"/>
      <c r="Q4040" s="55"/>
      <c r="R4040" s="31"/>
      <c r="T4040"/>
    </row>
    <row r="4041" spans="1:20" ht="18">
      <c r="A4041" s="68"/>
      <c r="B4041" s="10"/>
      <c r="C4041" s="10"/>
      <c r="D4041" s="69"/>
      <c r="E4041" s="184"/>
      <c r="F4041" s="10"/>
      <c r="G4041"/>
      <c r="I4041" s="55"/>
      <c r="K4041"/>
      <c r="L4041" s="55"/>
      <c r="M4041"/>
      <c r="Q4041" s="55"/>
      <c r="R4041" s="31"/>
      <c r="T4041"/>
    </row>
    <row r="4042" spans="1:20" ht="18">
      <c r="A4042" s="68"/>
      <c r="B4042" s="10"/>
      <c r="C4042" s="10"/>
      <c r="D4042" s="69"/>
      <c r="E4042" s="184"/>
      <c r="F4042" s="10"/>
      <c r="G4042"/>
      <c r="I4042" s="55"/>
      <c r="K4042"/>
      <c r="L4042" s="55"/>
      <c r="M4042"/>
      <c r="Q4042" s="55"/>
      <c r="R4042" s="31"/>
      <c r="T4042"/>
    </row>
    <row r="4043" spans="1:20" ht="18">
      <c r="A4043" s="68"/>
      <c r="B4043" s="10"/>
      <c r="C4043" s="10"/>
      <c r="D4043" s="69"/>
      <c r="E4043" s="184"/>
      <c r="F4043" s="10"/>
      <c r="G4043"/>
      <c r="I4043" s="55"/>
      <c r="K4043"/>
      <c r="L4043" s="55"/>
      <c r="M4043"/>
      <c r="Q4043" s="55"/>
      <c r="R4043" s="31"/>
      <c r="T4043"/>
    </row>
    <row r="4044" spans="1:20" ht="18">
      <c r="A4044" s="68"/>
      <c r="B4044" s="10"/>
      <c r="C4044" s="10"/>
      <c r="D4044" s="69"/>
      <c r="E4044" s="184"/>
      <c r="F4044" s="10"/>
      <c r="G4044"/>
      <c r="I4044" s="55"/>
      <c r="K4044"/>
      <c r="L4044" s="55"/>
      <c r="M4044"/>
      <c r="Q4044" s="55"/>
      <c r="R4044" s="31"/>
      <c r="T4044"/>
    </row>
    <row r="4045" spans="1:20" ht="18">
      <c r="A4045" s="68"/>
      <c r="B4045" s="10"/>
      <c r="C4045" s="10"/>
      <c r="D4045" s="69"/>
      <c r="E4045" s="184"/>
      <c r="F4045" s="10"/>
      <c r="G4045"/>
      <c r="I4045" s="55"/>
      <c r="K4045"/>
      <c r="L4045" s="55"/>
      <c r="M4045"/>
      <c r="Q4045" s="55"/>
      <c r="R4045" s="31"/>
      <c r="T4045"/>
    </row>
    <row r="4046" spans="1:20" ht="18">
      <c r="A4046" s="68"/>
      <c r="B4046" s="10"/>
      <c r="C4046" s="10"/>
      <c r="D4046" s="69"/>
      <c r="E4046" s="184"/>
      <c r="F4046" s="10"/>
      <c r="G4046"/>
      <c r="I4046" s="55"/>
      <c r="K4046"/>
      <c r="L4046" s="55"/>
      <c r="M4046"/>
      <c r="Q4046" s="55"/>
      <c r="R4046" s="31"/>
      <c r="T4046"/>
    </row>
    <row r="4047" spans="1:20" ht="18">
      <c r="A4047" s="68"/>
      <c r="B4047" s="10"/>
      <c r="C4047" s="10"/>
      <c r="D4047" s="69"/>
      <c r="E4047" s="184"/>
      <c r="F4047" s="10"/>
      <c r="G4047"/>
      <c r="I4047" s="55"/>
      <c r="K4047"/>
      <c r="L4047" s="55"/>
      <c r="M4047"/>
      <c r="Q4047" s="55"/>
      <c r="R4047" s="31"/>
      <c r="T4047"/>
    </row>
    <row r="4048" spans="1:20" ht="18">
      <c r="A4048" s="68"/>
      <c r="B4048" s="10"/>
      <c r="C4048" s="10"/>
      <c r="D4048" s="69"/>
      <c r="E4048" s="184"/>
      <c r="F4048" s="10"/>
      <c r="G4048"/>
      <c r="I4048" s="55"/>
      <c r="K4048"/>
      <c r="L4048" s="55"/>
      <c r="M4048"/>
      <c r="Q4048" s="55"/>
      <c r="R4048" s="31"/>
      <c r="T4048"/>
    </row>
    <row r="4049" spans="1:20" ht="18">
      <c r="A4049" s="68"/>
      <c r="B4049" s="10"/>
      <c r="C4049" s="10"/>
      <c r="D4049" s="69"/>
      <c r="E4049" s="184"/>
      <c r="F4049" s="10"/>
      <c r="G4049"/>
      <c r="I4049" s="55"/>
      <c r="K4049"/>
      <c r="L4049" s="55"/>
      <c r="M4049"/>
      <c r="Q4049" s="55"/>
      <c r="R4049" s="31"/>
      <c r="T4049"/>
    </row>
    <row r="4050" spans="1:20" ht="18">
      <c r="A4050" s="68"/>
      <c r="B4050" s="10"/>
      <c r="C4050" s="10"/>
      <c r="D4050" s="69"/>
      <c r="E4050" s="184"/>
      <c r="F4050" s="10"/>
      <c r="G4050"/>
      <c r="I4050" s="55"/>
      <c r="K4050"/>
      <c r="L4050" s="55"/>
      <c r="M4050"/>
      <c r="Q4050" s="55"/>
      <c r="R4050" s="31"/>
      <c r="T4050"/>
    </row>
    <row r="4051" spans="1:20" ht="18">
      <c r="A4051" s="68"/>
      <c r="B4051" s="10"/>
      <c r="C4051" s="10"/>
      <c r="D4051" s="69"/>
      <c r="E4051" s="184"/>
      <c r="F4051" s="10"/>
      <c r="G4051"/>
      <c r="I4051" s="55"/>
      <c r="K4051"/>
      <c r="L4051" s="55"/>
      <c r="M4051"/>
      <c r="Q4051" s="55"/>
      <c r="R4051" s="31"/>
      <c r="T4051"/>
    </row>
    <row r="4052" spans="1:20" ht="18">
      <c r="A4052" s="68"/>
      <c r="B4052" s="10"/>
      <c r="C4052" s="10"/>
      <c r="D4052" s="69"/>
      <c r="E4052" s="184"/>
      <c r="F4052" s="10"/>
      <c r="G4052"/>
      <c r="I4052" s="55"/>
      <c r="K4052"/>
      <c r="L4052" s="55"/>
      <c r="M4052"/>
      <c r="Q4052" s="55"/>
      <c r="R4052" s="31"/>
      <c r="T4052"/>
    </row>
    <row r="4053" spans="1:20" ht="18">
      <c r="A4053" s="68"/>
      <c r="B4053" s="10"/>
      <c r="C4053" s="10"/>
      <c r="D4053" s="69"/>
      <c r="E4053" s="184"/>
      <c r="F4053" s="10"/>
      <c r="G4053"/>
      <c r="I4053" s="55"/>
      <c r="K4053"/>
      <c r="L4053" s="55"/>
      <c r="M4053"/>
      <c r="Q4053" s="55"/>
      <c r="R4053" s="31"/>
      <c r="T4053"/>
    </row>
    <row r="4054" spans="1:20" ht="18">
      <c r="A4054" s="68"/>
      <c r="B4054" s="10"/>
      <c r="C4054" s="10"/>
      <c r="D4054" s="69"/>
      <c r="E4054" s="184"/>
      <c r="F4054" s="10"/>
      <c r="G4054"/>
      <c r="I4054" s="55"/>
      <c r="K4054"/>
      <c r="L4054" s="55"/>
      <c r="M4054"/>
      <c r="Q4054" s="55"/>
      <c r="R4054" s="31"/>
      <c r="T4054"/>
    </row>
    <row r="4055" spans="1:20" ht="18">
      <c r="A4055" s="68"/>
      <c r="B4055" s="10"/>
      <c r="C4055" s="10"/>
      <c r="D4055" s="69"/>
      <c r="E4055" s="184"/>
      <c r="F4055" s="10"/>
      <c r="G4055"/>
      <c r="I4055" s="55"/>
      <c r="K4055"/>
      <c r="L4055" s="55"/>
      <c r="M4055"/>
      <c r="Q4055" s="55"/>
      <c r="R4055" s="31"/>
      <c r="T4055"/>
    </row>
    <row r="4056" spans="1:20" ht="18">
      <c r="A4056" s="68"/>
      <c r="B4056" s="10"/>
      <c r="C4056" s="10"/>
      <c r="D4056" s="69"/>
      <c r="E4056" s="184"/>
      <c r="F4056" s="10"/>
      <c r="G4056"/>
      <c r="I4056" s="55"/>
      <c r="K4056"/>
      <c r="L4056" s="55"/>
      <c r="M4056"/>
      <c r="Q4056" s="55"/>
      <c r="R4056" s="31"/>
      <c r="T4056"/>
    </row>
    <row r="4057" spans="1:20" ht="18">
      <c r="A4057" s="68"/>
      <c r="B4057" s="10"/>
      <c r="C4057" s="10"/>
      <c r="D4057" s="69"/>
      <c r="E4057" s="184"/>
      <c r="F4057" s="10"/>
      <c r="G4057"/>
      <c r="I4057" s="55"/>
      <c r="K4057"/>
      <c r="L4057" s="55"/>
      <c r="M4057"/>
      <c r="Q4057" s="55"/>
      <c r="R4057" s="31"/>
      <c r="T4057"/>
    </row>
    <row r="4058" spans="1:20" ht="18">
      <c r="A4058" s="68"/>
      <c r="B4058" s="10"/>
      <c r="C4058" s="10"/>
      <c r="D4058" s="69"/>
      <c r="E4058" s="184"/>
      <c r="F4058" s="10"/>
      <c r="G4058"/>
      <c r="I4058" s="55"/>
      <c r="K4058"/>
      <c r="L4058" s="55"/>
      <c r="M4058"/>
      <c r="Q4058" s="55"/>
      <c r="R4058" s="31"/>
      <c r="T4058"/>
    </row>
    <row r="4059" spans="1:20" ht="18">
      <c r="A4059" s="68"/>
      <c r="B4059" s="10"/>
      <c r="C4059" s="10"/>
      <c r="D4059" s="69"/>
      <c r="E4059" s="184"/>
      <c r="F4059" s="10"/>
      <c r="G4059"/>
      <c r="I4059" s="55"/>
      <c r="K4059"/>
      <c r="L4059" s="55"/>
      <c r="M4059"/>
      <c r="Q4059" s="55"/>
      <c r="R4059" s="31"/>
      <c r="T4059"/>
    </row>
    <row r="4060" spans="1:20" ht="18">
      <c r="A4060" s="68"/>
      <c r="B4060" s="10"/>
      <c r="C4060" s="10"/>
      <c r="D4060" s="69"/>
      <c r="E4060" s="184"/>
      <c r="F4060" s="10"/>
      <c r="G4060"/>
      <c r="I4060" s="55"/>
      <c r="K4060"/>
      <c r="L4060" s="55"/>
      <c r="M4060"/>
      <c r="Q4060" s="55"/>
      <c r="R4060" s="31"/>
      <c r="T4060"/>
    </row>
    <row r="4061" spans="1:20" ht="18">
      <c r="A4061" s="68"/>
      <c r="B4061" s="10"/>
      <c r="C4061" s="10"/>
      <c r="D4061" s="69"/>
      <c r="E4061" s="184"/>
      <c r="F4061" s="10"/>
      <c r="G4061"/>
      <c r="I4061" s="55"/>
      <c r="K4061"/>
      <c r="L4061" s="55"/>
      <c r="M4061"/>
      <c r="Q4061" s="55"/>
      <c r="R4061" s="31"/>
      <c r="T4061"/>
    </row>
    <row r="4062" spans="1:20" ht="18">
      <c r="A4062" s="68"/>
      <c r="B4062" s="10"/>
      <c r="C4062" s="10"/>
      <c r="D4062" s="69"/>
      <c r="E4062" s="184"/>
      <c r="F4062" s="10"/>
      <c r="G4062"/>
      <c r="I4062" s="55"/>
      <c r="K4062"/>
      <c r="L4062" s="55"/>
      <c r="M4062"/>
      <c r="Q4062" s="55"/>
      <c r="R4062" s="31"/>
      <c r="T4062"/>
    </row>
    <row r="4063" spans="1:20" ht="18">
      <c r="A4063" s="68"/>
      <c r="B4063" s="10"/>
      <c r="C4063" s="10"/>
      <c r="D4063" s="69"/>
      <c r="E4063" s="184"/>
      <c r="F4063" s="10"/>
      <c r="G4063"/>
      <c r="I4063" s="55"/>
      <c r="K4063"/>
      <c r="L4063" s="55"/>
      <c r="M4063"/>
      <c r="Q4063" s="55"/>
      <c r="R4063" s="31"/>
      <c r="T4063"/>
    </row>
    <row r="4064" spans="1:20" ht="18">
      <c r="A4064" s="68"/>
      <c r="B4064" s="10"/>
      <c r="C4064" s="10"/>
      <c r="D4064" s="69"/>
      <c r="E4064" s="184"/>
      <c r="F4064" s="10"/>
      <c r="G4064"/>
      <c r="I4064" s="55"/>
      <c r="K4064"/>
      <c r="L4064" s="55"/>
      <c r="M4064"/>
      <c r="Q4064" s="55"/>
      <c r="R4064" s="31"/>
      <c r="T4064"/>
    </row>
    <row r="4065" spans="1:20" ht="18">
      <c r="A4065" s="68"/>
      <c r="B4065" s="10"/>
      <c r="C4065" s="10"/>
      <c r="D4065" s="69"/>
      <c r="E4065" s="184"/>
      <c r="F4065" s="10"/>
      <c r="G4065"/>
      <c r="I4065" s="55"/>
      <c r="K4065"/>
      <c r="L4065" s="55"/>
      <c r="M4065"/>
      <c r="Q4065" s="55"/>
      <c r="R4065" s="31"/>
      <c r="T4065"/>
    </row>
    <row r="4066" spans="1:20" ht="18">
      <c r="A4066" s="68"/>
      <c r="B4066" s="10"/>
      <c r="C4066" s="10"/>
      <c r="D4066" s="69"/>
      <c r="E4066" s="184"/>
      <c r="F4066" s="10"/>
      <c r="G4066"/>
      <c r="I4066" s="55"/>
      <c r="K4066"/>
      <c r="L4066" s="55"/>
      <c r="M4066"/>
      <c r="Q4066" s="55"/>
      <c r="R4066" s="31"/>
      <c r="T4066"/>
    </row>
    <row r="4067" spans="1:20" ht="18">
      <c r="A4067" s="68"/>
      <c r="B4067" s="10"/>
      <c r="C4067" s="10"/>
      <c r="D4067" s="69"/>
      <c r="E4067" s="184"/>
      <c r="F4067" s="10"/>
      <c r="G4067"/>
      <c r="I4067" s="55"/>
      <c r="K4067"/>
      <c r="L4067" s="55"/>
      <c r="M4067"/>
      <c r="Q4067" s="55"/>
      <c r="R4067" s="31"/>
      <c r="T4067"/>
    </row>
    <row r="4068" spans="1:20" ht="18">
      <c r="A4068" s="68"/>
      <c r="B4068" s="10"/>
      <c r="C4068" s="10"/>
      <c r="D4068" s="69"/>
      <c r="E4068" s="184"/>
      <c r="F4068" s="10"/>
      <c r="G4068"/>
      <c r="I4068" s="55"/>
      <c r="K4068"/>
      <c r="L4068" s="55"/>
      <c r="M4068"/>
      <c r="Q4068" s="55"/>
      <c r="R4068" s="31"/>
      <c r="T4068"/>
    </row>
    <row r="4069" spans="1:20" ht="18">
      <c r="A4069" s="68"/>
      <c r="B4069" s="10"/>
      <c r="C4069" s="10"/>
      <c r="D4069" s="69"/>
      <c r="E4069" s="184"/>
      <c r="F4069" s="10"/>
      <c r="G4069"/>
      <c r="I4069" s="55"/>
      <c r="K4069"/>
      <c r="L4069" s="55"/>
      <c r="M4069"/>
      <c r="Q4069" s="55"/>
      <c r="R4069" s="31"/>
      <c r="T4069"/>
    </row>
    <row r="4070" spans="1:20" ht="18">
      <c r="A4070" s="68"/>
      <c r="B4070" s="10"/>
      <c r="C4070" s="10"/>
      <c r="D4070" s="69"/>
      <c r="E4070" s="184"/>
      <c r="F4070" s="10"/>
      <c r="G4070"/>
      <c r="I4070" s="55"/>
      <c r="K4070"/>
      <c r="L4070" s="55"/>
      <c r="M4070"/>
      <c r="Q4070" s="55"/>
      <c r="R4070" s="31"/>
      <c r="T4070"/>
    </row>
    <row r="4071" spans="1:20" ht="18">
      <c r="A4071" s="68"/>
      <c r="B4071" s="10"/>
      <c r="C4071" s="10"/>
      <c r="D4071" s="69"/>
      <c r="E4071" s="184"/>
      <c r="F4071" s="10"/>
      <c r="G4071"/>
      <c r="I4071" s="55"/>
      <c r="K4071"/>
      <c r="L4071" s="55"/>
      <c r="M4071"/>
      <c r="Q4071" s="55"/>
      <c r="R4071" s="31"/>
      <c r="T4071"/>
    </row>
    <row r="4072" spans="1:20" ht="18">
      <c r="A4072" s="68"/>
      <c r="B4072" s="10"/>
      <c r="C4072" s="10"/>
      <c r="D4072" s="69"/>
      <c r="E4072" s="184"/>
      <c r="F4072" s="10"/>
      <c r="G4072"/>
      <c r="I4072" s="55"/>
      <c r="K4072"/>
      <c r="L4072" s="55"/>
      <c r="M4072"/>
      <c r="Q4072" s="55"/>
      <c r="R4072" s="31"/>
      <c r="T4072"/>
    </row>
    <row r="4073" spans="1:20" ht="18">
      <c r="A4073" s="68"/>
      <c r="B4073" s="10"/>
      <c r="C4073" s="10"/>
      <c r="D4073" s="69"/>
      <c r="E4073" s="184"/>
      <c r="F4073" s="10"/>
      <c r="G4073"/>
      <c r="I4073" s="55"/>
      <c r="K4073"/>
      <c r="L4073" s="55"/>
      <c r="M4073"/>
      <c r="Q4073" s="55"/>
      <c r="R4073" s="31"/>
      <c r="T4073"/>
    </row>
    <row r="4074" spans="1:20" ht="18">
      <c r="A4074" s="68"/>
      <c r="B4074" s="10"/>
      <c r="C4074" s="10"/>
      <c r="D4074" s="69"/>
      <c r="E4074" s="184"/>
      <c r="F4074" s="10"/>
      <c r="G4074"/>
      <c r="I4074" s="55"/>
      <c r="K4074"/>
      <c r="L4074" s="55"/>
      <c r="M4074"/>
      <c r="Q4074" s="55"/>
      <c r="R4074" s="31"/>
      <c r="T4074"/>
    </row>
    <row r="4075" spans="1:20" ht="18">
      <c r="A4075" s="68"/>
      <c r="B4075" s="10"/>
      <c r="C4075" s="10"/>
      <c r="D4075" s="69"/>
      <c r="E4075" s="184"/>
      <c r="F4075" s="10"/>
      <c r="G4075"/>
      <c r="I4075" s="55"/>
      <c r="K4075"/>
      <c r="L4075" s="55"/>
      <c r="M4075"/>
      <c r="Q4075" s="55"/>
      <c r="R4075" s="31"/>
      <c r="T4075"/>
    </row>
    <row r="4076" spans="1:20" ht="18">
      <c r="A4076" s="68"/>
      <c r="B4076" s="10"/>
      <c r="C4076" s="10"/>
      <c r="D4076" s="69"/>
      <c r="E4076" s="184"/>
      <c r="F4076" s="10"/>
      <c r="G4076"/>
      <c r="I4076" s="55"/>
      <c r="K4076"/>
      <c r="L4076" s="55"/>
      <c r="M4076"/>
      <c r="Q4076" s="55"/>
      <c r="R4076" s="31"/>
      <c r="T4076"/>
    </row>
    <row r="4077" spans="1:20" ht="18">
      <c r="A4077" s="68"/>
      <c r="B4077" s="10"/>
      <c r="C4077" s="10"/>
      <c r="D4077" s="69"/>
      <c r="E4077" s="184"/>
      <c r="F4077" s="10"/>
      <c r="G4077"/>
      <c r="I4077" s="55"/>
      <c r="K4077"/>
      <c r="L4077" s="55"/>
      <c r="M4077"/>
      <c r="Q4077" s="55"/>
      <c r="R4077" s="31"/>
      <c r="T4077"/>
    </row>
    <row r="4078" spans="1:20" ht="18">
      <c r="A4078" s="68"/>
      <c r="B4078" s="10"/>
      <c r="C4078" s="10"/>
      <c r="D4078" s="69"/>
      <c r="E4078" s="184"/>
      <c r="F4078" s="10"/>
      <c r="G4078"/>
      <c r="I4078" s="55"/>
      <c r="K4078"/>
      <c r="L4078" s="55"/>
      <c r="M4078"/>
      <c r="Q4078" s="55"/>
      <c r="R4078" s="31"/>
      <c r="T4078"/>
    </row>
    <row r="4079" spans="1:20" ht="18">
      <c r="A4079" s="68"/>
      <c r="B4079" s="10"/>
      <c r="C4079" s="10"/>
      <c r="D4079" s="69"/>
      <c r="E4079" s="184"/>
      <c r="F4079" s="10"/>
      <c r="G4079"/>
      <c r="I4079" s="55"/>
      <c r="K4079"/>
      <c r="L4079" s="55"/>
      <c r="M4079"/>
      <c r="Q4079" s="55"/>
      <c r="R4079" s="31"/>
      <c r="T4079"/>
    </row>
    <row r="4080" spans="1:20" ht="18">
      <c r="A4080" s="68"/>
      <c r="B4080" s="10"/>
      <c r="C4080" s="10"/>
      <c r="D4080" s="69"/>
      <c r="E4080" s="184"/>
      <c r="F4080" s="10"/>
      <c r="G4080"/>
      <c r="I4080" s="55"/>
      <c r="K4080"/>
      <c r="L4080" s="55"/>
      <c r="M4080"/>
      <c r="Q4080" s="55"/>
      <c r="R4080" s="31"/>
      <c r="T4080"/>
    </row>
    <row r="4081" spans="1:20" ht="18">
      <c r="A4081" s="68"/>
      <c r="B4081" s="10"/>
      <c r="C4081" s="10"/>
      <c r="D4081" s="69"/>
      <c r="E4081" s="184"/>
      <c r="F4081" s="10"/>
      <c r="G4081"/>
      <c r="I4081" s="55"/>
      <c r="K4081"/>
      <c r="L4081" s="55"/>
      <c r="M4081"/>
      <c r="Q4081" s="55"/>
      <c r="R4081" s="31"/>
      <c r="T4081"/>
    </row>
    <row r="4082" spans="1:20" ht="18">
      <c r="A4082" s="68"/>
      <c r="B4082" s="10"/>
      <c r="C4082" s="10"/>
      <c r="D4082" s="69"/>
      <c r="E4082" s="184"/>
      <c r="F4082" s="10"/>
      <c r="G4082"/>
      <c r="I4082" s="55"/>
      <c r="K4082"/>
      <c r="L4082" s="55"/>
      <c r="M4082"/>
      <c r="Q4082" s="55"/>
      <c r="R4082" s="31"/>
      <c r="T4082"/>
    </row>
    <row r="4083" spans="1:20" ht="18">
      <c r="A4083" s="68"/>
      <c r="B4083" s="10"/>
      <c r="C4083" s="10"/>
      <c r="D4083" s="69"/>
      <c r="E4083" s="184"/>
      <c r="F4083" s="10"/>
      <c r="G4083"/>
      <c r="I4083" s="55"/>
      <c r="K4083"/>
      <c r="L4083" s="55"/>
      <c r="M4083"/>
      <c r="Q4083" s="55"/>
      <c r="R4083" s="31"/>
      <c r="T4083"/>
    </row>
    <row r="4084" spans="1:20" ht="18">
      <c r="A4084" s="68"/>
      <c r="B4084" s="10"/>
      <c r="C4084" s="10"/>
      <c r="D4084" s="69"/>
      <c r="E4084" s="184"/>
      <c r="F4084" s="10"/>
      <c r="G4084"/>
      <c r="I4084" s="55"/>
      <c r="K4084"/>
      <c r="L4084" s="55"/>
      <c r="M4084"/>
      <c r="Q4084" s="55"/>
      <c r="R4084" s="31"/>
      <c r="T4084"/>
    </row>
    <row r="4085" spans="1:20" ht="18">
      <c r="A4085" s="68"/>
      <c r="B4085" s="10"/>
      <c r="C4085" s="10"/>
      <c r="D4085" s="69"/>
      <c r="E4085" s="184"/>
      <c r="F4085" s="10"/>
      <c r="G4085"/>
      <c r="I4085" s="55"/>
      <c r="K4085"/>
      <c r="L4085" s="55"/>
      <c r="M4085"/>
      <c r="Q4085" s="55"/>
      <c r="R4085" s="31"/>
      <c r="T4085"/>
    </row>
    <row r="4086" spans="1:20" ht="18">
      <c r="A4086" s="68"/>
      <c r="B4086" s="10"/>
      <c r="C4086" s="10"/>
      <c r="D4086" s="69"/>
      <c r="E4086" s="184"/>
      <c r="F4086" s="10"/>
      <c r="G4086"/>
      <c r="I4086" s="55"/>
      <c r="K4086"/>
      <c r="L4086" s="55"/>
      <c r="M4086"/>
      <c r="Q4086" s="55"/>
      <c r="R4086" s="31"/>
      <c r="T4086"/>
    </row>
    <row r="4087" spans="1:20" ht="18">
      <c r="A4087" s="68"/>
      <c r="B4087" s="10"/>
      <c r="C4087" s="10"/>
      <c r="D4087" s="69"/>
      <c r="E4087" s="184"/>
      <c r="F4087" s="10"/>
      <c r="G4087"/>
      <c r="I4087" s="55"/>
      <c r="K4087"/>
      <c r="L4087" s="55"/>
      <c r="M4087"/>
      <c r="Q4087" s="55"/>
      <c r="R4087" s="31"/>
      <c r="T4087"/>
    </row>
    <row r="4088" spans="1:20" ht="18">
      <c r="A4088" s="68"/>
      <c r="B4088" s="10"/>
      <c r="C4088" s="10"/>
      <c r="D4088" s="69"/>
      <c r="E4088" s="184"/>
      <c r="F4088" s="10"/>
      <c r="G4088"/>
      <c r="I4088" s="55"/>
      <c r="K4088"/>
      <c r="L4088" s="55"/>
      <c r="M4088"/>
      <c r="Q4088" s="55"/>
      <c r="R4088" s="31"/>
      <c r="T4088"/>
    </row>
    <row r="4089" spans="1:20" ht="18">
      <c r="A4089" s="68"/>
      <c r="B4089" s="10"/>
      <c r="C4089" s="10"/>
      <c r="D4089" s="69"/>
      <c r="E4089" s="184"/>
      <c r="F4089" s="10"/>
      <c r="G4089"/>
      <c r="I4089" s="55"/>
      <c r="K4089"/>
      <c r="L4089" s="55"/>
      <c r="M4089"/>
      <c r="Q4089" s="55"/>
      <c r="R4089" s="31"/>
      <c r="T4089"/>
    </row>
    <row r="4090" spans="1:20" ht="18">
      <c r="A4090" s="68"/>
      <c r="B4090" s="10"/>
      <c r="C4090" s="10"/>
      <c r="D4090" s="69"/>
      <c r="E4090" s="184"/>
      <c r="F4090" s="10"/>
      <c r="G4090"/>
      <c r="I4090" s="55"/>
      <c r="K4090"/>
      <c r="L4090" s="55"/>
      <c r="M4090"/>
      <c r="Q4090" s="55"/>
      <c r="R4090" s="31"/>
      <c r="T4090"/>
    </row>
    <row r="4091" spans="1:20" ht="18">
      <c r="A4091" s="68"/>
      <c r="B4091" s="10"/>
      <c r="C4091" s="10"/>
      <c r="D4091" s="69"/>
      <c r="E4091" s="184"/>
      <c r="F4091" s="10"/>
      <c r="G4091"/>
      <c r="I4091" s="55"/>
      <c r="K4091"/>
      <c r="L4091" s="55"/>
      <c r="M4091"/>
      <c r="Q4091" s="55"/>
      <c r="R4091" s="31"/>
      <c r="T4091"/>
    </row>
    <row r="4092" spans="1:20" ht="18">
      <c r="A4092" s="68"/>
      <c r="B4092" s="10"/>
      <c r="C4092" s="10"/>
      <c r="D4092" s="69"/>
      <c r="E4092" s="184"/>
      <c r="F4092" s="10"/>
      <c r="G4092"/>
      <c r="I4092" s="55"/>
      <c r="K4092"/>
      <c r="L4092" s="55"/>
      <c r="M4092"/>
      <c r="Q4092" s="55"/>
      <c r="R4092" s="31"/>
      <c r="T4092"/>
    </row>
    <row r="4093" spans="1:20" ht="18">
      <c r="A4093" s="68"/>
      <c r="B4093" s="10"/>
      <c r="C4093" s="10"/>
      <c r="D4093" s="69"/>
      <c r="E4093" s="184"/>
      <c r="F4093" s="10"/>
      <c r="G4093"/>
      <c r="I4093" s="55"/>
      <c r="K4093"/>
      <c r="L4093" s="55"/>
      <c r="M4093"/>
      <c r="Q4093" s="55"/>
      <c r="R4093" s="31"/>
      <c r="T4093"/>
    </row>
    <row r="4094" spans="1:20" ht="18">
      <c r="A4094" s="68"/>
      <c r="B4094" s="10"/>
      <c r="C4094" s="10"/>
      <c r="D4094" s="69"/>
      <c r="E4094" s="184"/>
      <c r="F4094" s="10"/>
      <c r="G4094"/>
      <c r="I4094" s="55"/>
      <c r="K4094"/>
      <c r="L4094" s="55"/>
      <c r="M4094"/>
      <c r="Q4094" s="55"/>
      <c r="R4094" s="31"/>
      <c r="T4094"/>
    </row>
    <row r="4095" spans="1:20" ht="18">
      <c r="A4095" s="68"/>
      <c r="B4095" s="10"/>
      <c r="C4095" s="10"/>
      <c r="D4095" s="69"/>
      <c r="E4095" s="184"/>
      <c r="F4095" s="10"/>
      <c r="G4095"/>
      <c r="I4095" s="55"/>
      <c r="K4095"/>
      <c r="L4095" s="55"/>
      <c r="M4095"/>
      <c r="Q4095" s="55"/>
      <c r="R4095" s="31"/>
      <c r="T4095"/>
    </row>
    <row r="4096" spans="1:20" ht="18">
      <c r="A4096" s="68"/>
      <c r="B4096" s="10"/>
      <c r="C4096" s="10"/>
      <c r="D4096" s="69"/>
      <c r="E4096" s="184"/>
      <c r="F4096" s="10"/>
      <c r="G4096"/>
      <c r="I4096" s="55"/>
      <c r="K4096"/>
      <c r="L4096" s="55"/>
      <c r="M4096"/>
      <c r="Q4096" s="55"/>
      <c r="R4096" s="31"/>
      <c r="T4096"/>
    </row>
    <row r="4097" spans="1:20" ht="18">
      <c r="A4097" s="68"/>
      <c r="B4097" s="10"/>
      <c r="C4097" s="10"/>
      <c r="D4097" s="69"/>
      <c r="E4097" s="184"/>
      <c r="F4097" s="10"/>
      <c r="G4097"/>
      <c r="I4097" s="55"/>
      <c r="K4097"/>
      <c r="L4097" s="55"/>
      <c r="M4097"/>
      <c r="Q4097" s="55"/>
      <c r="R4097" s="31"/>
      <c r="T4097"/>
    </row>
    <row r="4098" spans="1:20" ht="18">
      <c r="A4098" s="68"/>
      <c r="B4098" s="10"/>
      <c r="C4098" s="10"/>
      <c r="D4098" s="69"/>
      <c r="E4098" s="184"/>
      <c r="F4098" s="10"/>
      <c r="G4098"/>
      <c r="I4098" s="55"/>
      <c r="K4098"/>
      <c r="L4098" s="55"/>
      <c r="M4098"/>
      <c r="Q4098" s="55"/>
      <c r="R4098" s="31"/>
      <c r="T4098"/>
    </row>
    <row r="4099" spans="1:20" ht="18">
      <c r="A4099" s="68"/>
      <c r="B4099" s="10"/>
      <c r="C4099" s="10"/>
      <c r="D4099" s="69"/>
      <c r="E4099" s="184"/>
      <c r="F4099" s="10"/>
      <c r="G4099"/>
      <c r="I4099" s="55"/>
      <c r="K4099"/>
      <c r="L4099" s="55"/>
      <c r="M4099"/>
      <c r="Q4099" s="55"/>
      <c r="R4099" s="31"/>
      <c r="T4099"/>
    </row>
    <row r="4100" spans="1:20" ht="18">
      <c r="A4100" s="68"/>
      <c r="B4100" s="10"/>
      <c r="C4100" s="10"/>
      <c r="D4100" s="69"/>
      <c r="E4100" s="184"/>
      <c r="F4100" s="10"/>
      <c r="G4100"/>
      <c r="I4100" s="55"/>
      <c r="K4100"/>
      <c r="L4100" s="55"/>
      <c r="M4100"/>
      <c r="Q4100" s="55"/>
      <c r="R4100" s="31"/>
      <c r="T4100"/>
    </row>
    <row r="4101" spans="1:20" ht="18">
      <c r="A4101" s="68"/>
      <c r="B4101" s="10"/>
      <c r="C4101" s="10"/>
      <c r="D4101" s="69"/>
      <c r="E4101" s="184"/>
      <c r="F4101" s="10"/>
      <c r="G4101"/>
      <c r="I4101" s="55"/>
      <c r="K4101"/>
      <c r="L4101" s="55"/>
      <c r="M4101"/>
      <c r="Q4101" s="55"/>
      <c r="R4101" s="31"/>
      <c r="T4101"/>
    </row>
    <row r="4102" spans="1:20" ht="18">
      <c r="A4102" s="68"/>
      <c r="B4102" s="10"/>
      <c r="C4102" s="10"/>
      <c r="D4102" s="69"/>
      <c r="E4102" s="184"/>
      <c r="F4102" s="10"/>
      <c r="G4102"/>
      <c r="I4102" s="55"/>
      <c r="K4102"/>
      <c r="L4102" s="55"/>
      <c r="M4102"/>
      <c r="Q4102" s="55"/>
      <c r="R4102" s="31"/>
      <c r="T4102"/>
    </row>
    <row r="4103" spans="1:20" ht="18">
      <c r="A4103" s="68"/>
      <c r="B4103" s="10"/>
      <c r="C4103" s="10"/>
      <c r="D4103" s="69"/>
      <c r="E4103" s="184"/>
      <c r="F4103" s="10"/>
      <c r="G4103"/>
      <c r="I4103" s="55"/>
      <c r="K4103"/>
      <c r="L4103" s="55"/>
      <c r="M4103"/>
      <c r="Q4103" s="55"/>
      <c r="R4103" s="31"/>
      <c r="T4103"/>
    </row>
    <row r="4104" spans="1:20" ht="18">
      <c r="A4104" s="68"/>
      <c r="B4104" s="10"/>
      <c r="C4104" s="10"/>
      <c r="D4104" s="69"/>
      <c r="E4104" s="184"/>
      <c r="F4104" s="10"/>
      <c r="G4104"/>
      <c r="I4104" s="55"/>
      <c r="K4104"/>
      <c r="L4104" s="55"/>
      <c r="M4104"/>
      <c r="Q4104" s="55"/>
      <c r="R4104" s="31"/>
      <c r="T4104"/>
    </row>
    <row r="4105" spans="1:20" ht="18">
      <c r="A4105" s="68"/>
      <c r="B4105" s="10"/>
      <c r="C4105" s="10"/>
      <c r="D4105" s="69"/>
      <c r="E4105" s="184"/>
      <c r="F4105" s="10"/>
      <c r="G4105"/>
      <c r="I4105" s="55"/>
      <c r="K4105"/>
      <c r="L4105" s="55"/>
      <c r="M4105"/>
      <c r="Q4105" s="55"/>
      <c r="R4105" s="31"/>
      <c r="T4105"/>
    </row>
    <row r="4106" spans="1:20" ht="18">
      <c r="A4106" s="68"/>
      <c r="B4106" s="10"/>
      <c r="C4106" s="10"/>
      <c r="D4106" s="69"/>
      <c r="E4106" s="184"/>
      <c r="F4106" s="10"/>
      <c r="G4106"/>
      <c r="I4106" s="55"/>
      <c r="K4106"/>
      <c r="L4106" s="55"/>
      <c r="M4106"/>
      <c r="Q4106" s="55"/>
      <c r="R4106" s="31"/>
      <c r="T4106"/>
    </row>
    <row r="4107" spans="1:20" ht="18">
      <c r="A4107" s="68"/>
      <c r="B4107" s="10"/>
      <c r="C4107" s="10"/>
      <c r="D4107" s="69"/>
      <c r="E4107" s="184"/>
      <c r="F4107" s="10"/>
      <c r="G4107"/>
      <c r="I4107" s="55"/>
      <c r="K4107"/>
      <c r="L4107" s="55"/>
      <c r="M4107"/>
      <c r="Q4107" s="55"/>
      <c r="R4107" s="31"/>
      <c r="T4107"/>
    </row>
    <row r="4108" spans="1:20" ht="18">
      <c r="A4108" s="68"/>
      <c r="B4108" s="10"/>
      <c r="C4108" s="10"/>
      <c r="D4108" s="69"/>
      <c r="E4108" s="184"/>
      <c r="F4108" s="10"/>
      <c r="G4108"/>
      <c r="I4108" s="55"/>
      <c r="K4108"/>
      <c r="L4108" s="55"/>
      <c r="M4108"/>
      <c r="Q4108" s="55"/>
      <c r="R4108" s="31"/>
      <c r="T4108"/>
    </row>
    <row r="4109" spans="1:20" ht="18">
      <c r="A4109" s="68"/>
      <c r="B4109" s="10"/>
      <c r="C4109" s="10"/>
      <c r="D4109" s="69"/>
      <c r="E4109" s="184"/>
      <c r="F4109" s="10"/>
      <c r="G4109"/>
      <c r="I4109" s="55"/>
      <c r="K4109"/>
      <c r="L4109" s="55"/>
      <c r="M4109"/>
      <c r="Q4109" s="55"/>
      <c r="R4109" s="31"/>
      <c r="T4109"/>
    </row>
    <row r="4110" spans="1:20" ht="18">
      <c r="A4110" s="68"/>
      <c r="B4110" s="10"/>
      <c r="C4110" s="10"/>
      <c r="D4110" s="69"/>
      <c r="E4110" s="184"/>
      <c r="F4110" s="10"/>
      <c r="G4110"/>
      <c r="I4110" s="55"/>
      <c r="K4110"/>
      <c r="L4110" s="55"/>
      <c r="M4110"/>
      <c r="Q4110" s="55"/>
      <c r="R4110" s="31"/>
      <c r="T4110"/>
    </row>
    <row r="4111" spans="1:20" ht="18">
      <c r="A4111" s="68"/>
      <c r="B4111" s="10"/>
      <c r="C4111" s="10"/>
      <c r="D4111" s="69"/>
      <c r="E4111" s="184"/>
      <c r="F4111" s="10"/>
      <c r="G4111"/>
      <c r="I4111" s="55"/>
      <c r="K4111"/>
      <c r="L4111" s="55"/>
      <c r="M4111"/>
      <c r="Q4111" s="55"/>
      <c r="R4111" s="31"/>
      <c r="T4111"/>
    </row>
    <row r="4112" spans="1:20" ht="18">
      <c r="A4112" s="68"/>
      <c r="B4112" s="10"/>
      <c r="C4112" s="10"/>
      <c r="D4112" s="69"/>
      <c r="E4112" s="184"/>
      <c r="F4112" s="10"/>
      <c r="G4112"/>
      <c r="I4112" s="55"/>
      <c r="K4112"/>
      <c r="L4112" s="55"/>
      <c r="M4112"/>
      <c r="Q4112" s="55"/>
      <c r="R4112" s="31"/>
      <c r="T4112"/>
    </row>
    <row r="4113" spans="1:20" ht="18">
      <c r="A4113" s="68"/>
      <c r="B4113" s="10"/>
      <c r="C4113" s="10"/>
      <c r="D4113" s="69"/>
      <c r="E4113" s="184"/>
      <c r="F4113" s="10"/>
      <c r="G4113"/>
      <c r="I4113" s="55"/>
      <c r="K4113"/>
      <c r="L4113" s="55"/>
      <c r="M4113"/>
      <c r="Q4113" s="55"/>
      <c r="R4113" s="31"/>
      <c r="T4113"/>
    </row>
    <row r="4114" spans="1:20" ht="18">
      <c r="A4114" s="68"/>
      <c r="B4114" s="10"/>
      <c r="C4114" s="10"/>
      <c r="D4114" s="69"/>
      <c r="E4114" s="184"/>
      <c r="F4114" s="10"/>
      <c r="G4114"/>
      <c r="I4114" s="55"/>
      <c r="K4114"/>
      <c r="L4114" s="55"/>
      <c r="M4114"/>
      <c r="Q4114" s="55"/>
      <c r="R4114" s="31"/>
      <c r="T4114"/>
    </row>
    <row r="4115" spans="1:20" ht="18">
      <c r="A4115" s="68"/>
      <c r="B4115" s="10"/>
      <c r="C4115" s="10"/>
      <c r="D4115" s="69"/>
      <c r="E4115" s="184"/>
      <c r="F4115" s="10"/>
      <c r="G4115"/>
      <c r="I4115" s="55"/>
      <c r="K4115"/>
      <c r="L4115" s="55"/>
      <c r="M4115"/>
      <c r="Q4115" s="55"/>
      <c r="R4115" s="31"/>
      <c r="T4115"/>
    </row>
    <row r="4116" spans="1:20" ht="18">
      <c r="A4116" s="68"/>
      <c r="B4116" s="10"/>
      <c r="C4116" s="10"/>
      <c r="D4116" s="69"/>
      <c r="E4116" s="184"/>
      <c r="F4116" s="10"/>
      <c r="G4116"/>
      <c r="I4116" s="55"/>
      <c r="K4116"/>
      <c r="L4116" s="55"/>
      <c r="M4116"/>
      <c r="Q4116" s="55"/>
      <c r="R4116" s="31"/>
      <c r="T4116"/>
    </row>
    <row r="4117" spans="1:20" ht="18">
      <c r="A4117" s="68"/>
      <c r="B4117" s="10"/>
      <c r="C4117" s="10"/>
      <c r="D4117" s="69"/>
      <c r="E4117" s="184"/>
      <c r="F4117" s="10"/>
      <c r="G4117"/>
      <c r="I4117" s="55"/>
      <c r="K4117"/>
      <c r="L4117" s="55"/>
      <c r="M4117"/>
      <c r="Q4117" s="55"/>
      <c r="R4117" s="31"/>
      <c r="T4117"/>
    </row>
    <row r="4118" spans="1:20" ht="18">
      <c r="A4118" s="68"/>
      <c r="B4118" s="10"/>
      <c r="C4118" s="10"/>
      <c r="D4118" s="69"/>
      <c r="E4118" s="184"/>
      <c r="F4118" s="10"/>
      <c r="G4118"/>
      <c r="I4118" s="55"/>
      <c r="K4118"/>
      <c r="L4118" s="55"/>
      <c r="M4118"/>
      <c r="Q4118" s="55"/>
      <c r="R4118" s="31"/>
      <c r="T4118"/>
    </row>
    <row r="4119" spans="1:20" ht="18">
      <c r="A4119" s="68"/>
      <c r="B4119" s="10"/>
      <c r="C4119" s="10"/>
      <c r="D4119" s="69"/>
      <c r="E4119" s="184"/>
      <c r="F4119" s="10"/>
      <c r="G4119"/>
      <c r="I4119" s="55"/>
      <c r="K4119"/>
      <c r="L4119" s="55"/>
      <c r="M4119"/>
      <c r="Q4119" s="55"/>
      <c r="R4119" s="31"/>
      <c r="T4119"/>
    </row>
    <row r="4120" spans="1:20" ht="18">
      <c r="A4120" s="68"/>
      <c r="B4120" s="10"/>
      <c r="C4120" s="10"/>
      <c r="D4120" s="69"/>
      <c r="E4120" s="184"/>
      <c r="F4120" s="10"/>
      <c r="G4120"/>
      <c r="I4120" s="55"/>
      <c r="K4120"/>
      <c r="L4120" s="55"/>
      <c r="M4120"/>
      <c r="Q4120" s="55"/>
      <c r="R4120" s="31"/>
      <c r="T4120"/>
    </row>
    <row r="4121" spans="1:20" ht="18">
      <c r="A4121" s="68"/>
      <c r="B4121" s="10"/>
      <c r="C4121" s="10"/>
      <c r="D4121" s="69"/>
      <c r="E4121" s="184"/>
      <c r="F4121" s="10"/>
      <c r="G4121"/>
      <c r="I4121" s="55"/>
      <c r="K4121"/>
      <c r="L4121" s="55"/>
      <c r="M4121"/>
      <c r="Q4121" s="55"/>
      <c r="R4121" s="31"/>
      <c r="T4121"/>
    </row>
    <row r="4122" spans="1:20" ht="18">
      <c r="A4122" s="68"/>
      <c r="B4122" s="10"/>
      <c r="C4122" s="10"/>
      <c r="D4122" s="69"/>
      <c r="E4122" s="184"/>
      <c r="F4122" s="10"/>
      <c r="G4122"/>
      <c r="I4122" s="55"/>
      <c r="K4122"/>
      <c r="L4122" s="55"/>
      <c r="M4122"/>
      <c r="Q4122" s="55"/>
      <c r="R4122" s="31"/>
      <c r="T4122"/>
    </row>
    <row r="4123" spans="1:20" ht="18">
      <c r="A4123" s="68"/>
      <c r="B4123" s="10"/>
      <c r="C4123" s="10"/>
      <c r="D4123" s="69"/>
      <c r="E4123" s="184"/>
      <c r="F4123" s="10"/>
      <c r="G4123"/>
      <c r="I4123" s="55"/>
      <c r="K4123"/>
      <c r="L4123" s="55"/>
      <c r="M4123"/>
      <c r="Q4123" s="55"/>
      <c r="R4123" s="31"/>
      <c r="T4123"/>
    </row>
    <row r="4124" spans="1:20" ht="18">
      <c r="A4124" s="68"/>
      <c r="B4124" s="10"/>
      <c r="C4124" s="10"/>
      <c r="D4124" s="69"/>
      <c r="E4124" s="184"/>
      <c r="F4124" s="10"/>
      <c r="G4124"/>
      <c r="I4124" s="55"/>
      <c r="K4124"/>
      <c r="L4124" s="55"/>
      <c r="M4124"/>
      <c r="Q4124" s="55"/>
      <c r="R4124" s="31"/>
      <c r="T4124"/>
    </row>
    <row r="4125" spans="1:20" ht="18">
      <c r="A4125" s="68"/>
      <c r="B4125" s="10"/>
      <c r="C4125" s="10"/>
      <c r="D4125" s="69"/>
      <c r="E4125" s="184"/>
      <c r="F4125" s="10"/>
      <c r="G4125"/>
      <c r="I4125" s="55"/>
      <c r="K4125"/>
      <c r="L4125" s="55"/>
      <c r="M4125"/>
      <c r="Q4125" s="55"/>
      <c r="R4125" s="31"/>
      <c r="T4125"/>
    </row>
    <row r="4126" spans="1:20" ht="18">
      <c r="A4126" s="68"/>
      <c r="B4126" s="10"/>
      <c r="C4126" s="10"/>
      <c r="D4126" s="69"/>
      <c r="E4126" s="184"/>
      <c r="F4126" s="10"/>
      <c r="G4126"/>
      <c r="I4126" s="55"/>
      <c r="K4126"/>
      <c r="L4126" s="55"/>
      <c r="M4126"/>
      <c r="Q4126" s="55"/>
      <c r="R4126" s="31"/>
      <c r="T4126"/>
    </row>
    <row r="4127" spans="1:20" ht="18">
      <c r="A4127" s="68"/>
      <c r="B4127" s="10"/>
      <c r="C4127" s="10"/>
      <c r="D4127" s="69"/>
      <c r="E4127" s="184"/>
      <c r="F4127" s="10"/>
      <c r="G4127"/>
      <c r="I4127" s="55"/>
      <c r="K4127"/>
      <c r="L4127" s="55"/>
      <c r="M4127"/>
      <c r="Q4127" s="55"/>
      <c r="R4127" s="31"/>
      <c r="T4127"/>
    </row>
    <row r="4128" spans="1:20" ht="18">
      <c r="A4128" s="68"/>
      <c r="B4128" s="10"/>
      <c r="C4128" s="10"/>
      <c r="D4128" s="69"/>
      <c r="E4128" s="184"/>
      <c r="F4128" s="10"/>
      <c r="G4128"/>
      <c r="I4128" s="55"/>
      <c r="K4128"/>
      <c r="L4128" s="55"/>
      <c r="M4128"/>
      <c r="Q4128" s="55"/>
      <c r="R4128" s="31"/>
      <c r="T4128"/>
    </row>
    <row r="4129" spans="1:20" ht="18">
      <c r="A4129" s="68"/>
      <c r="B4129" s="10"/>
      <c r="C4129" s="10"/>
      <c r="D4129" s="69"/>
      <c r="E4129" s="184"/>
      <c r="F4129" s="10"/>
      <c r="G4129"/>
      <c r="I4129" s="55"/>
      <c r="K4129"/>
      <c r="L4129" s="55"/>
      <c r="M4129"/>
      <c r="Q4129" s="55"/>
      <c r="R4129" s="31"/>
      <c r="T4129"/>
    </row>
    <row r="4130" spans="1:20" ht="18">
      <c r="A4130" s="68"/>
      <c r="B4130" s="10"/>
      <c r="C4130" s="10"/>
      <c r="D4130" s="69"/>
      <c r="E4130" s="184"/>
      <c r="F4130" s="10"/>
      <c r="G4130"/>
      <c r="I4130" s="55"/>
      <c r="K4130"/>
      <c r="L4130" s="55"/>
      <c r="M4130"/>
      <c r="Q4130" s="55"/>
      <c r="R4130" s="31"/>
      <c r="T4130"/>
    </row>
    <row r="4131" spans="1:20" ht="18">
      <c r="A4131" s="68"/>
      <c r="B4131" s="10"/>
      <c r="C4131" s="10"/>
      <c r="D4131" s="69"/>
      <c r="E4131" s="184"/>
      <c r="F4131" s="10"/>
      <c r="G4131"/>
      <c r="I4131" s="55"/>
      <c r="K4131"/>
      <c r="L4131" s="55"/>
      <c r="M4131"/>
      <c r="Q4131" s="55"/>
      <c r="R4131" s="31"/>
      <c r="T4131"/>
    </row>
    <row r="4132" spans="1:20" ht="18">
      <c r="A4132" s="68"/>
      <c r="B4132" s="10"/>
      <c r="C4132" s="10"/>
      <c r="D4132" s="69"/>
      <c r="E4132" s="184"/>
      <c r="F4132" s="10"/>
      <c r="G4132"/>
      <c r="I4132" s="55"/>
      <c r="K4132"/>
      <c r="L4132" s="55"/>
      <c r="M4132"/>
      <c r="Q4132" s="55"/>
      <c r="R4132" s="31"/>
      <c r="T4132"/>
    </row>
    <row r="4133" spans="1:20" ht="18">
      <c r="A4133" s="68"/>
      <c r="B4133" s="10"/>
      <c r="C4133" s="10"/>
      <c r="D4133" s="69"/>
      <c r="E4133" s="184"/>
      <c r="F4133" s="10"/>
      <c r="G4133"/>
      <c r="I4133" s="55"/>
      <c r="K4133"/>
      <c r="L4133" s="55"/>
      <c r="M4133"/>
      <c r="Q4133" s="55"/>
      <c r="R4133" s="31"/>
      <c r="T4133"/>
    </row>
    <row r="4134" spans="1:20" ht="18">
      <c r="A4134" s="68"/>
      <c r="B4134" s="10"/>
      <c r="C4134" s="10"/>
      <c r="D4134" s="69"/>
      <c r="E4134" s="184"/>
      <c r="F4134" s="10"/>
      <c r="G4134"/>
      <c r="I4134" s="55"/>
      <c r="K4134"/>
      <c r="L4134" s="55"/>
      <c r="M4134"/>
      <c r="Q4134" s="55"/>
      <c r="R4134" s="31"/>
      <c r="T4134"/>
    </row>
    <row r="4135" spans="1:20" ht="18">
      <c r="A4135" s="68"/>
      <c r="B4135" s="10"/>
      <c r="C4135" s="10"/>
      <c r="D4135" s="69"/>
      <c r="E4135" s="184"/>
      <c r="F4135" s="10"/>
      <c r="G4135"/>
      <c r="I4135" s="55"/>
      <c r="K4135"/>
      <c r="L4135" s="55"/>
      <c r="M4135"/>
      <c r="Q4135" s="55"/>
      <c r="R4135" s="31"/>
      <c r="T4135"/>
    </row>
    <row r="4136" spans="1:20" ht="18">
      <c r="A4136" s="68"/>
      <c r="B4136" s="10"/>
      <c r="C4136" s="10"/>
      <c r="D4136" s="69"/>
      <c r="E4136" s="184"/>
      <c r="F4136" s="10"/>
      <c r="G4136"/>
      <c r="I4136" s="55"/>
      <c r="K4136"/>
      <c r="L4136" s="55"/>
      <c r="M4136"/>
      <c r="Q4136" s="55"/>
      <c r="R4136" s="31"/>
      <c r="T4136"/>
    </row>
    <row r="4137" spans="1:20" ht="18">
      <c r="A4137" s="68"/>
      <c r="B4137" s="10"/>
      <c r="C4137" s="10"/>
      <c r="D4137" s="69"/>
      <c r="E4137" s="184"/>
      <c r="F4137" s="10"/>
      <c r="G4137"/>
      <c r="I4137" s="55"/>
      <c r="K4137"/>
      <c r="L4137" s="55"/>
      <c r="M4137"/>
      <c r="Q4137" s="55"/>
      <c r="R4137" s="31"/>
      <c r="T4137"/>
    </row>
    <row r="4138" spans="1:20" ht="18">
      <c r="A4138" s="68"/>
      <c r="B4138" s="10"/>
      <c r="C4138" s="10"/>
      <c r="D4138" s="69"/>
      <c r="E4138" s="184"/>
      <c r="F4138" s="10"/>
      <c r="G4138"/>
      <c r="I4138" s="55"/>
      <c r="K4138"/>
      <c r="L4138" s="55"/>
      <c r="M4138"/>
      <c r="Q4138" s="55"/>
      <c r="R4138" s="31"/>
      <c r="T4138"/>
    </row>
    <row r="4139" spans="1:20" ht="18">
      <c r="A4139" s="68"/>
      <c r="B4139" s="10"/>
      <c r="C4139" s="10"/>
      <c r="D4139" s="69"/>
      <c r="E4139" s="184"/>
      <c r="F4139" s="10"/>
      <c r="G4139"/>
      <c r="I4139" s="55"/>
      <c r="K4139"/>
      <c r="L4139" s="55"/>
      <c r="M4139"/>
      <c r="Q4139" s="55"/>
      <c r="R4139" s="31"/>
      <c r="T4139"/>
    </row>
    <row r="4140" spans="1:20" ht="18">
      <c r="A4140" s="68"/>
      <c r="B4140" s="10"/>
      <c r="C4140" s="10"/>
      <c r="D4140" s="69"/>
      <c r="E4140" s="184"/>
      <c r="F4140" s="10"/>
      <c r="G4140"/>
      <c r="I4140" s="55"/>
      <c r="K4140"/>
      <c r="L4140" s="55"/>
      <c r="M4140"/>
      <c r="Q4140" s="55"/>
      <c r="R4140" s="31"/>
      <c r="T4140"/>
    </row>
    <row r="4141" spans="1:20" ht="18">
      <c r="A4141" s="68"/>
      <c r="B4141" s="10"/>
      <c r="C4141" s="10"/>
      <c r="D4141" s="69"/>
      <c r="E4141" s="184"/>
      <c r="F4141" s="10"/>
      <c r="G4141"/>
      <c r="I4141" s="55"/>
      <c r="K4141"/>
      <c r="L4141" s="55"/>
      <c r="M4141"/>
      <c r="Q4141" s="55"/>
      <c r="R4141" s="31"/>
      <c r="T4141"/>
    </row>
    <row r="4142" spans="1:20" ht="18">
      <c r="A4142" s="68"/>
      <c r="B4142" s="10"/>
      <c r="C4142" s="10"/>
      <c r="D4142" s="69"/>
      <c r="E4142" s="184"/>
      <c r="F4142" s="10"/>
      <c r="G4142"/>
      <c r="I4142" s="55"/>
      <c r="K4142"/>
      <c r="L4142" s="55"/>
      <c r="M4142"/>
      <c r="Q4142" s="55"/>
      <c r="R4142" s="31"/>
      <c r="T4142"/>
    </row>
    <row r="4143" spans="1:20" ht="18">
      <c r="A4143" s="68"/>
      <c r="B4143" s="10"/>
      <c r="C4143" s="10"/>
      <c r="D4143" s="69"/>
      <c r="E4143" s="184"/>
      <c r="F4143" s="10"/>
      <c r="G4143"/>
      <c r="I4143" s="55"/>
      <c r="K4143"/>
      <c r="L4143" s="55"/>
      <c r="M4143"/>
      <c r="Q4143" s="55"/>
      <c r="R4143" s="31"/>
      <c r="T4143"/>
    </row>
    <row r="4144" spans="1:20" ht="18">
      <c r="A4144" s="68"/>
      <c r="B4144" s="10"/>
      <c r="C4144" s="10"/>
      <c r="D4144" s="69"/>
      <c r="E4144" s="184"/>
      <c r="F4144" s="10"/>
      <c r="G4144"/>
      <c r="I4144" s="55"/>
      <c r="K4144"/>
      <c r="L4144" s="55"/>
      <c r="M4144"/>
      <c r="Q4144" s="55"/>
      <c r="R4144" s="31"/>
      <c r="T4144"/>
    </row>
    <row r="4145" spans="1:20" ht="18">
      <c r="A4145" s="68"/>
      <c r="B4145" s="10"/>
      <c r="C4145" s="10"/>
      <c r="D4145" s="69"/>
      <c r="E4145" s="184"/>
      <c r="F4145" s="10"/>
      <c r="G4145"/>
      <c r="I4145" s="55"/>
      <c r="K4145"/>
      <c r="L4145" s="55"/>
      <c r="M4145"/>
      <c r="Q4145" s="55"/>
      <c r="R4145" s="31"/>
      <c r="T4145"/>
    </row>
    <row r="4146" spans="1:20" ht="18">
      <c r="A4146" s="68"/>
      <c r="B4146" s="10"/>
      <c r="C4146" s="10"/>
      <c r="D4146" s="69"/>
      <c r="E4146" s="184"/>
      <c r="F4146" s="10"/>
      <c r="G4146"/>
      <c r="I4146" s="55"/>
      <c r="K4146"/>
      <c r="L4146" s="55"/>
      <c r="M4146"/>
      <c r="Q4146" s="55"/>
      <c r="R4146" s="31"/>
      <c r="T4146"/>
    </row>
    <row r="4147" spans="1:20" ht="18">
      <c r="A4147" s="68"/>
      <c r="B4147" s="10"/>
      <c r="C4147" s="10"/>
      <c r="D4147" s="69"/>
      <c r="E4147" s="184"/>
      <c r="F4147" s="10"/>
      <c r="G4147"/>
      <c r="I4147" s="55"/>
      <c r="K4147"/>
      <c r="L4147" s="55"/>
      <c r="M4147"/>
      <c r="Q4147" s="55"/>
      <c r="R4147" s="31"/>
      <c r="T4147"/>
    </row>
    <row r="4148" spans="1:20" ht="18">
      <c r="A4148" s="68"/>
      <c r="B4148" s="10"/>
      <c r="C4148" s="10"/>
      <c r="D4148" s="69"/>
      <c r="E4148" s="184"/>
      <c r="F4148" s="10"/>
      <c r="G4148"/>
      <c r="I4148" s="55"/>
      <c r="K4148"/>
      <c r="L4148" s="55"/>
      <c r="M4148"/>
      <c r="Q4148" s="55"/>
      <c r="R4148" s="31"/>
      <c r="T4148"/>
    </row>
    <row r="4149" spans="1:20" ht="18">
      <c r="A4149" s="68"/>
      <c r="B4149" s="10"/>
      <c r="C4149" s="10"/>
      <c r="D4149" s="69"/>
      <c r="E4149" s="184"/>
      <c r="F4149" s="10"/>
      <c r="G4149"/>
      <c r="I4149" s="55"/>
      <c r="K4149"/>
      <c r="L4149" s="55"/>
      <c r="M4149"/>
      <c r="Q4149" s="55"/>
      <c r="R4149" s="31"/>
      <c r="T4149"/>
    </row>
    <row r="4150" spans="1:20" ht="18">
      <c r="A4150" s="68"/>
      <c r="B4150" s="10"/>
      <c r="C4150" s="10"/>
      <c r="D4150" s="69"/>
      <c r="E4150" s="184"/>
      <c r="F4150" s="10"/>
      <c r="G4150"/>
      <c r="I4150" s="55"/>
      <c r="K4150"/>
      <c r="L4150" s="55"/>
      <c r="M4150"/>
      <c r="Q4150" s="55"/>
      <c r="R4150" s="31"/>
      <c r="T4150"/>
    </row>
    <row r="4151" spans="1:20" ht="18">
      <c r="A4151" s="68"/>
      <c r="B4151" s="10"/>
      <c r="C4151" s="10"/>
      <c r="D4151" s="69"/>
      <c r="E4151" s="184"/>
      <c r="F4151" s="10"/>
      <c r="G4151"/>
      <c r="I4151" s="55"/>
      <c r="K4151"/>
      <c r="L4151" s="55"/>
      <c r="M4151"/>
      <c r="Q4151" s="55"/>
      <c r="R4151" s="31"/>
      <c r="T4151"/>
    </row>
    <row r="4152" spans="1:20" ht="18">
      <c r="A4152" s="68"/>
      <c r="B4152" s="10"/>
      <c r="C4152" s="10"/>
      <c r="D4152" s="69"/>
      <c r="E4152" s="184"/>
      <c r="F4152" s="10"/>
      <c r="G4152"/>
      <c r="I4152" s="55"/>
      <c r="K4152"/>
      <c r="L4152" s="55"/>
      <c r="M4152"/>
      <c r="Q4152" s="55"/>
      <c r="R4152" s="31"/>
      <c r="T4152"/>
    </row>
    <row r="4153" spans="1:20" ht="18">
      <c r="A4153" s="68"/>
      <c r="B4153" s="10"/>
      <c r="C4153" s="10"/>
      <c r="D4153" s="69"/>
      <c r="E4153" s="184"/>
      <c r="F4153" s="10"/>
      <c r="G4153"/>
      <c r="I4153" s="55"/>
      <c r="K4153"/>
      <c r="L4153" s="55"/>
      <c r="M4153"/>
      <c r="Q4153" s="55"/>
      <c r="R4153" s="31"/>
      <c r="T4153"/>
    </row>
    <row r="4154" spans="1:20" ht="18">
      <c r="A4154" s="68"/>
      <c r="B4154" s="10"/>
      <c r="C4154" s="10"/>
      <c r="D4154" s="69"/>
      <c r="E4154" s="184"/>
      <c r="F4154" s="10"/>
      <c r="G4154"/>
      <c r="I4154" s="55"/>
      <c r="K4154"/>
      <c r="L4154" s="55"/>
      <c r="M4154"/>
      <c r="Q4154" s="55"/>
      <c r="R4154" s="31"/>
      <c r="T4154"/>
    </row>
    <row r="4155" spans="1:20" ht="18">
      <c r="A4155" s="68"/>
      <c r="B4155" s="10"/>
      <c r="C4155" s="10"/>
      <c r="D4155" s="69"/>
      <c r="E4155" s="184"/>
      <c r="F4155" s="10"/>
      <c r="G4155"/>
      <c r="I4155" s="55"/>
      <c r="K4155"/>
      <c r="L4155" s="55"/>
      <c r="M4155"/>
      <c r="Q4155" s="55"/>
      <c r="R4155" s="31"/>
      <c r="T4155"/>
    </row>
    <row r="4156" spans="1:20" ht="18">
      <c r="A4156" s="68"/>
      <c r="B4156" s="10"/>
      <c r="C4156" s="10"/>
      <c r="D4156" s="69"/>
      <c r="E4156" s="184"/>
      <c r="F4156" s="10"/>
      <c r="G4156"/>
      <c r="I4156" s="55"/>
      <c r="K4156"/>
      <c r="L4156" s="55"/>
      <c r="M4156"/>
      <c r="Q4156" s="55"/>
      <c r="R4156" s="31"/>
      <c r="T4156"/>
    </row>
    <row r="4157" spans="1:20" ht="18">
      <c r="A4157" s="68"/>
      <c r="B4157" s="10"/>
      <c r="C4157" s="10"/>
      <c r="D4157" s="69"/>
      <c r="E4157" s="184"/>
      <c r="F4157" s="10"/>
      <c r="G4157"/>
      <c r="I4157" s="55"/>
      <c r="K4157"/>
      <c r="L4157" s="55"/>
      <c r="M4157"/>
      <c r="Q4157" s="55"/>
      <c r="R4157" s="31"/>
      <c r="T4157"/>
    </row>
    <row r="4158" spans="1:20" ht="18">
      <c r="A4158" s="68"/>
      <c r="B4158" s="10"/>
      <c r="C4158" s="10"/>
      <c r="D4158" s="69"/>
      <c r="E4158" s="184"/>
      <c r="F4158" s="10"/>
      <c r="G4158"/>
      <c r="I4158" s="55"/>
      <c r="K4158"/>
      <c r="L4158" s="55"/>
      <c r="M4158"/>
      <c r="Q4158" s="55"/>
      <c r="R4158" s="31"/>
      <c r="T4158"/>
    </row>
    <row r="4159" spans="1:20" ht="18">
      <c r="A4159" s="68"/>
      <c r="B4159" s="10"/>
      <c r="C4159" s="10"/>
      <c r="D4159" s="69"/>
      <c r="E4159" s="184"/>
      <c r="F4159" s="10"/>
      <c r="G4159"/>
      <c r="I4159" s="55"/>
      <c r="K4159"/>
      <c r="L4159" s="55"/>
      <c r="M4159"/>
      <c r="Q4159" s="55"/>
      <c r="R4159" s="31"/>
      <c r="T4159"/>
    </row>
    <row r="4160" spans="1:20" ht="18">
      <c r="A4160" s="68"/>
      <c r="B4160" s="10"/>
      <c r="C4160" s="10"/>
      <c r="D4160" s="69"/>
      <c r="E4160" s="184"/>
      <c r="F4160" s="10"/>
      <c r="G4160"/>
      <c r="I4160" s="55"/>
      <c r="K4160"/>
      <c r="L4160" s="55"/>
      <c r="M4160"/>
      <c r="Q4160" s="55"/>
      <c r="R4160" s="31"/>
      <c r="T4160"/>
    </row>
    <row r="4161" spans="1:20" ht="18">
      <c r="A4161" s="68"/>
      <c r="B4161" s="10"/>
      <c r="C4161" s="10"/>
      <c r="D4161" s="69"/>
      <c r="E4161" s="184"/>
      <c r="F4161" s="10"/>
      <c r="G4161"/>
      <c r="I4161" s="55"/>
      <c r="K4161"/>
      <c r="L4161" s="55"/>
      <c r="M4161"/>
      <c r="Q4161" s="55"/>
      <c r="R4161" s="31"/>
      <c r="T4161"/>
    </row>
    <row r="4162" spans="1:20" ht="18">
      <c r="A4162" s="68"/>
      <c r="B4162" s="10"/>
      <c r="C4162" s="10"/>
      <c r="D4162" s="69"/>
      <c r="E4162" s="184"/>
      <c r="F4162" s="10"/>
      <c r="G4162"/>
      <c r="I4162" s="55"/>
      <c r="K4162"/>
      <c r="L4162" s="55"/>
      <c r="M4162"/>
      <c r="Q4162" s="55"/>
      <c r="R4162" s="31"/>
      <c r="T4162"/>
    </row>
    <row r="4163" spans="1:20" ht="18">
      <c r="A4163" s="68"/>
      <c r="B4163" s="10"/>
      <c r="C4163" s="10"/>
      <c r="D4163" s="69"/>
      <c r="E4163" s="184"/>
      <c r="F4163" s="10"/>
      <c r="G4163"/>
      <c r="I4163" s="55"/>
      <c r="K4163"/>
      <c r="L4163" s="55"/>
      <c r="M4163"/>
      <c r="Q4163" s="55"/>
      <c r="R4163" s="31"/>
      <c r="T4163"/>
    </row>
    <row r="4164" spans="1:20" ht="18">
      <c r="A4164" s="68"/>
      <c r="B4164" s="10"/>
      <c r="C4164" s="10"/>
      <c r="D4164" s="69"/>
      <c r="E4164" s="184"/>
      <c r="F4164" s="10"/>
      <c r="G4164"/>
      <c r="I4164" s="55"/>
      <c r="K4164"/>
      <c r="L4164" s="55"/>
      <c r="M4164"/>
      <c r="Q4164" s="55"/>
      <c r="R4164" s="31"/>
      <c r="T4164"/>
    </row>
    <row r="4165" spans="1:20" ht="18">
      <c r="A4165" s="68"/>
      <c r="B4165" s="10"/>
      <c r="C4165" s="10"/>
      <c r="D4165" s="69"/>
      <c r="E4165" s="184"/>
      <c r="F4165" s="10"/>
      <c r="G4165"/>
      <c r="I4165" s="55"/>
      <c r="K4165"/>
      <c r="L4165" s="55"/>
      <c r="M4165"/>
      <c r="Q4165" s="55"/>
      <c r="R4165" s="31"/>
      <c r="T4165"/>
    </row>
    <row r="4166" spans="1:20" ht="18">
      <c r="A4166" s="68"/>
      <c r="B4166" s="10"/>
      <c r="C4166" s="10"/>
      <c r="D4166" s="69"/>
      <c r="E4166" s="184"/>
      <c r="F4166" s="10"/>
      <c r="G4166"/>
      <c r="I4166" s="55"/>
      <c r="K4166"/>
      <c r="L4166" s="55"/>
      <c r="M4166"/>
      <c r="Q4166" s="55"/>
      <c r="R4166" s="31"/>
      <c r="T4166"/>
    </row>
    <row r="4167" spans="1:20" ht="18">
      <c r="A4167" s="68"/>
      <c r="B4167" s="10"/>
      <c r="C4167" s="10"/>
      <c r="D4167" s="69"/>
      <c r="E4167" s="184"/>
      <c r="F4167" s="10"/>
      <c r="G4167"/>
      <c r="I4167" s="55"/>
      <c r="K4167"/>
      <c r="L4167" s="55"/>
      <c r="M4167"/>
      <c r="Q4167" s="55"/>
      <c r="R4167" s="31"/>
      <c r="T4167"/>
    </row>
    <row r="4168" spans="1:20" ht="18">
      <c r="A4168" s="68"/>
      <c r="B4168" s="10"/>
      <c r="C4168" s="10"/>
      <c r="D4168" s="69"/>
      <c r="E4168" s="184"/>
      <c r="F4168" s="10"/>
      <c r="G4168"/>
      <c r="I4168" s="55"/>
      <c r="K4168"/>
      <c r="L4168" s="55"/>
      <c r="M4168"/>
      <c r="Q4168" s="55"/>
      <c r="R4168" s="31"/>
      <c r="T4168"/>
    </row>
    <row r="4169" spans="1:20" ht="18">
      <c r="A4169" s="68"/>
      <c r="B4169" s="10"/>
      <c r="C4169" s="10"/>
      <c r="D4169" s="69"/>
      <c r="E4169" s="184"/>
      <c r="F4169" s="10"/>
      <c r="G4169"/>
      <c r="I4169" s="55"/>
      <c r="K4169"/>
      <c r="L4169" s="55"/>
      <c r="M4169"/>
      <c r="Q4169" s="55"/>
      <c r="R4169" s="31"/>
      <c r="T4169"/>
    </row>
    <row r="4170" spans="1:20" ht="18">
      <c r="A4170" s="68"/>
      <c r="B4170" s="10"/>
      <c r="C4170" s="10"/>
      <c r="D4170" s="69"/>
      <c r="E4170" s="184"/>
      <c r="F4170" s="10"/>
      <c r="G4170"/>
      <c r="I4170" s="55"/>
      <c r="K4170"/>
      <c r="L4170" s="55"/>
      <c r="M4170"/>
      <c r="Q4170" s="55"/>
      <c r="R4170" s="31"/>
      <c r="T4170"/>
    </row>
    <row r="4171" spans="1:20" ht="18">
      <c r="A4171" s="68"/>
      <c r="B4171" s="10"/>
      <c r="C4171" s="10"/>
      <c r="D4171" s="69"/>
      <c r="E4171" s="184"/>
      <c r="F4171" s="10"/>
      <c r="G4171"/>
      <c r="I4171" s="55"/>
      <c r="K4171"/>
      <c r="L4171" s="55"/>
      <c r="M4171"/>
      <c r="Q4171" s="55"/>
      <c r="R4171" s="31"/>
      <c r="T4171"/>
    </row>
    <row r="4172" spans="1:20" ht="18">
      <c r="A4172" s="68"/>
      <c r="B4172" s="10"/>
      <c r="C4172" s="10"/>
      <c r="D4172" s="69"/>
      <c r="E4172" s="184"/>
      <c r="F4172" s="10"/>
      <c r="G4172"/>
      <c r="I4172" s="55"/>
      <c r="K4172"/>
      <c r="L4172" s="55"/>
      <c r="M4172"/>
      <c r="Q4172" s="55"/>
      <c r="R4172" s="31"/>
      <c r="T4172"/>
    </row>
    <row r="4173" spans="1:20" ht="18">
      <c r="A4173" s="68"/>
      <c r="B4173" s="10"/>
      <c r="C4173" s="10"/>
      <c r="D4173" s="69"/>
      <c r="E4173" s="184"/>
      <c r="F4173" s="10"/>
      <c r="G4173"/>
      <c r="I4173" s="55"/>
      <c r="K4173"/>
      <c r="L4173" s="55"/>
      <c r="M4173"/>
      <c r="Q4173" s="55"/>
      <c r="R4173" s="31"/>
      <c r="T4173"/>
    </row>
    <row r="4174" spans="1:20" ht="18">
      <c r="A4174" s="68"/>
      <c r="B4174" s="10"/>
      <c r="C4174" s="10"/>
      <c r="D4174" s="69"/>
      <c r="E4174" s="184"/>
      <c r="F4174" s="10"/>
      <c r="G4174"/>
      <c r="I4174" s="55"/>
      <c r="K4174"/>
      <c r="L4174" s="55"/>
      <c r="M4174"/>
      <c r="Q4174" s="55"/>
      <c r="R4174" s="31"/>
      <c r="T4174"/>
    </row>
    <row r="4175" spans="1:20" ht="18">
      <c r="A4175" s="68"/>
      <c r="B4175" s="10"/>
      <c r="C4175" s="10"/>
      <c r="D4175" s="69"/>
      <c r="E4175" s="184"/>
      <c r="F4175" s="10"/>
      <c r="G4175"/>
      <c r="I4175" s="55"/>
      <c r="K4175"/>
      <c r="L4175" s="55"/>
      <c r="M4175"/>
      <c r="Q4175" s="55"/>
      <c r="R4175" s="31"/>
      <c r="T4175"/>
    </row>
    <row r="4176" spans="1:20" ht="18">
      <c r="A4176" s="68"/>
      <c r="B4176" s="10"/>
      <c r="C4176" s="10"/>
      <c r="D4176" s="69"/>
      <c r="E4176" s="184"/>
      <c r="F4176" s="10"/>
      <c r="G4176"/>
      <c r="I4176" s="55"/>
      <c r="K4176"/>
      <c r="L4176" s="55"/>
      <c r="M4176"/>
      <c r="Q4176" s="55"/>
      <c r="R4176" s="31"/>
      <c r="T4176"/>
    </row>
    <row r="4177" spans="1:20" ht="18">
      <c r="A4177" s="68"/>
      <c r="B4177" s="10"/>
      <c r="C4177" s="10"/>
      <c r="D4177" s="69"/>
      <c r="E4177" s="184"/>
      <c r="F4177" s="10"/>
      <c r="G4177"/>
      <c r="I4177" s="55"/>
      <c r="K4177"/>
      <c r="L4177" s="55"/>
      <c r="M4177"/>
      <c r="Q4177" s="55"/>
      <c r="R4177" s="31"/>
      <c r="T4177"/>
    </row>
    <row r="4178" spans="1:20" ht="18">
      <c r="A4178" s="68"/>
      <c r="B4178" s="10"/>
      <c r="C4178" s="10"/>
      <c r="D4178" s="69"/>
      <c r="E4178" s="184"/>
      <c r="F4178" s="10"/>
      <c r="G4178"/>
      <c r="I4178" s="55"/>
      <c r="K4178"/>
      <c r="L4178" s="55"/>
      <c r="M4178"/>
      <c r="Q4178" s="55"/>
      <c r="R4178" s="31"/>
      <c r="T4178"/>
    </row>
    <row r="4179" spans="1:20" ht="18">
      <c r="A4179" s="68"/>
      <c r="B4179" s="10"/>
      <c r="C4179" s="10"/>
      <c r="D4179" s="69"/>
      <c r="E4179" s="184"/>
      <c r="F4179" s="10"/>
      <c r="G4179"/>
      <c r="I4179" s="55"/>
      <c r="K4179"/>
      <c r="L4179" s="55"/>
      <c r="M4179"/>
      <c r="Q4179" s="55"/>
      <c r="R4179" s="31"/>
      <c r="T4179"/>
    </row>
    <row r="4180" spans="1:20" ht="18">
      <c r="A4180" s="68"/>
      <c r="B4180" s="10"/>
      <c r="C4180" s="10"/>
      <c r="D4180" s="69"/>
      <c r="E4180" s="184"/>
      <c r="F4180" s="10"/>
      <c r="G4180"/>
      <c r="I4180" s="55"/>
      <c r="K4180"/>
      <c r="L4180" s="55"/>
      <c r="M4180"/>
      <c r="Q4180" s="55"/>
      <c r="R4180" s="31"/>
      <c r="T4180"/>
    </row>
    <row r="4181" spans="1:20" ht="18">
      <c r="A4181" s="68"/>
      <c r="B4181" s="10"/>
      <c r="C4181" s="10"/>
      <c r="D4181" s="69"/>
      <c r="E4181" s="184"/>
      <c r="F4181" s="10"/>
      <c r="G4181"/>
      <c r="I4181" s="55"/>
      <c r="K4181"/>
      <c r="L4181" s="55"/>
      <c r="M4181"/>
      <c r="Q4181" s="55"/>
      <c r="R4181" s="31"/>
      <c r="T4181"/>
    </row>
    <row r="4182" spans="1:20" ht="18">
      <c r="A4182" s="68"/>
      <c r="B4182" s="10"/>
      <c r="C4182" s="10"/>
      <c r="D4182" s="69"/>
      <c r="E4182" s="184"/>
      <c r="F4182" s="10"/>
      <c r="G4182"/>
      <c r="I4182" s="55"/>
      <c r="K4182"/>
      <c r="L4182" s="55"/>
      <c r="M4182"/>
      <c r="Q4182" s="55"/>
      <c r="R4182" s="31"/>
      <c r="T4182"/>
    </row>
    <row r="4183" spans="1:20" ht="18">
      <c r="A4183" s="68"/>
      <c r="B4183" s="10"/>
      <c r="C4183" s="10"/>
      <c r="D4183" s="69"/>
      <c r="E4183" s="184"/>
      <c r="F4183" s="10"/>
      <c r="G4183"/>
      <c r="I4183" s="55"/>
      <c r="K4183"/>
      <c r="L4183" s="55"/>
      <c r="M4183"/>
      <c r="Q4183" s="55"/>
      <c r="R4183" s="31"/>
      <c r="T4183"/>
    </row>
    <row r="4184" spans="1:20" ht="18">
      <c r="A4184" s="68"/>
      <c r="B4184" s="10"/>
      <c r="C4184" s="10"/>
      <c r="D4184" s="69"/>
      <c r="E4184" s="184"/>
      <c r="F4184" s="10"/>
      <c r="G4184"/>
      <c r="I4184" s="55"/>
      <c r="K4184"/>
      <c r="L4184" s="55"/>
      <c r="M4184"/>
      <c r="Q4184" s="55"/>
      <c r="R4184" s="31"/>
      <c r="T4184"/>
    </row>
    <row r="4185" spans="1:20" ht="18">
      <c r="A4185" s="68"/>
      <c r="B4185" s="10"/>
      <c r="C4185" s="10"/>
      <c r="D4185" s="69"/>
      <c r="E4185" s="184"/>
      <c r="F4185" s="10"/>
      <c r="G4185"/>
      <c r="I4185" s="55"/>
      <c r="K4185"/>
      <c r="L4185" s="55"/>
      <c r="M4185"/>
      <c r="Q4185" s="55"/>
      <c r="R4185" s="31"/>
      <c r="T4185"/>
    </row>
    <row r="4186" spans="1:20" ht="18">
      <c r="A4186" s="68"/>
      <c r="B4186" s="10"/>
      <c r="C4186" s="10"/>
      <c r="D4186" s="69"/>
      <c r="E4186" s="184"/>
      <c r="F4186" s="10"/>
      <c r="G4186"/>
      <c r="I4186" s="55"/>
      <c r="K4186"/>
      <c r="L4186" s="55"/>
      <c r="M4186"/>
      <c r="Q4186" s="55"/>
      <c r="R4186" s="31"/>
      <c r="T4186"/>
    </row>
    <row r="4187" spans="1:20" ht="18">
      <c r="A4187" s="68"/>
      <c r="B4187" s="10"/>
      <c r="C4187" s="10"/>
      <c r="D4187" s="69"/>
      <c r="E4187" s="184"/>
      <c r="F4187" s="10"/>
      <c r="G4187"/>
      <c r="I4187" s="55"/>
      <c r="K4187"/>
      <c r="L4187" s="55"/>
      <c r="M4187"/>
      <c r="Q4187" s="55"/>
      <c r="R4187" s="31"/>
      <c r="T4187"/>
    </row>
    <row r="4188" spans="1:20" ht="18">
      <c r="A4188" s="68"/>
      <c r="B4188" s="10"/>
      <c r="C4188" s="10"/>
      <c r="D4188" s="69"/>
      <c r="E4188" s="184"/>
      <c r="F4188" s="10"/>
      <c r="G4188"/>
      <c r="I4188" s="55"/>
      <c r="K4188"/>
      <c r="L4188" s="55"/>
      <c r="M4188"/>
      <c r="Q4188" s="55"/>
      <c r="R4188" s="31"/>
      <c r="T4188"/>
    </row>
    <row r="4189" spans="1:20" ht="18">
      <c r="A4189" s="68"/>
      <c r="B4189" s="10"/>
      <c r="C4189" s="10"/>
      <c r="D4189" s="69"/>
      <c r="E4189" s="184"/>
      <c r="F4189" s="10"/>
      <c r="G4189"/>
      <c r="I4189" s="55"/>
      <c r="K4189"/>
      <c r="L4189" s="55"/>
      <c r="M4189"/>
      <c r="Q4189" s="55"/>
      <c r="R4189" s="31"/>
      <c r="T4189"/>
    </row>
    <row r="4190" spans="1:20" ht="18">
      <c r="A4190" s="68"/>
      <c r="B4190" s="10"/>
      <c r="C4190" s="10"/>
      <c r="D4190" s="69"/>
      <c r="E4190" s="184"/>
      <c r="F4190" s="10"/>
      <c r="G4190"/>
      <c r="I4190" s="55"/>
      <c r="K4190"/>
      <c r="L4190" s="55"/>
      <c r="M4190"/>
      <c r="Q4190" s="55"/>
      <c r="R4190" s="31"/>
      <c r="T4190"/>
    </row>
    <row r="4191" spans="1:20" ht="18">
      <c r="A4191" s="68"/>
      <c r="B4191" s="10"/>
      <c r="C4191" s="10"/>
      <c r="D4191" s="69"/>
      <c r="E4191" s="184"/>
      <c r="F4191" s="10"/>
      <c r="G4191"/>
      <c r="I4191" s="55"/>
      <c r="K4191"/>
      <c r="L4191" s="55"/>
      <c r="M4191"/>
      <c r="Q4191" s="55"/>
      <c r="R4191" s="31"/>
      <c r="T4191"/>
    </row>
    <row r="4192" spans="1:20" ht="18">
      <c r="A4192" s="68"/>
      <c r="B4192" s="10"/>
      <c r="C4192" s="10"/>
      <c r="D4192" s="69"/>
      <c r="E4192" s="184"/>
      <c r="F4192" s="10"/>
      <c r="G4192"/>
      <c r="I4192" s="55"/>
      <c r="K4192"/>
      <c r="L4192" s="55"/>
      <c r="M4192"/>
      <c r="Q4192" s="55"/>
      <c r="R4192" s="31"/>
      <c r="T4192"/>
    </row>
    <row r="4193" spans="1:20" ht="18">
      <c r="A4193" s="68"/>
      <c r="B4193" s="10"/>
      <c r="C4193" s="10"/>
      <c r="D4193" s="69"/>
      <c r="E4193" s="184"/>
      <c r="F4193" s="10"/>
      <c r="G4193"/>
      <c r="I4193" s="55"/>
      <c r="K4193"/>
      <c r="L4193" s="55"/>
      <c r="M4193"/>
      <c r="Q4193" s="55"/>
      <c r="R4193" s="31"/>
      <c r="T4193"/>
    </row>
    <row r="4194" spans="1:20" ht="18">
      <c r="A4194" s="68"/>
      <c r="B4194" s="10"/>
      <c r="C4194" s="10"/>
      <c r="D4194" s="69"/>
      <c r="E4194" s="184"/>
      <c r="F4194" s="10"/>
      <c r="G4194"/>
      <c r="I4194" s="55"/>
      <c r="K4194"/>
      <c r="L4194" s="55"/>
      <c r="M4194"/>
      <c r="Q4194" s="55"/>
      <c r="R4194" s="31"/>
      <c r="T4194"/>
    </row>
    <row r="4195" spans="1:20" ht="18">
      <c r="A4195" s="68"/>
      <c r="B4195" s="10"/>
      <c r="C4195" s="10"/>
      <c r="D4195" s="69"/>
      <c r="E4195" s="184"/>
      <c r="F4195" s="10"/>
      <c r="G4195"/>
      <c r="I4195" s="55"/>
      <c r="K4195"/>
      <c r="L4195" s="55"/>
      <c r="M4195"/>
      <c r="Q4195" s="55"/>
      <c r="R4195" s="31"/>
      <c r="T4195"/>
    </row>
    <row r="4196" spans="1:20" ht="18">
      <c r="A4196" s="68"/>
      <c r="B4196" s="10"/>
      <c r="C4196" s="10"/>
      <c r="D4196" s="69"/>
      <c r="E4196" s="184"/>
      <c r="F4196" s="10"/>
      <c r="G4196"/>
      <c r="I4196" s="55"/>
      <c r="K4196"/>
      <c r="L4196" s="55"/>
      <c r="M4196"/>
      <c r="Q4196" s="55"/>
      <c r="R4196" s="31"/>
      <c r="T4196"/>
    </row>
    <row r="4197" spans="1:20" ht="18">
      <c r="A4197" s="68"/>
      <c r="B4197" s="10"/>
      <c r="C4197" s="10"/>
      <c r="D4197" s="69"/>
      <c r="E4197" s="184"/>
      <c r="F4197" s="10"/>
      <c r="G4197"/>
      <c r="I4197" s="55"/>
      <c r="K4197"/>
      <c r="L4197" s="55"/>
      <c r="M4197"/>
      <c r="Q4197" s="55"/>
      <c r="R4197" s="31"/>
      <c r="T4197"/>
    </row>
    <row r="4198" spans="1:20" ht="18">
      <c r="A4198" s="68"/>
      <c r="B4198" s="10"/>
      <c r="C4198" s="10"/>
      <c r="D4198" s="69"/>
      <c r="E4198" s="184"/>
      <c r="F4198" s="10"/>
      <c r="G4198"/>
      <c r="I4198" s="55"/>
      <c r="K4198"/>
      <c r="L4198" s="55"/>
      <c r="M4198"/>
      <c r="Q4198" s="55"/>
      <c r="R4198" s="31"/>
      <c r="T4198"/>
    </row>
    <row r="4199" spans="1:20" ht="18">
      <c r="A4199" s="68"/>
      <c r="B4199" s="10"/>
      <c r="C4199" s="10"/>
      <c r="D4199" s="69"/>
      <c r="E4199" s="184"/>
      <c r="F4199" s="10"/>
      <c r="G4199"/>
      <c r="I4199" s="55"/>
      <c r="K4199"/>
      <c r="L4199" s="55"/>
      <c r="M4199"/>
      <c r="Q4199" s="55"/>
      <c r="R4199" s="31"/>
      <c r="T4199"/>
    </row>
    <row r="4200" spans="1:20" ht="18">
      <c r="A4200" s="68"/>
      <c r="B4200" s="10"/>
      <c r="C4200" s="10"/>
      <c r="D4200" s="69"/>
      <c r="E4200" s="184"/>
      <c r="F4200" s="10"/>
      <c r="G4200"/>
      <c r="I4200" s="55"/>
      <c r="K4200"/>
      <c r="L4200" s="55"/>
      <c r="M4200"/>
      <c r="Q4200" s="55"/>
      <c r="R4200" s="31"/>
      <c r="T4200"/>
    </row>
    <row r="4201" spans="1:20" ht="18">
      <c r="A4201" s="68"/>
      <c r="B4201" s="10"/>
      <c r="C4201" s="10"/>
      <c r="D4201" s="69"/>
      <c r="E4201" s="184"/>
      <c r="F4201" s="10"/>
      <c r="G4201"/>
      <c r="I4201" s="55"/>
      <c r="K4201"/>
      <c r="L4201" s="55"/>
      <c r="M4201"/>
      <c r="Q4201" s="55"/>
      <c r="R4201" s="31"/>
      <c r="T4201"/>
    </row>
    <row r="4202" spans="1:20" ht="18">
      <c r="A4202" s="68"/>
      <c r="B4202" s="10"/>
      <c r="C4202" s="10"/>
      <c r="D4202" s="69"/>
      <c r="E4202" s="184"/>
      <c r="F4202" s="10"/>
      <c r="G4202"/>
      <c r="I4202" s="55"/>
      <c r="K4202"/>
      <c r="L4202" s="55"/>
      <c r="M4202"/>
      <c r="Q4202" s="55"/>
      <c r="R4202" s="31"/>
      <c r="T4202"/>
    </row>
    <row r="4203" spans="1:20" ht="18">
      <c r="A4203" s="68"/>
      <c r="B4203" s="10"/>
      <c r="C4203" s="10"/>
      <c r="D4203" s="69"/>
      <c r="E4203" s="184"/>
      <c r="F4203" s="10"/>
      <c r="G4203"/>
      <c r="I4203" s="55"/>
      <c r="K4203"/>
      <c r="L4203" s="55"/>
      <c r="M4203"/>
      <c r="Q4203" s="55"/>
      <c r="R4203" s="31"/>
      <c r="T4203"/>
    </row>
    <row r="4204" spans="1:20" ht="18">
      <c r="A4204" s="68"/>
      <c r="B4204" s="10"/>
      <c r="C4204" s="10"/>
      <c r="D4204" s="69"/>
      <c r="E4204" s="184"/>
      <c r="F4204" s="10"/>
      <c r="G4204"/>
      <c r="I4204" s="55"/>
      <c r="K4204"/>
      <c r="L4204" s="55"/>
      <c r="M4204"/>
      <c r="Q4204" s="55"/>
      <c r="R4204" s="31"/>
      <c r="T4204"/>
    </row>
    <row r="4205" spans="1:20" ht="18">
      <c r="A4205" s="68"/>
      <c r="B4205" s="10"/>
      <c r="C4205" s="10"/>
      <c r="D4205" s="69"/>
      <c r="E4205" s="184"/>
      <c r="F4205" s="10"/>
      <c r="G4205"/>
      <c r="I4205" s="55"/>
      <c r="K4205"/>
      <c r="L4205" s="55"/>
      <c r="M4205"/>
      <c r="Q4205" s="55"/>
      <c r="R4205" s="31"/>
      <c r="T4205"/>
    </row>
    <row r="4206" spans="1:20" ht="18">
      <c r="A4206" s="68"/>
      <c r="B4206" s="10"/>
      <c r="C4206" s="10"/>
      <c r="D4206" s="69"/>
      <c r="E4206" s="184"/>
      <c r="F4206" s="10"/>
      <c r="G4206"/>
      <c r="I4206" s="55"/>
      <c r="K4206"/>
      <c r="L4206" s="55"/>
      <c r="M4206"/>
      <c r="Q4206" s="55"/>
      <c r="R4206" s="31"/>
      <c r="T4206"/>
    </row>
    <row r="4207" spans="1:20" ht="18">
      <c r="A4207" s="68"/>
      <c r="B4207" s="10"/>
      <c r="C4207" s="10"/>
      <c r="D4207" s="69"/>
      <c r="E4207" s="184"/>
      <c r="F4207" s="10"/>
      <c r="G4207"/>
      <c r="I4207" s="55"/>
      <c r="K4207"/>
      <c r="L4207" s="55"/>
      <c r="M4207"/>
      <c r="Q4207" s="55"/>
      <c r="R4207" s="31"/>
      <c r="T4207"/>
    </row>
    <row r="4208" spans="1:20" ht="18">
      <c r="A4208" s="68"/>
      <c r="B4208" s="10"/>
      <c r="C4208" s="10"/>
      <c r="D4208" s="69"/>
      <c r="E4208" s="184"/>
      <c r="F4208" s="10"/>
      <c r="G4208"/>
      <c r="I4208" s="55"/>
      <c r="K4208"/>
      <c r="L4208" s="55"/>
      <c r="M4208"/>
      <c r="Q4208" s="55"/>
      <c r="R4208" s="31"/>
      <c r="T4208"/>
    </row>
    <row r="4209" spans="1:20" ht="18">
      <c r="A4209" s="68"/>
      <c r="B4209" s="10"/>
      <c r="C4209" s="10"/>
      <c r="D4209" s="69"/>
      <c r="E4209" s="184"/>
      <c r="F4209" s="10"/>
      <c r="G4209"/>
      <c r="I4209" s="55"/>
      <c r="K4209"/>
      <c r="L4209" s="55"/>
      <c r="M4209"/>
      <c r="Q4209" s="55"/>
      <c r="R4209" s="31"/>
      <c r="T4209"/>
    </row>
    <row r="4210" spans="1:20" ht="18">
      <c r="A4210" s="68"/>
      <c r="B4210" s="10"/>
      <c r="C4210" s="10"/>
      <c r="D4210" s="69"/>
      <c r="E4210" s="184"/>
      <c r="F4210" s="10"/>
      <c r="G4210"/>
      <c r="I4210" s="55"/>
      <c r="K4210"/>
      <c r="L4210" s="55"/>
      <c r="M4210"/>
      <c r="Q4210" s="55"/>
      <c r="R4210" s="31"/>
      <c r="T4210"/>
    </row>
    <row r="4211" spans="1:20" ht="18">
      <c r="A4211" s="68"/>
      <c r="B4211" s="10"/>
      <c r="C4211" s="10"/>
      <c r="D4211" s="69"/>
      <c r="E4211" s="184"/>
      <c r="F4211" s="10"/>
      <c r="G4211"/>
      <c r="I4211" s="55"/>
      <c r="K4211"/>
      <c r="L4211" s="55"/>
      <c r="M4211"/>
      <c r="Q4211" s="55"/>
      <c r="R4211" s="31"/>
      <c r="T4211"/>
    </row>
    <row r="4212" spans="1:20" ht="18">
      <c r="A4212" s="68"/>
      <c r="B4212" s="10"/>
      <c r="C4212" s="10"/>
      <c r="D4212" s="69"/>
      <c r="E4212" s="184"/>
      <c r="F4212" s="10"/>
      <c r="G4212"/>
      <c r="I4212" s="55"/>
      <c r="K4212"/>
      <c r="L4212" s="55"/>
      <c r="M4212"/>
      <c r="Q4212" s="55"/>
      <c r="R4212" s="31"/>
      <c r="T4212"/>
    </row>
    <row r="4213" spans="1:20" ht="18">
      <c r="A4213" s="68"/>
      <c r="B4213" s="10"/>
      <c r="C4213" s="10"/>
      <c r="D4213" s="69"/>
      <c r="E4213" s="184"/>
      <c r="F4213" s="10"/>
      <c r="G4213"/>
      <c r="I4213" s="55"/>
      <c r="K4213"/>
      <c r="L4213" s="55"/>
      <c r="M4213"/>
      <c r="Q4213" s="55"/>
      <c r="R4213" s="31"/>
      <c r="T4213"/>
    </row>
    <row r="4214" spans="1:20" ht="18">
      <c r="A4214" s="68"/>
      <c r="B4214" s="10"/>
      <c r="C4214" s="10"/>
      <c r="D4214" s="69"/>
      <c r="E4214" s="184"/>
      <c r="F4214" s="10"/>
      <c r="G4214"/>
      <c r="I4214" s="55"/>
      <c r="K4214"/>
      <c r="L4214" s="55"/>
      <c r="M4214"/>
      <c r="Q4214" s="55"/>
      <c r="R4214" s="31"/>
      <c r="T4214"/>
    </row>
    <row r="4215" spans="1:20" ht="18">
      <c r="A4215" s="68"/>
      <c r="B4215" s="10"/>
      <c r="C4215" s="10"/>
      <c r="D4215" s="69"/>
      <c r="E4215" s="184"/>
      <c r="F4215" s="10"/>
      <c r="G4215"/>
      <c r="I4215" s="55"/>
      <c r="K4215"/>
      <c r="L4215" s="55"/>
      <c r="M4215"/>
      <c r="Q4215" s="55"/>
      <c r="R4215" s="31"/>
      <c r="T4215"/>
    </row>
    <row r="4216" spans="1:20" ht="18">
      <c r="A4216" s="68"/>
      <c r="B4216" s="10"/>
      <c r="C4216" s="10"/>
      <c r="D4216" s="69"/>
      <c r="E4216" s="184"/>
      <c r="F4216" s="10"/>
      <c r="G4216"/>
      <c r="I4216" s="55"/>
      <c r="K4216"/>
      <c r="L4216" s="55"/>
      <c r="M4216"/>
      <c r="Q4216" s="55"/>
      <c r="R4216" s="31"/>
      <c r="T4216"/>
    </row>
    <row r="4217" spans="1:20" ht="18">
      <c r="A4217" s="68"/>
      <c r="B4217" s="10"/>
      <c r="C4217" s="10"/>
      <c r="D4217" s="69"/>
      <c r="E4217" s="184"/>
      <c r="F4217" s="10"/>
      <c r="G4217"/>
      <c r="I4217" s="55"/>
      <c r="K4217"/>
      <c r="L4217" s="55"/>
      <c r="M4217"/>
      <c r="Q4217" s="55"/>
      <c r="R4217" s="31"/>
      <c r="T4217"/>
    </row>
    <row r="4218" spans="1:20" ht="18">
      <c r="A4218" s="68"/>
      <c r="B4218" s="10"/>
      <c r="C4218" s="10"/>
      <c r="D4218" s="69"/>
      <c r="E4218" s="184"/>
      <c r="F4218" s="10"/>
      <c r="G4218"/>
      <c r="I4218" s="55"/>
      <c r="K4218"/>
      <c r="L4218" s="55"/>
      <c r="M4218"/>
      <c r="Q4218" s="55"/>
      <c r="R4218" s="31"/>
      <c r="T4218"/>
    </row>
    <row r="4219" spans="1:20" ht="18">
      <c r="A4219" s="68"/>
      <c r="B4219" s="10"/>
      <c r="C4219" s="10"/>
      <c r="D4219" s="69"/>
      <c r="E4219" s="184"/>
      <c r="F4219" s="10"/>
      <c r="G4219"/>
      <c r="I4219" s="55"/>
      <c r="K4219"/>
      <c r="L4219" s="55"/>
      <c r="M4219"/>
      <c r="Q4219" s="55"/>
      <c r="R4219" s="31"/>
      <c r="T4219"/>
    </row>
    <row r="4220" spans="1:20" ht="18">
      <c r="A4220" s="68"/>
      <c r="B4220" s="10"/>
      <c r="C4220" s="10"/>
      <c r="D4220" s="69"/>
      <c r="E4220" s="184"/>
      <c r="F4220" s="10"/>
      <c r="G4220"/>
      <c r="I4220" s="55"/>
      <c r="K4220"/>
      <c r="L4220" s="55"/>
      <c r="M4220"/>
      <c r="Q4220" s="55"/>
      <c r="R4220" s="31"/>
      <c r="T4220"/>
    </row>
    <row r="4221" spans="1:20" ht="18">
      <c r="A4221" s="68"/>
      <c r="B4221" s="10"/>
      <c r="C4221" s="10"/>
      <c r="D4221" s="69"/>
      <c r="E4221" s="184"/>
      <c r="F4221" s="10"/>
      <c r="G4221"/>
      <c r="I4221" s="55"/>
      <c r="K4221"/>
      <c r="L4221" s="55"/>
      <c r="M4221"/>
      <c r="Q4221" s="55"/>
      <c r="R4221" s="31"/>
      <c r="T4221"/>
    </row>
    <row r="4222" spans="1:20" ht="18">
      <c r="A4222" s="68"/>
      <c r="B4222" s="10"/>
      <c r="C4222" s="10"/>
      <c r="D4222" s="69"/>
      <c r="E4222" s="184"/>
      <c r="F4222" s="10"/>
      <c r="G4222"/>
      <c r="I4222" s="55"/>
      <c r="K4222"/>
      <c r="L4222" s="55"/>
      <c r="M4222"/>
      <c r="Q4222" s="55"/>
      <c r="R4222" s="31"/>
      <c r="T4222"/>
    </row>
    <row r="4223" spans="1:20" ht="18">
      <c r="A4223" s="68"/>
      <c r="B4223" s="10"/>
      <c r="C4223" s="10"/>
      <c r="D4223" s="69"/>
      <c r="E4223" s="184"/>
      <c r="F4223" s="10"/>
      <c r="G4223"/>
      <c r="I4223" s="55"/>
      <c r="K4223"/>
      <c r="L4223" s="55"/>
      <c r="M4223"/>
      <c r="Q4223" s="55"/>
      <c r="R4223" s="31"/>
      <c r="T4223"/>
    </row>
    <row r="4224" spans="1:20" ht="18">
      <c r="A4224" s="68"/>
      <c r="B4224" s="10"/>
      <c r="C4224" s="10"/>
      <c r="D4224" s="69"/>
      <c r="E4224" s="184"/>
      <c r="F4224" s="10"/>
      <c r="G4224"/>
      <c r="I4224" s="55"/>
      <c r="K4224"/>
      <c r="L4224" s="55"/>
      <c r="M4224"/>
      <c r="Q4224" s="55"/>
      <c r="R4224" s="31"/>
      <c r="T4224"/>
    </row>
    <row r="4225" spans="1:20" ht="18">
      <c r="A4225" s="68"/>
      <c r="B4225" s="10"/>
      <c r="C4225" s="10"/>
      <c r="D4225" s="69"/>
      <c r="E4225" s="184"/>
      <c r="F4225" s="10"/>
      <c r="G4225"/>
      <c r="I4225" s="55"/>
      <c r="K4225"/>
      <c r="L4225" s="55"/>
      <c r="M4225"/>
      <c r="Q4225" s="55"/>
      <c r="R4225" s="31"/>
      <c r="T4225"/>
    </row>
    <row r="4226" spans="1:20" ht="18">
      <c r="A4226" s="68"/>
      <c r="B4226" s="10"/>
      <c r="C4226" s="10"/>
      <c r="D4226" s="69"/>
      <c r="E4226" s="184"/>
      <c r="F4226" s="10"/>
      <c r="G4226"/>
      <c r="I4226" s="55"/>
      <c r="K4226"/>
      <c r="L4226" s="55"/>
      <c r="M4226"/>
      <c r="Q4226" s="55"/>
      <c r="R4226" s="31"/>
      <c r="T4226"/>
    </row>
    <row r="4227" spans="1:20" ht="18">
      <c r="A4227" s="68"/>
      <c r="B4227" s="10"/>
      <c r="C4227" s="10"/>
      <c r="D4227" s="69"/>
      <c r="E4227" s="184"/>
      <c r="F4227" s="10"/>
      <c r="G4227"/>
      <c r="I4227" s="55"/>
      <c r="K4227"/>
      <c r="L4227" s="55"/>
      <c r="M4227"/>
      <c r="Q4227" s="55"/>
      <c r="R4227" s="31"/>
      <c r="T4227"/>
    </row>
    <row r="4228" spans="1:20" ht="18">
      <c r="A4228" s="68"/>
      <c r="B4228" s="10"/>
      <c r="C4228" s="10"/>
      <c r="D4228" s="69"/>
      <c r="E4228" s="184"/>
      <c r="F4228" s="10"/>
      <c r="G4228"/>
      <c r="I4228" s="55"/>
      <c r="K4228"/>
      <c r="L4228" s="55"/>
      <c r="M4228"/>
      <c r="Q4228" s="55"/>
      <c r="R4228" s="31"/>
      <c r="T4228"/>
    </row>
    <row r="4229" spans="1:20" ht="18">
      <c r="A4229" s="68"/>
      <c r="B4229" s="10"/>
      <c r="C4229" s="10"/>
      <c r="D4229" s="69"/>
      <c r="E4229" s="184"/>
      <c r="F4229" s="10"/>
      <c r="G4229"/>
      <c r="I4229" s="55"/>
      <c r="K4229"/>
      <c r="L4229" s="55"/>
      <c r="M4229"/>
      <c r="Q4229" s="55"/>
      <c r="R4229" s="31"/>
      <c r="T4229"/>
    </row>
    <row r="4230" spans="1:20" ht="18">
      <c r="A4230" s="68"/>
      <c r="B4230" s="10"/>
      <c r="C4230" s="10"/>
      <c r="D4230" s="69"/>
      <c r="E4230" s="184"/>
      <c r="F4230" s="10"/>
      <c r="G4230"/>
      <c r="I4230" s="55"/>
      <c r="K4230"/>
      <c r="L4230" s="55"/>
      <c r="M4230"/>
      <c r="Q4230" s="55"/>
      <c r="R4230" s="31"/>
      <c r="T4230"/>
    </row>
    <row r="4231" spans="1:20" ht="18">
      <c r="A4231" s="68"/>
      <c r="B4231" s="10"/>
      <c r="C4231" s="10"/>
      <c r="D4231" s="69"/>
      <c r="E4231" s="184"/>
      <c r="F4231" s="10"/>
      <c r="G4231"/>
      <c r="I4231" s="55"/>
      <c r="K4231"/>
      <c r="L4231" s="55"/>
      <c r="M4231"/>
      <c r="Q4231" s="55"/>
      <c r="R4231" s="31"/>
      <c r="T4231"/>
    </row>
    <row r="4232" spans="1:20" ht="18">
      <c r="A4232" s="68"/>
      <c r="B4232" s="10"/>
      <c r="C4232" s="10"/>
      <c r="D4232" s="69"/>
      <c r="E4232" s="184"/>
      <c r="F4232" s="10"/>
      <c r="G4232"/>
      <c r="I4232" s="55"/>
      <c r="K4232"/>
      <c r="L4232" s="55"/>
      <c r="M4232"/>
      <c r="Q4232" s="55"/>
      <c r="R4232" s="31"/>
      <c r="T4232"/>
    </row>
    <row r="4233" spans="1:20" ht="18">
      <c r="A4233" s="68"/>
      <c r="B4233" s="10"/>
      <c r="C4233" s="10"/>
      <c r="D4233" s="69"/>
      <c r="E4233" s="184"/>
      <c r="F4233" s="10"/>
      <c r="G4233"/>
      <c r="I4233" s="55"/>
      <c r="K4233"/>
      <c r="L4233" s="55"/>
      <c r="M4233"/>
      <c r="Q4233" s="55"/>
      <c r="R4233" s="31"/>
      <c r="T4233"/>
    </row>
    <row r="4234" spans="1:20" ht="18">
      <c r="A4234" s="68"/>
      <c r="B4234" s="10"/>
      <c r="C4234" s="10"/>
      <c r="D4234" s="69"/>
      <c r="E4234" s="184"/>
      <c r="F4234" s="10"/>
      <c r="G4234"/>
      <c r="I4234" s="55"/>
      <c r="K4234"/>
      <c r="L4234" s="55"/>
      <c r="M4234"/>
      <c r="Q4234" s="55"/>
      <c r="R4234" s="31"/>
      <c r="T4234"/>
    </row>
    <row r="4235" spans="1:20" ht="18">
      <c r="A4235" s="68"/>
      <c r="B4235" s="10"/>
      <c r="C4235" s="10"/>
      <c r="D4235" s="69"/>
      <c r="E4235" s="184"/>
      <c r="F4235" s="10"/>
      <c r="G4235"/>
      <c r="I4235" s="55"/>
      <c r="K4235"/>
      <c r="L4235" s="55"/>
      <c r="M4235"/>
      <c r="Q4235" s="55"/>
      <c r="R4235" s="31"/>
      <c r="T4235"/>
    </row>
    <row r="4236" spans="1:20" ht="18">
      <c r="A4236" s="68"/>
      <c r="B4236" s="10"/>
      <c r="C4236" s="10"/>
      <c r="D4236" s="69"/>
      <c r="E4236" s="184"/>
      <c r="F4236" s="10"/>
      <c r="G4236"/>
      <c r="I4236" s="55"/>
      <c r="K4236"/>
      <c r="L4236" s="55"/>
      <c r="M4236"/>
      <c r="Q4236" s="55"/>
      <c r="R4236" s="31"/>
      <c r="T4236"/>
    </row>
    <row r="4237" spans="1:20" ht="18">
      <c r="A4237" s="68"/>
      <c r="B4237" s="10"/>
      <c r="C4237" s="10"/>
      <c r="D4237" s="69"/>
      <c r="E4237" s="184"/>
      <c r="F4237" s="10"/>
      <c r="G4237"/>
      <c r="I4237" s="55"/>
      <c r="K4237"/>
      <c r="L4237" s="55"/>
      <c r="M4237"/>
      <c r="Q4237" s="55"/>
      <c r="R4237" s="31"/>
      <c r="T4237"/>
    </row>
    <row r="4238" spans="1:20" ht="18">
      <c r="A4238" s="68"/>
      <c r="B4238" s="10"/>
      <c r="C4238" s="10"/>
      <c r="D4238" s="69"/>
      <c r="E4238" s="184"/>
      <c r="F4238" s="10"/>
      <c r="G4238"/>
      <c r="I4238" s="55"/>
      <c r="K4238"/>
      <c r="L4238" s="55"/>
      <c r="M4238"/>
      <c r="Q4238" s="55"/>
      <c r="R4238" s="31"/>
      <c r="T4238"/>
    </row>
    <row r="4239" spans="1:20" ht="18">
      <c r="A4239" s="68"/>
      <c r="B4239" s="10"/>
      <c r="C4239" s="10"/>
      <c r="D4239" s="69"/>
      <c r="E4239" s="184"/>
      <c r="F4239" s="10"/>
      <c r="G4239"/>
      <c r="I4239" s="55"/>
      <c r="K4239"/>
      <c r="L4239" s="55"/>
      <c r="M4239"/>
      <c r="Q4239" s="55"/>
      <c r="R4239" s="31"/>
      <c r="T4239"/>
    </row>
    <row r="4240" spans="1:20" ht="18">
      <c r="A4240" s="68"/>
      <c r="B4240" s="10"/>
      <c r="C4240" s="10"/>
      <c r="D4240" s="69"/>
      <c r="E4240" s="184"/>
      <c r="F4240" s="10"/>
      <c r="G4240"/>
      <c r="I4240" s="55"/>
      <c r="K4240"/>
      <c r="L4240" s="55"/>
      <c r="M4240"/>
      <c r="Q4240" s="55"/>
      <c r="R4240" s="31"/>
      <c r="T4240"/>
    </row>
    <row r="4241" spans="1:20" ht="18">
      <c r="A4241" s="68"/>
      <c r="B4241" s="10"/>
      <c r="C4241" s="10"/>
      <c r="D4241" s="69"/>
      <c r="E4241" s="184"/>
      <c r="F4241" s="10"/>
      <c r="G4241"/>
      <c r="I4241" s="55"/>
      <c r="K4241"/>
      <c r="L4241" s="55"/>
      <c r="M4241"/>
      <c r="Q4241" s="55"/>
      <c r="R4241" s="31"/>
      <c r="T4241"/>
    </row>
    <row r="4242" spans="1:20" ht="18">
      <c r="A4242" s="68"/>
      <c r="B4242" s="10"/>
      <c r="C4242" s="10"/>
      <c r="D4242" s="69"/>
      <c r="E4242" s="184"/>
      <c r="F4242" s="10"/>
      <c r="G4242"/>
      <c r="I4242" s="55"/>
      <c r="K4242"/>
      <c r="L4242" s="55"/>
      <c r="M4242"/>
      <c r="Q4242" s="55"/>
      <c r="R4242" s="31"/>
      <c r="T4242"/>
    </row>
    <row r="4243" spans="1:20" ht="18">
      <c r="A4243" s="68"/>
      <c r="B4243" s="10"/>
      <c r="C4243" s="10"/>
      <c r="D4243" s="69"/>
      <c r="E4243" s="184"/>
      <c r="F4243" s="10"/>
      <c r="G4243"/>
      <c r="I4243" s="55"/>
      <c r="K4243"/>
      <c r="L4243" s="55"/>
      <c r="M4243"/>
      <c r="Q4243" s="55"/>
      <c r="R4243" s="31"/>
      <c r="T4243"/>
    </row>
    <row r="4244" spans="1:20" ht="18">
      <c r="A4244" s="68"/>
      <c r="B4244" s="10"/>
      <c r="C4244" s="10"/>
      <c r="D4244" s="69"/>
      <c r="E4244" s="184"/>
      <c r="F4244" s="10"/>
      <c r="G4244"/>
      <c r="I4244" s="55"/>
      <c r="K4244"/>
      <c r="L4244" s="55"/>
      <c r="M4244"/>
      <c r="Q4244" s="55"/>
      <c r="R4244" s="31"/>
      <c r="T4244"/>
    </row>
    <row r="4245" spans="1:20" ht="18">
      <c r="A4245" s="68"/>
      <c r="B4245" s="10"/>
      <c r="C4245" s="10"/>
      <c r="D4245" s="69"/>
      <c r="E4245" s="184"/>
      <c r="F4245" s="10"/>
      <c r="G4245"/>
      <c r="I4245" s="55"/>
      <c r="K4245"/>
      <c r="L4245" s="55"/>
      <c r="M4245"/>
      <c r="Q4245" s="55"/>
      <c r="R4245" s="31"/>
      <c r="T4245"/>
    </row>
    <row r="4246" spans="1:20" ht="18">
      <c r="A4246" s="68"/>
      <c r="B4246" s="10"/>
      <c r="C4246" s="10"/>
      <c r="D4246" s="69"/>
      <c r="E4246" s="184"/>
      <c r="F4246" s="10"/>
      <c r="G4246"/>
      <c r="I4246" s="55"/>
      <c r="K4246"/>
      <c r="L4246" s="55"/>
      <c r="M4246"/>
      <c r="Q4246" s="55"/>
      <c r="R4246" s="31"/>
      <c r="T4246"/>
    </row>
    <row r="4247" spans="1:20" ht="18">
      <c r="A4247" s="68"/>
      <c r="B4247" s="10"/>
      <c r="C4247" s="10"/>
      <c r="D4247" s="69"/>
      <c r="E4247" s="184"/>
      <c r="F4247" s="10"/>
      <c r="G4247"/>
      <c r="I4247" s="55"/>
      <c r="K4247"/>
      <c r="L4247" s="55"/>
      <c r="M4247"/>
      <c r="Q4247" s="55"/>
      <c r="R4247" s="31"/>
      <c r="T4247"/>
    </row>
    <row r="4248" spans="1:20" ht="18">
      <c r="A4248" s="68"/>
      <c r="B4248" s="10"/>
      <c r="C4248" s="10"/>
      <c r="D4248" s="69"/>
      <c r="E4248" s="184"/>
      <c r="F4248" s="10"/>
      <c r="G4248"/>
      <c r="I4248" s="55"/>
      <c r="K4248"/>
      <c r="L4248" s="55"/>
      <c r="M4248"/>
      <c r="Q4248" s="55"/>
      <c r="R4248" s="31"/>
      <c r="T4248"/>
    </row>
    <row r="4249" spans="1:20" ht="18">
      <c r="A4249" s="68"/>
      <c r="B4249" s="10"/>
      <c r="C4249" s="10"/>
      <c r="D4249" s="69"/>
      <c r="E4249" s="184"/>
      <c r="F4249" s="10"/>
      <c r="G4249"/>
      <c r="I4249" s="55"/>
      <c r="K4249"/>
      <c r="L4249" s="55"/>
      <c r="M4249"/>
      <c r="Q4249" s="55"/>
      <c r="R4249" s="31"/>
      <c r="T4249"/>
    </row>
    <row r="4250" spans="1:20" ht="18">
      <c r="A4250" s="68"/>
      <c r="B4250" s="10"/>
      <c r="C4250" s="10"/>
      <c r="D4250" s="69"/>
      <c r="E4250" s="184"/>
      <c r="F4250" s="10"/>
      <c r="G4250"/>
      <c r="I4250" s="55"/>
      <c r="K4250"/>
      <c r="L4250" s="55"/>
      <c r="M4250"/>
      <c r="Q4250" s="55"/>
      <c r="R4250" s="31"/>
      <c r="T4250"/>
    </row>
    <row r="4251" spans="1:20" ht="18">
      <c r="A4251" s="68"/>
      <c r="B4251" s="10"/>
      <c r="C4251" s="10"/>
      <c r="D4251" s="69"/>
      <c r="E4251" s="184"/>
      <c r="F4251" s="10"/>
      <c r="G4251"/>
      <c r="I4251" s="55"/>
      <c r="K4251"/>
      <c r="L4251" s="55"/>
      <c r="M4251"/>
      <c r="Q4251" s="55"/>
      <c r="R4251" s="31"/>
      <c r="T4251"/>
    </row>
    <row r="4252" spans="1:20" ht="18">
      <c r="A4252" s="68"/>
      <c r="B4252" s="10"/>
      <c r="C4252" s="10"/>
      <c r="D4252" s="69"/>
      <c r="E4252" s="184"/>
      <c r="F4252" s="10"/>
      <c r="G4252"/>
      <c r="I4252" s="55"/>
      <c r="K4252"/>
      <c r="L4252" s="55"/>
      <c r="M4252"/>
      <c r="Q4252" s="55"/>
      <c r="R4252" s="31"/>
      <c r="T4252"/>
    </row>
    <row r="4253" spans="1:20" ht="18">
      <c r="A4253" s="68"/>
      <c r="B4253" s="10"/>
      <c r="C4253" s="10"/>
      <c r="D4253" s="69"/>
      <c r="E4253" s="184"/>
      <c r="F4253" s="10"/>
      <c r="G4253"/>
      <c r="I4253" s="55"/>
      <c r="K4253"/>
      <c r="L4253" s="55"/>
      <c r="M4253"/>
      <c r="Q4253" s="55"/>
      <c r="R4253" s="31"/>
      <c r="T4253"/>
    </row>
    <row r="4254" spans="1:20" ht="18">
      <c r="A4254" s="68"/>
      <c r="B4254" s="10"/>
      <c r="C4254" s="10"/>
      <c r="D4254" s="69"/>
      <c r="E4254" s="184"/>
      <c r="F4254" s="10"/>
      <c r="G4254"/>
      <c r="I4254" s="55"/>
      <c r="K4254"/>
      <c r="L4254" s="55"/>
      <c r="M4254"/>
      <c r="Q4254" s="55"/>
      <c r="R4254" s="31"/>
      <c r="T4254"/>
    </row>
    <row r="4255" spans="1:20" ht="18">
      <c r="A4255" s="68"/>
      <c r="B4255" s="10"/>
      <c r="C4255" s="10"/>
      <c r="D4255" s="69"/>
      <c r="E4255" s="184"/>
      <c r="F4255" s="10"/>
      <c r="G4255"/>
      <c r="I4255" s="55"/>
      <c r="K4255"/>
      <c r="L4255" s="55"/>
      <c r="M4255"/>
      <c r="Q4255" s="55"/>
      <c r="R4255" s="31"/>
      <c r="T4255"/>
    </row>
    <row r="4256" spans="1:20" ht="18">
      <c r="A4256" s="68"/>
      <c r="B4256" s="10"/>
      <c r="C4256" s="10"/>
      <c r="D4256" s="69"/>
      <c r="E4256" s="184"/>
      <c r="F4256" s="10"/>
      <c r="G4256"/>
      <c r="I4256" s="55"/>
      <c r="K4256"/>
      <c r="L4256" s="55"/>
      <c r="M4256"/>
      <c r="Q4256" s="55"/>
      <c r="R4256" s="31"/>
      <c r="T4256"/>
    </row>
    <row r="4257" spans="1:20" ht="18">
      <c r="A4257" s="68"/>
      <c r="B4257" s="10"/>
      <c r="C4257" s="10"/>
      <c r="D4257" s="69"/>
      <c r="E4257" s="184"/>
      <c r="F4257" s="10"/>
      <c r="G4257"/>
      <c r="I4257" s="55"/>
      <c r="K4257"/>
      <c r="L4257" s="55"/>
      <c r="M4257"/>
      <c r="Q4257" s="55"/>
      <c r="R4257" s="31"/>
      <c r="T4257"/>
    </row>
    <row r="4258" spans="1:20" ht="18">
      <c r="A4258" s="68"/>
      <c r="B4258" s="10"/>
      <c r="C4258" s="10"/>
      <c r="D4258" s="69"/>
      <c r="E4258" s="184"/>
      <c r="F4258" s="10"/>
      <c r="G4258"/>
      <c r="I4258" s="55"/>
      <c r="K4258"/>
      <c r="L4258" s="55"/>
      <c r="M4258"/>
      <c r="Q4258" s="55"/>
      <c r="R4258" s="31"/>
      <c r="T4258"/>
    </row>
    <row r="4259" spans="1:20" ht="18">
      <c r="A4259" s="68"/>
      <c r="B4259" s="10"/>
      <c r="C4259" s="10"/>
      <c r="D4259" s="69"/>
      <c r="E4259" s="184"/>
      <c r="F4259" s="10"/>
      <c r="G4259"/>
      <c r="I4259" s="55"/>
      <c r="K4259"/>
      <c r="L4259" s="55"/>
      <c r="M4259"/>
      <c r="Q4259" s="55"/>
      <c r="R4259" s="31"/>
      <c r="T4259"/>
    </row>
    <row r="4260" spans="1:20" ht="18">
      <c r="A4260" s="68"/>
      <c r="B4260" s="10"/>
      <c r="C4260" s="10"/>
      <c r="D4260" s="69"/>
      <c r="E4260" s="184"/>
      <c r="F4260" s="10"/>
      <c r="G4260"/>
      <c r="I4260" s="55"/>
      <c r="K4260"/>
      <c r="L4260" s="55"/>
      <c r="M4260"/>
      <c r="Q4260" s="55"/>
      <c r="R4260" s="31"/>
      <c r="T4260"/>
    </row>
    <row r="4261" spans="1:20" ht="18">
      <c r="A4261" s="68"/>
      <c r="B4261" s="10"/>
      <c r="C4261" s="10"/>
      <c r="D4261" s="69"/>
      <c r="E4261" s="184"/>
      <c r="F4261" s="10"/>
      <c r="G4261"/>
      <c r="I4261" s="55"/>
      <c r="K4261"/>
      <c r="L4261" s="55"/>
      <c r="M4261"/>
      <c r="Q4261" s="55"/>
      <c r="R4261" s="31"/>
      <c r="T4261"/>
    </row>
    <row r="4262" spans="1:20" ht="18">
      <c r="A4262" s="68"/>
      <c r="B4262" s="10"/>
      <c r="C4262" s="10"/>
      <c r="D4262" s="69"/>
      <c r="E4262" s="184"/>
      <c r="F4262" s="10"/>
      <c r="G4262"/>
      <c r="I4262" s="55"/>
      <c r="K4262"/>
      <c r="L4262" s="55"/>
      <c r="M4262"/>
      <c r="Q4262" s="55"/>
      <c r="R4262" s="31"/>
      <c r="T4262"/>
    </row>
    <row r="4263" spans="1:20" ht="18">
      <c r="A4263" s="68"/>
      <c r="B4263" s="10"/>
      <c r="C4263" s="10"/>
      <c r="D4263" s="69"/>
      <c r="E4263" s="184"/>
      <c r="F4263" s="10"/>
      <c r="G4263"/>
      <c r="I4263" s="55"/>
      <c r="K4263"/>
      <c r="L4263" s="55"/>
      <c r="M4263"/>
      <c r="Q4263" s="55"/>
      <c r="R4263" s="31"/>
      <c r="T4263"/>
    </row>
    <row r="4264" spans="1:20" ht="18">
      <c r="A4264" s="68"/>
      <c r="B4264" s="10"/>
      <c r="C4264" s="10"/>
      <c r="D4264" s="69"/>
      <c r="E4264" s="184"/>
      <c r="F4264" s="10"/>
      <c r="G4264"/>
      <c r="I4264" s="55"/>
      <c r="K4264"/>
      <c r="L4264" s="55"/>
      <c r="M4264"/>
      <c r="Q4264" s="55"/>
      <c r="R4264" s="31"/>
      <c r="T4264"/>
    </row>
    <row r="4265" spans="1:20" ht="18">
      <c r="A4265" s="68"/>
      <c r="B4265" s="10"/>
      <c r="C4265" s="10"/>
      <c r="D4265" s="69"/>
      <c r="E4265" s="184"/>
      <c r="F4265" s="10"/>
      <c r="G4265"/>
      <c r="I4265" s="55"/>
      <c r="K4265"/>
      <c r="L4265" s="55"/>
      <c r="M4265"/>
      <c r="Q4265" s="55"/>
      <c r="R4265" s="31"/>
      <c r="T4265"/>
    </row>
    <row r="4266" spans="1:20" ht="18">
      <c r="A4266" s="68"/>
      <c r="B4266" s="10"/>
      <c r="C4266" s="10"/>
      <c r="D4266" s="69"/>
      <c r="E4266" s="184"/>
      <c r="F4266" s="10"/>
      <c r="G4266"/>
      <c r="I4266" s="55"/>
      <c r="K4266"/>
      <c r="L4266" s="55"/>
      <c r="M4266"/>
      <c r="Q4266" s="55"/>
      <c r="R4266" s="31"/>
      <c r="T4266"/>
    </row>
    <row r="4267" spans="1:20" ht="18">
      <c r="A4267" s="68"/>
      <c r="B4267" s="10"/>
      <c r="C4267" s="10"/>
      <c r="D4267" s="69"/>
      <c r="E4267" s="184"/>
      <c r="F4267" s="10"/>
      <c r="G4267"/>
      <c r="I4267" s="55"/>
      <c r="K4267"/>
      <c r="L4267" s="55"/>
      <c r="M4267"/>
      <c r="Q4267" s="55"/>
      <c r="R4267" s="31"/>
      <c r="T4267"/>
    </row>
    <row r="4268" spans="1:20" ht="18">
      <c r="A4268" s="68"/>
      <c r="B4268" s="10"/>
      <c r="C4268" s="10"/>
      <c r="D4268" s="69"/>
      <c r="E4268" s="184"/>
      <c r="F4268" s="10"/>
      <c r="G4268"/>
      <c r="I4268" s="55"/>
      <c r="K4268"/>
      <c r="L4268" s="55"/>
      <c r="M4268"/>
      <c r="Q4268" s="55"/>
      <c r="R4268" s="31"/>
      <c r="T4268"/>
    </row>
    <row r="4269" spans="1:20" ht="18">
      <c r="A4269" s="68"/>
      <c r="B4269" s="10"/>
      <c r="C4269" s="10"/>
      <c r="D4269" s="69"/>
      <c r="E4269" s="184"/>
      <c r="F4269" s="10"/>
      <c r="G4269"/>
      <c r="I4269" s="55"/>
      <c r="K4269"/>
      <c r="L4269" s="55"/>
      <c r="M4269"/>
      <c r="Q4269" s="55"/>
      <c r="R4269" s="31"/>
      <c r="T4269"/>
    </row>
    <row r="4270" spans="1:20" ht="18">
      <c r="A4270" s="68"/>
      <c r="B4270" s="10"/>
      <c r="C4270" s="10"/>
      <c r="D4270" s="69"/>
      <c r="E4270" s="184"/>
      <c r="F4270" s="10"/>
      <c r="G4270"/>
      <c r="I4270" s="55"/>
      <c r="K4270"/>
      <c r="L4270" s="55"/>
      <c r="M4270"/>
      <c r="Q4270" s="55"/>
      <c r="R4270" s="31"/>
      <c r="T4270"/>
    </row>
    <row r="4271" spans="1:20" ht="18">
      <c r="A4271" s="68"/>
      <c r="B4271" s="10"/>
      <c r="C4271" s="10"/>
      <c r="D4271" s="69"/>
      <c r="E4271" s="184"/>
      <c r="F4271" s="10"/>
      <c r="G4271"/>
      <c r="I4271" s="55"/>
      <c r="K4271"/>
      <c r="L4271" s="55"/>
      <c r="M4271"/>
      <c r="Q4271" s="55"/>
      <c r="R4271" s="31"/>
      <c r="T4271"/>
    </row>
    <row r="4272" spans="1:20" ht="18">
      <c r="A4272" s="68"/>
      <c r="B4272" s="10"/>
      <c r="C4272" s="10"/>
      <c r="D4272" s="69"/>
      <c r="E4272" s="184"/>
      <c r="F4272" s="10"/>
      <c r="G4272"/>
      <c r="I4272" s="55"/>
      <c r="K4272"/>
      <c r="L4272" s="55"/>
      <c r="M4272"/>
      <c r="Q4272" s="55"/>
      <c r="R4272" s="31"/>
      <c r="T4272"/>
    </row>
    <row r="4273" spans="1:20" ht="18">
      <c r="A4273" s="68"/>
      <c r="B4273" s="10"/>
      <c r="C4273" s="10"/>
      <c r="D4273" s="69"/>
      <c r="E4273" s="184"/>
      <c r="F4273" s="10"/>
      <c r="G4273"/>
      <c r="I4273" s="55"/>
      <c r="K4273"/>
      <c r="L4273" s="55"/>
      <c r="M4273"/>
      <c r="Q4273" s="55"/>
      <c r="R4273" s="31"/>
      <c r="T4273"/>
    </row>
    <row r="4274" spans="1:20" ht="18">
      <c r="A4274" s="68"/>
      <c r="B4274" s="10"/>
      <c r="C4274" s="10"/>
      <c r="D4274" s="69"/>
      <c r="E4274" s="184"/>
      <c r="F4274" s="10"/>
      <c r="G4274"/>
      <c r="I4274" s="55"/>
      <c r="K4274"/>
      <c r="L4274" s="55"/>
      <c r="M4274"/>
      <c r="Q4274" s="55"/>
      <c r="R4274" s="31"/>
      <c r="T4274"/>
    </row>
    <row r="4275" spans="1:20" ht="18">
      <c r="A4275" s="68"/>
      <c r="B4275" s="10"/>
      <c r="C4275" s="10"/>
      <c r="D4275" s="69"/>
      <c r="E4275" s="184"/>
      <c r="F4275" s="10"/>
      <c r="G4275"/>
      <c r="I4275" s="55"/>
      <c r="K4275"/>
      <c r="L4275" s="55"/>
      <c r="M4275"/>
      <c r="Q4275" s="55"/>
      <c r="R4275" s="31"/>
      <c r="T4275"/>
    </row>
    <row r="4276" spans="1:20" ht="18">
      <c r="A4276" s="68"/>
      <c r="B4276" s="10"/>
      <c r="C4276" s="10"/>
      <c r="D4276" s="69"/>
      <c r="E4276" s="184"/>
      <c r="F4276" s="10"/>
      <c r="G4276"/>
      <c r="I4276" s="55"/>
      <c r="K4276"/>
      <c r="L4276" s="55"/>
      <c r="M4276"/>
      <c r="Q4276" s="55"/>
      <c r="R4276" s="31"/>
      <c r="T4276"/>
    </row>
    <row r="4277" spans="1:20" ht="18">
      <c r="A4277" s="68"/>
      <c r="B4277" s="10"/>
      <c r="C4277" s="10"/>
      <c r="D4277" s="69"/>
      <c r="E4277" s="184"/>
      <c r="F4277" s="10"/>
      <c r="G4277"/>
      <c r="I4277" s="55"/>
      <c r="K4277"/>
      <c r="L4277" s="55"/>
      <c r="M4277"/>
      <c r="Q4277" s="55"/>
      <c r="R4277" s="31"/>
      <c r="T4277"/>
    </row>
    <row r="4278" spans="1:20" ht="18">
      <c r="A4278" s="68"/>
      <c r="B4278" s="10"/>
      <c r="C4278" s="10"/>
      <c r="D4278" s="69"/>
      <c r="E4278" s="184"/>
      <c r="F4278" s="10"/>
      <c r="G4278"/>
      <c r="I4278" s="55"/>
      <c r="K4278"/>
      <c r="L4278" s="55"/>
      <c r="M4278"/>
      <c r="Q4278" s="55"/>
      <c r="R4278" s="31"/>
      <c r="T4278"/>
    </row>
    <row r="4279" spans="1:20" ht="18">
      <c r="A4279" s="68"/>
      <c r="B4279" s="10"/>
      <c r="C4279" s="10"/>
      <c r="D4279" s="69"/>
      <c r="E4279" s="184"/>
      <c r="F4279" s="10"/>
      <c r="G4279"/>
      <c r="I4279" s="55"/>
      <c r="K4279"/>
      <c r="L4279" s="55"/>
      <c r="M4279"/>
      <c r="Q4279" s="55"/>
      <c r="R4279" s="31"/>
      <c r="T4279"/>
    </row>
    <row r="4280" spans="1:20" ht="18">
      <c r="A4280" s="68"/>
      <c r="B4280" s="10"/>
      <c r="C4280" s="10"/>
      <c r="D4280" s="69"/>
      <c r="E4280" s="184"/>
      <c r="F4280" s="10"/>
      <c r="G4280"/>
      <c r="I4280" s="55"/>
      <c r="K4280"/>
      <c r="L4280" s="55"/>
      <c r="M4280"/>
      <c r="Q4280" s="55"/>
      <c r="R4280" s="31"/>
      <c r="T4280"/>
    </row>
    <row r="4281" spans="1:20" ht="18">
      <c r="A4281" s="68"/>
      <c r="B4281" s="10"/>
      <c r="C4281" s="10"/>
      <c r="D4281" s="69"/>
      <c r="E4281" s="184"/>
      <c r="F4281" s="10"/>
      <c r="G4281"/>
      <c r="I4281" s="55"/>
      <c r="K4281"/>
      <c r="L4281" s="55"/>
      <c r="M4281"/>
      <c r="Q4281" s="55"/>
      <c r="R4281" s="31"/>
      <c r="T4281"/>
    </row>
    <row r="4282" spans="1:20" ht="18">
      <c r="A4282" s="68"/>
      <c r="B4282" s="10"/>
      <c r="C4282" s="10"/>
      <c r="D4282" s="69"/>
      <c r="E4282" s="184"/>
      <c r="F4282" s="10"/>
      <c r="G4282"/>
      <c r="I4282" s="55"/>
      <c r="K4282"/>
      <c r="L4282" s="55"/>
      <c r="M4282"/>
      <c r="Q4282" s="55"/>
      <c r="R4282" s="31"/>
      <c r="T4282"/>
    </row>
    <row r="4283" spans="1:20" ht="18">
      <c r="A4283" s="68"/>
      <c r="B4283" s="10"/>
      <c r="C4283" s="10"/>
      <c r="D4283" s="69"/>
      <c r="E4283" s="184"/>
      <c r="F4283" s="10"/>
      <c r="G4283"/>
      <c r="I4283" s="55"/>
      <c r="K4283"/>
      <c r="L4283" s="55"/>
      <c r="M4283"/>
      <c r="Q4283" s="55"/>
      <c r="R4283" s="31"/>
      <c r="T4283"/>
    </row>
    <row r="4284" spans="1:20" ht="18">
      <c r="A4284" s="68"/>
      <c r="B4284" s="10"/>
      <c r="C4284" s="10"/>
      <c r="D4284" s="69"/>
      <c r="E4284" s="184"/>
      <c r="F4284" s="10"/>
      <c r="G4284"/>
      <c r="I4284" s="55"/>
      <c r="K4284"/>
      <c r="L4284" s="55"/>
      <c r="M4284"/>
      <c r="Q4284" s="55"/>
      <c r="R4284" s="31"/>
      <c r="T4284"/>
    </row>
    <row r="4285" spans="1:20" ht="18">
      <c r="A4285" s="68"/>
      <c r="B4285" s="10"/>
      <c r="C4285" s="10"/>
      <c r="D4285" s="69"/>
      <c r="E4285" s="184"/>
      <c r="F4285" s="10"/>
      <c r="G4285"/>
      <c r="I4285" s="55"/>
      <c r="K4285"/>
      <c r="L4285" s="55"/>
      <c r="M4285"/>
      <c r="Q4285" s="55"/>
      <c r="R4285" s="31"/>
      <c r="T4285"/>
    </row>
    <row r="4286" spans="1:20" ht="18">
      <c r="A4286" s="68"/>
      <c r="B4286" s="10"/>
      <c r="C4286" s="10"/>
      <c r="D4286" s="69"/>
      <c r="E4286" s="184"/>
      <c r="F4286" s="10"/>
      <c r="G4286"/>
      <c r="I4286" s="55"/>
      <c r="K4286"/>
      <c r="L4286" s="55"/>
      <c r="M4286"/>
      <c r="Q4286" s="55"/>
      <c r="R4286" s="31"/>
      <c r="T4286"/>
    </row>
    <row r="4287" spans="1:20" ht="18">
      <c r="A4287" s="68"/>
      <c r="B4287" s="10"/>
      <c r="C4287" s="10"/>
      <c r="D4287" s="69"/>
      <c r="E4287" s="184"/>
      <c r="F4287" s="10"/>
      <c r="G4287"/>
      <c r="I4287" s="55"/>
      <c r="K4287"/>
      <c r="L4287" s="55"/>
      <c r="M4287"/>
      <c r="Q4287" s="55"/>
      <c r="R4287" s="31"/>
      <c r="T4287"/>
    </row>
    <row r="4288" spans="1:20" ht="18">
      <c r="A4288" s="68"/>
      <c r="B4288" s="10"/>
      <c r="C4288" s="10"/>
      <c r="D4288" s="69"/>
      <c r="E4288" s="184"/>
      <c r="F4288" s="10"/>
      <c r="G4288"/>
      <c r="I4288" s="55"/>
      <c r="K4288"/>
      <c r="L4288" s="55"/>
      <c r="M4288"/>
      <c r="Q4288" s="55"/>
      <c r="R4288" s="31"/>
      <c r="T4288"/>
    </row>
    <row r="4289" spans="1:20" ht="18">
      <c r="A4289" s="68"/>
      <c r="B4289" s="10"/>
      <c r="C4289" s="10"/>
      <c r="D4289" s="69"/>
      <c r="E4289" s="184"/>
      <c r="F4289" s="10"/>
      <c r="G4289"/>
      <c r="I4289" s="55"/>
      <c r="K4289"/>
      <c r="L4289" s="55"/>
      <c r="M4289"/>
      <c r="Q4289" s="55"/>
      <c r="R4289" s="31"/>
      <c r="T4289"/>
    </row>
    <row r="4290" spans="1:20" ht="18">
      <c r="A4290" s="68"/>
      <c r="B4290" s="10"/>
      <c r="C4290" s="10"/>
      <c r="D4290" s="69"/>
      <c r="E4290" s="184"/>
      <c r="F4290" s="10"/>
      <c r="G4290"/>
      <c r="I4290" s="55"/>
      <c r="K4290"/>
      <c r="L4290" s="55"/>
      <c r="M4290"/>
      <c r="Q4290" s="55"/>
      <c r="R4290" s="31"/>
      <c r="T4290"/>
    </row>
    <row r="4291" spans="1:20" ht="18">
      <c r="A4291" s="68"/>
      <c r="B4291" s="10"/>
      <c r="C4291" s="10"/>
      <c r="D4291" s="69"/>
      <c r="E4291" s="184"/>
      <c r="F4291" s="10"/>
      <c r="G4291"/>
      <c r="I4291" s="55"/>
      <c r="K4291"/>
      <c r="L4291" s="55"/>
      <c r="M4291"/>
      <c r="Q4291" s="55"/>
      <c r="R4291" s="31"/>
      <c r="T4291"/>
    </row>
    <row r="4292" spans="1:20" ht="18">
      <c r="A4292" s="68"/>
      <c r="B4292" s="10"/>
      <c r="C4292" s="10"/>
      <c r="D4292" s="69"/>
      <c r="E4292" s="184"/>
      <c r="F4292" s="10"/>
      <c r="G4292"/>
      <c r="I4292" s="55"/>
      <c r="K4292"/>
      <c r="L4292" s="55"/>
      <c r="M4292"/>
      <c r="Q4292" s="55"/>
      <c r="R4292" s="31"/>
      <c r="T4292"/>
    </row>
    <row r="4293" spans="1:20" ht="18">
      <c r="A4293" s="68"/>
      <c r="B4293" s="10"/>
      <c r="C4293" s="10"/>
      <c r="D4293" s="69"/>
      <c r="E4293" s="184"/>
      <c r="F4293" s="10"/>
      <c r="G4293"/>
      <c r="I4293" s="55"/>
      <c r="K4293"/>
      <c r="L4293" s="55"/>
      <c r="M4293"/>
      <c r="Q4293" s="55"/>
      <c r="R4293" s="31"/>
      <c r="T4293"/>
    </row>
    <row r="4294" spans="1:20" ht="18">
      <c r="A4294" s="68"/>
      <c r="B4294" s="10"/>
      <c r="C4294" s="10"/>
      <c r="D4294" s="69"/>
      <c r="E4294" s="184"/>
      <c r="F4294" s="10"/>
      <c r="G4294"/>
      <c r="I4294" s="55"/>
      <c r="K4294"/>
      <c r="L4294" s="55"/>
      <c r="M4294"/>
      <c r="Q4294" s="55"/>
      <c r="R4294" s="31"/>
      <c r="T4294"/>
    </row>
    <row r="4295" spans="1:20" ht="18">
      <c r="A4295" s="68"/>
      <c r="B4295" s="10"/>
      <c r="C4295" s="10"/>
      <c r="D4295" s="69"/>
      <c r="E4295" s="184"/>
      <c r="F4295" s="10"/>
      <c r="G4295"/>
      <c r="I4295" s="55"/>
      <c r="K4295"/>
      <c r="L4295" s="55"/>
      <c r="M4295"/>
      <c r="Q4295" s="55"/>
      <c r="R4295" s="31"/>
      <c r="T4295"/>
    </row>
    <row r="4296" spans="1:20" ht="18">
      <c r="A4296" s="68"/>
      <c r="B4296" s="10"/>
      <c r="C4296" s="10"/>
      <c r="D4296" s="69"/>
      <c r="E4296" s="184"/>
      <c r="F4296" s="10"/>
      <c r="G4296"/>
      <c r="I4296" s="55"/>
      <c r="K4296"/>
      <c r="L4296" s="55"/>
      <c r="M4296"/>
      <c r="Q4296" s="55"/>
      <c r="R4296" s="31"/>
      <c r="T4296"/>
    </row>
    <row r="4297" spans="1:20" ht="18">
      <c r="A4297" s="68"/>
      <c r="B4297" s="10"/>
      <c r="C4297" s="10"/>
      <c r="D4297" s="69"/>
      <c r="E4297" s="184"/>
      <c r="F4297" s="10"/>
      <c r="G4297"/>
      <c r="I4297" s="55"/>
      <c r="K4297"/>
      <c r="L4297" s="55"/>
      <c r="M4297"/>
      <c r="Q4297" s="55"/>
      <c r="R4297" s="31"/>
      <c r="T4297"/>
    </row>
    <row r="4298" spans="1:20" ht="18">
      <c r="A4298" s="68"/>
      <c r="B4298" s="10"/>
      <c r="C4298" s="10"/>
      <c r="D4298" s="69"/>
      <c r="E4298" s="184"/>
      <c r="F4298" s="10"/>
      <c r="G4298"/>
      <c r="I4298" s="55"/>
      <c r="K4298"/>
      <c r="L4298" s="55"/>
      <c r="M4298"/>
      <c r="Q4298" s="55"/>
      <c r="R4298" s="31"/>
      <c r="T4298"/>
    </row>
    <row r="4299" spans="1:20" ht="18">
      <c r="A4299" s="68"/>
      <c r="B4299" s="10"/>
      <c r="C4299" s="10"/>
      <c r="D4299" s="69"/>
      <c r="E4299" s="184"/>
      <c r="F4299" s="10"/>
      <c r="G4299"/>
      <c r="I4299" s="55"/>
      <c r="K4299"/>
      <c r="L4299" s="55"/>
      <c r="M4299"/>
      <c r="Q4299" s="55"/>
      <c r="R4299" s="31"/>
      <c r="T4299"/>
    </row>
    <row r="4300" spans="1:20" ht="18">
      <c r="A4300" s="68"/>
      <c r="B4300" s="10"/>
      <c r="C4300" s="10"/>
      <c r="D4300" s="69"/>
      <c r="E4300" s="184"/>
      <c r="F4300" s="10"/>
      <c r="G4300"/>
      <c r="I4300" s="55"/>
      <c r="K4300"/>
      <c r="L4300" s="55"/>
      <c r="M4300"/>
      <c r="Q4300" s="55"/>
      <c r="R4300" s="31"/>
      <c r="T4300"/>
    </row>
    <row r="4301" spans="1:20" ht="18">
      <c r="A4301" s="68"/>
      <c r="B4301" s="10"/>
      <c r="C4301" s="10"/>
      <c r="D4301" s="69"/>
      <c r="E4301" s="184"/>
      <c r="F4301" s="10"/>
      <c r="G4301"/>
      <c r="I4301" s="55"/>
      <c r="K4301"/>
      <c r="L4301" s="55"/>
      <c r="M4301"/>
      <c r="Q4301" s="55"/>
      <c r="R4301" s="31"/>
      <c r="T4301"/>
    </row>
    <row r="4302" spans="1:20" ht="18">
      <c r="A4302" s="68"/>
      <c r="B4302" s="10"/>
      <c r="C4302" s="10"/>
      <c r="D4302" s="69"/>
      <c r="E4302" s="184"/>
      <c r="F4302" s="10"/>
      <c r="G4302"/>
      <c r="I4302" s="55"/>
      <c r="K4302"/>
      <c r="L4302" s="55"/>
      <c r="M4302"/>
      <c r="Q4302" s="55"/>
      <c r="R4302" s="31"/>
      <c r="T4302"/>
    </row>
    <row r="4303" spans="1:20" ht="18">
      <c r="A4303" s="68"/>
      <c r="B4303" s="10"/>
      <c r="C4303" s="10"/>
      <c r="D4303" s="69"/>
      <c r="E4303" s="184"/>
      <c r="F4303" s="10"/>
      <c r="G4303"/>
      <c r="I4303" s="55"/>
      <c r="K4303"/>
      <c r="L4303" s="55"/>
      <c r="M4303"/>
      <c r="Q4303" s="55"/>
      <c r="R4303" s="31"/>
      <c r="T4303"/>
    </row>
    <row r="4304" spans="1:20" ht="18">
      <c r="A4304" s="68"/>
      <c r="B4304" s="10"/>
      <c r="C4304" s="10"/>
      <c r="D4304" s="69"/>
      <c r="E4304" s="184"/>
      <c r="F4304" s="10"/>
      <c r="G4304"/>
      <c r="I4304" s="55"/>
      <c r="K4304"/>
      <c r="L4304" s="55"/>
      <c r="M4304"/>
      <c r="Q4304" s="55"/>
      <c r="R4304" s="31"/>
      <c r="T4304"/>
    </row>
    <row r="4305" spans="1:20" ht="18">
      <c r="A4305" s="68"/>
      <c r="B4305" s="10"/>
      <c r="C4305" s="10"/>
      <c r="D4305" s="69"/>
      <c r="E4305" s="184"/>
      <c r="F4305" s="10"/>
      <c r="G4305"/>
      <c r="I4305" s="55"/>
      <c r="K4305"/>
      <c r="L4305" s="55"/>
      <c r="M4305"/>
      <c r="Q4305" s="55"/>
      <c r="R4305" s="31"/>
      <c r="T4305"/>
    </row>
    <row r="4306" spans="1:20" ht="18">
      <c r="A4306" s="68"/>
      <c r="B4306" s="10"/>
      <c r="C4306" s="10"/>
      <c r="D4306" s="69"/>
      <c r="E4306" s="184"/>
      <c r="F4306" s="10"/>
      <c r="G4306"/>
      <c r="I4306" s="55"/>
      <c r="K4306"/>
      <c r="L4306" s="55"/>
      <c r="M4306"/>
      <c r="Q4306" s="55"/>
      <c r="R4306" s="31"/>
      <c r="T4306"/>
    </row>
    <row r="4307" spans="1:20" ht="18">
      <c r="A4307" s="68"/>
      <c r="B4307" s="10"/>
      <c r="C4307" s="10"/>
      <c r="D4307" s="69"/>
      <c r="E4307" s="184"/>
      <c r="F4307" s="10"/>
      <c r="G4307"/>
      <c r="I4307" s="55"/>
      <c r="K4307"/>
      <c r="L4307" s="55"/>
      <c r="M4307"/>
      <c r="Q4307" s="55"/>
      <c r="R4307" s="31"/>
      <c r="T4307"/>
    </row>
    <row r="4308" spans="1:20" ht="18">
      <c r="A4308" s="68"/>
      <c r="B4308" s="10"/>
      <c r="C4308" s="10"/>
      <c r="D4308" s="69"/>
      <c r="E4308" s="184"/>
      <c r="F4308" s="10"/>
      <c r="G4308"/>
      <c r="I4308" s="55"/>
      <c r="K4308"/>
      <c r="L4308" s="55"/>
      <c r="M4308"/>
      <c r="Q4308" s="55"/>
      <c r="R4308" s="31"/>
      <c r="T4308"/>
    </row>
    <row r="4309" spans="1:20" ht="18">
      <c r="A4309" s="68"/>
      <c r="B4309" s="10"/>
      <c r="C4309" s="10"/>
      <c r="D4309" s="69"/>
      <c r="E4309" s="184"/>
      <c r="F4309" s="10"/>
      <c r="G4309"/>
      <c r="I4309" s="55"/>
      <c r="K4309"/>
      <c r="L4309" s="55"/>
      <c r="M4309"/>
      <c r="Q4309" s="55"/>
      <c r="R4309" s="31"/>
      <c r="T4309"/>
    </row>
    <row r="4310" spans="1:20" ht="18">
      <c r="A4310" s="68"/>
      <c r="B4310" s="10"/>
      <c r="C4310" s="10"/>
      <c r="D4310" s="69"/>
      <c r="E4310" s="184"/>
      <c r="F4310" s="10"/>
      <c r="G4310"/>
      <c r="I4310" s="55"/>
      <c r="K4310"/>
      <c r="L4310" s="55"/>
      <c r="M4310"/>
      <c r="Q4310" s="55"/>
      <c r="R4310" s="31"/>
      <c r="T4310"/>
    </row>
    <row r="4311" spans="1:20" ht="18">
      <c r="A4311" s="68"/>
      <c r="B4311" s="10"/>
      <c r="C4311" s="10"/>
      <c r="D4311" s="69"/>
      <c r="E4311" s="184"/>
      <c r="F4311" s="10"/>
      <c r="G4311"/>
      <c r="I4311" s="55"/>
      <c r="K4311"/>
      <c r="L4311" s="55"/>
      <c r="M4311"/>
      <c r="Q4311" s="55"/>
      <c r="R4311" s="31"/>
      <c r="T4311"/>
    </row>
    <row r="4312" spans="1:20" ht="18">
      <c r="A4312" s="68"/>
      <c r="B4312" s="10"/>
      <c r="C4312" s="10"/>
      <c r="D4312" s="69"/>
      <c r="E4312" s="184"/>
      <c r="F4312" s="10"/>
      <c r="G4312"/>
      <c r="I4312" s="55"/>
      <c r="K4312"/>
      <c r="L4312" s="55"/>
      <c r="M4312"/>
      <c r="Q4312" s="55"/>
      <c r="R4312" s="31"/>
      <c r="T4312"/>
    </row>
    <row r="4313" spans="1:20" ht="18">
      <c r="A4313" s="68"/>
      <c r="B4313" s="10"/>
      <c r="C4313" s="10"/>
      <c r="D4313" s="69"/>
      <c r="E4313" s="184"/>
      <c r="F4313" s="10"/>
      <c r="G4313"/>
      <c r="I4313" s="55"/>
      <c r="K4313"/>
      <c r="L4313" s="55"/>
      <c r="M4313"/>
      <c r="Q4313" s="55"/>
      <c r="R4313" s="31"/>
      <c r="T4313"/>
    </row>
    <row r="4314" spans="1:20" ht="18">
      <c r="A4314" s="68"/>
      <c r="B4314" s="10"/>
      <c r="C4314" s="10"/>
      <c r="D4314" s="69"/>
      <c r="E4314" s="184"/>
      <c r="F4314" s="10"/>
      <c r="G4314"/>
      <c r="I4314" s="55"/>
      <c r="K4314"/>
      <c r="L4314" s="55"/>
      <c r="M4314"/>
      <c r="Q4314" s="55"/>
      <c r="R4314" s="31"/>
      <c r="T4314"/>
    </row>
    <row r="4315" spans="1:20" ht="18">
      <c r="A4315" s="68"/>
      <c r="B4315" s="10"/>
      <c r="C4315" s="10"/>
      <c r="D4315" s="69"/>
      <c r="E4315" s="184"/>
      <c r="F4315" s="10"/>
      <c r="G4315"/>
      <c r="I4315" s="55"/>
      <c r="K4315"/>
      <c r="L4315" s="55"/>
      <c r="M4315"/>
      <c r="Q4315" s="55"/>
      <c r="R4315" s="31"/>
      <c r="T4315"/>
    </row>
    <row r="4316" spans="1:20" ht="18">
      <c r="A4316" s="68"/>
      <c r="B4316" s="10"/>
      <c r="C4316" s="10"/>
      <c r="D4316" s="69"/>
      <c r="E4316" s="184"/>
      <c r="F4316" s="10"/>
      <c r="G4316"/>
      <c r="I4316" s="55"/>
      <c r="K4316"/>
      <c r="L4316" s="55"/>
      <c r="M4316"/>
      <c r="Q4316" s="55"/>
      <c r="R4316" s="31"/>
      <c r="T4316"/>
    </row>
    <row r="4317" spans="1:20" ht="18">
      <c r="A4317" s="68"/>
      <c r="B4317" s="10"/>
      <c r="C4317" s="10"/>
      <c r="D4317" s="69"/>
      <c r="E4317" s="184"/>
      <c r="F4317" s="10"/>
      <c r="G4317"/>
      <c r="I4317" s="55"/>
      <c r="K4317"/>
      <c r="L4317" s="55"/>
      <c r="M4317"/>
      <c r="Q4317" s="55"/>
      <c r="R4317" s="31"/>
      <c r="T4317"/>
    </row>
    <row r="4318" spans="1:20" ht="18">
      <c r="A4318" s="68"/>
      <c r="B4318" s="10"/>
      <c r="C4318" s="10"/>
      <c r="D4318" s="69"/>
      <c r="E4318" s="184"/>
      <c r="F4318" s="10"/>
      <c r="G4318"/>
      <c r="I4318" s="55"/>
      <c r="K4318"/>
      <c r="L4318" s="55"/>
      <c r="M4318"/>
      <c r="Q4318" s="55"/>
      <c r="R4318" s="31"/>
      <c r="T4318"/>
    </row>
    <row r="4319" spans="1:20" ht="18">
      <c r="A4319" s="68"/>
      <c r="B4319" s="10"/>
      <c r="C4319" s="10"/>
      <c r="D4319" s="69"/>
      <c r="E4319" s="184"/>
      <c r="F4319" s="10"/>
      <c r="G4319"/>
      <c r="I4319" s="55"/>
      <c r="K4319"/>
      <c r="L4319" s="55"/>
      <c r="M4319"/>
      <c r="Q4319" s="55"/>
      <c r="R4319" s="31"/>
      <c r="T4319"/>
    </row>
    <row r="4320" spans="1:20" ht="18">
      <c r="A4320" s="68"/>
      <c r="B4320" s="10"/>
      <c r="C4320" s="10"/>
      <c r="D4320" s="69"/>
      <c r="E4320" s="184"/>
      <c r="F4320" s="10"/>
      <c r="G4320"/>
      <c r="I4320" s="55"/>
      <c r="K4320"/>
      <c r="L4320" s="55"/>
      <c r="M4320"/>
      <c r="Q4320" s="55"/>
      <c r="R4320" s="31"/>
      <c r="T4320"/>
    </row>
    <row r="4321" spans="1:20" ht="18">
      <c r="A4321" s="68"/>
      <c r="B4321" s="10"/>
      <c r="C4321" s="10"/>
      <c r="D4321" s="69"/>
      <c r="E4321" s="184"/>
      <c r="F4321" s="10"/>
      <c r="G4321"/>
      <c r="I4321" s="55"/>
      <c r="K4321"/>
      <c r="L4321" s="55"/>
      <c r="M4321"/>
      <c r="Q4321" s="55"/>
      <c r="R4321" s="31"/>
      <c r="T4321"/>
    </row>
    <row r="4322" spans="1:20" ht="18">
      <c r="A4322" s="68"/>
      <c r="B4322" s="10"/>
      <c r="C4322" s="10"/>
      <c r="D4322" s="69"/>
      <c r="E4322" s="184"/>
      <c r="F4322" s="10"/>
      <c r="G4322"/>
      <c r="I4322" s="55"/>
      <c r="K4322"/>
      <c r="L4322" s="55"/>
      <c r="M4322"/>
      <c r="Q4322" s="55"/>
      <c r="R4322" s="31"/>
      <c r="T4322"/>
    </row>
    <row r="4323" spans="1:20" ht="18">
      <c r="A4323" s="68"/>
      <c r="B4323" s="10"/>
      <c r="C4323" s="10"/>
      <c r="D4323" s="69"/>
      <c r="E4323" s="184"/>
      <c r="F4323" s="10"/>
      <c r="G4323"/>
      <c r="I4323" s="55"/>
      <c r="K4323"/>
      <c r="L4323" s="55"/>
      <c r="M4323"/>
      <c r="Q4323" s="55"/>
      <c r="R4323" s="31"/>
      <c r="T4323"/>
    </row>
    <row r="4324" spans="1:20" ht="18">
      <c r="A4324" s="68"/>
      <c r="B4324" s="10"/>
      <c r="C4324" s="10"/>
      <c r="D4324" s="69"/>
      <c r="E4324" s="184"/>
      <c r="F4324" s="10"/>
      <c r="G4324"/>
      <c r="I4324" s="55"/>
      <c r="K4324"/>
      <c r="L4324" s="55"/>
      <c r="M4324"/>
      <c r="Q4324" s="55"/>
      <c r="R4324" s="31"/>
      <c r="T4324"/>
    </row>
    <row r="4325" spans="1:20" ht="18">
      <c r="A4325" s="68"/>
      <c r="B4325" s="10"/>
      <c r="C4325" s="10"/>
      <c r="D4325" s="69"/>
      <c r="E4325" s="184"/>
      <c r="F4325" s="10"/>
      <c r="G4325"/>
      <c r="I4325" s="55"/>
      <c r="K4325"/>
      <c r="L4325" s="55"/>
      <c r="M4325"/>
      <c r="Q4325" s="55"/>
      <c r="R4325" s="31"/>
      <c r="T4325"/>
    </row>
    <row r="4326" spans="1:20" ht="18">
      <c r="A4326" s="68"/>
      <c r="B4326" s="10"/>
      <c r="C4326" s="10"/>
      <c r="D4326" s="69"/>
      <c r="E4326" s="184"/>
      <c r="F4326" s="10"/>
      <c r="G4326"/>
      <c r="I4326" s="55"/>
      <c r="K4326"/>
      <c r="L4326" s="55"/>
      <c r="M4326"/>
      <c r="Q4326" s="55"/>
      <c r="R4326" s="31"/>
      <c r="T4326"/>
    </row>
    <row r="4327" spans="1:20" ht="18">
      <c r="A4327" s="68"/>
      <c r="B4327" s="10"/>
      <c r="C4327" s="10"/>
      <c r="D4327" s="69"/>
      <c r="E4327" s="184"/>
      <c r="F4327" s="10"/>
      <c r="G4327"/>
      <c r="I4327" s="55"/>
      <c r="K4327"/>
      <c r="L4327" s="55"/>
      <c r="M4327"/>
      <c r="Q4327" s="55"/>
      <c r="R4327" s="31"/>
      <c r="T4327"/>
    </row>
    <row r="4328" spans="1:20" ht="18">
      <c r="A4328" s="68"/>
      <c r="B4328" s="10"/>
      <c r="C4328" s="10"/>
      <c r="D4328" s="69"/>
      <c r="E4328" s="184"/>
      <c r="F4328" s="10"/>
      <c r="G4328"/>
      <c r="I4328" s="55"/>
      <c r="K4328"/>
      <c r="L4328" s="55"/>
      <c r="M4328"/>
      <c r="Q4328" s="55"/>
      <c r="R4328" s="31"/>
      <c r="T4328"/>
    </row>
    <row r="4329" spans="1:20" ht="18">
      <c r="A4329" s="68"/>
      <c r="B4329" s="10"/>
      <c r="C4329" s="10"/>
      <c r="D4329" s="69"/>
      <c r="E4329" s="184"/>
      <c r="F4329" s="10"/>
      <c r="G4329"/>
      <c r="I4329" s="55"/>
      <c r="K4329"/>
      <c r="L4329" s="55"/>
      <c r="M4329"/>
      <c r="Q4329" s="55"/>
      <c r="R4329" s="31"/>
      <c r="T4329"/>
    </row>
    <row r="4330" spans="1:20" ht="18">
      <c r="A4330" s="68"/>
      <c r="B4330" s="10"/>
      <c r="C4330" s="10"/>
      <c r="D4330" s="69"/>
      <c r="E4330" s="184"/>
      <c r="F4330" s="10"/>
      <c r="G4330"/>
      <c r="I4330" s="55"/>
      <c r="K4330"/>
      <c r="L4330" s="55"/>
      <c r="M4330"/>
      <c r="Q4330" s="55"/>
      <c r="R4330" s="31"/>
      <c r="T4330"/>
    </row>
    <row r="4331" spans="1:20" ht="18">
      <c r="A4331" s="68"/>
      <c r="B4331" s="10"/>
      <c r="C4331" s="10"/>
      <c r="D4331" s="69"/>
      <c r="E4331" s="184"/>
      <c r="F4331" s="10"/>
      <c r="G4331"/>
      <c r="I4331" s="55"/>
      <c r="K4331"/>
      <c r="L4331" s="55"/>
      <c r="M4331"/>
      <c r="Q4331" s="55"/>
      <c r="R4331" s="31"/>
      <c r="T4331"/>
    </row>
    <row r="4332" spans="1:20" ht="18">
      <c r="A4332" s="68"/>
      <c r="B4332" s="10"/>
      <c r="C4332" s="10"/>
      <c r="D4332" s="69"/>
      <c r="E4332" s="184"/>
      <c r="F4332" s="10"/>
      <c r="G4332"/>
      <c r="I4332" s="55"/>
      <c r="K4332"/>
      <c r="L4332" s="55"/>
      <c r="M4332"/>
      <c r="Q4332" s="55"/>
      <c r="R4332" s="31"/>
      <c r="T4332"/>
    </row>
    <row r="4333" spans="1:20" ht="18">
      <c r="A4333" s="68"/>
      <c r="B4333" s="10"/>
      <c r="C4333" s="10"/>
      <c r="D4333" s="69"/>
      <c r="E4333" s="184"/>
      <c r="F4333" s="10"/>
      <c r="G4333"/>
      <c r="I4333" s="55"/>
      <c r="K4333"/>
      <c r="L4333" s="55"/>
      <c r="M4333"/>
      <c r="Q4333" s="55"/>
      <c r="R4333" s="31"/>
      <c r="T4333"/>
    </row>
    <row r="4334" spans="1:20" ht="18">
      <c r="A4334" s="68"/>
      <c r="B4334" s="10"/>
      <c r="C4334" s="10"/>
      <c r="D4334" s="69"/>
      <c r="E4334" s="184"/>
      <c r="F4334" s="10"/>
      <c r="G4334"/>
      <c r="I4334" s="55"/>
      <c r="K4334"/>
      <c r="L4334" s="55"/>
      <c r="M4334"/>
      <c r="Q4334" s="55"/>
      <c r="R4334" s="31"/>
      <c r="T4334"/>
    </row>
    <row r="4335" spans="1:20" ht="18">
      <c r="A4335" s="68"/>
      <c r="B4335" s="10"/>
      <c r="C4335" s="10"/>
      <c r="D4335" s="69"/>
      <c r="E4335" s="184"/>
      <c r="F4335" s="10"/>
      <c r="G4335"/>
      <c r="I4335" s="55"/>
      <c r="K4335"/>
      <c r="L4335" s="55"/>
      <c r="M4335"/>
      <c r="Q4335" s="55"/>
      <c r="R4335" s="31"/>
      <c r="T4335"/>
    </row>
    <row r="4336" spans="1:20" ht="18">
      <c r="A4336" s="68"/>
      <c r="B4336" s="10"/>
      <c r="C4336" s="10"/>
      <c r="D4336" s="69"/>
      <c r="E4336" s="184"/>
      <c r="F4336" s="10"/>
      <c r="G4336"/>
      <c r="I4336" s="55"/>
      <c r="K4336"/>
      <c r="L4336" s="55"/>
      <c r="M4336"/>
      <c r="Q4336" s="55"/>
      <c r="R4336" s="31"/>
      <c r="T4336"/>
    </row>
    <row r="4337" spans="1:20" ht="18">
      <c r="A4337" s="68"/>
      <c r="B4337" s="10"/>
      <c r="C4337" s="10"/>
      <c r="D4337" s="69"/>
      <c r="E4337" s="184"/>
      <c r="F4337" s="10"/>
      <c r="G4337"/>
      <c r="I4337" s="55"/>
      <c r="K4337"/>
      <c r="L4337" s="55"/>
      <c r="M4337"/>
      <c r="Q4337" s="55"/>
      <c r="R4337" s="31"/>
      <c r="T4337"/>
    </row>
    <row r="4338" spans="1:20" ht="18">
      <c r="A4338" s="68"/>
      <c r="B4338" s="10"/>
      <c r="C4338" s="10"/>
      <c r="D4338" s="69"/>
      <c r="E4338" s="184"/>
      <c r="F4338" s="10"/>
      <c r="G4338"/>
      <c r="I4338" s="55"/>
      <c r="K4338"/>
      <c r="L4338" s="55"/>
      <c r="M4338"/>
      <c r="Q4338" s="55"/>
      <c r="R4338" s="31"/>
      <c r="T4338"/>
    </row>
    <row r="4339" spans="1:20" ht="18">
      <c r="A4339" s="68"/>
      <c r="B4339" s="10"/>
      <c r="C4339" s="10"/>
      <c r="D4339" s="69"/>
      <c r="E4339" s="184"/>
      <c r="F4339" s="10"/>
      <c r="G4339"/>
      <c r="I4339" s="55"/>
      <c r="K4339"/>
      <c r="L4339" s="55"/>
      <c r="M4339"/>
      <c r="Q4339" s="55"/>
      <c r="R4339" s="31"/>
      <c r="T4339"/>
    </row>
    <row r="4340" spans="1:20" ht="18">
      <c r="A4340" s="68"/>
      <c r="B4340" s="10"/>
      <c r="C4340" s="10"/>
      <c r="D4340" s="69"/>
      <c r="E4340" s="184"/>
      <c r="F4340" s="10"/>
      <c r="G4340"/>
      <c r="I4340" s="55"/>
      <c r="K4340"/>
      <c r="L4340" s="55"/>
      <c r="M4340"/>
      <c r="Q4340" s="55"/>
      <c r="R4340" s="31"/>
      <c r="T4340"/>
    </row>
    <row r="4341" spans="1:20" ht="18">
      <c r="A4341" s="68"/>
      <c r="B4341" s="10"/>
      <c r="C4341" s="10"/>
      <c r="D4341" s="69"/>
      <c r="E4341" s="184"/>
      <c r="F4341" s="10"/>
      <c r="G4341"/>
      <c r="I4341" s="55"/>
      <c r="K4341"/>
      <c r="L4341" s="55"/>
      <c r="M4341"/>
      <c r="Q4341" s="55"/>
      <c r="R4341" s="31"/>
      <c r="T4341"/>
    </row>
    <row r="4342" spans="1:20" ht="18">
      <c r="A4342" s="68"/>
      <c r="B4342" s="10"/>
      <c r="C4342" s="10"/>
      <c r="D4342" s="69"/>
      <c r="E4342" s="184"/>
      <c r="F4342" s="10"/>
      <c r="G4342"/>
      <c r="I4342" s="55"/>
      <c r="K4342"/>
      <c r="L4342" s="55"/>
      <c r="M4342"/>
      <c r="Q4342" s="55"/>
      <c r="R4342" s="31"/>
      <c r="T4342"/>
    </row>
    <row r="4343" spans="1:20" ht="18">
      <c r="A4343" s="68"/>
      <c r="B4343" s="10"/>
      <c r="C4343" s="10"/>
      <c r="D4343" s="69"/>
      <c r="E4343" s="184"/>
      <c r="F4343" s="10"/>
      <c r="G4343"/>
      <c r="I4343" s="55"/>
      <c r="K4343"/>
      <c r="L4343" s="55"/>
      <c r="M4343"/>
      <c r="Q4343" s="55"/>
      <c r="R4343" s="31"/>
      <c r="T4343"/>
    </row>
    <row r="4344" spans="1:20" ht="18">
      <c r="A4344" s="68"/>
      <c r="B4344" s="10"/>
      <c r="C4344" s="10"/>
      <c r="D4344" s="69"/>
      <c r="E4344" s="184"/>
      <c r="F4344" s="10"/>
      <c r="G4344"/>
      <c r="I4344" s="55"/>
      <c r="K4344"/>
      <c r="L4344" s="55"/>
      <c r="M4344"/>
      <c r="Q4344" s="55"/>
      <c r="R4344" s="31"/>
      <c r="T4344"/>
    </row>
    <row r="4345" spans="1:20" ht="18">
      <c r="A4345" s="68"/>
      <c r="B4345" s="10"/>
      <c r="C4345" s="10"/>
      <c r="D4345" s="69"/>
      <c r="E4345" s="184"/>
      <c r="F4345" s="10"/>
      <c r="G4345"/>
      <c r="I4345" s="55"/>
      <c r="K4345"/>
      <c r="L4345" s="55"/>
      <c r="M4345"/>
      <c r="Q4345" s="55"/>
      <c r="R4345" s="31"/>
      <c r="T4345"/>
    </row>
    <row r="4346" spans="1:20" ht="18">
      <c r="A4346" s="68"/>
      <c r="B4346" s="10"/>
      <c r="C4346" s="10"/>
      <c r="D4346" s="69"/>
      <c r="E4346" s="184"/>
      <c r="F4346" s="10"/>
      <c r="G4346"/>
      <c r="I4346" s="55"/>
      <c r="K4346"/>
      <c r="L4346" s="55"/>
      <c r="M4346"/>
      <c r="Q4346" s="55"/>
      <c r="R4346" s="31"/>
      <c r="T4346"/>
    </row>
    <row r="4347" spans="1:20" ht="18">
      <c r="A4347" s="68"/>
      <c r="B4347" s="10"/>
      <c r="C4347" s="10"/>
      <c r="D4347" s="69"/>
      <c r="E4347" s="184"/>
      <c r="F4347" s="10"/>
      <c r="G4347"/>
      <c r="I4347" s="55"/>
      <c r="K4347"/>
      <c r="L4347" s="55"/>
      <c r="M4347"/>
      <c r="Q4347" s="55"/>
      <c r="R4347" s="31"/>
      <c r="T4347"/>
    </row>
    <row r="4348" spans="1:20" ht="18">
      <c r="A4348" s="68"/>
      <c r="B4348" s="10"/>
      <c r="C4348" s="10"/>
      <c r="D4348" s="69"/>
      <c r="E4348" s="184"/>
      <c r="F4348" s="10"/>
      <c r="G4348"/>
      <c r="I4348" s="55"/>
      <c r="K4348"/>
      <c r="L4348" s="55"/>
      <c r="M4348"/>
      <c r="Q4348" s="55"/>
      <c r="R4348" s="31"/>
      <c r="T4348"/>
    </row>
    <row r="4349" spans="1:20" ht="18">
      <c r="A4349" s="68"/>
      <c r="B4349" s="10"/>
      <c r="C4349" s="10"/>
      <c r="D4349" s="69"/>
      <c r="E4349" s="184"/>
      <c r="F4349" s="10"/>
      <c r="G4349"/>
      <c r="I4349" s="55"/>
      <c r="K4349"/>
      <c r="L4349" s="55"/>
      <c r="M4349"/>
      <c r="Q4349" s="55"/>
      <c r="R4349" s="31"/>
      <c r="T4349"/>
    </row>
    <row r="4350" spans="1:20" ht="18">
      <c r="A4350" s="68"/>
      <c r="B4350" s="10"/>
      <c r="C4350" s="10"/>
      <c r="D4350" s="69"/>
      <c r="E4350" s="184"/>
      <c r="F4350" s="10"/>
      <c r="G4350"/>
      <c r="I4350" s="55"/>
      <c r="K4350"/>
      <c r="L4350" s="55"/>
      <c r="M4350"/>
      <c r="Q4350" s="55"/>
      <c r="R4350" s="31"/>
      <c r="T4350"/>
    </row>
    <row r="4351" spans="1:20" ht="18">
      <c r="A4351" s="68"/>
      <c r="B4351" s="10"/>
      <c r="C4351" s="10"/>
      <c r="D4351" s="69"/>
      <c r="E4351" s="184"/>
      <c r="F4351" s="10"/>
      <c r="G4351"/>
      <c r="I4351" s="55"/>
      <c r="K4351"/>
      <c r="L4351" s="55"/>
      <c r="M4351"/>
      <c r="Q4351" s="55"/>
      <c r="R4351" s="31"/>
      <c r="T4351"/>
    </row>
    <row r="4352" spans="1:20" ht="18">
      <c r="A4352" s="68"/>
      <c r="B4352" s="10"/>
      <c r="C4352" s="10"/>
      <c r="D4352" s="69"/>
      <c r="E4352" s="184"/>
      <c r="F4352" s="10"/>
      <c r="G4352"/>
      <c r="I4352" s="55"/>
      <c r="K4352"/>
      <c r="L4352" s="55"/>
      <c r="M4352"/>
      <c r="Q4352" s="55"/>
      <c r="R4352" s="31"/>
      <c r="T4352"/>
    </row>
    <row r="4353" spans="1:20" ht="18">
      <c r="A4353" s="68"/>
      <c r="B4353" s="10"/>
      <c r="C4353" s="10"/>
      <c r="D4353" s="69"/>
      <c r="E4353" s="184"/>
      <c r="F4353" s="10"/>
      <c r="G4353"/>
      <c r="I4353" s="55"/>
      <c r="K4353"/>
      <c r="L4353" s="55"/>
      <c r="M4353"/>
      <c r="Q4353" s="55"/>
      <c r="R4353" s="31"/>
      <c r="T4353"/>
    </row>
    <row r="4354" spans="1:20" ht="18">
      <c r="A4354" s="68"/>
      <c r="B4354" s="10"/>
      <c r="C4354" s="10"/>
      <c r="D4354" s="69"/>
      <c r="E4354" s="184"/>
      <c r="F4354" s="10"/>
      <c r="G4354"/>
      <c r="I4354" s="55"/>
      <c r="K4354"/>
      <c r="L4354" s="55"/>
      <c r="M4354"/>
      <c r="Q4354" s="55"/>
      <c r="R4354" s="31"/>
      <c r="T4354"/>
    </row>
    <row r="4355" spans="1:20" ht="18">
      <c r="A4355" s="68"/>
      <c r="B4355" s="10"/>
      <c r="C4355" s="10"/>
      <c r="D4355" s="69"/>
      <c r="E4355" s="184"/>
      <c r="F4355" s="10"/>
      <c r="G4355"/>
      <c r="I4355" s="55"/>
      <c r="K4355"/>
      <c r="L4355" s="55"/>
      <c r="M4355"/>
      <c r="Q4355" s="55"/>
      <c r="R4355" s="31"/>
      <c r="T4355"/>
    </row>
    <row r="4356" spans="1:20" ht="18">
      <c r="A4356" s="68"/>
      <c r="B4356" s="10"/>
      <c r="C4356" s="10"/>
      <c r="D4356" s="69"/>
      <c r="E4356" s="184"/>
      <c r="F4356" s="10"/>
      <c r="G4356"/>
      <c r="I4356" s="55"/>
      <c r="K4356"/>
      <c r="L4356" s="55"/>
      <c r="M4356"/>
      <c r="Q4356" s="55"/>
      <c r="R4356" s="31"/>
      <c r="T4356"/>
    </row>
    <row r="4357" spans="1:20" ht="18">
      <c r="A4357" s="68"/>
      <c r="B4357" s="10"/>
      <c r="C4357" s="10"/>
      <c r="D4357" s="69"/>
      <c r="E4357" s="184"/>
      <c r="F4357" s="10"/>
      <c r="G4357"/>
      <c r="I4357" s="55"/>
      <c r="K4357"/>
      <c r="L4357" s="55"/>
      <c r="M4357"/>
      <c r="Q4357" s="55"/>
      <c r="R4357" s="31"/>
      <c r="T4357"/>
    </row>
    <row r="4358" spans="1:20" ht="18">
      <c r="A4358" s="68"/>
      <c r="B4358" s="10"/>
      <c r="C4358" s="10"/>
      <c r="D4358" s="69"/>
      <c r="E4358" s="184"/>
      <c r="F4358" s="10"/>
      <c r="G4358"/>
      <c r="I4358" s="55"/>
      <c r="K4358"/>
      <c r="L4358" s="55"/>
      <c r="M4358"/>
      <c r="Q4358" s="55"/>
      <c r="R4358" s="31"/>
      <c r="T4358"/>
    </row>
    <row r="4359" spans="1:20" ht="18">
      <c r="A4359" s="68"/>
      <c r="B4359" s="10"/>
      <c r="C4359" s="10"/>
      <c r="D4359" s="69"/>
      <c r="E4359" s="184"/>
      <c r="F4359" s="10"/>
      <c r="G4359"/>
      <c r="I4359" s="55"/>
      <c r="K4359"/>
      <c r="L4359" s="55"/>
      <c r="M4359"/>
      <c r="Q4359" s="55"/>
      <c r="R4359" s="31"/>
      <c r="T4359"/>
    </row>
    <row r="4360" spans="1:20" ht="18">
      <c r="A4360" s="68"/>
      <c r="B4360" s="10"/>
      <c r="C4360" s="10"/>
      <c r="D4360" s="69"/>
      <c r="E4360" s="184"/>
      <c r="F4360" s="10"/>
      <c r="G4360"/>
      <c r="I4360" s="55"/>
      <c r="K4360"/>
      <c r="L4360" s="55"/>
      <c r="M4360"/>
      <c r="Q4360" s="55"/>
      <c r="R4360" s="31"/>
      <c r="T4360"/>
    </row>
    <row r="4361" spans="1:20" ht="18">
      <c r="A4361" s="68"/>
      <c r="B4361" s="10"/>
      <c r="C4361" s="10"/>
      <c r="D4361" s="69"/>
      <c r="E4361" s="184"/>
      <c r="F4361" s="10"/>
      <c r="G4361"/>
      <c r="I4361" s="55"/>
      <c r="K4361"/>
      <c r="L4361" s="55"/>
      <c r="M4361"/>
      <c r="Q4361" s="55"/>
      <c r="R4361" s="31"/>
      <c r="T4361"/>
    </row>
    <row r="4362" spans="1:20" ht="18">
      <c r="A4362" s="68"/>
      <c r="B4362" s="10"/>
      <c r="C4362" s="10"/>
      <c r="D4362" s="69"/>
      <c r="E4362" s="184"/>
      <c r="F4362" s="10"/>
      <c r="G4362"/>
      <c r="I4362" s="55"/>
      <c r="K4362"/>
      <c r="L4362" s="55"/>
      <c r="M4362"/>
      <c r="Q4362" s="55"/>
      <c r="R4362" s="31"/>
      <c r="T4362"/>
    </row>
    <row r="4363" spans="1:20" ht="18">
      <c r="A4363" s="68"/>
      <c r="B4363" s="10"/>
      <c r="C4363" s="10"/>
      <c r="D4363" s="69"/>
      <c r="E4363" s="184"/>
      <c r="F4363" s="10"/>
      <c r="G4363"/>
      <c r="I4363" s="55"/>
      <c r="K4363"/>
      <c r="L4363" s="55"/>
      <c r="M4363"/>
      <c r="Q4363" s="55"/>
      <c r="R4363" s="31"/>
      <c r="T4363"/>
    </row>
    <row r="4364" spans="1:20" ht="18">
      <c r="A4364" s="68"/>
      <c r="B4364" s="10"/>
      <c r="C4364" s="10"/>
      <c r="D4364" s="69"/>
      <c r="E4364" s="184"/>
      <c r="F4364" s="10"/>
      <c r="G4364"/>
      <c r="I4364" s="55"/>
      <c r="K4364"/>
      <c r="L4364" s="55"/>
      <c r="M4364"/>
      <c r="Q4364" s="55"/>
      <c r="R4364" s="31"/>
      <c r="T4364"/>
    </row>
    <row r="4365" spans="1:20" ht="18">
      <c r="A4365" s="68"/>
      <c r="B4365" s="10"/>
      <c r="C4365" s="10"/>
      <c r="D4365" s="69"/>
      <c r="E4365" s="184"/>
      <c r="F4365" s="10"/>
      <c r="G4365"/>
      <c r="I4365" s="55"/>
      <c r="K4365"/>
      <c r="L4365" s="55"/>
      <c r="M4365"/>
      <c r="Q4365" s="55"/>
      <c r="R4365" s="31"/>
      <c r="T4365"/>
    </row>
    <row r="4366" spans="1:20" ht="18">
      <c r="A4366" s="68"/>
      <c r="B4366" s="10"/>
      <c r="C4366" s="10"/>
      <c r="D4366" s="69"/>
      <c r="E4366" s="184"/>
      <c r="F4366" s="10"/>
      <c r="G4366"/>
      <c r="I4366" s="55"/>
      <c r="K4366"/>
      <c r="L4366" s="55"/>
      <c r="M4366"/>
      <c r="Q4366" s="55"/>
      <c r="R4366" s="31"/>
      <c r="T4366"/>
    </row>
    <row r="4367" spans="1:20" ht="18">
      <c r="A4367" s="68"/>
      <c r="B4367" s="10"/>
      <c r="C4367" s="10"/>
      <c r="D4367" s="69"/>
      <c r="E4367" s="184"/>
      <c r="F4367" s="10"/>
      <c r="G4367"/>
      <c r="I4367" s="55"/>
      <c r="K4367"/>
      <c r="L4367" s="55"/>
      <c r="M4367"/>
      <c r="Q4367" s="55"/>
      <c r="R4367" s="31"/>
      <c r="T4367"/>
    </row>
    <row r="4368" spans="1:20" ht="18">
      <c r="A4368" s="68"/>
      <c r="B4368" s="10"/>
      <c r="C4368" s="10"/>
      <c r="D4368" s="69"/>
      <c r="E4368" s="184"/>
      <c r="F4368" s="10"/>
      <c r="G4368"/>
      <c r="I4368" s="55"/>
      <c r="K4368"/>
      <c r="L4368" s="55"/>
      <c r="M4368"/>
      <c r="Q4368" s="55"/>
      <c r="R4368" s="31"/>
      <c r="T4368"/>
    </row>
    <row r="4369" spans="1:20" ht="18">
      <c r="A4369" s="68"/>
      <c r="B4369" s="10"/>
      <c r="C4369" s="10"/>
      <c r="D4369" s="69"/>
      <c r="E4369" s="184"/>
      <c r="F4369" s="10"/>
      <c r="G4369"/>
      <c r="I4369" s="55"/>
      <c r="K4369"/>
      <c r="L4369" s="55"/>
      <c r="M4369"/>
      <c r="Q4369" s="55"/>
      <c r="R4369" s="31"/>
      <c r="T4369"/>
    </row>
    <row r="4370" spans="1:20" ht="18">
      <c r="A4370" s="68"/>
      <c r="B4370" s="10"/>
      <c r="C4370" s="10"/>
      <c r="D4370" s="69"/>
      <c r="E4370" s="184"/>
      <c r="F4370" s="10"/>
      <c r="G4370"/>
      <c r="I4370" s="55"/>
      <c r="K4370"/>
      <c r="L4370" s="55"/>
      <c r="M4370"/>
      <c r="Q4370" s="55"/>
      <c r="R4370" s="31"/>
      <c r="T4370"/>
    </row>
    <row r="4371" spans="1:20" ht="18">
      <c r="A4371" s="68"/>
      <c r="B4371" s="10"/>
      <c r="C4371" s="10"/>
      <c r="D4371" s="69"/>
      <c r="E4371" s="184"/>
      <c r="F4371" s="10"/>
      <c r="G4371"/>
      <c r="I4371" s="55"/>
      <c r="K4371"/>
      <c r="L4371" s="55"/>
      <c r="M4371"/>
      <c r="Q4371" s="55"/>
      <c r="R4371" s="31"/>
      <c r="T4371"/>
    </row>
    <row r="4372" spans="1:20" ht="18">
      <c r="A4372" s="68"/>
      <c r="B4372" s="10"/>
      <c r="C4372" s="10"/>
      <c r="D4372" s="69"/>
      <c r="E4372" s="184"/>
      <c r="F4372" s="10"/>
      <c r="G4372"/>
      <c r="I4372" s="55"/>
      <c r="K4372"/>
      <c r="L4372" s="55"/>
      <c r="M4372"/>
      <c r="Q4372" s="55"/>
      <c r="R4372" s="31"/>
      <c r="T4372"/>
    </row>
    <row r="4373" spans="1:20" ht="18">
      <c r="A4373" s="68"/>
      <c r="B4373" s="10"/>
      <c r="C4373" s="10"/>
      <c r="D4373" s="69"/>
      <c r="E4373" s="184"/>
      <c r="F4373" s="10"/>
      <c r="G4373"/>
      <c r="I4373" s="55"/>
      <c r="K4373"/>
      <c r="L4373" s="55"/>
      <c r="M4373"/>
      <c r="Q4373" s="55"/>
      <c r="R4373" s="31"/>
      <c r="T4373"/>
    </row>
    <row r="4374" spans="1:20" ht="18">
      <c r="A4374" s="68"/>
      <c r="B4374" s="10"/>
      <c r="C4374" s="10"/>
      <c r="D4374" s="69"/>
      <c r="E4374" s="184"/>
      <c r="F4374" s="10"/>
      <c r="G4374"/>
      <c r="I4374" s="55"/>
      <c r="K4374"/>
      <c r="L4374" s="55"/>
      <c r="M4374"/>
      <c r="Q4374" s="55"/>
      <c r="R4374" s="31"/>
      <c r="T4374"/>
    </row>
    <row r="4375" spans="1:20" ht="18">
      <c r="A4375" s="68"/>
      <c r="B4375" s="10"/>
      <c r="C4375" s="10"/>
      <c r="D4375" s="69"/>
      <c r="E4375" s="184"/>
      <c r="F4375" s="10"/>
      <c r="G4375"/>
      <c r="I4375" s="55"/>
      <c r="K4375"/>
      <c r="L4375" s="55"/>
      <c r="M4375"/>
      <c r="Q4375" s="55"/>
      <c r="R4375" s="31"/>
      <c r="T4375"/>
    </row>
    <row r="4376" spans="1:20" ht="18">
      <c r="A4376" s="68"/>
      <c r="B4376" s="10"/>
      <c r="C4376" s="10"/>
      <c r="D4376" s="69"/>
      <c r="E4376" s="184"/>
      <c r="F4376" s="10"/>
      <c r="G4376"/>
      <c r="I4376" s="55"/>
      <c r="K4376"/>
      <c r="L4376" s="55"/>
      <c r="M4376"/>
      <c r="Q4376" s="55"/>
      <c r="R4376" s="31"/>
      <c r="T4376"/>
    </row>
    <row r="4377" spans="1:20" ht="18">
      <c r="A4377" s="68"/>
      <c r="B4377" s="10"/>
      <c r="C4377" s="10"/>
      <c r="D4377" s="69"/>
      <c r="E4377" s="184"/>
      <c r="F4377" s="10"/>
      <c r="G4377"/>
      <c r="I4377" s="55"/>
      <c r="K4377"/>
      <c r="L4377" s="55"/>
      <c r="M4377"/>
      <c r="Q4377" s="55"/>
      <c r="R4377" s="31"/>
      <c r="T4377"/>
    </row>
    <row r="4378" spans="1:20" ht="18">
      <c r="A4378" s="68"/>
      <c r="B4378" s="10"/>
      <c r="C4378" s="10"/>
      <c r="D4378" s="69"/>
      <c r="E4378" s="184"/>
      <c r="F4378" s="10"/>
      <c r="G4378"/>
      <c r="I4378" s="55"/>
      <c r="K4378"/>
      <c r="L4378" s="55"/>
      <c r="M4378"/>
      <c r="Q4378" s="55"/>
      <c r="R4378" s="31"/>
      <c r="T4378"/>
    </row>
    <row r="4379" spans="1:20" ht="18">
      <c r="A4379" s="68"/>
      <c r="B4379" s="10"/>
      <c r="C4379" s="10"/>
      <c r="D4379" s="69"/>
      <c r="E4379" s="184"/>
      <c r="F4379" s="10"/>
      <c r="G4379"/>
      <c r="I4379" s="55"/>
      <c r="K4379"/>
      <c r="L4379" s="55"/>
      <c r="M4379"/>
      <c r="Q4379" s="55"/>
      <c r="R4379" s="31"/>
      <c r="T4379"/>
    </row>
    <row r="4380" spans="1:20" ht="18">
      <c r="A4380" s="68"/>
      <c r="B4380" s="10"/>
      <c r="C4380" s="10"/>
      <c r="D4380" s="69"/>
      <c r="E4380" s="184"/>
      <c r="F4380" s="10"/>
      <c r="G4380"/>
      <c r="I4380" s="55"/>
      <c r="K4380"/>
      <c r="L4380" s="55"/>
      <c r="M4380"/>
      <c r="Q4380" s="55"/>
      <c r="R4380" s="31"/>
      <c r="T4380"/>
    </row>
    <row r="4381" spans="1:20" ht="18">
      <c r="A4381" s="68"/>
      <c r="B4381" s="10"/>
      <c r="C4381" s="10"/>
      <c r="D4381" s="69"/>
      <c r="E4381" s="184"/>
      <c r="F4381" s="10"/>
      <c r="G4381"/>
      <c r="I4381" s="55"/>
      <c r="K4381"/>
      <c r="L4381" s="55"/>
      <c r="M4381"/>
      <c r="Q4381" s="55"/>
      <c r="R4381" s="31"/>
      <c r="T4381"/>
    </row>
    <row r="4382" spans="1:20" ht="18">
      <c r="A4382" s="68"/>
      <c r="B4382" s="10"/>
      <c r="C4382" s="10"/>
      <c r="D4382" s="69"/>
      <c r="E4382" s="184"/>
      <c r="F4382" s="10"/>
      <c r="G4382"/>
      <c r="I4382" s="55"/>
      <c r="K4382"/>
      <c r="L4382" s="55"/>
      <c r="M4382"/>
      <c r="Q4382" s="55"/>
      <c r="R4382" s="31"/>
      <c r="T4382"/>
    </row>
    <row r="4383" spans="1:20" ht="18">
      <c r="A4383" s="68"/>
      <c r="B4383" s="10"/>
      <c r="C4383" s="10"/>
      <c r="D4383" s="69"/>
      <c r="E4383" s="184"/>
      <c r="F4383" s="10"/>
      <c r="G4383"/>
      <c r="I4383" s="55"/>
      <c r="K4383"/>
      <c r="L4383" s="55"/>
      <c r="M4383"/>
      <c r="Q4383" s="55"/>
      <c r="R4383" s="31"/>
      <c r="T4383"/>
    </row>
    <row r="4384" spans="1:20" ht="18">
      <c r="A4384" s="68"/>
      <c r="B4384" s="10"/>
      <c r="C4384" s="10"/>
      <c r="D4384" s="69"/>
      <c r="E4384" s="184"/>
      <c r="F4384" s="10"/>
      <c r="G4384"/>
      <c r="I4384" s="55"/>
      <c r="K4384"/>
      <c r="L4384" s="55"/>
      <c r="M4384"/>
      <c r="Q4384" s="55"/>
      <c r="R4384" s="31"/>
      <c r="T4384"/>
    </row>
    <row r="4385" spans="1:20" ht="18">
      <c r="A4385" s="68"/>
      <c r="B4385" s="10"/>
      <c r="C4385" s="10"/>
      <c r="D4385" s="69"/>
      <c r="E4385" s="184"/>
      <c r="F4385" s="10"/>
      <c r="G4385"/>
      <c r="I4385" s="55"/>
      <c r="K4385"/>
      <c r="L4385" s="55"/>
      <c r="M4385"/>
      <c r="Q4385" s="55"/>
      <c r="R4385" s="31"/>
      <c r="T4385"/>
    </row>
    <row r="4386" spans="1:20" ht="18">
      <c r="A4386" s="68"/>
      <c r="B4386" s="10"/>
      <c r="C4386" s="10"/>
      <c r="D4386" s="69"/>
      <c r="E4386" s="184"/>
      <c r="F4386" s="10"/>
      <c r="G4386"/>
      <c r="I4386" s="55"/>
      <c r="K4386"/>
      <c r="L4386" s="55"/>
      <c r="M4386"/>
      <c r="Q4386" s="55"/>
      <c r="R4386" s="31"/>
      <c r="T4386"/>
    </row>
    <row r="4387" spans="1:20" ht="18">
      <c r="A4387" s="68"/>
      <c r="B4387" s="10"/>
      <c r="C4387" s="10"/>
      <c r="D4387" s="69"/>
      <c r="E4387" s="184"/>
      <c r="F4387" s="10"/>
      <c r="G4387"/>
      <c r="I4387" s="55"/>
      <c r="K4387"/>
      <c r="L4387" s="55"/>
      <c r="M4387"/>
      <c r="Q4387" s="55"/>
      <c r="R4387" s="31"/>
      <c r="T4387"/>
    </row>
    <row r="4388" spans="1:20" ht="18">
      <c r="A4388" s="68"/>
      <c r="B4388" s="10"/>
      <c r="C4388" s="10"/>
      <c r="D4388" s="69"/>
      <c r="E4388" s="184"/>
      <c r="F4388" s="10"/>
      <c r="G4388"/>
      <c r="I4388" s="55"/>
      <c r="K4388"/>
      <c r="L4388" s="55"/>
      <c r="M4388"/>
      <c r="Q4388" s="55"/>
      <c r="R4388" s="31"/>
      <c r="T4388"/>
    </row>
    <row r="4389" spans="1:20" ht="18">
      <c r="A4389" s="68"/>
      <c r="B4389" s="10"/>
      <c r="C4389" s="10"/>
      <c r="D4389" s="69"/>
      <c r="E4389" s="184"/>
      <c r="F4389" s="10"/>
      <c r="G4389"/>
      <c r="I4389" s="55"/>
      <c r="K4389"/>
      <c r="L4389" s="55"/>
      <c r="M4389"/>
      <c r="Q4389" s="55"/>
      <c r="R4389" s="31"/>
      <c r="T4389"/>
    </row>
    <row r="4390" spans="1:20" ht="18">
      <c r="A4390" s="68"/>
      <c r="B4390" s="10"/>
      <c r="C4390" s="10"/>
      <c r="D4390" s="69"/>
      <c r="E4390" s="184"/>
      <c r="F4390" s="10"/>
      <c r="G4390"/>
      <c r="I4390" s="55"/>
      <c r="K4390"/>
      <c r="L4390" s="55"/>
      <c r="M4390"/>
      <c r="Q4390" s="55"/>
      <c r="R4390" s="31"/>
      <c r="T4390"/>
    </row>
    <row r="4391" spans="1:20" ht="18">
      <c r="A4391" s="68"/>
      <c r="B4391" s="10"/>
      <c r="C4391" s="10"/>
      <c r="D4391" s="69"/>
      <c r="E4391" s="184"/>
      <c r="F4391" s="10"/>
      <c r="G4391"/>
      <c r="I4391" s="55"/>
      <c r="K4391"/>
      <c r="L4391" s="55"/>
      <c r="M4391"/>
      <c r="Q4391" s="55"/>
      <c r="R4391" s="31"/>
      <c r="T4391"/>
    </row>
    <row r="4392" spans="1:20" ht="18">
      <c r="A4392" s="68"/>
      <c r="B4392" s="10"/>
      <c r="C4392" s="10"/>
      <c r="D4392" s="69"/>
      <c r="E4392" s="184"/>
      <c r="F4392" s="10"/>
      <c r="G4392"/>
      <c r="I4392" s="55"/>
      <c r="K4392"/>
      <c r="L4392" s="55"/>
      <c r="M4392"/>
      <c r="Q4392" s="55"/>
      <c r="R4392" s="31"/>
      <c r="T4392"/>
    </row>
    <row r="4393" spans="1:20" ht="18">
      <c r="A4393" s="68"/>
      <c r="B4393" s="10"/>
      <c r="C4393" s="10"/>
      <c r="D4393" s="69"/>
      <c r="E4393" s="184"/>
      <c r="F4393" s="10"/>
      <c r="G4393"/>
      <c r="I4393" s="55"/>
      <c r="K4393"/>
      <c r="L4393" s="55"/>
      <c r="M4393"/>
      <c r="Q4393" s="55"/>
      <c r="R4393" s="31"/>
      <c r="T4393"/>
    </row>
    <row r="4394" spans="1:20" ht="18">
      <c r="A4394" s="68"/>
      <c r="B4394" s="10"/>
      <c r="C4394" s="10"/>
      <c r="D4394" s="69"/>
      <c r="E4394" s="184"/>
      <c r="F4394" s="10"/>
      <c r="G4394"/>
      <c r="I4394" s="55"/>
      <c r="K4394"/>
      <c r="L4394" s="55"/>
      <c r="M4394"/>
      <c r="Q4394" s="55"/>
      <c r="R4394" s="31"/>
      <c r="T4394"/>
    </row>
    <row r="4395" spans="1:20" ht="18">
      <c r="A4395" s="68"/>
      <c r="B4395" s="10"/>
      <c r="C4395" s="10"/>
      <c r="D4395" s="69"/>
      <c r="E4395" s="184"/>
      <c r="F4395" s="10"/>
      <c r="G4395"/>
      <c r="I4395" s="55"/>
      <c r="K4395"/>
      <c r="L4395" s="55"/>
      <c r="M4395"/>
      <c r="Q4395" s="55"/>
      <c r="R4395" s="31"/>
      <c r="T4395"/>
    </row>
    <row r="4396" spans="1:20" ht="18">
      <c r="A4396" s="68"/>
      <c r="B4396" s="10"/>
      <c r="C4396" s="10"/>
      <c r="D4396" s="69"/>
      <c r="E4396" s="184"/>
      <c r="F4396" s="10"/>
      <c r="G4396"/>
      <c r="I4396" s="55"/>
      <c r="K4396"/>
      <c r="L4396" s="55"/>
      <c r="M4396"/>
      <c r="Q4396" s="55"/>
      <c r="R4396" s="31"/>
      <c r="T4396"/>
    </row>
    <row r="4397" spans="1:20" ht="18">
      <c r="A4397" s="68"/>
      <c r="B4397" s="10"/>
      <c r="C4397" s="10"/>
      <c r="D4397" s="69"/>
      <c r="E4397" s="184"/>
      <c r="F4397" s="10"/>
      <c r="G4397"/>
      <c r="I4397" s="55"/>
      <c r="K4397"/>
      <c r="L4397" s="55"/>
      <c r="M4397"/>
      <c r="Q4397" s="55"/>
      <c r="R4397" s="31"/>
      <c r="T4397"/>
    </row>
    <row r="4398" spans="1:20" ht="18">
      <c r="A4398" s="68"/>
      <c r="B4398" s="10"/>
      <c r="C4398" s="10"/>
      <c r="D4398" s="69"/>
      <c r="E4398" s="184"/>
      <c r="F4398" s="10"/>
      <c r="G4398"/>
      <c r="I4398" s="55"/>
      <c r="K4398"/>
      <c r="L4398" s="55"/>
      <c r="M4398"/>
      <c r="Q4398" s="55"/>
      <c r="R4398" s="31"/>
      <c r="T4398"/>
    </row>
    <row r="4399" spans="1:20" ht="18">
      <c r="A4399" s="68"/>
      <c r="B4399" s="10"/>
      <c r="C4399" s="10"/>
      <c r="D4399" s="69"/>
      <c r="E4399" s="184"/>
      <c r="F4399" s="10"/>
      <c r="G4399"/>
      <c r="I4399" s="55"/>
      <c r="K4399"/>
      <c r="L4399" s="55"/>
      <c r="M4399"/>
      <c r="Q4399" s="55"/>
      <c r="R4399" s="31"/>
      <c r="T4399"/>
    </row>
    <row r="4400" spans="1:20" ht="18">
      <c r="A4400" s="68"/>
      <c r="B4400" s="10"/>
      <c r="C4400" s="10"/>
      <c r="D4400" s="69"/>
      <c r="E4400" s="184"/>
      <c r="F4400" s="10"/>
      <c r="G4400"/>
      <c r="I4400" s="55"/>
      <c r="K4400"/>
      <c r="L4400" s="55"/>
      <c r="M4400"/>
      <c r="Q4400" s="55"/>
      <c r="R4400" s="31"/>
      <c r="T4400"/>
    </row>
    <row r="4401" spans="1:20" ht="18">
      <c r="A4401" s="68"/>
      <c r="B4401" s="10"/>
      <c r="C4401" s="10"/>
      <c r="D4401" s="69"/>
      <c r="E4401" s="184"/>
      <c r="F4401" s="10"/>
      <c r="G4401"/>
      <c r="I4401" s="55"/>
      <c r="K4401"/>
      <c r="L4401" s="55"/>
      <c r="M4401"/>
      <c r="Q4401" s="55"/>
      <c r="R4401" s="31"/>
      <c r="T4401"/>
    </row>
    <row r="4402" spans="1:20" ht="18">
      <c r="A4402" s="68"/>
      <c r="B4402" s="10"/>
      <c r="C4402" s="10"/>
      <c r="D4402" s="69"/>
      <c r="E4402" s="184"/>
      <c r="F4402" s="10"/>
      <c r="G4402"/>
      <c r="I4402" s="55"/>
      <c r="K4402"/>
      <c r="L4402" s="55"/>
      <c r="M4402"/>
      <c r="Q4402" s="55"/>
      <c r="R4402" s="31"/>
      <c r="T4402"/>
    </row>
    <row r="4403" spans="1:20" ht="18">
      <c r="A4403" s="68"/>
      <c r="B4403" s="10"/>
      <c r="C4403" s="10"/>
      <c r="D4403" s="69"/>
      <c r="E4403" s="184"/>
      <c r="F4403" s="10"/>
      <c r="G4403"/>
      <c r="I4403" s="55"/>
      <c r="K4403"/>
      <c r="L4403" s="55"/>
      <c r="M4403"/>
      <c r="Q4403" s="55"/>
      <c r="R4403" s="31"/>
      <c r="T4403"/>
    </row>
    <row r="4404" spans="1:20" ht="18">
      <c r="A4404" s="68"/>
      <c r="B4404" s="10"/>
      <c r="C4404" s="10"/>
      <c r="D4404" s="69"/>
      <c r="E4404" s="184"/>
      <c r="F4404" s="10"/>
      <c r="G4404"/>
      <c r="I4404" s="55"/>
      <c r="K4404"/>
      <c r="L4404" s="55"/>
      <c r="M4404"/>
      <c r="Q4404" s="55"/>
      <c r="R4404" s="31"/>
      <c r="T4404"/>
    </row>
    <row r="4405" spans="1:20" ht="18">
      <c r="A4405" s="68"/>
      <c r="B4405" s="10"/>
      <c r="C4405" s="10"/>
      <c r="D4405" s="69"/>
      <c r="E4405" s="184"/>
      <c r="F4405" s="10"/>
      <c r="G4405"/>
      <c r="I4405" s="55"/>
      <c r="K4405"/>
      <c r="L4405" s="55"/>
      <c r="M4405"/>
      <c r="Q4405" s="55"/>
      <c r="R4405" s="31"/>
      <c r="T4405"/>
    </row>
    <row r="4406" spans="1:20" ht="18">
      <c r="A4406" s="68"/>
      <c r="B4406" s="10"/>
      <c r="C4406" s="10"/>
      <c r="D4406" s="69"/>
      <c r="E4406" s="184"/>
      <c r="F4406" s="10"/>
      <c r="G4406"/>
      <c r="I4406" s="55"/>
      <c r="K4406"/>
      <c r="L4406" s="55"/>
      <c r="M4406"/>
      <c r="Q4406" s="55"/>
      <c r="R4406" s="31"/>
      <c r="T4406"/>
    </row>
    <row r="4407" spans="1:20" ht="18">
      <c r="A4407" s="68"/>
      <c r="B4407" s="10"/>
      <c r="C4407" s="10"/>
      <c r="D4407" s="69"/>
      <c r="E4407" s="184"/>
      <c r="F4407" s="10"/>
      <c r="G4407"/>
      <c r="I4407" s="55"/>
      <c r="K4407"/>
      <c r="L4407" s="55"/>
      <c r="M4407"/>
      <c r="Q4407" s="55"/>
      <c r="R4407" s="31"/>
      <c r="T4407"/>
    </row>
    <row r="4408" spans="1:20" ht="18">
      <c r="A4408" s="68"/>
      <c r="B4408" s="10"/>
      <c r="C4408" s="10"/>
      <c r="D4408" s="69"/>
      <c r="E4408" s="184"/>
      <c r="F4408" s="10"/>
      <c r="G4408"/>
      <c r="I4408" s="55"/>
      <c r="K4408"/>
      <c r="L4408" s="55"/>
      <c r="M4408"/>
      <c r="Q4408" s="55"/>
      <c r="R4408" s="31"/>
      <c r="T4408"/>
    </row>
    <row r="4409" spans="1:20" ht="18">
      <c r="A4409" s="68"/>
      <c r="B4409" s="10"/>
      <c r="C4409" s="10"/>
      <c r="D4409" s="69"/>
      <c r="E4409" s="184"/>
      <c r="F4409" s="10"/>
      <c r="G4409"/>
      <c r="I4409" s="55"/>
      <c r="K4409"/>
      <c r="L4409" s="55"/>
      <c r="M4409"/>
      <c r="Q4409" s="55"/>
      <c r="R4409" s="31"/>
      <c r="T4409"/>
    </row>
    <row r="4410" spans="1:20" ht="18">
      <c r="A4410" s="68"/>
      <c r="B4410" s="10"/>
      <c r="C4410" s="10"/>
      <c r="D4410" s="69"/>
      <c r="E4410" s="184"/>
      <c r="F4410" s="10"/>
      <c r="G4410"/>
      <c r="I4410" s="55"/>
      <c r="K4410"/>
      <c r="L4410" s="55"/>
      <c r="M4410"/>
      <c r="Q4410" s="55"/>
      <c r="R4410" s="31"/>
      <c r="T4410"/>
    </row>
    <row r="4411" spans="1:20" ht="18">
      <c r="A4411" s="68"/>
      <c r="B4411" s="10"/>
      <c r="C4411" s="10"/>
      <c r="D4411" s="69"/>
      <c r="E4411" s="184"/>
      <c r="F4411" s="10"/>
      <c r="G4411"/>
      <c r="I4411" s="55"/>
      <c r="K4411"/>
      <c r="L4411" s="55"/>
      <c r="M4411"/>
      <c r="Q4411" s="55"/>
      <c r="R4411" s="31"/>
      <c r="T4411"/>
    </row>
    <row r="4412" spans="1:20" ht="18">
      <c r="A4412" s="68"/>
      <c r="B4412" s="10"/>
      <c r="C4412" s="10"/>
      <c r="D4412" s="69"/>
      <c r="E4412" s="184"/>
      <c r="F4412" s="10"/>
      <c r="G4412"/>
      <c r="I4412" s="55"/>
      <c r="K4412"/>
      <c r="L4412" s="55"/>
      <c r="M4412"/>
      <c r="Q4412" s="55"/>
      <c r="R4412" s="31"/>
      <c r="T4412"/>
    </row>
    <row r="4413" spans="1:20" ht="18">
      <c r="A4413" s="68"/>
      <c r="B4413" s="10"/>
      <c r="C4413" s="10"/>
      <c r="D4413" s="69"/>
      <c r="E4413" s="184"/>
      <c r="F4413" s="10"/>
      <c r="G4413"/>
      <c r="I4413" s="55"/>
      <c r="K4413"/>
      <c r="L4413" s="55"/>
      <c r="M4413"/>
      <c r="Q4413" s="55"/>
      <c r="R4413" s="31"/>
      <c r="T4413"/>
    </row>
    <row r="4414" spans="1:20" ht="18">
      <c r="A4414" s="68"/>
      <c r="B4414" s="10"/>
      <c r="C4414" s="10"/>
      <c r="D4414" s="69"/>
      <c r="E4414" s="184"/>
      <c r="F4414" s="10"/>
      <c r="G4414"/>
      <c r="I4414" s="55"/>
      <c r="K4414"/>
      <c r="L4414" s="55"/>
      <c r="M4414"/>
      <c r="Q4414" s="55"/>
      <c r="R4414" s="31"/>
      <c r="T4414"/>
    </row>
    <row r="4415" spans="1:20" ht="18">
      <c r="A4415" s="68"/>
      <c r="B4415" s="10"/>
      <c r="C4415" s="10"/>
      <c r="D4415" s="69"/>
      <c r="E4415" s="184"/>
      <c r="F4415" s="10"/>
      <c r="G4415"/>
      <c r="I4415" s="55"/>
      <c r="K4415"/>
      <c r="L4415" s="55"/>
      <c r="M4415"/>
      <c r="Q4415" s="55"/>
      <c r="R4415" s="31"/>
      <c r="T4415"/>
    </row>
    <row r="4416" spans="1:20" ht="18">
      <c r="A4416" s="68"/>
      <c r="B4416" s="10"/>
      <c r="C4416" s="10"/>
      <c r="D4416" s="69"/>
      <c r="E4416" s="184"/>
      <c r="F4416" s="10"/>
      <c r="G4416"/>
      <c r="I4416" s="55"/>
      <c r="K4416"/>
      <c r="L4416" s="55"/>
      <c r="M4416"/>
      <c r="Q4416" s="55"/>
      <c r="R4416" s="31"/>
      <c r="T4416"/>
    </row>
    <row r="4417" spans="1:20" ht="18">
      <c r="A4417" s="68"/>
      <c r="B4417" s="10"/>
      <c r="C4417" s="10"/>
      <c r="D4417" s="69"/>
      <c r="E4417" s="184"/>
      <c r="F4417" s="10"/>
      <c r="G4417"/>
      <c r="I4417" s="55"/>
      <c r="K4417"/>
      <c r="L4417" s="55"/>
      <c r="M4417"/>
      <c r="Q4417" s="55"/>
      <c r="R4417" s="31"/>
      <c r="T4417"/>
    </row>
    <row r="4418" spans="1:20" ht="18">
      <c r="A4418" s="68"/>
      <c r="B4418" s="10"/>
      <c r="C4418" s="10"/>
      <c r="D4418" s="69"/>
      <c r="E4418" s="184"/>
      <c r="F4418" s="10"/>
      <c r="G4418"/>
      <c r="I4418" s="55"/>
      <c r="K4418"/>
      <c r="L4418" s="55"/>
      <c r="M4418"/>
      <c r="Q4418" s="55"/>
      <c r="R4418" s="31"/>
      <c r="T4418"/>
    </row>
    <row r="4419" spans="1:20" ht="18">
      <c r="A4419" s="68"/>
      <c r="B4419" s="10"/>
      <c r="C4419" s="10"/>
      <c r="D4419" s="69"/>
      <c r="E4419" s="184"/>
      <c r="F4419" s="10"/>
      <c r="G4419"/>
      <c r="I4419" s="55"/>
      <c r="K4419"/>
      <c r="L4419" s="55"/>
      <c r="M4419"/>
      <c r="Q4419" s="55"/>
      <c r="R4419" s="31"/>
      <c r="T4419"/>
    </row>
    <row r="4420" spans="1:20" ht="18">
      <c r="A4420" s="68"/>
      <c r="B4420" s="10"/>
      <c r="C4420" s="10"/>
      <c r="D4420" s="69"/>
      <c r="E4420" s="184"/>
      <c r="F4420" s="10"/>
      <c r="G4420"/>
      <c r="I4420" s="55"/>
      <c r="K4420"/>
      <c r="L4420" s="55"/>
      <c r="M4420"/>
      <c r="Q4420" s="55"/>
      <c r="R4420" s="31"/>
      <c r="T4420"/>
    </row>
    <row r="4421" spans="1:20" ht="18">
      <c r="A4421" s="68"/>
      <c r="B4421" s="10"/>
      <c r="C4421" s="10"/>
      <c r="D4421" s="69"/>
      <c r="E4421" s="184"/>
      <c r="F4421" s="10"/>
      <c r="G4421"/>
      <c r="I4421" s="55"/>
      <c r="K4421"/>
      <c r="L4421" s="55"/>
      <c r="M4421"/>
      <c r="Q4421" s="55"/>
      <c r="R4421" s="31"/>
      <c r="T4421"/>
    </row>
    <row r="4422" spans="1:20" ht="18">
      <c r="A4422" s="68"/>
      <c r="B4422" s="10"/>
      <c r="C4422" s="10"/>
      <c r="D4422" s="69"/>
      <c r="E4422" s="184"/>
      <c r="F4422" s="10"/>
      <c r="G4422"/>
      <c r="I4422" s="55"/>
      <c r="K4422"/>
      <c r="L4422" s="55"/>
      <c r="M4422"/>
      <c r="Q4422" s="55"/>
      <c r="R4422" s="31"/>
      <c r="T4422"/>
    </row>
    <row r="4423" spans="1:20" ht="18">
      <c r="A4423" s="68"/>
      <c r="B4423" s="10"/>
      <c r="C4423" s="10"/>
      <c r="D4423" s="69"/>
      <c r="E4423" s="184"/>
      <c r="F4423" s="10"/>
      <c r="G4423"/>
      <c r="I4423" s="55"/>
      <c r="K4423"/>
      <c r="L4423" s="55"/>
      <c r="M4423"/>
      <c r="Q4423" s="55"/>
      <c r="R4423" s="31"/>
      <c r="T4423"/>
    </row>
    <row r="4424" spans="1:20" ht="18">
      <c r="A4424" s="68"/>
      <c r="B4424" s="10"/>
      <c r="C4424" s="10"/>
      <c r="D4424" s="69"/>
      <c r="E4424" s="184"/>
      <c r="F4424" s="10"/>
      <c r="G4424"/>
      <c r="I4424" s="55"/>
      <c r="K4424"/>
      <c r="L4424" s="55"/>
      <c r="M4424"/>
      <c r="Q4424" s="55"/>
      <c r="R4424" s="31"/>
      <c r="T4424"/>
    </row>
    <row r="4425" spans="1:20" ht="18">
      <c r="A4425" s="68"/>
      <c r="B4425" s="10"/>
      <c r="C4425" s="10"/>
      <c r="D4425" s="69"/>
      <c r="E4425" s="184"/>
      <c r="F4425" s="10"/>
      <c r="G4425"/>
      <c r="I4425" s="55"/>
      <c r="K4425"/>
      <c r="L4425" s="55"/>
      <c r="M4425"/>
      <c r="Q4425" s="55"/>
      <c r="R4425" s="31"/>
      <c r="T4425"/>
    </row>
    <row r="4426" spans="1:20" ht="18">
      <c r="A4426" s="68"/>
      <c r="B4426" s="10"/>
      <c r="C4426" s="10"/>
      <c r="D4426" s="69"/>
      <c r="E4426" s="184"/>
      <c r="F4426" s="10"/>
      <c r="G4426"/>
      <c r="I4426" s="55"/>
      <c r="K4426"/>
      <c r="L4426" s="55"/>
      <c r="M4426"/>
      <c r="Q4426" s="55"/>
      <c r="R4426" s="31"/>
      <c r="T4426"/>
    </row>
    <row r="4427" spans="1:20" ht="18">
      <c r="A4427" s="68"/>
      <c r="B4427" s="10"/>
      <c r="C4427" s="10"/>
      <c r="D4427" s="69"/>
      <c r="E4427" s="184"/>
      <c r="F4427" s="10"/>
      <c r="G4427"/>
      <c r="I4427" s="55"/>
      <c r="K4427"/>
      <c r="L4427" s="55"/>
      <c r="M4427"/>
      <c r="Q4427" s="55"/>
      <c r="R4427" s="31"/>
      <c r="T4427"/>
    </row>
    <row r="4428" spans="1:20" ht="18">
      <c r="A4428" s="68"/>
      <c r="B4428" s="10"/>
      <c r="C4428" s="10"/>
      <c r="D4428" s="69"/>
      <c r="E4428" s="184"/>
      <c r="F4428" s="10"/>
      <c r="G4428"/>
      <c r="I4428" s="55"/>
      <c r="K4428"/>
      <c r="L4428" s="55"/>
      <c r="M4428"/>
      <c r="Q4428" s="55"/>
      <c r="R4428" s="31"/>
      <c r="T4428"/>
    </row>
    <row r="4429" spans="1:20" ht="18">
      <c r="A4429" s="68"/>
      <c r="B4429" s="10"/>
      <c r="C4429" s="10"/>
      <c r="D4429" s="69"/>
      <c r="E4429" s="184"/>
      <c r="F4429" s="10"/>
      <c r="G4429"/>
      <c r="I4429" s="55"/>
      <c r="K4429"/>
      <c r="L4429" s="55"/>
      <c r="M4429"/>
      <c r="Q4429" s="55"/>
      <c r="R4429" s="31"/>
      <c r="T4429"/>
    </row>
    <row r="4430" spans="1:20" ht="18">
      <c r="A4430" s="68"/>
      <c r="B4430" s="10"/>
      <c r="C4430" s="10"/>
      <c r="D4430" s="69"/>
      <c r="E4430" s="184"/>
      <c r="F4430" s="10"/>
      <c r="G4430"/>
      <c r="I4430" s="55"/>
      <c r="K4430"/>
      <c r="L4430" s="55"/>
      <c r="M4430"/>
      <c r="Q4430" s="55"/>
      <c r="R4430" s="31"/>
      <c r="T4430"/>
    </row>
    <row r="4431" spans="1:20" ht="18">
      <c r="A4431" s="68"/>
      <c r="B4431" s="10"/>
      <c r="C4431" s="10"/>
      <c r="D4431" s="69"/>
      <c r="E4431" s="184"/>
      <c r="F4431" s="10"/>
      <c r="G4431"/>
      <c r="I4431" s="55"/>
      <c r="K4431"/>
      <c r="L4431" s="55"/>
      <c r="M4431"/>
      <c r="Q4431" s="55"/>
      <c r="R4431" s="31"/>
      <c r="T4431"/>
    </row>
    <row r="4432" spans="1:20" ht="18">
      <c r="A4432" s="68"/>
      <c r="B4432" s="10"/>
      <c r="C4432" s="10"/>
      <c r="D4432" s="69"/>
      <c r="E4432" s="184"/>
      <c r="F4432" s="10"/>
      <c r="G4432"/>
      <c r="I4432" s="55"/>
      <c r="K4432"/>
      <c r="L4432" s="55"/>
      <c r="M4432"/>
      <c r="Q4432" s="55"/>
      <c r="R4432" s="31"/>
      <c r="T4432"/>
    </row>
    <row r="4433" spans="1:20" ht="18">
      <c r="A4433" s="68"/>
      <c r="B4433" s="10"/>
      <c r="C4433" s="10"/>
      <c r="D4433" s="69"/>
      <c r="E4433" s="184"/>
      <c r="F4433" s="10"/>
      <c r="G4433"/>
      <c r="I4433" s="55"/>
      <c r="K4433"/>
      <c r="L4433" s="55"/>
      <c r="M4433"/>
      <c r="Q4433" s="55"/>
      <c r="R4433" s="31"/>
      <c r="T4433"/>
    </row>
    <row r="4434" spans="1:20" ht="18">
      <c r="A4434" s="68"/>
      <c r="B4434" s="10"/>
      <c r="C4434" s="10"/>
      <c r="D4434" s="69"/>
      <c r="E4434" s="184"/>
      <c r="F4434" s="10"/>
      <c r="G4434"/>
      <c r="I4434" s="55"/>
      <c r="K4434"/>
      <c r="L4434" s="55"/>
      <c r="M4434"/>
      <c r="Q4434" s="55"/>
      <c r="R4434" s="31"/>
      <c r="T4434"/>
    </row>
    <row r="4435" spans="1:20" ht="18">
      <c r="A4435" s="68"/>
      <c r="B4435" s="10"/>
      <c r="C4435" s="10"/>
      <c r="D4435" s="69"/>
      <c r="E4435" s="184"/>
      <c r="F4435" s="10"/>
      <c r="G4435"/>
      <c r="I4435" s="55"/>
      <c r="K4435"/>
      <c r="L4435" s="55"/>
      <c r="M4435"/>
      <c r="Q4435" s="55"/>
      <c r="R4435" s="31"/>
      <c r="T4435"/>
    </row>
    <row r="4436" spans="1:20" ht="18">
      <c r="A4436" s="68"/>
      <c r="B4436" s="10"/>
      <c r="C4436" s="10"/>
      <c r="D4436" s="69"/>
      <c r="E4436" s="184"/>
      <c r="F4436" s="10"/>
      <c r="G4436"/>
      <c r="I4436" s="55"/>
      <c r="K4436"/>
      <c r="L4436" s="55"/>
      <c r="M4436"/>
      <c r="Q4436" s="55"/>
      <c r="R4436" s="31"/>
      <c r="T4436"/>
    </row>
    <row r="4437" spans="1:20" ht="18">
      <c r="A4437" s="68"/>
      <c r="B4437" s="10"/>
      <c r="C4437" s="10"/>
      <c r="D4437" s="69"/>
      <c r="E4437" s="184"/>
      <c r="F4437" s="10"/>
      <c r="G4437"/>
      <c r="I4437" s="55"/>
      <c r="K4437"/>
      <c r="L4437" s="55"/>
      <c r="M4437"/>
      <c r="Q4437" s="55"/>
      <c r="R4437" s="31"/>
      <c r="T4437"/>
    </row>
    <row r="4438" spans="1:20" ht="18">
      <c r="A4438" s="68"/>
      <c r="B4438" s="10"/>
      <c r="C4438" s="10"/>
      <c r="D4438" s="69"/>
      <c r="E4438" s="184"/>
      <c r="F4438" s="10"/>
      <c r="G4438"/>
      <c r="I4438" s="55"/>
      <c r="K4438"/>
      <c r="L4438" s="55"/>
      <c r="M4438"/>
      <c r="Q4438" s="55"/>
      <c r="R4438" s="31"/>
      <c r="T4438"/>
    </row>
    <row r="4439" spans="1:20" ht="18">
      <c r="A4439" s="68"/>
      <c r="B4439" s="10"/>
      <c r="C4439" s="10"/>
      <c r="D4439" s="69"/>
      <c r="E4439" s="184"/>
      <c r="F4439" s="10"/>
      <c r="G4439"/>
      <c r="I4439" s="55"/>
      <c r="K4439"/>
      <c r="L4439" s="55"/>
      <c r="M4439"/>
      <c r="Q4439" s="55"/>
      <c r="R4439" s="31"/>
      <c r="T4439"/>
    </row>
    <row r="4440" spans="1:20" ht="18">
      <c r="A4440" s="68"/>
      <c r="B4440" s="10"/>
      <c r="C4440" s="10"/>
      <c r="D4440" s="69"/>
      <c r="E4440" s="184"/>
      <c r="F4440" s="10"/>
      <c r="G4440"/>
      <c r="I4440" s="55"/>
      <c r="K4440"/>
      <c r="L4440" s="55"/>
      <c r="M4440"/>
      <c r="Q4440" s="55"/>
      <c r="R4440" s="31"/>
      <c r="T4440"/>
    </row>
    <row r="4441" spans="1:20" ht="18">
      <c r="A4441" s="68"/>
      <c r="B4441" s="10"/>
      <c r="C4441" s="10"/>
      <c r="D4441" s="69"/>
      <c r="E4441" s="184"/>
      <c r="F4441" s="10"/>
      <c r="G4441"/>
      <c r="I4441" s="55"/>
      <c r="K4441"/>
      <c r="L4441" s="55"/>
      <c r="M4441"/>
      <c r="Q4441" s="55"/>
      <c r="R4441" s="31"/>
      <c r="T4441"/>
    </row>
    <row r="4442" spans="1:20" ht="18">
      <c r="A4442" s="68"/>
      <c r="B4442" s="10"/>
      <c r="C4442" s="10"/>
      <c r="D4442" s="69"/>
      <c r="E4442" s="184"/>
      <c r="F4442" s="10"/>
      <c r="G4442"/>
      <c r="I4442" s="55"/>
      <c r="K4442"/>
      <c r="L4442" s="55"/>
      <c r="M4442"/>
      <c r="Q4442" s="55"/>
      <c r="R4442" s="31"/>
      <c r="T4442"/>
    </row>
    <row r="4443" spans="1:20" ht="18">
      <c r="A4443" s="68"/>
      <c r="B4443" s="10"/>
      <c r="C4443" s="10"/>
      <c r="D4443" s="69"/>
      <c r="E4443" s="184"/>
      <c r="F4443" s="10"/>
      <c r="G4443"/>
      <c r="I4443" s="55"/>
      <c r="K4443"/>
      <c r="L4443" s="55"/>
      <c r="M4443"/>
      <c r="Q4443" s="55"/>
      <c r="R4443" s="31"/>
      <c r="T4443"/>
    </row>
    <row r="4444" spans="1:20" ht="18">
      <c r="A4444" s="68"/>
      <c r="B4444" s="10"/>
      <c r="C4444" s="10"/>
      <c r="D4444" s="69"/>
      <c r="E4444" s="184"/>
      <c r="F4444" s="10"/>
      <c r="G4444"/>
      <c r="I4444" s="55"/>
      <c r="K4444"/>
      <c r="L4444" s="55"/>
      <c r="M4444"/>
      <c r="Q4444" s="55"/>
      <c r="R4444" s="31"/>
      <c r="T4444"/>
    </row>
    <row r="4445" spans="1:20" ht="18">
      <c r="A4445" s="68"/>
      <c r="B4445" s="10"/>
      <c r="C4445" s="10"/>
      <c r="D4445" s="69"/>
      <c r="E4445" s="184"/>
      <c r="F4445" s="10"/>
      <c r="G4445"/>
      <c r="I4445" s="55"/>
      <c r="K4445"/>
      <c r="L4445" s="55"/>
      <c r="M4445"/>
      <c r="Q4445" s="55"/>
      <c r="R4445" s="31"/>
      <c r="T4445"/>
    </row>
    <row r="4446" spans="1:20" ht="18">
      <c r="A4446" s="68"/>
      <c r="B4446" s="10"/>
      <c r="C4446" s="10"/>
      <c r="D4446" s="69"/>
      <c r="E4446" s="184"/>
      <c r="F4446" s="10"/>
      <c r="G4446"/>
      <c r="I4446" s="55"/>
      <c r="K4446"/>
      <c r="L4446" s="55"/>
      <c r="M4446"/>
      <c r="Q4446" s="55"/>
      <c r="R4446" s="31"/>
      <c r="T4446"/>
    </row>
    <row r="4447" spans="1:20" ht="18">
      <c r="A4447" s="68"/>
      <c r="B4447" s="10"/>
      <c r="C4447" s="10"/>
      <c r="D4447" s="69"/>
      <c r="E4447" s="184"/>
      <c r="F4447" s="10"/>
      <c r="G4447"/>
      <c r="I4447" s="55"/>
      <c r="K4447"/>
      <c r="L4447" s="55"/>
      <c r="M4447"/>
      <c r="Q4447" s="55"/>
      <c r="R4447" s="31"/>
      <c r="T4447"/>
    </row>
    <row r="4448" spans="1:20" ht="18">
      <c r="A4448" s="68"/>
      <c r="B4448" s="10"/>
      <c r="C4448" s="10"/>
      <c r="D4448" s="69"/>
      <c r="E4448" s="184"/>
      <c r="F4448" s="10"/>
      <c r="G4448"/>
      <c r="I4448" s="55"/>
      <c r="K4448"/>
      <c r="L4448" s="55"/>
      <c r="M4448"/>
      <c r="Q4448" s="55"/>
      <c r="R4448" s="31"/>
      <c r="T4448"/>
    </row>
    <row r="4449" spans="1:20" ht="18">
      <c r="A4449" s="68"/>
      <c r="B4449" s="10"/>
      <c r="C4449" s="10"/>
      <c r="D4449" s="69"/>
      <c r="E4449" s="184"/>
      <c r="F4449" s="10"/>
      <c r="G4449"/>
      <c r="I4449" s="55"/>
      <c r="K4449"/>
      <c r="L4449" s="55"/>
      <c r="M4449"/>
      <c r="Q4449" s="55"/>
      <c r="R4449" s="31"/>
      <c r="T4449"/>
    </row>
    <row r="4450" spans="1:20" ht="18">
      <c r="A4450" s="68"/>
      <c r="B4450" s="10"/>
      <c r="C4450" s="10"/>
      <c r="D4450" s="69"/>
      <c r="E4450" s="184"/>
      <c r="F4450" s="10"/>
      <c r="G4450"/>
      <c r="I4450" s="55"/>
      <c r="K4450"/>
      <c r="L4450" s="55"/>
      <c r="M4450"/>
      <c r="Q4450" s="55"/>
      <c r="R4450" s="31"/>
      <c r="T4450"/>
    </row>
    <row r="4451" spans="1:20" ht="18">
      <c r="A4451" s="68"/>
      <c r="B4451" s="10"/>
      <c r="C4451" s="10"/>
      <c r="D4451" s="69"/>
      <c r="E4451" s="184"/>
      <c r="F4451" s="10"/>
      <c r="G4451"/>
      <c r="I4451" s="55"/>
      <c r="K4451"/>
      <c r="L4451" s="55"/>
      <c r="M4451"/>
      <c r="Q4451" s="55"/>
      <c r="R4451" s="31"/>
      <c r="T4451"/>
    </row>
    <row r="4452" spans="1:20" ht="18">
      <c r="A4452" s="68"/>
      <c r="B4452" s="10"/>
      <c r="C4452" s="10"/>
      <c r="D4452" s="69"/>
      <c r="E4452" s="184"/>
      <c r="F4452" s="10"/>
      <c r="G4452"/>
      <c r="I4452" s="55"/>
      <c r="K4452"/>
      <c r="L4452" s="55"/>
      <c r="M4452"/>
      <c r="Q4452" s="55"/>
      <c r="R4452" s="31"/>
      <c r="T4452"/>
    </row>
    <row r="4453" spans="1:20" ht="18">
      <c r="A4453" s="68"/>
      <c r="B4453" s="10"/>
      <c r="C4453" s="10"/>
      <c r="D4453" s="69"/>
      <c r="E4453" s="184"/>
      <c r="F4453" s="10"/>
      <c r="G4453"/>
      <c r="I4453" s="55"/>
      <c r="K4453"/>
      <c r="L4453" s="55"/>
      <c r="M4453"/>
      <c r="Q4453" s="55"/>
      <c r="R4453" s="31"/>
      <c r="T4453"/>
    </row>
    <row r="4454" spans="1:20" ht="18">
      <c r="A4454" s="68"/>
      <c r="B4454" s="10"/>
      <c r="C4454" s="10"/>
      <c r="D4454" s="69"/>
      <c r="E4454" s="184"/>
      <c r="F4454" s="10"/>
      <c r="G4454"/>
      <c r="I4454" s="55"/>
      <c r="K4454"/>
      <c r="L4454" s="55"/>
      <c r="M4454"/>
      <c r="Q4454" s="55"/>
      <c r="R4454" s="31"/>
      <c r="T4454"/>
    </row>
    <row r="4455" spans="1:20" ht="18">
      <c r="A4455" s="68"/>
      <c r="B4455" s="10"/>
      <c r="C4455" s="10"/>
      <c r="D4455" s="69"/>
      <c r="E4455" s="184"/>
      <c r="F4455" s="10"/>
      <c r="G4455"/>
      <c r="I4455" s="55"/>
      <c r="K4455"/>
      <c r="L4455" s="55"/>
      <c r="M4455"/>
      <c r="Q4455" s="55"/>
      <c r="R4455" s="31"/>
      <c r="T4455"/>
    </row>
    <row r="4456" spans="1:20" ht="18">
      <c r="A4456" s="68"/>
      <c r="B4456" s="10"/>
      <c r="C4456" s="10"/>
      <c r="D4456" s="69"/>
      <c r="E4456" s="184"/>
      <c r="F4456" s="10"/>
      <c r="G4456"/>
      <c r="I4456" s="55"/>
      <c r="K4456"/>
      <c r="L4456" s="55"/>
      <c r="M4456"/>
      <c r="Q4456" s="55"/>
      <c r="R4456" s="31"/>
      <c r="T4456"/>
    </row>
    <row r="4457" spans="1:20" ht="18">
      <c r="A4457" s="68"/>
      <c r="B4457" s="10"/>
      <c r="C4457" s="10"/>
      <c r="D4457" s="69"/>
      <c r="E4457" s="184"/>
      <c r="F4457" s="10"/>
      <c r="G4457"/>
      <c r="I4457" s="55"/>
      <c r="K4457"/>
      <c r="L4457" s="55"/>
      <c r="M4457"/>
      <c r="Q4457" s="55"/>
      <c r="R4457" s="31"/>
      <c r="T4457"/>
    </row>
    <row r="4458" spans="1:20" ht="18">
      <c r="A4458" s="68"/>
      <c r="B4458" s="10"/>
      <c r="C4458" s="10"/>
      <c r="D4458" s="69"/>
      <c r="E4458" s="184"/>
      <c r="F4458" s="10"/>
      <c r="G4458"/>
      <c r="I4458" s="55"/>
      <c r="K4458"/>
      <c r="L4458" s="55"/>
      <c r="M4458"/>
      <c r="Q4458" s="55"/>
      <c r="R4458" s="31"/>
      <c r="T4458"/>
    </row>
    <row r="4459" spans="1:20" ht="18">
      <c r="A4459" s="68"/>
      <c r="B4459" s="10"/>
      <c r="C4459" s="10"/>
      <c r="D4459" s="69"/>
      <c r="E4459" s="184"/>
      <c r="F4459" s="10"/>
      <c r="G4459"/>
      <c r="I4459" s="55"/>
      <c r="K4459"/>
      <c r="L4459" s="55"/>
      <c r="M4459"/>
      <c r="Q4459" s="55"/>
      <c r="R4459" s="31"/>
      <c r="T4459"/>
    </row>
    <row r="4460" spans="1:20" ht="18">
      <c r="A4460" s="68"/>
      <c r="B4460" s="10"/>
      <c r="C4460" s="10"/>
      <c r="D4460" s="69"/>
      <c r="E4460" s="184"/>
      <c r="F4460" s="10"/>
      <c r="G4460"/>
      <c r="I4460" s="55"/>
      <c r="K4460"/>
      <c r="L4460" s="55"/>
      <c r="M4460"/>
      <c r="Q4460" s="55"/>
      <c r="R4460" s="31"/>
      <c r="T4460"/>
    </row>
    <row r="4461" spans="1:20" ht="18">
      <c r="A4461" s="68"/>
      <c r="B4461" s="10"/>
      <c r="C4461" s="10"/>
      <c r="D4461" s="69"/>
      <c r="E4461" s="184"/>
      <c r="F4461" s="10"/>
      <c r="G4461"/>
      <c r="I4461" s="55"/>
      <c r="K4461"/>
      <c r="L4461" s="55"/>
      <c r="M4461"/>
      <c r="Q4461" s="55"/>
      <c r="R4461" s="31"/>
      <c r="T4461"/>
    </row>
    <row r="4462" spans="1:20" ht="18">
      <c r="A4462" s="68"/>
      <c r="B4462" s="10"/>
      <c r="C4462" s="10"/>
      <c r="D4462" s="69"/>
      <c r="E4462" s="184"/>
      <c r="F4462" s="10"/>
      <c r="G4462"/>
      <c r="I4462" s="55"/>
      <c r="K4462"/>
      <c r="L4462" s="55"/>
      <c r="M4462"/>
      <c r="Q4462" s="55"/>
      <c r="R4462" s="31"/>
      <c r="T4462"/>
    </row>
    <row r="4463" spans="1:20" ht="18">
      <c r="A4463" s="68"/>
      <c r="B4463" s="10"/>
      <c r="C4463" s="10"/>
      <c r="D4463" s="69"/>
      <c r="E4463" s="184"/>
      <c r="F4463" s="10"/>
      <c r="G4463"/>
      <c r="I4463" s="55"/>
      <c r="K4463"/>
      <c r="L4463" s="55"/>
      <c r="M4463"/>
      <c r="Q4463" s="55"/>
      <c r="R4463" s="31"/>
      <c r="T4463"/>
    </row>
    <row r="4464" spans="1:20" ht="18">
      <c r="A4464" s="68"/>
      <c r="B4464" s="10"/>
      <c r="C4464" s="10"/>
      <c r="D4464" s="69"/>
      <c r="E4464" s="184"/>
      <c r="F4464" s="10"/>
      <c r="G4464"/>
      <c r="I4464" s="55"/>
      <c r="K4464"/>
      <c r="L4464" s="55"/>
      <c r="M4464"/>
      <c r="Q4464" s="55"/>
      <c r="R4464" s="31"/>
      <c r="T4464"/>
    </row>
    <row r="4465" spans="1:20" ht="18">
      <c r="A4465" s="68"/>
      <c r="B4465" s="10"/>
      <c r="C4465" s="10"/>
      <c r="D4465" s="69"/>
      <c r="E4465" s="184"/>
      <c r="F4465" s="10"/>
      <c r="G4465"/>
      <c r="I4465" s="55"/>
      <c r="K4465"/>
      <c r="L4465" s="55"/>
      <c r="M4465"/>
      <c r="Q4465" s="55"/>
      <c r="R4465" s="31"/>
      <c r="T4465"/>
    </row>
    <row r="4466" spans="1:20" ht="18">
      <c r="A4466" s="68"/>
      <c r="B4466" s="10"/>
      <c r="C4466" s="10"/>
      <c r="D4466" s="69"/>
      <c r="E4466" s="184"/>
      <c r="F4466" s="10"/>
      <c r="G4466"/>
      <c r="I4466" s="55"/>
      <c r="K4466"/>
      <c r="L4466" s="55"/>
      <c r="M4466"/>
      <c r="Q4466" s="55"/>
      <c r="R4466" s="31"/>
      <c r="T4466"/>
    </row>
    <row r="4467" spans="1:20" ht="18">
      <c r="A4467" s="68"/>
      <c r="B4467" s="10"/>
      <c r="C4467" s="10"/>
      <c r="D4467" s="69"/>
      <c r="E4467" s="184"/>
      <c r="F4467" s="10"/>
      <c r="G4467"/>
      <c r="I4467" s="55"/>
      <c r="K4467"/>
      <c r="L4467" s="55"/>
      <c r="M4467"/>
      <c r="Q4467" s="55"/>
      <c r="R4467" s="31"/>
      <c r="T4467"/>
    </row>
    <row r="4468" spans="1:20" ht="18">
      <c r="A4468" s="68"/>
      <c r="B4468" s="10"/>
      <c r="C4468" s="10"/>
      <c r="D4468" s="69"/>
      <c r="E4468" s="184"/>
      <c r="F4468" s="10"/>
      <c r="G4468"/>
      <c r="I4468" s="55"/>
      <c r="K4468"/>
      <c r="L4468" s="55"/>
      <c r="M4468"/>
      <c r="Q4468" s="55"/>
      <c r="R4468" s="31"/>
      <c r="T4468"/>
    </row>
    <row r="4469" spans="1:20" ht="18">
      <c r="A4469" s="68"/>
      <c r="B4469" s="10"/>
      <c r="C4469" s="10"/>
      <c r="D4469" s="69"/>
      <c r="E4469" s="184"/>
      <c r="F4469" s="10"/>
      <c r="G4469"/>
      <c r="I4469" s="55"/>
      <c r="K4469"/>
      <c r="L4469" s="55"/>
      <c r="M4469"/>
      <c r="Q4469" s="55"/>
      <c r="R4469" s="31"/>
      <c r="T4469"/>
    </row>
    <row r="4470" spans="1:20" ht="18">
      <c r="A4470" s="68"/>
      <c r="B4470" s="10"/>
      <c r="C4470" s="10"/>
      <c r="D4470" s="69"/>
      <c r="E4470" s="184"/>
      <c r="F4470" s="10"/>
      <c r="G4470"/>
      <c r="I4470" s="55"/>
      <c r="K4470"/>
      <c r="L4470" s="55"/>
      <c r="M4470"/>
      <c r="Q4470" s="55"/>
      <c r="R4470" s="31"/>
      <c r="T4470"/>
    </row>
    <row r="4471" spans="1:20" ht="18">
      <c r="A4471" s="68"/>
      <c r="B4471" s="10"/>
      <c r="C4471" s="10"/>
      <c r="D4471" s="69"/>
      <c r="E4471" s="184"/>
      <c r="F4471" s="10"/>
      <c r="G4471"/>
      <c r="I4471" s="55"/>
      <c r="K4471"/>
      <c r="L4471" s="55"/>
      <c r="M4471"/>
      <c r="Q4471" s="55"/>
      <c r="R4471" s="31"/>
      <c r="T4471"/>
    </row>
    <row r="4472" spans="1:20" ht="18">
      <c r="A4472" s="68"/>
      <c r="B4472" s="10"/>
      <c r="C4472" s="10"/>
      <c r="D4472" s="69"/>
      <c r="E4472" s="184"/>
      <c r="F4472" s="10"/>
      <c r="G4472"/>
      <c r="I4472" s="55"/>
      <c r="K4472"/>
      <c r="L4472" s="55"/>
      <c r="M4472"/>
      <c r="Q4472" s="55"/>
      <c r="R4472" s="31"/>
      <c r="T4472"/>
    </row>
    <row r="4473" spans="1:20" ht="18">
      <c r="A4473" s="68"/>
      <c r="B4473" s="10"/>
      <c r="C4473" s="10"/>
      <c r="D4473" s="69"/>
      <c r="E4473" s="184"/>
      <c r="F4473" s="10"/>
      <c r="G4473"/>
      <c r="I4473" s="55"/>
      <c r="K4473"/>
      <c r="L4473" s="55"/>
      <c r="M4473"/>
      <c r="Q4473" s="55"/>
      <c r="R4473" s="31"/>
      <c r="T4473"/>
    </row>
    <row r="4474" spans="1:20" ht="18">
      <c r="A4474" s="68"/>
      <c r="B4474" s="10"/>
      <c r="C4474" s="10"/>
      <c r="D4474" s="69"/>
      <c r="E4474" s="184"/>
      <c r="F4474" s="10"/>
      <c r="G4474"/>
      <c r="I4474" s="55"/>
      <c r="K4474"/>
      <c r="L4474" s="55"/>
      <c r="M4474"/>
      <c r="Q4474" s="55"/>
      <c r="R4474" s="31"/>
      <c r="T4474"/>
    </row>
    <row r="4475" spans="1:20" ht="18">
      <c r="A4475" s="68"/>
      <c r="B4475" s="10"/>
      <c r="C4475" s="10"/>
      <c r="D4475" s="69"/>
      <c r="E4475" s="184"/>
      <c r="F4475" s="10"/>
      <c r="G4475"/>
      <c r="I4475" s="55"/>
      <c r="K4475"/>
      <c r="L4475" s="55"/>
      <c r="M4475"/>
      <c r="Q4475" s="55"/>
      <c r="R4475" s="31"/>
      <c r="T4475"/>
    </row>
    <row r="4476" spans="1:20" ht="18">
      <c r="A4476" s="68"/>
      <c r="B4476" s="10"/>
      <c r="C4476" s="10"/>
      <c r="D4476" s="69"/>
      <c r="E4476" s="184"/>
      <c r="F4476" s="10"/>
      <c r="G4476"/>
      <c r="I4476" s="55"/>
      <c r="K4476"/>
      <c r="L4476" s="55"/>
      <c r="M4476"/>
      <c r="Q4476" s="55"/>
      <c r="R4476" s="31"/>
      <c r="T4476"/>
    </row>
    <row r="4477" spans="1:20" ht="18">
      <c r="A4477" s="68"/>
      <c r="B4477" s="10"/>
      <c r="C4477" s="10"/>
      <c r="D4477" s="69"/>
      <c r="E4477" s="184"/>
      <c r="F4477" s="10"/>
      <c r="G4477"/>
      <c r="I4477" s="55"/>
      <c r="K4477"/>
      <c r="L4477" s="55"/>
      <c r="M4477"/>
      <c r="Q4477" s="55"/>
      <c r="R4477" s="31"/>
      <c r="T4477"/>
    </row>
    <row r="4478" spans="1:20" ht="18">
      <c r="A4478" s="68"/>
      <c r="B4478" s="10"/>
      <c r="C4478" s="10"/>
      <c r="D4478" s="69"/>
      <c r="E4478" s="184"/>
      <c r="F4478" s="10"/>
      <c r="G4478"/>
      <c r="I4478" s="55"/>
      <c r="K4478"/>
      <c r="L4478" s="55"/>
      <c r="M4478"/>
      <c r="Q4478" s="55"/>
      <c r="R4478" s="31"/>
      <c r="T4478"/>
    </row>
    <row r="4479" spans="1:20" ht="18">
      <c r="A4479" s="68"/>
      <c r="B4479" s="10"/>
      <c r="C4479" s="10"/>
      <c r="D4479" s="69"/>
      <c r="E4479" s="184"/>
      <c r="F4479" s="10"/>
      <c r="G4479"/>
      <c r="I4479" s="55"/>
      <c r="K4479"/>
      <c r="L4479" s="55"/>
      <c r="M4479"/>
      <c r="Q4479" s="55"/>
      <c r="R4479" s="31"/>
      <c r="T4479"/>
    </row>
    <row r="4480" spans="1:20" ht="18">
      <c r="A4480" s="68"/>
      <c r="B4480" s="10"/>
      <c r="C4480" s="10"/>
      <c r="D4480" s="69"/>
      <c r="E4480" s="184"/>
      <c r="F4480" s="10"/>
      <c r="G4480"/>
      <c r="I4480" s="55"/>
      <c r="K4480"/>
      <c r="L4480" s="55"/>
      <c r="M4480"/>
      <c r="Q4480" s="55"/>
      <c r="R4480" s="31"/>
      <c r="T4480"/>
    </row>
    <row r="4481" spans="1:20" ht="18">
      <c r="A4481" s="68"/>
      <c r="B4481" s="10"/>
      <c r="C4481" s="10"/>
      <c r="D4481" s="69"/>
      <c r="E4481" s="184"/>
      <c r="F4481" s="10"/>
      <c r="G4481"/>
      <c r="I4481" s="55"/>
      <c r="K4481"/>
      <c r="L4481" s="55"/>
      <c r="M4481"/>
      <c r="Q4481" s="55"/>
      <c r="R4481" s="31"/>
      <c r="T4481"/>
    </row>
    <row r="4482" spans="1:20" ht="18">
      <c r="A4482" s="68"/>
      <c r="B4482" s="10"/>
      <c r="C4482" s="10"/>
      <c r="D4482" s="69"/>
      <c r="E4482" s="184"/>
      <c r="F4482" s="10"/>
      <c r="G4482"/>
      <c r="I4482" s="55"/>
      <c r="K4482"/>
      <c r="L4482" s="55"/>
      <c r="M4482"/>
      <c r="Q4482" s="55"/>
      <c r="R4482" s="31"/>
      <c r="T4482"/>
    </row>
    <row r="4483" spans="1:20" ht="18">
      <c r="A4483" s="68"/>
      <c r="B4483" s="10"/>
      <c r="C4483" s="10"/>
      <c r="D4483" s="69"/>
      <c r="E4483" s="184"/>
      <c r="F4483" s="10"/>
      <c r="G4483"/>
      <c r="I4483" s="55"/>
      <c r="K4483"/>
      <c r="L4483" s="55"/>
      <c r="M4483"/>
      <c r="Q4483" s="55"/>
      <c r="R4483" s="31"/>
      <c r="T4483"/>
    </row>
    <row r="4484" spans="1:20" ht="18">
      <c r="A4484" s="68"/>
      <c r="B4484" s="10"/>
      <c r="C4484" s="10"/>
      <c r="D4484" s="69"/>
      <c r="E4484" s="184"/>
      <c r="F4484" s="10"/>
      <c r="G4484"/>
      <c r="I4484" s="55"/>
      <c r="K4484"/>
      <c r="L4484" s="55"/>
      <c r="M4484"/>
      <c r="Q4484" s="55"/>
      <c r="R4484" s="31"/>
      <c r="T4484"/>
    </row>
    <row r="4485" spans="1:20" ht="18">
      <c r="A4485" s="68"/>
      <c r="B4485" s="10"/>
      <c r="C4485" s="10"/>
      <c r="D4485" s="69"/>
      <c r="E4485" s="184"/>
      <c r="F4485" s="10"/>
      <c r="G4485"/>
      <c r="I4485" s="55"/>
      <c r="K4485"/>
      <c r="L4485" s="55"/>
      <c r="M4485"/>
      <c r="Q4485" s="55"/>
      <c r="R4485" s="31"/>
      <c r="T4485"/>
    </row>
    <row r="4486" spans="1:20" ht="18">
      <c r="A4486" s="68"/>
      <c r="B4486" s="10"/>
      <c r="C4486" s="10"/>
      <c r="D4486" s="69"/>
      <c r="E4486" s="184"/>
      <c r="F4486" s="10"/>
      <c r="G4486"/>
      <c r="I4486" s="55"/>
      <c r="K4486"/>
      <c r="L4486" s="55"/>
      <c r="M4486"/>
      <c r="Q4486" s="55"/>
      <c r="R4486" s="31"/>
      <c r="T4486"/>
    </row>
    <row r="4487" spans="1:20" ht="18">
      <c r="A4487" s="68"/>
      <c r="B4487" s="10"/>
      <c r="C4487" s="10"/>
      <c r="D4487" s="69"/>
      <c r="E4487" s="184"/>
      <c r="F4487" s="10"/>
      <c r="G4487"/>
      <c r="I4487" s="55"/>
      <c r="K4487"/>
      <c r="L4487" s="55"/>
      <c r="M4487"/>
      <c r="Q4487" s="55"/>
      <c r="R4487" s="31"/>
      <c r="T4487"/>
    </row>
    <row r="4488" spans="1:20" ht="18">
      <c r="A4488" s="68"/>
      <c r="B4488" s="10"/>
      <c r="C4488" s="10"/>
      <c r="D4488" s="69"/>
      <c r="E4488" s="184"/>
      <c r="F4488" s="10"/>
      <c r="G4488"/>
      <c r="I4488" s="55"/>
      <c r="K4488"/>
      <c r="L4488" s="55"/>
      <c r="M4488"/>
      <c r="Q4488" s="55"/>
      <c r="R4488" s="31"/>
      <c r="T4488"/>
    </row>
    <row r="4489" spans="1:20" ht="18">
      <c r="A4489" s="68"/>
      <c r="B4489" s="10"/>
      <c r="C4489" s="10"/>
      <c r="D4489" s="69"/>
      <c r="E4489" s="184"/>
      <c r="F4489" s="10"/>
      <c r="G4489"/>
      <c r="I4489" s="55"/>
      <c r="K4489"/>
      <c r="L4489" s="55"/>
      <c r="M4489"/>
      <c r="Q4489" s="55"/>
      <c r="R4489" s="31"/>
      <c r="T4489"/>
    </row>
    <row r="4490" spans="1:20" ht="18">
      <c r="A4490" s="68"/>
      <c r="B4490" s="10"/>
      <c r="C4490" s="10"/>
      <c r="D4490" s="69"/>
      <c r="E4490" s="184"/>
      <c r="F4490" s="10"/>
      <c r="G4490"/>
      <c r="I4490" s="55"/>
      <c r="K4490"/>
      <c r="L4490" s="55"/>
      <c r="M4490"/>
      <c r="Q4490" s="55"/>
      <c r="R4490" s="31"/>
      <c r="T4490"/>
    </row>
    <row r="4491" spans="1:20" ht="18">
      <c r="A4491" s="68"/>
      <c r="B4491" s="10"/>
      <c r="C4491" s="10"/>
      <c r="D4491" s="69"/>
      <c r="E4491" s="184"/>
      <c r="F4491" s="10"/>
      <c r="G4491"/>
      <c r="I4491" s="55"/>
      <c r="K4491"/>
      <c r="L4491" s="55"/>
      <c r="M4491"/>
      <c r="Q4491" s="55"/>
      <c r="R4491" s="31"/>
      <c r="T4491"/>
    </row>
    <row r="4492" spans="1:20" ht="18">
      <c r="A4492" s="68"/>
      <c r="B4492" s="10"/>
      <c r="C4492" s="10"/>
      <c r="D4492" s="69"/>
      <c r="E4492" s="184"/>
      <c r="F4492" s="10"/>
      <c r="G4492"/>
      <c r="I4492" s="55"/>
      <c r="K4492"/>
      <c r="L4492" s="55"/>
      <c r="M4492"/>
      <c r="Q4492" s="55"/>
      <c r="R4492" s="31"/>
      <c r="T4492"/>
    </row>
    <row r="4493" spans="1:20" ht="18">
      <c r="A4493" s="68"/>
      <c r="B4493" s="10"/>
      <c r="C4493" s="10"/>
      <c r="D4493" s="69"/>
      <c r="E4493" s="184"/>
      <c r="F4493" s="10"/>
      <c r="G4493"/>
      <c r="I4493" s="55"/>
      <c r="K4493"/>
      <c r="L4493" s="55"/>
      <c r="M4493"/>
      <c r="Q4493" s="55"/>
      <c r="R4493" s="31"/>
      <c r="T4493"/>
    </row>
    <row r="4494" spans="1:20" ht="18">
      <c r="A4494" s="68"/>
      <c r="B4494" s="10"/>
      <c r="C4494" s="10"/>
      <c r="D4494" s="69"/>
      <c r="E4494" s="184"/>
      <c r="F4494" s="10"/>
      <c r="G4494"/>
      <c r="I4494" s="55"/>
      <c r="K4494"/>
      <c r="L4494" s="55"/>
      <c r="M4494"/>
      <c r="Q4494" s="55"/>
      <c r="R4494" s="31"/>
      <c r="T4494"/>
    </row>
    <row r="4495" spans="1:20" ht="18">
      <c r="A4495" s="68"/>
      <c r="B4495" s="10"/>
      <c r="C4495" s="10"/>
      <c r="D4495" s="69"/>
      <c r="E4495" s="184"/>
      <c r="F4495" s="10"/>
      <c r="G4495"/>
      <c r="I4495" s="55"/>
      <c r="K4495"/>
      <c r="L4495" s="55"/>
      <c r="M4495"/>
      <c r="Q4495" s="55"/>
      <c r="R4495" s="31"/>
      <c r="T4495"/>
    </row>
    <row r="4496" spans="1:20" ht="18">
      <c r="A4496" s="68"/>
      <c r="B4496" s="10"/>
      <c r="C4496" s="10"/>
      <c r="D4496" s="69"/>
      <c r="E4496" s="184"/>
      <c r="F4496" s="10"/>
      <c r="G4496"/>
      <c r="I4496" s="55"/>
      <c r="K4496"/>
      <c r="L4496" s="55"/>
      <c r="M4496"/>
      <c r="Q4496" s="55"/>
      <c r="R4496" s="31"/>
      <c r="T4496"/>
    </row>
    <row r="4497" spans="1:20" ht="18">
      <c r="A4497" s="68"/>
      <c r="B4497" s="10"/>
      <c r="C4497" s="10"/>
      <c r="D4497" s="69"/>
      <c r="E4497" s="184"/>
      <c r="F4497" s="10"/>
      <c r="G4497"/>
      <c r="I4497" s="55"/>
      <c r="K4497"/>
      <c r="L4497" s="55"/>
      <c r="M4497"/>
      <c r="Q4497" s="55"/>
      <c r="R4497" s="31"/>
      <c r="T4497"/>
    </row>
    <row r="4498" spans="1:20" ht="18">
      <c r="A4498" s="68"/>
      <c r="B4498" s="10"/>
      <c r="C4498" s="10"/>
      <c r="D4498" s="69"/>
      <c r="E4498" s="184"/>
      <c r="F4498" s="10"/>
      <c r="G4498"/>
      <c r="I4498" s="55"/>
      <c r="K4498"/>
      <c r="L4498" s="55"/>
      <c r="M4498"/>
      <c r="Q4498" s="55"/>
      <c r="R4498" s="31"/>
      <c r="T4498"/>
    </row>
    <row r="4499" spans="1:20" ht="18">
      <c r="A4499" s="68"/>
      <c r="B4499" s="10"/>
      <c r="C4499" s="10"/>
      <c r="D4499" s="69"/>
      <c r="E4499" s="184"/>
      <c r="F4499" s="10"/>
      <c r="G4499"/>
      <c r="I4499" s="55"/>
      <c r="K4499"/>
      <c r="L4499" s="55"/>
      <c r="M4499"/>
      <c r="Q4499" s="55"/>
      <c r="R4499" s="31"/>
      <c r="T4499"/>
    </row>
    <row r="4500" spans="1:20" ht="18">
      <c r="A4500" s="68"/>
      <c r="B4500" s="10"/>
      <c r="C4500" s="10"/>
      <c r="D4500" s="69"/>
      <c r="E4500" s="184"/>
      <c r="F4500" s="10"/>
      <c r="G4500"/>
      <c r="I4500" s="55"/>
      <c r="K4500"/>
      <c r="L4500" s="55"/>
      <c r="M4500"/>
      <c r="Q4500" s="55"/>
      <c r="R4500" s="31"/>
      <c r="T4500"/>
    </row>
    <row r="4501" spans="1:20" ht="18">
      <c r="A4501" s="68"/>
      <c r="B4501" s="10"/>
      <c r="C4501" s="10"/>
      <c r="D4501" s="69"/>
      <c r="E4501" s="184"/>
      <c r="F4501" s="10"/>
      <c r="G4501"/>
      <c r="I4501" s="55"/>
      <c r="K4501"/>
      <c r="L4501" s="55"/>
      <c r="M4501"/>
      <c r="Q4501" s="55"/>
      <c r="R4501" s="31"/>
      <c r="T4501"/>
    </row>
    <row r="4502" spans="1:20" ht="18">
      <c r="A4502" s="68"/>
      <c r="B4502" s="10"/>
      <c r="C4502" s="10"/>
      <c r="D4502" s="69"/>
      <c r="E4502" s="184"/>
      <c r="F4502" s="10"/>
      <c r="G4502"/>
      <c r="I4502" s="55"/>
      <c r="K4502"/>
      <c r="L4502" s="55"/>
      <c r="M4502"/>
      <c r="Q4502" s="55"/>
      <c r="R4502" s="31"/>
      <c r="T4502"/>
    </row>
    <row r="4503" spans="1:20" ht="18">
      <c r="A4503" s="68"/>
      <c r="B4503" s="10"/>
      <c r="C4503" s="10"/>
      <c r="D4503" s="69"/>
      <c r="E4503" s="184"/>
      <c r="F4503" s="10"/>
      <c r="G4503"/>
      <c r="I4503" s="55"/>
      <c r="K4503"/>
      <c r="L4503" s="55"/>
      <c r="M4503"/>
      <c r="Q4503" s="55"/>
      <c r="R4503" s="31"/>
      <c r="T4503"/>
    </row>
    <row r="4504" spans="1:20" ht="18">
      <c r="A4504" s="68"/>
      <c r="B4504" s="10"/>
      <c r="C4504" s="10"/>
      <c r="D4504" s="69"/>
      <c r="E4504" s="184"/>
      <c r="F4504" s="10"/>
      <c r="G4504"/>
      <c r="I4504" s="55"/>
      <c r="K4504"/>
      <c r="L4504" s="55"/>
      <c r="M4504"/>
      <c r="Q4504" s="55"/>
      <c r="R4504" s="31"/>
      <c r="T4504"/>
    </row>
    <row r="4505" spans="1:20" ht="18">
      <c r="A4505" s="68"/>
      <c r="B4505" s="10"/>
      <c r="C4505" s="10"/>
      <c r="D4505" s="69"/>
      <c r="E4505" s="184"/>
      <c r="F4505" s="10"/>
      <c r="G4505"/>
      <c r="I4505" s="55"/>
      <c r="K4505"/>
      <c r="L4505" s="55"/>
      <c r="M4505"/>
      <c r="Q4505" s="55"/>
      <c r="R4505" s="31"/>
      <c r="T4505"/>
    </row>
    <row r="4506" spans="1:20" ht="18">
      <c r="A4506" s="68"/>
      <c r="B4506" s="10"/>
      <c r="C4506" s="10"/>
      <c r="D4506" s="69"/>
      <c r="E4506" s="184"/>
      <c r="F4506" s="10"/>
      <c r="G4506"/>
      <c r="I4506" s="55"/>
      <c r="K4506"/>
      <c r="L4506" s="55"/>
      <c r="M4506"/>
      <c r="Q4506" s="55"/>
      <c r="R4506" s="31"/>
      <c r="T4506"/>
    </row>
    <row r="4507" spans="1:20" ht="18">
      <c r="A4507" s="68"/>
      <c r="B4507" s="10"/>
      <c r="C4507" s="10"/>
      <c r="D4507" s="69"/>
      <c r="E4507" s="184"/>
      <c r="F4507" s="10"/>
      <c r="G4507"/>
      <c r="I4507" s="55"/>
      <c r="K4507"/>
      <c r="L4507" s="55"/>
      <c r="M4507"/>
      <c r="Q4507" s="55"/>
      <c r="R4507" s="31"/>
      <c r="T4507"/>
    </row>
    <row r="4508" spans="1:20" ht="18">
      <c r="A4508" s="68"/>
      <c r="B4508" s="10"/>
      <c r="C4508" s="10"/>
      <c r="D4508" s="69"/>
      <c r="E4508" s="184"/>
      <c r="F4508" s="10"/>
      <c r="G4508"/>
      <c r="I4508" s="55"/>
      <c r="K4508"/>
      <c r="L4508" s="55"/>
      <c r="M4508"/>
      <c r="Q4508" s="55"/>
      <c r="R4508" s="31"/>
      <c r="T4508"/>
    </row>
    <row r="4509" spans="1:20" ht="18">
      <c r="A4509" s="68"/>
      <c r="B4509" s="10"/>
      <c r="C4509" s="10"/>
      <c r="D4509" s="69"/>
      <c r="E4509" s="184"/>
      <c r="F4509" s="10"/>
      <c r="G4509"/>
      <c r="I4509" s="55"/>
      <c r="K4509"/>
      <c r="L4509" s="55"/>
      <c r="M4509"/>
      <c r="Q4509" s="55"/>
      <c r="R4509" s="31"/>
      <c r="T4509"/>
    </row>
    <row r="4510" spans="1:20" ht="18">
      <c r="A4510" s="68"/>
      <c r="B4510" s="10"/>
      <c r="C4510" s="10"/>
      <c r="D4510" s="69"/>
      <c r="E4510" s="184"/>
      <c r="F4510" s="10"/>
      <c r="G4510"/>
      <c r="I4510" s="55"/>
      <c r="K4510"/>
      <c r="L4510" s="55"/>
      <c r="M4510"/>
      <c r="Q4510" s="55"/>
      <c r="R4510" s="31"/>
      <c r="T4510"/>
    </row>
    <row r="4511" spans="1:20" ht="18">
      <c r="A4511" s="68"/>
      <c r="B4511" s="10"/>
      <c r="C4511" s="10"/>
      <c r="D4511" s="69"/>
      <c r="E4511" s="184"/>
      <c r="F4511" s="10"/>
      <c r="G4511"/>
      <c r="I4511" s="55"/>
      <c r="K4511"/>
      <c r="L4511" s="55"/>
      <c r="M4511"/>
      <c r="Q4511" s="55"/>
      <c r="R4511" s="31"/>
      <c r="T4511"/>
    </row>
    <row r="4512" spans="1:20" ht="18">
      <c r="A4512" s="68"/>
      <c r="B4512" s="10"/>
      <c r="C4512" s="10"/>
      <c r="D4512" s="69"/>
      <c r="E4512" s="184"/>
      <c r="F4512" s="10"/>
      <c r="G4512"/>
      <c r="I4512" s="55"/>
      <c r="K4512"/>
      <c r="L4512" s="55"/>
      <c r="M4512"/>
      <c r="Q4512" s="55"/>
      <c r="R4512" s="31"/>
      <c r="T4512"/>
    </row>
    <row r="4513" spans="1:20" ht="18">
      <c r="A4513" s="68"/>
      <c r="B4513" s="10"/>
      <c r="C4513" s="10"/>
      <c r="D4513" s="69"/>
      <c r="E4513" s="184"/>
      <c r="F4513" s="10"/>
      <c r="G4513"/>
      <c r="I4513" s="55"/>
      <c r="K4513"/>
      <c r="L4513" s="55"/>
      <c r="M4513"/>
      <c r="Q4513" s="55"/>
      <c r="R4513" s="31"/>
      <c r="T4513"/>
    </row>
    <row r="4514" spans="1:20" ht="18">
      <c r="A4514" s="68"/>
      <c r="B4514" s="10"/>
      <c r="C4514" s="10"/>
      <c r="D4514" s="69"/>
      <c r="E4514" s="184"/>
      <c r="F4514" s="10"/>
      <c r="G4514"/>
      <c r="I4514" s="55"/>
      <c r="K4514"/>
      <c r="L4514" s="55"/>
      <c r="M4514"/>
      <c r="Q4514" s="55"/>
      <c r="R4514" s="31"/>
      <c r="T4514"/>
    </row>
    <row r="4515" spans="1:20" ht="18">
      <c r="A4515" s="68"/>
      <c r="B4515" s="10"/>
      <c r="C4515" s="10"/>
      <c r="D4515" s="69"/>
      <c r="E4515" s="184"/>
      <c r="F4515" s="10"/>
      <c r="G4515"/>
      <c r="I4515" s="55"/>
      <c r="K4515"/>
      <c r="L4515" s="55"/>
      <c r="M4515"/>
      <c r="Q4515" s="55"/>
      <c r="R4515" s="31"/>
      <c r="T4515"/>
    </row>
    <row r="4516" spans="1:20" ht="18">
      <c r="A4516" s="68"/>
      <c r="B4516" s="10"/>
      <c r="C4516" s="10"/>
      <c r="D4516" s="69"/>
      <c r="E4516" s="184"/>
      <c r="F4516" s="10"/>
      <c r="G4516"/>
      <c r="I4516" s="55"/>
      <c r="K4516"/>
      <c r="L4516" s="55"/>
      <c r="M4516"/>
      <c r="Q4516" s="55"/>
      <c r="R4516" s="31"/>
      <c r="T4516"/>
    </row>
    <row r="4517" spans="1:20" ht="18">
      <c r="A4517" s="68"/>
      <c r="B4517" s="10"/>
      <c r="C4517" s="10"/>
      <c r="D4517" s="69"/>
      <c r="E4517" s="184"/>
      <c r="F4517" s="10"/>
      <c r="G4517"/>
      <c r="I4517" s="55"/>
      <c r="K4517"/>
      <c r="L4517" s="55"/>
      <c r="M4517"/>
      <c r="Q4517" s="55"/>
      <c r="R4517" s="31"/>
      <c r="T4517"/>
    </row>
    <row r="4518" spans="1:20" ht="18">
      <c r="A4518" s="68"/>
      <c r="B4518" s="10"/>
      <c r="C4518" s="10"/>
      <c r="D4518" s="69"/>
      <c r="E4518" s="184"/>
      <c r="F4518" s="10"/>
      <c r="G4518"/>
      <c r="I4518" s="55"/>
      <c r="K4518"/>
      <c r="L4518" s="55"/>
      <c r="M4518"/>
      <c r="Q4518" s="55"/>
      <c r="R4518" s="31"/>
      <c r="T4518"/>
    </row>
    <row r="4519" spans="1:20" ht="18">
      <c r="A4519" s="68"/>
      <c r="B4519" s="10"/>
      <c r="C4519" s="10"/>
      <c r="D4519" s="69"/>
      <c r="E4519" s="184"/>
      <c r="F4519" s="10"/>
      <c r="G4519"/>
      <c r="I4519" s="55"/>
      <c r="K4519"/>
      <c r="L4519" s="55"/>
      <c r="M4519"/>
      <c r="Q4519" s="55"/>
      <c r="R4519" s="31"/>
      <c r="T4519"/>
    </row>
    <row r="4520" spans="1:20" ht="18">
      <c r="A4520" s="68"/>
      <c r="B4520" s="10"/>
      <c r="C4520" s="10"/>
      <c r="D4520" s="69"/>
      <c r="E4520" s="184"/>
      <c r="F4520" s="10"/>
      <c r="G4520"/>
      <c r="I4520" s="55"/>
      <c r="K4520"/>
      <c r="L4520" s="55"/>
      <c r="M4520"/>
      <c r="Q4520" s="55"/>
      <c r="R4520" s="31"/>
      <c r="T4520"/>
    </row>
    <row r="4521" spans="1:20" ht="18">
      <c r="A4521" s="68"/>
      <c r="B4521" s="10"/>
      <c r="C4521" s="10"/>
      <c r="D4521" s="69"/>
      <c r="E4521" s="184"/>
      <c r="F4521" s="10"/>
      <c r="G4521"/>
      <c r="I4521" s="55"/>
      <c r="K4521"/>
      <c r="L4521" s="55"/>
      <c r="M4521"/>
      <c r="Q4521" s="55"/>
      <c r="R4521" s="31"/>
      <c r="T4521"/>
    </row>
    <row r="4522" spans="1:20" ht="18">
      <c r="A4522" s="68"/>
      <c r="B4522" s="10"/>
      <c r="C4522" s="10"/>
      <c r="D4522" s="69"/>
      <c r="E4522" s="184"/>
      <c r="F4522" s="10"/>
      <c r="G4522"/>
      <c r="I4522" s="55"/>
      <c r="K4522"/>
      <c r="L4522" s="55"/>
      <c r="M4522"/>
      <c r="Q4522" s="55"/>
      <c r="R4522" s="31"/>
      <c r="T4522"/>
    </row>
    <row r="4523" spans="1:20" ht="18">
      <c r="A4523" s="68"/>
      <c r="B4523" s="10"/>
      <c r="C4523" s="10"/>
      <c r="D4523" s="69"/>
      <c r="E4523" s="184"/>
      <c r="F4523" s="10"/>
      <c r="G4523"/>
      <c r="I4523" s="55"/>
      <c r="K4523"/>
      <c r="L4523" s="55"/>
      <c r="M4523"/>
      <c r="Q4523" s="55"/>
      <c r="R4523" s="31"/>
      <c r="T4523"/>
    </row>
    <row r="4524" spans="1:20" ht="18">
      <c r="A4524" s="68"/>
      <c r="B4524" s="10"/>
      <c r="C4524" s="10"/>
      <c r="D4524" s="69"/>
      <c r="E4524" s="184"/>
      <c r="F4524" s="10"/>
      <c r="G4524"/>
      <c r="I4524" s="55"/>
      <c r="K4524"/>
      <c r="L4524" s="55"/>
      <c r="M4524"/>
      <c r="Q4524" s="55"/>
      <c r="R4524" s="31"/>
      <c r="T4524"/>
    </row>
    <row r="4525" spans="1:20" ht="18">
      <c r="A4525" s="68"/>
      <c r="B4525" s="10"/>
      <c r="C4525" s="10"/>
      <c r="D4525" s="69"/>
      <c r="E4525" s="184"/>
      <c r="F4525" s="10"/>
      <c r="G4525"/>
      <c r="I4525" s="55"/>
      <c r="K4525"/>
      <c r="L4525" s="55"/>
      <c r="M4525"/>
      <c r="Q4525" s="55"/>
      <c r="R4525" s="31"/>
      <c r="T4525"/>
    </row>
    <row r="4526" spans="1:20" ht="18">
      <c r="A4526" s="68"/>
      <c r="B4526" s="10"/>
      <c r="C4526" s="10"/>
      <c r="D4526" s="69"/>
      <c r="E4526" s="184"/>
      <c r="F4526" s="10"/>
      <c r="G4526"/>
      <c r="I4526" s="55"/>
      <c r="K4526"/>
      <c r="L4526" s="55"/>
      <c r="M4526"/>
      <c r="Q4526" s="55"/>
      <c r="R4526" s="31"/>
      <c r="T4526"/>
    </row>
    <row r="4527" spans="1:20" ht="18">
      <c r="A4527" s="68"/>
      <c r="B4527" s="10"/>
      <c r="C4527" s="10"/>
      <c r="D4527" s="69"/>
      <c r="E4527" s="184"/>
      <c r="F4527" s="10"/>
      <c r="G4527"/>
      <c r="I4527" s="55"/>
      <c r="K4527"/>
      <c r="L4527" s="55"/>
      <c r="M4527"/>
      <c r="Q4527" s="55"/>
      <c r="R4527" s="31"/>
      <c r="T4527"/>
    </row>
    <row r="4528" spans="1:20" ht="18">
      <c r="A4528" s="68"/>
      <c r="B4528" s="10"/>
      <c r="C4528" s="10"/>
      <c r="D4528" s="69"/>
      <c r="E4528" s="184"/>
      <c r="F4528" s="10"/>
      <c r="G4528"/>
      <c r="I4528" s="55"/>
      <c r="K4528"/>
      <c r="L4528" s="55"/>
      <c r="M4528"/>
      <c r="Q4528" s="55"/>
      <c r="R4528" s="31"/>
      <c r="T4528"/>
    </row>
    <row r="4529" spans="1:20" ht="18">
      <c r="A4529" s="68"/>
      <c r="B4529" s="10"/>
      <c r="C4529" s="10"/>
      <c r="D4529" s="69"/>
      <c r="E4529" s="184"/>
      <c r="F4529" s="10"/>
      <c r="G4529"/>
      <c r="I4529" s="55"/>
      <c r="K4529"/>
      <c r="L4529" s="55"/>
      <c r="M4529"/>
      <c r="Q4529" s="55"/>
      <c r="R4529" s="31"/>
      <c r="T4529"/>
    </row>
    <row r="4530" spans="1:20" ht="18">
      <c r="A4530" s="68"/>
      <c r="B4530" s="10"/>
      <c r="C4530" s="10"/>
      <c r="D4530" s="69"/>
      <c r="E4530" s="184"/>
      <c r="F4530" s="10"/>
      <c r="G4530"/>
      <c r="I4530" s="55"/>
      <c r="K4530"/>
      <c r="L4530" s="55"/>
      <c r="M4530"/>
      <c r="Q4530" s="55"/>
      <c r="R4530" s="31"/>
      <c r="T4530"/>
    </row>
    <row r="4531" spans="1:20" ht="18">
      <c r="A4531" s="68"/>
      <c r="B4531" s="10"/>
      <c r="C4531" s="10"/>
      <c r="D4531" s="69"/>
      <c r="E4531" s="184"/>
      <c r="F4531" s="10"/>
      <c r="G4531"/>
      <c r="I4531" s="55"/>
      <c r="K4531"/>
      <c r="L4531" s="55"/>
      <c r="M4531"/>
      <c r="Q4531" s="55"/>
      <c r="R4531" s="31"/>
      <c r="T4531"/>
    </row>
    <row r="4532" spans="1:20" ht="18">
      <c r="A4532" s="68"/>
      <c r="B4532" s="10"/>
      <c r="C4532" s="10"/>
      <c r="D4532" s="69"/>
      <c r="E4532" s="184"/>
      <c r="F4532" s="10"/>
      <c r="G4532"/>
      <c r="I4532" s="55"/>
      <c r="K4532"/>
      <c r="L4532" s="55"/>
      <c r="M4532"/>
      <c r="Q4532" s="55"/>
      <c r="R4532" s="31"/>
      <c r="T4532"/>
    </row>
    <row r="4533" spans="1:20" ht="18">
      <c r="A4533" s="68"/>
      <c r="B4533" s="10"/>
      <c r="C4533" s="10"/>
      <c r="D4533" s="69"/>
      <c r="E4533" s="184"/>
      <c r="F4533" s="10"/>
      <c r="G4533"/>
      <c r="I4533" s="55"/>
      <c r="K4533"/>
      <c r="L4533" s="55"/>
      <c r="M4533"/>
      <c r="Q4533" s="55"/>
      <c r="R4533" s="31"/>
      <c r="T4533"/>
    </row>
    <row r="4534" spans="1:20" ht="18">
      <c r="A4534" s="68"/>
      <c r="B4534" s="10"/>
      <c r="C4534" s="10"/>
      <c r="D4534" s="69"/>
      <c r="E4534" s="184"/>
      <c r="F4534" s="10"/>
      <c r="G4534"/>
      <c r="I4534" s="55"/>
      <c r="K4534"/>
      <c r="L4534" s="55"/>
      <c r="M4534"/>
      <c r="Q4534" s="55"/>
      <c r="R4534" s="31"/>
      <c r="T4534"/>
    </row>
    <row r="4535" spans="1:20" ht="18">
      <c r="A4535" s="68"/>
      <c r="B4535" s="10"/>
      <c r="C4535" s="10"/>
      <c r="D4535" s="69"/>
      <c r="E4535" s="184"/>
      <c r="F4535" s="10"/>
      <c r="G4535"/>
      <c r="I4535" s="55"/>
      <c r="K4535"/>
      <c r="L4535" s="55"/>
      <c r="M4535"/>
      <c r="Q4535" s="55"/>
      <c r="R4535" s="31"/>
      <c r="T4535"/>
    </row>
    <row r="4536" spans="1:20" ht="18">
      <c r="A4536" s="68"/>
      <c r="B4536" s="10"/>
      <c r="C4536" s="10"/>
      <c r="D4536" s="69"/>
      <c r="E4536" s="184"/>
      <c r="F4536" s="10"/>
      <c r="G4536"/>
      <c r="I4536" s="55"/>
      <c r="K4536"/>
      <c r="L4536" s="55"/>
      <c r="M4536"/>
      <c r="Q4536" s="55"/>
      <c r="R4536" s="31"/>
      <c r="T4536"/>
    </row>
    <row r="4537" spans="1:20" ht="18">
      <c r="A4537" s="68"/>
      <c r="B4537" s="10"/>
      <c r="C4537" s="10"/>
      <c r="D4537" s="69"/>
      <c r="E4537" s="184"/>
      <c r="F4537" s="10"/>
      <c r="G4537"/>
      <c r="I4537" s="55"/>
      <c r="K4537"/>
      <c r="L4537" s="55"/>
      <c r="M4537"/>
      <c r="Q4537" s="55"/>
      <c r="R4537" s="31"/>
      <c r="T4537"/>
    </row>
    <row r="4538" spans="1:20" ht="18">
      <c r="A4538" s="68"/>
      <c r="B4538" s="10"/>
      <c r="C4538" s="10"/>
      <c r="D4538" s="69"/>
      <c r="E4538" s="184"/>
      <c r="F4538" s="10"/>
      <c r="G4538"/>
      <c r="I4538" s="55"/>
      <c r="K4538"/>
      <c r="L4538" s="55"/>
      <c r="M4538"/>
      <c r="Q4538" s="55"/>
      <c r="R4538" s="31"/>
      <c r="T4538"/>
    </row>
    <row r="4539" spans="1:20" ht="18">
      <c r="A4539" s="68"/>
      <c r="B4539" s="10"/>
      <c r="C4539" s="10"/>
      <c r="D4539" s="69"/>
      <c r="E4539" s="184"/>
      <c r="F4539" s="10"/>
      <c r="G4539"/>
      <c r="I4539" s="55"/>
      <c r="K4539"/>
      <c r="L4539" s="55"/>
      <c r="M4539"/>
      <c r="Q4539" s="55"/>
      <c r="R4539" s="31"/>
      <c r="T4539"/>
    </row>
    <row r="4540" spans="1:20" ht="18">
      <c r="A4540" s="68"/>
      <c r="B4540" s="10"/>
      <c r="C4540" s="10"/>
      <c r="D4540" s="69"/>
      <c r="E4540" s="184"/>
      <c r="F4540" s="10"/>
      <c r="G4540"/>
      <c r="I4540" s="55"/>
      <c r="K4540"/>
      <c r="L4540" s="55"/>
      <c r="M4540"/>
      <c r="Q4540" s="55"/>
      <c r="R4540" s="31"/>
      <c r="T4540"/>
    </row>
    <row r="4541" spans="1:20" ht="18">
      <c r="A4541" s="68"/>
      <c r="B4541" s="10"/>
      <c r="C4541" s="10"/>
      <c r="D4541" s="69"/>
      <c r="E4541" s="184"/>
      <c r="F4541" s="10"/>
      <c r="G4541"/>
      <c r="I4541" s="55"/>
      <c r="K4541"/>
      <c r="L4541" s="55"/>
      <c r="M4541"/>
      <c r="Q4541" s="55"/>
      <c r="R4541" s="31"/>
      <c r="T4541"/>
    </row>
    <row r="4542" spans="1:20" ht="18">
      <c r="A4542" s="68"/>
      <c r="B4542" s="10"/>
      <c r="C4542" s="10"/>
      <c r="D4542" s="69"/>
      <c r="E4542" s="184"/>
      <c r="F4542" s="10"/>
      <c r="G4542"/>
      <c r="I4542" s="55"/>
      <c r="K4542"/>
      <c r="L4542" s="55"/>
      <c r="M4542"/>
      <c r="Q4542" s="55"/>
      <c r="R4542" s="31"/>
      <c r="T4542"/>
    </row>
    <row r="4543" spans="1:20" ht="18">
      <c r="A4543" s="68"/>
      <c r="B4543" s="10"/>
      <c r="C4543" s="10"/>
      <c r="D4543" s="69"/>
      <c r="E4543" s="184"/>
      <c r="F4543" s="10"/>
      <c r="G4543"/>
      <c r="I4543" s="55"/>
      <c r="K4543"/>
      <c r="L4543" s="55"/>
      <c r="M4543"/>
      <c r="Q4543" s="55"/>
      <c r="R4543" s="31"/>
      <c r="T4543"/>
    </row>
    <row r="4544" spans="1:20" ht="18">
      <c r="A4544" s="68"/>
      <c r="B4544" s="10"/>
      <c r="C4544" s="10"/>
      <c r="D4544" s="69"/>
      <c r="E4544" s="184"/>
      <c r="F4544" s="10"/>
      <c r="G4544"/>
      <c r="I4544" s="55"/>
      <c r="K4544"/>
      <c r="L4544" s="55"/>
      <c r="M4544"/>
      <c r="Q4544" s="55"/>
      <c r="R4544" s="31"/>
      <c r="T4544"/>
    </row>
    <row r="4545" spans="1:20" ht="18">
      <c r="A4545" s="68"/>
      <c r="B4545" s="10"/>
      <c r="C4545" s="10"/>
      <c r="D4545" s="69"/>
      <c r="E4545" s="184"/>
      <c r="F4545" s="10"/>
      <c r="G4545"/>
      <c r="I4545" s="55"/>
      <c r="K4545"/>
      <c r="L4545" s="55"/>
      <c r="M4545"/>
      <c r="Q4545" s="55"/>
      <c r="R4545" s="31"/>
      <c r="T4545"/>
    </row>
    <row r="4546" spans="1:20" ht="18">
      <c r="A4546" s="68"/>
      <c r="B4546" s="10"/>
      <c r="C4546" s="10"/>
      <c r="D4546" s="69"/>
      <c r="E4546" s="184"/>
      <c r="F4546" s="10"/>
      <c r="G4546"/>
      <c r="I4546" s="55"/>
      <c r="K4546"/>
      <c r="L4546" s="55"/>
      <c r="M4546"/>
      <c r="Q4546" s="55"/>
      <c r="R4546" s="31"/>
      <c r="T4546"/>
    </row>
    <row r="4547" spans="1:20" ht="18">
      <c r="A4547" s="68"/>
      <c r="B4547" s="10"/>
      <c r="C4547" s="10"/>
      <c r="D4547" s="69"/>
      <c r="E4547" s="184"/>
      <c r="F4547" s="10"/>
      <c r="G4547"/>
      <c r="I4547" s="55"/>
      <c r="K4547"/>
      <c r="L4547" s="55"/>
      <c r="M4547"/>
      <c r="Q4547" s="55"/>
      <c r="R4547" s="31"/>
      <c r="T4547"/>
    </row>
    <row r="4548" spans="1:20" ht="18">
      <c r="A4548" s="68"/>
      <c r="B4548" s="10"/>
      <c r="C4548" s="10"/>
      <c r="D4548" s="69"/>
      <c r="E4548" s="184"/>
      <c r="F4548" s="10"/>
      <c r="G4548"/>
      <c r="I4548" s="55"/>
      <c r="K4548"/>
      <c r="L4548" s="55"/>
      <c r="M4548"/>
      <c r="Q4548" s="55"/>
      <c r="R4548" s="31"/>
      <c r="T4548"/>
    </row>
    <row r="4549" spans="1:20" ht="18">
      <c r="A4549" s="68"/>
      <c r="B4549" s="10"/>
      <c r="C4549" s="10"/>
      <c r="D4549" s="69"/>
      <c r="E4549" s="184"/>
      <c r="F4549" s="10"/>
      <c r="G4549"/>
      <c r="I4549" s="55"/>
      <c r="K4549"/>
      <c r="L4549" s="55"/>
      <c r="M4549"/>
      <c r="Q4549" s="55"/>
      <c r="R4549" s="31"/>
      <c r="T4549"/>
    </row>
    <row r="4550" spans="1:20" ht="18">
      <c r="A4550" s="68"/>
      <c r="B4550" s="10"/>
      <c r="C4550" s="10"/>
      <c r="D4550" s="69"/>
      <c r="E4550" s="184"/>
      <c r="F4550" s="10"/>
      <c r="G4550"/>
      <c r="I4550" s="55"/>
      <c r="K4550"/>
      <c r="L4550" s="55"/>
      <c r="M4550"/>
      <c r="Q4550" s="55"/>
      <c r="R4550" s="31"/>
      <c r="T4550"/>
    </row>
    <row r="4551" spans="1:20" ht="18">
      <c r="A4551" s="68"/>
      <c r="B4551" s="10"/>
      <c r="C4551" s="10"/>
      <c r="D4551" s="69"/>
      <c r="E4551" s="184"/>
      <c r="F4551" s="10"/>
      <c r="G4551"/>
      <c r="I4551" s="55"/>
      <c r="K4551"/>
      <c r="L4551" s="55"/>
      <c r="M4551"/>
      <c r="Q4551" s="55"/>
      <c r="R4551" s="31"/>
      <c r="T4551"/>
    </row>
    <row r="4552" spans="1:20" ht="18">
      <c r="A4552" s="68"/>
      <c r="B4552" s="10"/>
      <c r="C4552" s="10"/>
      <c r="D4552" s="69"/>
      <c r="E4552" s="184"/>
      <c r="F4552" s="10"/>
      <c r="G4552"/>
      <c r="I4552" s="55"/>
      <c r="K4552"/>
      <c r="L4552" s="55"/>
      <c r="M4552"/>
      <c r="Q4552" s="55"/>
      <c r="R4552" s="31"/>
      <c r="T4552"/>
    </row>
    <row r="4553" spans="1:20" ht="18">
      <c r="A4553" s="68"/>
      <c r="B4553" s="10"/>
      <c r="C4553" s="10"/>
      <c r="D4553" s="69"/>
      <c r="E4553" s="184"/>
      <c r="F4553" s="10"/>
      <c r="G4553"/>
      <c r="I4553" s="55"/>
      <c r="K4553"/>
      <c r="L4553" s="55"/>
      <c r="M4553"/>
      <c r="Q4553" s="55"/>
      <c r="R4553" s="31"/>
      <c r="T4553"/>
    </row>
    <row r="4554" spans="1:20" ht="18">
      <c r="A4554" s="68"/>
      <c r="B4554" s="10"/>
      <c r="C4554" s="10"/>
      <c r="D4554" s="69"/>
      <c r="E4554" s="184"/>
      <c r="F4554" s="10"/>
      <c r="G4554"/>
      <c r="I4554" s="55"/>
      <c r="K4554"/>
      <c r="L4554" s="55"/>
      <c r="M4554"/>
      <c r="Q4554" s="55"/>
      <c r="R4554" s="31"/>
      <c r="T4554"/>
    </row>
    <row r="4555" spans="1:20" ht="18">
      <c r="A4555" s="68"/>
      <c r="B4555" s="10"/>
      <c r="C4555" s="10"/>
      <c r="D4555" s="69"/>
      <c r="E4555" s="184"/>
      <c r="F4555" s="10"/>
      <c r="G4555"/>
      <c r="I4555" s="55"/>
      <c r="K4555"/>
      <c r="L4555" s="55"/>
      <c r="M4555"/>
      <c r="Q4555" s="55"/>
      <c r="R4555" s="31"/>
      <c r="T4555"/>
    </row>
    <row r="4556" spans="1:20" ht="18">
      <c r="A4556" s="68"/>
      <c r="B4556" s="10"/>
      <c r="C4556" s="10"/>
      <c r="D4556" s="69"/>
      <c r="E4556" s="184"/>
      <c r="F4556" s="10"/>
      <c r="G4556"/>
      <c r="I4556" s="55"/>
      <c r="K4556"/>
      <c r="L4556" s="55"/>
      <c r="M4556"/>
      <c r="Q4556" s="55"/>
      <c r="R4556" s="31"/>
      <c r="T4556"/>
    </row>
    <row r="4557" spans="1:20" ht="18">
      <c r="A4557" s="68"/>
      <c r="B4557" s="10"/>
      <c r="C4557" s="10"/>
      <c r="D4557" s="69"/>
      <c r="E4557" s="184"/>
      <c r="F4557" s="10"/>
      <c r="G4557"/>
      <c r="I4557" s="55"/>
      <c r="K4557"/>
      <c r="L4557" s="55"/>
      <c r="M4557"/>
      <c r="Q4557" s="55"/>
      <c r="R4557" s="31"/>
      <c r="T4557"/>
    </row>
    <row r="4558" spans="1:20" ht="18">
      <c r="A4558" s="68"/>
      <c r="B4558" s="10"/>
      <c r="C4558" s="10"/>
      <c r="D4558" s="69"/>
      <c r="E4558" s="184"/>
      <c r="F4558" s="10"/>
      <c r="G4558"/>
      <c r="I4558" s="55"/>
      <c r="K4558"/>
      <c r="L4558" s="55"/>
      <c r="M4558"/>
      <c r="Q4558" s="55"/>
      <c r="R4558" s="31"/>
      <c r="T4558"/>
    </row>
    <row r="4559" spans="1:20" ht="18">
      <c r="A4559" s="68"/>
      <c r="B4559" s="10"/>
      <c r="C4559" s="10"/>
      <c r="D4559" s="69"/>
      <c r="E4559" s="184"/>
      <c r="F4559" s="10"/>
      <c r="G4559"/>
      <c r="I4559" s="55"/>
      <c r="K4559"/>
      <c r="L4559" s="55"/>
      <c r="M4559"/>
      <c r="Q4559" s="55"/>
      <c r="R4559" s="31"/>
      <c r="T4559"/>
    </row>
    <row r="4560" spans="1:20" ht="18">
      <c r="A4560" s="68"/>
      <c r="B4560" s="10"/>
      <c r="C4560" s="10"/>
      <c r="D4560" s="69"/>
      <c r="E4560" s="184"/>
      <c r="F4560" s="10"/>
      <c r="G4560"/>
      <c r="I4560" s="55"/>
      <c r="K4560"/>
      <c r="L4560" s="55"/>
      <c r="M4560"/>
      <c r="Q4560" s="55"/>
      <c r="R4560" s="31"/>
      <c r="T4560"/>
    </row>
    <row r="4561" spans="1:20" ht="18">
      <c r="A4561" s="68"/>
      <c r="B4561" s="10"/>
      <c r="C4561" s="10"/>
      <c r="D4561" s="69"/>
      <c r="E4561" s="184"/>
      <c r="F4561" s="10"/>
      <c r="G4561"/>
      <c r="I4561" s="55"/>
      <c r="K4561"/>
      <c r="L4561" s="55"/>
      <c r="M4561"/>
      <c r="Q4561" s="55"/>
      <c r="R4561" s="31"/>
      <c r="T4561"/>
    </row>
    <row r="4562" spans="1:20" ht="18">
      <c r="A4562" s="68"/>
      <c r="B4562" s="10"/>
      <c r="C4562" s="10"/>
      <c r="D4562" s="69"/>
      <c r="E4562" s="184"/>
      <c r="F4562" s="10"/>
      <c r="G4562"/>
      <c r="I4562" s="55"/>
      <c r="K4562"/>
      <c r="L4562" s="55"/>
      <c r="M4562"/>
      <c r="Q4562" s="55"/>
      <c r="R4562" s="31"/>
      <c r="T4562"/>
    </row>
    <row r="4563" spans="1:20" ht="18">
      <c r="A4563" s="68"/>
      <c r="B4563" s="10"/>
      <c r="C4563" s="10"/>
      <c r="D4563" s="69"/>
      <c r="E4563" s="184"/>
      <c r="F4563" s="10"/>
      <c r="G4563"/>
      <c r="I4563" s="55"/>
      <c r="K4563"/>
      <c r="L4563" s="55"/>
      <c r="M4563"/>
      <c r="Q4563" s="55"/>
      <c r="R4563" s="31"/>
      <c r="T4563"/>
    </row>
    <row r="4564" spans="1:20" ht="18">
      <c r="A4564" s="68"/>
      <c r="B4564" s="10"/>
      <c r="C4564" s="10"/>
      <c r="D4564" s="69"/>
      <c r="E4564" s="184"/>
      <c r="F4564" s="10"/>
      <c r="G4564"/>
      <c r="I4564" s="55"/>
      <c r="K4564"/>
      <c r="L4564" s="55"/>
      <c r="M4564"/>
      <c r="Q4564" s="55"/>
      <c r="R4564" s="31"/>
      <c r="T4564"/>
    </row>
    <row r="4565" spans="1:20" ht="18">
      <c r="A4565" s="68"/>
      <c r="B4565" s="10"/>
      <c r="C4565" s="10"/>
      <c r="D4565" s="69"/>
      <c r="E4565" s="184"/>
      <c r="F4565" s="10"/>
      <c r="G4565"/>
      <c r="I4565" s="55"/>
      <c r="K4565"/>
      <c r="L4565" s="55"/>
      <c r="M4565"/>
      <c r="Q4565" s="55"/>
      <c r="R4565" s="31"/>
      <c r="T4565"/>
    </row>
    <row r="4566" spans="1:20" ht="18">
      <c r="A4566" s="68"/>
      <c r="B4566" s="10"/>
      <c r="C4566" s="10"/>
      <c r="D4566" s="69"/>
      <c r="E4566" s="184"/>
      <c r="F4566" s="10"/>
      <c r="G4566"/>
      <c r="I4566" s="55"/>
      <c r="K4566"/>
      <c r="L4566" s="55"/>
      <c r="M4566"/>
      <c r="Q4566" s="55"/>
      <c r="R4566" s="31"/>
      <c r="T4566"/>
    </row>
    <row r="4567" spans="1:20" ht="18">
      <c r="A4567" s="68"/>
      <c r="B4567" s="10"/>
      <c r="C4567" s="10"/>
      <c r="D4567" s="69"/>
      <c r="E4567" s="184"/>
      <c r="F4567" s="10"/>
      <c r="G4567"/>
      <c r="I4567" s="55"/>
      <c r="K4567"/>
      <c r="L4567" s="55"/>
      <c r="M4567"/>
      <c r="Q4567" s="55"/>
      <c r="R4567" s="31"/>
      <c r="T4567"/>
    </row>
    <row r="4568" spans="1:20" ht="18">
      <c r="A4568" s="68"/>
      <c r="B4568" s="10"/>
      <c r="C4568" s="10"/>
      <c r="D4568" s="69"/>
      <c r="E4568" s="184"/>
      <c r="F4568" s="10"/>
      <c r="G4568"/>
      <c r="I4568" s="55"/>
      <c r="K4568"/>
      <c r="L4568" s="55"/>
      <c r="M4568"/>
      <c r="Q4568" s="55"/>
      <c r="R4568" s="31"/>
      <c r="T4568"/>
    </row>
    <row r="4569" spans="1:20" ht="18">
      <c r="A4569" s="68"/>
      <c r="B4569" s="10"/>
      <c r="C4569" s="10"/>
      <c r="D4569" s="69"/>
      <c r="E4569" s="184"/>
      <c r="F4569" s="10"/>
      <c r="G4569"/>
      <c r="I4569" s="55"/>
      <c r="K4569"/>
      <c r="L4569" s="55"/>
      <c r="M4569"/>
      <c r="Q4569" s="55"/>
      <c r="R4569" s="31"/>
      <c r="T4569"/>
    </row>
    <row r="4570" spans="1:20" ht="18">
      <c r="A4570" s="68"/>
      <c r="B4570" s="10"/>
      <c r="C4570" s="10"/>
      <c r="D4570" s="69"/>
      <c r="E4570" s="184"/>
      <c r="F4570" s="10"/>
      <c r="G4570"/>
      <c r="I4570" s="55"/>
      <c r="K4570"/>
      <c r="L4570" s="55"/>
      <c r="M4570"/>
      <c r="Q4570" s="55"/>
      <c r="R4570" s="31"/>
      <c r="T4570"/>
    </row>
    <row r="4571" spans="1:20" ht="18">
      <c r="A4571" s="68"/>
      <c r="B4571" s="10"/>
      <c r="C4571" s="10"/>
      <c r="D4571" s="69"/>
      <c r="E4571" s="184"/>
      <c r="F4571" s="10"/>
      <c r="G4571"/>
      <c r="I4571" s="55"/>
      <c r="K4571"/>
      <c r="L4571" s="55"/>
      <c r="M4571"/>
      <c r="Q4571" s="55"/>
      <c r="R4571" s="31"/>
      <c r="T4571"/>
    </row>
    <row r="4572" spans="1:20" ht="18">
      <c r="A4572" s="68"/>
      <c r="B4572" s="10"/>
      <c r="C4572" s="10"/>
      <c r="D4572" s="69"/>
      <c r="E4572" s="184"/>
      <c r="F4572" s="10"/>
      <c r="G4572"/>
      <c r="I4572" s="55"/>
      <c r="K4572"/>
      <c r="L4572" s="55"/>
      <c r="M4572"/>
      <c r="Q4572" s="55"/>
      <c r="R4572" s="31"/>
      <c r="T4572"/>
    </row>
    <row r="4573" spans="1:20" ht="18">
      <c r="A4573" s="68"/>
      <c r="B4573" s="10"/>
      <c r="C4573" s="10"/>
      <c r="D4573" s="69"/>
      <c r="E4573" s="184"/>
      <c r="F4573" s="10"/>
      <c r="G4573"/>
      <c r="I4573" s="55"/>
      <c r="K4573"/>
      <c r="L4573" s="55"/>
      <c r="M4573"/>
      <c r="Q4573" s="55"/>
      <c r="R4573" s="31"/>
      <c r="T4573"/>
    </row>
    <row r="4574" spans="1:20" ht="18">
      <c r="A4574" s="68"/>
      <c r="B4574" s="10"/>
      <c r="C4574" s="10"/>
      <c r="D4574" s="69"/>
      <c r="E4574" s="184"/>
      <c r="F4574" s="10"/>
      <c r="G4574"/>
      <c r="I4574" s="55"/>
      <c r="K4574"/>
      <c r="L4574" s="55"/>
      <c r="M4574"/>
      <c r="Q4574" s="55"/>
      <c r="R4574" s="31"/>
      <c r="T4574"/>
    </row>
    <row r="4575" spans="1:20" ht="18">
      <c r="A4575" s="68"/>
      <c r="B4575" s="10"/>
      <c r="C4575" s="10"/>
      <c r="D4575" s="69"/>
      <c r="E4575" s="184"/>
      <c r="F4575" s="10"/>
      <c r="G4575"/>
      <c r="I4575" s="55"/>
      <c r="K4575"/>
      <c r="L4575" s="55"/>
      <c r="M4575"/>
      <c r="Q4575" s="55"/>
      <c r="R4575" s="31"/>
      <c r="T4575"/>
    </row>
    <row r="4576" spans="1:20" ht="18">
      <c r="A4576" s="68"/>
      <c r="B4576" s="10"/>
      <c r="C4576" s="10"/>
      <c r="D4576" s="69"/>
      <c r="E4576" s="184"/>
      <c r="F4576" s="10"/>
      <c r="G4576"/>
      <c r="I4576" s="55"/>
      <c r="K4576"/>
      <c r="L4576" s="55"/>
      <c r="M4576"/>
      <c r="Q4576" s="55"/>
      <c r="R4576" s="31"/>
      <c r="T4576"/>
    </row>
    <row r="4577" spans="1:20" ht="18">
      <c r="A4577" s="68"/>
      <c r="B4577" s="10"/>
      <c r="C4577" s="10"/>
      <c r="D4577" s="69"/>
      <c r="E4577" s="184"/>
      <c r="F4577" s="10"/>
      <c r="G4577"/>
      <c r="I4577" s="55"/>
      <c r="K4577"/>
      <c r="L4577" s="55"/>
      <c r="M4577"/>
      <c r="Q4577" s="55"/>
      <c r="R4577" s="31"/>
      <c r="T4577"/>
    </row>
    <row r="4578" spans="1:20" ht="18">
      <c r="A4578" s="68"/>
      <c r="B4578" s="10"/>
      <c r="C4578" s="10"/>
      <c r="D4578" s="69"/>
      <c r="E4578" s="184"/>
      <c r="F4578" s="10"/>
      <c r="G4578"/>
      <c r="I4578" s="55"/>
      <c r="K4578"/>
      <c r="L4578" s="55"/>
      <c r="M4578"/>
      <c r="Q4578" s="55"/>
      <c r="R4578" s="31"/>
      <c r="T4578"/>
    </row>
    <row r="4579" spans="1:20" ht="18">
      <c r="A4579" s="68"/>
      <c r="B4579" s="10"/>
      <c r="C4579" s="10"/>
      <c r="D4579" s="69"/>
      <c r="E4579" s="184"/>
      <c r="F4579" s="10"/>
      <c r="G4579"/>
      <c r="I4579" s="55"/>
      <c r="K4579"/>
      <c r="L4579" s="55"/>
      <c r="M4579"/>
      <c r="Q4579" s="55"/>
      <c r="R4579" s="31"/>
      <c r="T4579"/>
    </row>
    <row r="4580" spans="1:20" ht="18">
      <c r="A4580" s="68"/>
      <c r="B4580" s="10"/>
      <c r="C4580" s="10"/>
      <c r="D4580" s="69"/>
      <c r="E4580" s="184"/>
      <c r="F4580" s="10"/>
      <c r="G4580"/>
      <c r="I4580" s="55"/>
      <c r="K4580"/>
      <c r="L4580" s="55"/>
      <c r="M4580"/>
      <c r="Q4580" s="55"/>
      <c r="R4580" s="31"/>
      <c r="T4580"/>
    </row>
    <row r="4581" spans="1:20" ht="18">
      <c r="A4581" s="68"/>
      <c r="B4581" s="10"/>
      <c r="C4581" s="10"/>
      <c r="D4581" s="69"/>
      <c r="E4581" s="184"/>
      <c r="F4581" s="10"/>
      <c r="G4581"/>
      <c r="I4581" s="55"/>
      <c r="K4581"/>
      <c r="L4581" s="55"/>
      <c r="M4581"/>
      <c r="Q4581" s="55"/>
      <c r="R4581" s="31"/>
      <c r="T4581"/>
    </row>
    <row r="4582" spans="1:20" ht="18">
      <c r="A4582" s="68"/>
      <c r="B4582" s="10"/>
      <c r="C4582" s="10"/>
      <c r="D4582" s="69"/>
      <c r="E4582" s="184"/>
      <c r="F4582" s="10"/>
      <c r="G4582"/>
      <c r="I4582" s="55"/>
      <c r="K4582"/>
      <c r="L4582" s="55"/>
      <c r="M4582"/>
      <c r="Q4582" s="55"/>
      <c r="R4582" s="31"/>
      <c r="T4582"/>
    </row>
    <row r="4583" spans="1:20" ht="18">
      <c r="A4583" s="68"/>
      <c r="B4583" s="10"/>
      <c r="C4583" s="10"/>
      <c r="D4583" s="69"/>
      <c r="E4583" s="184"/>
      <c r="F4583" s="10"/>
      <c r="G4583"/>
      <c r="I4583" s="55"/>
      <c r="K4583"/>
      <c r="L4583" s="55"/>
      <c r="M4583"/>
      <c r="Q4583" s="55"/>
      <c r="R4583" s="31"/>
      <c r="T4583"/>
    </row>
    <row r="4584" spans="1:20" ht="18">
      <c r="A4584" s="68"/>
      <c r="B4584" s="10"/>
      <c r="C4584" s="10"/>
      <c r="D4584" s="69"/>
      <c r="E4584" s="184"/>
      <c r="F4584" s="10"/>
      <c r="G4584"/>
      <c r="I4584" s="55"/>
      <c r="K4584"/>
      <c r="L4584" s="55"/>
      <c r="M4584"/>
      <c r="Q4584" s="55"/>
      <c r="R4584" s="31"/>
      <c r="T4584"/>
    </row>
    <row r="4585" spans="1:20" ht="18">
      <c r="A4585" s="68"/>
      <c r="B4585" s="10"/>
      <c r="C4585" s="10"/>
      <c r="D4585" s="69"/>
      <c r="E4585" s="184"/>
      <c r="F4585" s="10"/>
      <c r="G4585"/>
      <c r="I4585" s="55"/>
      <c r="K4585"/>
      <c r="L4585" s="55"/>
      <c r="M4585"/>
      <c r="Q4585" s="55"/>
      <c r="R4585" s="31"/>
      <c r="T4585"/>
    </row>
    <row r="4586" spans="1:20" ht="18">
      <c r="A4586" s="68"/>
      <c r="B4586" s="10"/>
      <c r="C4586" s="10"/>
      <c r="D4586" s="69"/>
      <c r="E4586" s="184"/>
      <c r="F4586" s="10"/>
      <c r="G4586"/>
      <c r="I4586" s="55"/>
      <c r="K4586"/>
      <c r="L4586" s="55"/>
      <c r="M4586"/>
      <c r="Q4586" s="55"/>
      <c r="R4586" s="31"/>
      <c r="T4586"/>
    </row>
    <row r="4587" spans="1:20" ht="18">
      <c r="A4587" s="68"/>
      <c r="B4587" s="10"/>
      <c r="C4587" s="10"/>
      <c r="D4587" s="69"/>
      <c r="E4587" s="184"/>
      <c r="F4587" s="10"/>
      <c r="G4587"/>
      <c r="I4587" s="55"/>
      <c r="K4587"/>
      <c r="L4587" s="55"/>
      <c r="M4587"/>
      <c r="Q4587" s="55"/>
      <c r="R4587" s="31"/>
      <c r="T4587"/>
    </row>
    <row r="4588" spans="1:20" ht="18">
      <c r="A4588" s="68"/>
      <c r="B4588" s="10"/>
      <c r="C4588" s="10"/>
      <c r="D4588" s="69"/>
      <c r="E4588" s="184"/>
      <c r="F4588" s="10"/>
      <c r="G4588"/>
      <c r="I4588" s="55"/>
      <c r="K4588"/>
      <c r="L4588" s="55"/>
      <c r="M4588"/>
      <c r="Q4588" s="55"/>
      <c r="R4588" s="31"/>
      <c r="T4588"/>
    </row>
    <row r="4589" spans="1:20" ht="18">
      <c r="A4589" s="68"/>
      <c r="B4589" s="10"/>
      <c r="C4589" s="10"/>
      <c r="D4589" s="69"/>
      <c r="E4589" s="184"/>
      <c r="F4589" s="10"/>
      <c r="G4589"/>
      <c r="I4589" s="55"/>
      <c r="K4589"/>
      <c r="L4589" s="55"/>
      <c r="M4589"/>
      <c r="Q4589" s="55"/>
      <c r="R4589" s="31"/>
      <c r="T4589"/>
    </row>
    <row r="4590" spans="1:20" ht="18">
      <c r="A4590" s="68"/>
      <c r="B4590" s="10"/>
      <c r="C4590" s="10"/>
      <c r="D4590" s="69"/>
      <c r="E4590" s="184"/>
      <c r="F4590" s="10"/>
      <c r="G4590"/>
      <c r="I4590" s="55"/>
      <c r="K4590"/>
      <c r="L4590" s="55"/>
      <c r="M4590"/>
      <c r="Q4590" s="55"/>
      <c r="R4590" s="31"/>
      <c r="T4590"/>
    </row>
    <row r="4591" spans="1:20" ht="18">
      <c r="A4591" s="68"/>
      <c r="B4591" s="10"/>
      <c r="C4591" s="10"/>
      <c r="D4591" s="69"/>
      <c r="E4591" s="184"/>
      <c r="F4591" s="10"/>
      <c r="G4591"/>
      <c r="I4591" s="55"/>
      <c r="K4591"/>
      <c r="L4591" s="55"/>
      <c r="M4591"/>
      <c r="Q4591" s="55"/>
      <c r="R4591" s="31"/>
      <c r="T4591"/>
    </row>
    <row r="4592" spans="1:20" ht="18">
      <c r="A4592" s="68"/>
      <c r="B4592" s="10"/>
      <c r="C4592" s="10"/>
      <c r="D4592" s="69"/>
      <c r="E4592" s="184"/>
      <c r="F4592" s="10"/>
      <c r="G4592"/>
      <c r="I4592" s="55"/>
      <c r="K4592"/>
      <c r="L4592" s="55"/>
      <c r="M4592"/>
      <c r="Q4592" s="55"/>
      <c r="R4592" s="31"/>
      <c r="T4592"/>
    </row>
    <row r="4593" spans="1:20" ht="18">
      <c r="A4593" s="68"/>
      <c r="B4593" s="10"/>
      <c r="C4593" s="10"/>
      <c r="D4593" s="69"/>
      <c r="E4593" s="184"/>
      <c r="F4593" s="10"/>
      <c r="G4593"/>
      <c r="I4593" s="55"/>
      <c r="K4593"/>
      <c r="L4593" s="55"/>
      <c r="M4593"/>
      <c r="Q4593" s="55"/>
      <c r="R4593" s="31"/>
      <c r="T4593"/>
    </row>
    <row r="4594" spans="1:20" ht="18">
      <c r="A4594" s="68"/>
      <c r="B4594" s="10"/>
      <c r="C4594" s="10"/>
      <c r="D4594" s="69"/>
      <c r="E4594" s="184"/>
      <c r="F4594" s="10"/>
      <c r="G4594"/>
      <c r="I4594" s="55"/>
      <c r="K4594"/>
      <c r="L4594" s="55"/>
      <c r="M4594"/>
      <c r="Q4594" s="55"/>
      <c r="R4594" s="31"/>
      <c r="T4594"/>
    </row>
    <row r="4595" spans="1:20" ht="18">
      <c r="A4595" s="68"/>
      <c r="B4595" s="10"/>
      <c r="C4595" s="10"/>
      <c r="D4595" s="69"/>
      <c r="E4595" s="184"/>
      <c r="F4595" s="10"/>
      <c r="G4595"/>
      <c r="I4595" s="55"/>
      <c r="K4595"/>
      <c r="L4595" s="55"/>
      <c r="M4595"/>
      <c r="Q4595" s="55"/>
      <c r="R4595" s="31"/>
      <c r="T4595"/>
    </row>
    <row r="4596" spans="1:20" ht="18">
      <c r="A4596" s="68"/>
      <c r="B4596" s="10"/>
      <c r="C4596" s="10"/>
      <c r="D4596" s="69"/>
      <c r="E4596" s="184"/>
      <c r="F4596" s="10"/>
      <c r="G4596"/>
      <c r="I4596" s="55"/>
      <c r="K4596"/>
      <c r="L4596" s="55"/>
      <c r="M4596"/>
      <c r="Q4596" s="55"/>
      <c r="R4596" s="31"/>
      <c r="T4596"/>
    </row>
    <row r="4597" spans="1:20" ht="18">
      <c r="A4597" s="68"/>
      <c r="B4597" s="10"/>
      <c r="C4597" s="10"/>
      <c r="D4597" s="69"/>
      <c r="E4597" s="184"/>
      <c r="F4597" s="10"/>
      <c r="G4597"/>
      <c r="I4597" s="55"/>
      <c r="K4597"/>
      <c r="L4597" s="55"/>
      <c r="M4597"/>
      <c r="Q4597" s="55"/>
      <c r="R4597" s="31"/>
      <c r="T4597"/>
    </row>
    <row r="4598" spans="1:20" ht="18">
      <c r="A4598" s="68"/>
      <c r="B4598" s="10"/>
      <c r="C4598" s="10"/>
      <c r="D4598" s="69"/>
      <c r="E4598" s="184"/>
      <c r="F4598" s="10"/>
      <c r="G4598"/>
      <c r="I4598" s="55"/>
      <c r="K4598"/>
      <c r="L4598" s="55"/>
      <c r="M4598"/>
      <c r="Q4598" s="55"/>
      <c r="R4598" s="31"/>
      <c r="T4598"/>
    </row>
    <row r="4599" spans="1:20" ht="18">
      <c r="A4599" s="68"/>
      <c r="B4599" s="10"/>
      <c r="C4599" s="10"/>
      <c r="D4599" s="69"/>
      <c r="E4599" s="184"/>
      <c r="F4599" s="10"/>
      <c r="G4599"/>
      <c r="I4599" s="55"/>
      <c r="K4599"/>
      <c r="L4599" s="55"/>
      <c r="M4599"/>
      <c r="Q4599" s="55"/>
      <c r="R4599" s="31"/>
      <c r="T4599"/>
    </row>
    <row r="4600" spans="1:20" ht="18">
      <c r="A4600" s="68"/>
      <c r="B4600" s="10"/>
      <c r="C4600" s="10"/>
      <c r="D4600" s="69"/>
      <c r="E4600" s="184"/>
      <c r="F4600" s="10"/>
      <c r="G4600"/>
      <c r="I4600" s="55"/>
      <c r="K4600"/>
      <c r="L4600" s="55"/>
      <c r="M4600"/>
      <c r="Q4600" s="55"/>
      <c r="R4600" s="31"/>
      <c r="T4600"/>
    </row>
    <row r="4601" spans="1:20" ht="18">
      <c r="A4601" s="68"/>
      <c r="B4601" s="10"/>
      <c r="C4601" s="10"/>
      <c r="D4601" s="69"/>
      <c r="E4601" s="184"/>
      <c r="F4601" s="10"/>
      <c r="G4601"/>
      <c r="I4601" s="55"/>
      <c r="K4601"/>
      <c r="L4601" s="55"/>
      <c r="M4601"/>
      <c r="Q4601" s="55"/>
      <c r="R4601" s="31"/>
      <c r="T4601"/>
    </row>
    <row r="4602" spans="1:20" ht="18">
      <c r="A4602" s="68"/>
      <c r="B4602" s="10"/>
      <c r="C4602" s="10"/>
      <c r="D4602" s="69"/>
      <c r="E4602" s="184"/>
      <c r="F4602" s="10"/>
      <c r="G4602"/>
      <c r="I4602" s="55"/>
      <c r="K4602"/>
      <c r="L4602" s="55"/>
      <c r="M4602"/>
      <c r="Q4602" s="55"/>
      <c r="R4602" s="31"/>
      <c r="T4602"/>
    </row>
    <row r="4603" spans="1:20" ht="18">
      <c r="A4603" s="68"/>
      <c r="B4603" s="10"/>
      <c r="C4603" s="10"/>
      <c r="D4603" s="69"/>
      <c r="E4603" s="184"/>
      <c r="F4603" s="10"/>
      <c r="G4603"/>
      <c r="I4603" s="55"/>
      <c r="K4603"/>
      <c r="L4603" s="55"/>
      <c r="M4603"/>
      <c r="Q4603" s="55"/>
      <c r="R4603" s="31"/>
      <c r="T4603"/>
    </row>
    <row r="4604" spans="1:20" ht="18">
      <c r="A4604" s="68"/>
      <c r="B4604" s="10"/>
      <c r="C4604" s="10"/>
      <c r="D4604" s="69"/>
      <c r="E4604" s="184"/>
      <c r="F4604" s="10"/>
      <c r="G4604"/>
      <c r="I4604" s="55"/>
      <c r="K4604"/>
      <c r="L4604" s="55"/>
      <c r="M4604"/>
      <c r="Q4604" s="55"/>
      <c r="R4604" s="31"/>
      <c r="T4604"/>
    </row>
    <row r="4605" spans="1:20" ht="18">
      <c r="A4605" s="68"/>
      <c r="B4605" s="10"/>
      <c r="C4605" s="10"/>
      <c r="D4605" s="69"/>
      <c r="E4605" s="184"/>
      <c r="F4605" s="10"/>
      <c r="G4605"/>
      <c r="I4605" s="55"/>
      <c r="K4605"/>
      <c r="L4605" s="55"/>
      <c r="M4605"/>
      <c r="Q4605" s="55"/>
      <c r="R4605" s="31"/>
      <c r="T4605"/>
    </row>
    <row r="4606" spans="1:20" ht="18">
      <c r="A4606" s="68"/>
      <c r="B4606" s="10"/>
      <c r="C4606" s="10"/>
      <c r="D4606" s="69"/>
      <c r="E4606" s="184"/>
      <c r="F4606" s="10"/>
      <c r="G4606"/>
      <c r="I4606" s="55"/>
      <c r="K4606"/>
      <c r="L4606" s="55"/>
      <c r="M4606"/>
      <c r="Q4606" s="55"/>
      <c r="R4606" s="31"/>
      <c r="T4606"/>
    </row>
    <row r="4607" spans="1:20" ht="18">
      <c r="A4607" s="68"/>
      <c r="B4607" s="10"/>
      <c r="C4607" s="10"/>
      <c r="D4607" s="69"/>
      <c r="E4607" s="184"/>
      <c r="F4607" s="10"/>
      <c r="G4607"/>
      <c r="I4607" s="55"/>
      <c r="K4607"/>
      <c r="L4607" s="55"/>
      <c r="M4607"/>
      <c r="Q4607" s="55"/>
      <c r="R4607" s="31"/>
      <c r="T4607"/>
    </row>
    <row r="4608" spans="1:20" ht="18">
      <c r="A4608" s="68"/>
      <c r="B4608" s="10"/>
      <c r="C4608" s="10"/>
      <c r="D4608" s="69"/>
      <c r="E4608" s="184"/>
      <c r="F4608" s="10"/>
      <c r="G4608"/>
      <c r="I4608" s="55"/>
      <c r="K4608"/>
      <c r="L4608" s="55"/>
      <c r="M4608"/>
      <c r="Q4608" s="55"/>
      <c r="R4608" s="31"/>
      <c r="T4608"/>
    </row>
    <row r="4609" spans="1:20" ht="18">
      <c r="A4609" s="68"/>
      <c r="B4609" s="10"/>
      <c r="C4609" s="10"/>
      <c r="D4609" s="69"/>
      <c r="E4609" s="184"/>
      <c r="F4609" s="10"/>
      <c r="G4609"/>
      <c r="I4609" s="55"/>
      <c r="K4609"/>
      <c r="L4609" s="55"/>
      <c r="M4609"/>
      <c r="Q4609" s="55"/>
      <c r="R4609" s="31"/>
      <c r="T4609"/>
    </row>
    <row r="4610" spans="1:20" ht="18">
      <c r="A4610" s="68"/>
      <c r="B4610" s="10"/>
      <c r="C4610" s="10"/>
      <c r="D4610" s="69"/>
      <c r="E4610" s="184"/>
      <c r="F4610" s="10"/>
      <c r="G4610"/>
      <c r="I4610" s="55"/>
      <c r="K4610"/>
      <c r="L4610" s="55"/>
      <c r="M4610"/>
      <c r="Q4610" s="55"/>
      <c r="R4610" s="31"/>
      <c r="T4610"/>
    </row>
    <row r="4611" spans="1:20" ht="18">
      <c r="A4611" s="68"/>
      <c r="B4611" s="10"/>
      <c r="C4611" s="10"/>
      <c r="D4611" s="69"/>
      <c r="E4611" s="184"/>
      <c r="F4611" s="10"/>
      <c r="G4611"/>
      <c r="I4611" s="55"/>
      <c r="K4611"/>
      <c r="L4611" s="55"/>
      <c r="M4611"/>
      <c r="Q4611" s="55"/>
      <c r="R4611" s="31"/>
      <c r="T4611"/>
    </row>
    <row r="4612" spans="1:20" ht="18">
      <c r="A4612" s="68"/>
      <c r="B4612" s="10"/>
      <c r="C4612" s="10"/>
      <c r="D4612" s="69"/>
      <c r="E4612" s="184"/>
      <c r="F4612" s="10"/>
      <c r="G4612"/>
      <c r="I4612" s="55"/>
      <c r="K4612"/>
      <c r="L4612" s="55"/>
      <c r="M4612"/>
      <c r="Q4612" s="55"/>
      <c r="R4612" s="31"/>
      <c r="T4612"/>
    </row>
    <row r="4613" spans="1:20" ht="18">
      <c r="A4613" s="68"/>
      <c r="B4613" s="10"/>
      <c r="C4613" s="10"/>
      <c r="D4613" s="69"/>
      <c r="E4613" s="184"/>
      <c r="F4613" s="10"/>
      <c r="G4613"/>
      <c r="I4613" s="55"/>
      <c r="K4613"/>
      <c r="L4613" s="55"/>
      <c r="M4613"/>
      <c r="Q4613" s="55"/>
      <c r="R4613" s="31"/>
      <c r="T4613"/>
    </row>
    <row r="4614" spans="1:20" ht="18">
      <c r="A4614" s="68"/>
      <c r="B4614" s="10"/>
      <c r="C4614" s="10"/>
      <c r="D4614" s="69"/>
      <c r="E4614" s="184"/>
      <c r="F4614" s="10"/>
      <c r="G4614"/>
      <c r="I4614" s="55"/>
      <c r="K4614"/>
      <c r="L4614" s="55"/>
      <c r="M4614"/>
      <c r="Q4614" s="55"/>
      <c r="R4614" s="31"/>
      <c r="T4614"/>
    </row>
    <row r="4615" spans="1:20" ht="18">
      <c r="A4615" s="68"/>
      <c r="B4615" s="10"/>
      <c r="C4615" s="10"/>
      <c r="D4615" s="69"/>
      <c r="E4615" s="184"/>
      <c r="F4615" s="10"/>
      <c r="G4615"/>
      <c r="I4615" s="55"/>
      <c r="K4615"/>
      <c r="L4615" s="55"/>
      <c r="M4615"/>
      <c r="Q4615" s="55"/>
      <c r="R4615" s="31"/>
      <c r="T4615"/>
    </row>
    <row r="4616" spans="1:20" ht="18">
      <c r="A4616" s="68"/>
      <c r="B4616" s="10"/>
      <c r="C4616" s="10"/>
      <c r="D4616" s="69"/>
      <c r="E4616" s="184"/>
      <c r="F4616" s="10"/>
      <c r="G4616"/>
      <c r="I4616" s="55"/>
      <c r="K4616"/>
      <c r="L4616" s="55"/>
      <c r="M4616"/>
      <c r="Q4616" s="55"/>
      <c r="R4616" s="31"/>
      <c r="T4616"/>
    </row>
    <row r="4617" spans="1:20" ht="18">
      <c r="A4617" s="68"/>
      <c r="B4617" s="10"/>
      <c r="C4617" s="10"/>
      <c r="D4617" s="69"/>
      <c r="E4617" s="184"/>
      <c r="F4617" s="10"/>
      <c r="G4617"/>
      <c r="I4617" s="55"/>
      <c r="K4617"/>
      <c r="L4617" s="55"/>
      <c r="M4617"/>
      <c r="Q4617" s="55"/>
      <c r="R4617" s="31"/>
      <c r="T4617"/>
    </row>
    <row r="4618" spans="1:20" ht="18">
      <c r="A4618" s="68"/>
      <c r="B4618" s="10"/>
      <c r="C4618" s="10"/>
      <c r="D4618" s="69"/>
      <c r="E4618" s="184"/>
      <c r="F4618" s="10"/>
      <c r="G4618"/>
      <c r="I4618" s="55"/>
      <c r="K4618"/>
      <c r="L4618" s="55"/>
      <c r="M4618"/>
      <c r="Q4618" s="55"/>
      <c r="R4618" s="31"/>
      <c r="T4618"/>
    </row>
    <row r="4619" spans="1:20" ht="18">
      <c r="A4619" s="68"/>
      <c r="B4619" s="10"/>
      <c r="C4619" s="10"/>
      <c r="D4619" s="69"/>
      <c r="E4619" s="184"/>
      <c r="F4619" s="10"/>
      <c r="G4619"/>
      <c r="I4619" s="55"/>
      <c r="K4619"/>
      <c r="L4619" s="55"/>
      <c r="M4619"/>
      <c r="Q4619" s="55"/>
      <c r="R4619" s="31"/>
      <c r="T4619"/>
    </row>
    <row r="4620" spans="1:20" ht="18">
      <c r="A4620" s="68"/>
      <c r="B4620" s="10"/>
      <c r="C4620" s="10"/>
      <c r="D4620" s="69"/>
      <c r="E4620" s="184"/>
      <c r="F4620" s="10"/>
      <c r="G4620"/>
      <c r="I4620" s="55"/>
      <c r="K4620"/>
      <c r="L4620" s="55"/>
      <c r="M4620"/>
      <c r="Q4620" s="55"/>
      <c r="R4620" s="31"/>
      <c r="T4620"/>
    </row>
    <row r="4621" spans="1:20" ht="18">
      <c r="A4621" s="68"/>
      <c r="B4621" s="10"/>
      <c r="C4621" s="10"/>
      <c r="D4621" s="69"/>
      <c r="E4621" s="184"/>
      <c r="F4621" s="10"/>
      <c r="G4621"/>
      <c r="I4621" s="55"/>
      <c r="K4621"/>
      <c r="L4621" s="55"/>
      <c r="M4621"/>
      <c r="Q4621" s="55"/>
      <c r="R4621" s="31"/>
      <c r="T4621"/>
    </row>
    <row r="4622" spans="1:20" ht="18">
      <c r="A4622" s="68"/>
      <c r="B4622" s="10"/>
      <c r="C4622" s="10"/>
      <c r="D4622" s="69"/>
      <c r="E4622" s="184"/>
      <c r="F4622" s="10"/>
      <c r="G4622"/>
      <c r="I4622" s="55"/>
      <c r="K4622"/>
      <c r="L4622" s="55"/>
      <c r="M4622"/>
      <c r="Q4622" s="55"/>
      <c r="R4622" s="31"/>
      <c r="T4622"/>
    </row>
    <row r="4623" spans="1:20" ht="18">
      <c r="A4623" s="68"/>
      <c r="B4623" s="10"/>
      <c r="C4623" s="10"/>
      <c r="D4623" s="69"/>
      <c r="E4623" s="184"/>
      <c r="F4623" s="10"/>
      <c r="G4623"/>
      <c r="I4623" s="55"/>
      <c r="K4623"/>
      <c r="L4623" s="55"/>
      <c r="M4623"/>
      <c r="Q4623" s="55"/>
      <c r="R4623" s="31"/>
      <c r="T4623"/>
    </row>
    <row r="4624" spans="1:20" ht="18">
      <c r="A4624" s="68"/>
      <c r="B4624" s="10"/>
      <c r="C4624" s="10"/>
      <c r="D4624" s="69"/>
      <c r="E4624" s="184"/>
      <c r="F4624" s="10"/>
      <c r="G4624"/>
      <c r="I4624" s="55"/>
      <c r="K4624"/>
      <c r="L4624" s="55"/>
      <c r="M4624"/>
      <c r="Q4624" s="55"/>
      <c r="R4624" s="31"/>
      <c r="T4624"/>
    </row>
    <row r="4625" spans="1:20" ht="18">
      <c r="A4625" s="68"/>
      <c r="B4625" s="10"/>
      <c r="C4625" s="10"/>
      <c r="D4625" s="69"/>
      <c r="E4625" s="184"/>
      <c r="F4625" s="10"/>
      <c r="G4625"/>
      <c r="I4625" s="55"/>
      <c r="K4625"/>
      <c r="L4625" s="55"/>
      <c r="M4625"/>
      <c r="Q4625" s="55"/>
      <c r="R4625" s="31"/>
      <c r="T4625"/>
    </row>
    <row r="4626" spans="1:20" ht="18">
      <c r="A4626" s="68"/>
      <c r="B4626" s="10"/>
      <c r="C4626" s="10"/>
      <c r="D4626" s="69"/>
      <c r="E4626" s="184"/>
      <c r="F4626" s="10"/>
      <c r="G4626"/>
      <c r="I4626" s="55"/>
      <c r="K4626"/>
      <c r="L4626" s="55"/>
      <c r="M4626"/>
      <c r="Q4626" s="55"/>
      <c r="R4626" s="31"/>
      <c r="T4626"/>
    </row>
    <row r="4627" spans="1:20" ht="18">
      <c r="A4627" s="68"/>
      <c r="B4627" s="10"/>
      <c r="C4627" s="10"/>
      <c r="D4627" s="69"/>
      <c r="E4627" s="184"/>
      <c r="F4627" s="10"/>
      <c r="G4627"/>
      <c r="I4627" s="55"/>
      <c r="K4627"/>
      <c r="L4627" s="55"/>
      <c r="M4627"/>
      <c r="Q4627" s="55"/>
      <c r="R4627" s="31"/>
      <c r="T4627"/>
    </row>
    <row r="4628" spans="1:20" ht="18">
      <c r="A4628" s="68"/>
      <c r="B4628" s="10"/>
      <c r="C4628" s="10"/>
      <c r="D4628" s="69"/>
      <c r="E4628" s="184"/>
      <c r="F4628" s="10"/>
      <c r="G4628"/>
      <c r="I4628" s="55"/>
      <c r="K4628"/>
      <c r="L4628" s="55"/>
      <c r="M4628"/>
      <c r="Q4628" s="55"/>
      <c r="R4628" s="31"/>
      <c r="T4628"/>
    </row>
    <row r="4629" spans="1:20" ht="18">
      <c r="A4629" s="68"/>
      <c r="B4629" s="10"/>
      <c r="C4629" s="10"/>
      <c r="D4629" s="69"/>
      <c r="E4629" s="184"/>
      <c r="F4629" s="10"/>
      <c r="G4629"/>
      <c r="I4629" s="55"/>
      <c r="K4629"/>
      <c r="L4629" s="55"/>
      <c r="M4629"/>
      <c r="Q4629" s="55"/>
      <c r="R4629" s="31"/>
      <c r="T4629"/>
    </row>
    <row r="4630" spans="1:20" ht="18">
      <c r="A4630" s="68"/>
      <c r="B4630" s="10"/>
      <c r="C4630" s="10"/>
      <c r="D4630" s="69"/>
      <c r="E4630" s="184"/>
      <c r="F4630" s="10"/>
      <c r="G4630"/>
      <c r="I4630" s="55"/>
      <c r="K4630"/>
      <c r="L4630" s="55"/>
      <c r="M4630"/>
      <c r="Q4630" s="55"/>
      <c r="R4630" s="31"/>
      <c r="T4630"/>
    </row>
    <row r="4631" spans="1:20" ht="18">
      <c r="A4631" s="68"/>
      <c r="B4631" s="10"/>
      <c r="C4631" s="10"/>
      <c r="D4631" s="69"/>
      <c r="E4631" s="184"/>
      <c r="F4631" s="10"/>
      <c r="G4631"/>
      <c r="I4631" s="55"/>
      <c r="K4631"/>
      <c r="L4631" s="55"/>
      <c r="M4631"/>
      <c r="Q4631" s="55"/>
      <c r="R4631" s="31"/>
      <c r="T4631"/>
    </row>
    <row r="4632" spans="1:20" ht="18">
      <c r="A4632" s="68"/>
      <c r="B4632" s="10"/>
      <c r="C4632" s="10"/>
      <c r="D4632" s="69"/>
      <c r="E4632" s="184"/>
      <c r="F4632" s="10"/>
      <c r="G4632"/>
      <c r="I4632" s="55"/>
      <c r="K4632"/>
      <c r="L4632" s="55"/>
      <c r="M4632"/>
      <c r="Q4632" s="55"/>
      <c r="R4632" s="31"/>
      <c r="T4632"/>
    </row>
    <row r="4633" spans="1:20" ht="18">
      <c r="A4633" s="68"/>
      <c r="B4633" s="10"/>
      <c r="C4633" s="10"/>
      <c r="D4633" s="69"/>
      <c r="E4633" s="184"/>
      <c r="F4633" s="10"/>
      <c r="G4633"/>
      <c r="I4633" s="55"/>
      <c r="K4633"/>
      <c r="L4633" s="55"/>
      <c r="M4633"/>
      <c r="Q4633" s="55"/>
      <c r="R4633" s="31"/>
      <c r="T4633"/>
    </row>
    <row r="4634" spans="1:20" ht="18">
      <c r="A4634" s="68"/>
      <c r="B4634" s="10"/>
      <c r="C4634" s="10"/>
      <c r="D4634" s="69"/>
      <c r="E4634" s="184"/>
      <c r="F4634" s="10"/>
      <c r="G4634"/>
      <c r="I4634" s="55"/>
      <c r="K4634"/>
      <c r="L4634" s="55"/>
      <c r="M4634"/>
      <c r="Q4634" s="55"/>
      <c r="R4634" s="31"/>
      <c r="T4634"/>
    </row>
    <row r="4635" spans="1:20" ht="18">
      <c r="A4635" s="68"/>
      <c r="B4635" s="10"/>
      <c r="C4635" s="10"/>
      <c r="D4635" s="69"/>
      <c r="E4635" s="184"/>
      <c r="F4635" s="10"/>
      <c r="G4635"/>
      <c r="I4635" s="55"/>
      <c r="K4635"/>
      <c r="L4635" s="55"/>
      <c r="M4635"/>
      <c r="Q4635" s="55"/>
      <c r="R4635" s="31"/>
      <c r="T4635"/>
    </row>
    <row r="4636" spans="1:20" ht="18">
      <c r="A4636" s="68"/>
      <c r="B4636" s="10"/>
      <c r="C4636" s="10"/>
      <c r="D4636" s="69"/>
      <c r="E4636" s="184"/>
      <c r="F4636" s="10"/>
      <c r="G4636"/>
      <c r="I4636" s="55"/>
      <c r="K4636"/>
      <c r="L4636" s="55"/>
      <c r="M4636"/>
      <c r="Q4636" s="55"/>
      <c r="R4636" s="31"/>
      <c r="T4636"/>
    </row>
    <row r="4637" spans="1:20" ht="18">
      <c r="A4637" s="68"/>
      <c r="B4637" s="10"/>
      <c r="C4637" s="10"/>
      <c r="D4637" s="69"/>
      <c r="E4637" s="184"/>
      <c r="F4637" s="10"/>
      <c r="G4637"/>
      <c r="I4637" s="55"/>
      <c r="K4637"/>
      <c r="L4637" s="55"/>
      <c r="M4637"/>
      <c r="Q4637" s="55"/>
      <c r="R4637" s="31"/>
      <c r="T4637"/>
    </row>
    <row r="4638" spans="1:20" ht="18">
      <c r="A4638" s="68"/>
      <c r="B4638" s="10"/>
      <c r="C4638" s="10"/>
      <c r="D4638" s="69"/>
      <c r="E4638" s="184"/>
      <c r="F4638" s="10"/>
      <c r="G4638"/>
      <c r="I4638" s="55"/>
      <c r="K4638"/>
      <c r="L4638" s="55"/>
      <c r="M4638"/>
      <c r="Q4638" s="55"/>
      <c r="R4638" s="31"/>
      <c r="T4638"/>
    </row>
    <row r="4639" spans="1:20" ht="18">
      <c r="A4639" s="68"/>
      <c r="B4639" s="10"/>
      <c r="C4639" s="10"/>
      <c r="D4639" s="69"/>
      <c r="E4639" s="184"/>
      <c r="F4639" s="10"/>
      <c r="G4639"/>
      <c r="I4639" s="55"/>
      <c r="K4639"/>
      <c r="L4639" s="55"/>
      <c r="M4639"/>
      <c r="Q4639" s="55"/>
      <c r="R4639" s="31"/>
      <c r="T4639"/>
    </row>
    <row r="4640" spans="1:20" ht="18">
      <c r="A4640" s="68"/>
      <c r="B4640" s="10"/>
      <c r="C4640" s="10"/>
      <c r="D4640" s="69"/>
      <c r="E4640" s="184"/>
      <c r="F4640" s="10"/>
      <c r="G4640"/>
      <c r="I4640" s="55"/>
      <c r="K4640"/>
      <c r="L4640" s="55"/>
      <c r="M4640"/>
      <c r="Q4640" s="55"/>
      <c r="R4640" s="31"/>
      <c r="T4640"/>
    </row>
    <row r="4641" spans="1:20" ht="18">
      <c r="A4641" s="68"/>
      <c r="B4641" s="10"/>
      <c r="C4641" s="10"/>
      <c r="D4641" s="69"/>
      <c r="E4641" s="184"/>
      <c r="F4641" s="10"/>
      <c r="G4641"/>
      <c r="I4641" s="55"/>
      <c r="K4641"/>
      <c r="L4641" s="55"/>
      <c r="M4641"/>
      <c r="Q4641" s="55"/>
      <c r="R4641" s="31"/>
      <c r="T4641"/>
    </row>
    <row r="4642" spans="1:20" ht="18">
      <c r="A4642" s="68"/>
      <c r="B4642" s="10"/>
      <c r="C4642" s="10"/>
      <c r="D4642" s="69"/>
      <c r="E4642" s="184"/>
      <c r="F4642" s="10"/>
      <c r="G4642"/>
      <c r="I4642" s="55"/>
      <c r="K4642"/>
      <c r="L4642" s="55"/>
      <c r="M4642"/>
      <c r="Q4642" s="55"/>
      <c r="R4642" s="31"/>
      <c r="T4642"/>
    </row>
    <row r="4643" spans="1:20" ht="18">
      <c r="A4643" s="68"/>
      <c r="B4643" s="10"/>
      <c r="C4643" s="10"/>
      <c r="D4643" s="69"/>
      <c r="E4643" s="184"/>
      <c r="F4643" s="10"/>
      <c r="G4643"/>
      <c r="I4643" s="55"/>
      <c r="K4643"/>
      <c r="L4643" s="55"/>
      <c r="M4643"/>
      <c r="Q4643" s="55"/>
      <c r="R4643" s="31"/>
      <c r="T4643"/>
    </row>
    <row r="4644" spans="1:20" ht="18">
      <c r="A4644" s="68"/>
      <c r="B4644" s="10"/>
      <c r="C4644" s="10"/>
      <c r="D4644" s="69"/>
      <c r="E4644" s="184"/>
      <c r="F4644" s="10"/>
      <c r="G4644"/>
      <c r="I4644" s="55"/>
      <c r="K4644"/>
      <c r="L4644" s="55"/>
      <c r="M4644"/>
      <c r="Q4644" s="55"/>
      <c r="R4644" s="31"/>
      <c r="T4644"/>
    </row>
    <row r="4645" spans="1:20" ht="18">
      <c r="A4645" s="68"/>
      <c r="B4645" s="10"/>
      <c r="C4645" s="10"/>
      <c r="D4645" s="69"/>
      <c r="E4645" s="184"/>
      <c r="F4645" s="10"/>
      <c r="G4645"/>
      <c r="I4645" s="55"/>
      <c r="K4645"/>
      <c r="L4645" s="55"/>
      <c r="M4645"/>
      <c r="Q4645" s="55"/>
      <c r="R4645" s="31"/>
      <c r="T4645"/>
    </row>
    <row r="4646" spans="1:20" ht="18">
      <c r="A4646" s="68"/>
      <c r="B4646" s="10"/>
      <c r="C4646" s="10"/>
      <c r="D4646" s="69"/>
      <c r="E4646" s="184"/>
      <c r="F4646" s="10"/>
      <c r="G4646"/>
      <c r="I4646" s="55"/>
      <c r="K4646"/>
      <c r="L4646" s="55"/>
      <c r="M4646"/>
      <c r="Q4646" s="55"/>
      <c r="R4646" s="31"/>
      <c r="T4646"/>
    </row>
    <row r="4647" spans="1:20" ht="18">
      <c r="A4647" s="68"/>
      <c r="B4647" s="10"/>
      <c r="C4647" s="10"/>
      <c r="D4647" s="69"/>
      <c r="E4647" s="184"/>
      <c r="F4647" s="10"/>
      <c r="G4647"/>
      <c r="I4647" s="55"/>
      <c r="K4647"/>
      <c r="L4647" s="55"/>
      <c r="M4647"/>
      <c r="Q4647" s="55"/>
      <c r="R4647" s="31"/>
      <c r="T4647"/>
    </row>
    <row r="4648" spans="1:20" ht="18">
      <c r="A4648" s="68"/>
      <c r="B4648" s="10"/>
      <c r="C4648" s="10"/>
      <c r="D4648" s="69"/>
      <c r="E4648" s="184"/>
      <c r="F4648" s="10"/>
      <c r="G4648"/>
      <c r="I4648" s="55"/>
      <c r="K4648"/>
      <c r="L4648" s="55"/>
      <c r="M4648"/>
      <c r="Q4648" s="55"/>
      <c r="R4648" s="31"/>
      <c r="T4648"/>
    </row>
    <row r="4649" spans="1:20" ht="18">
      <c r="A4649" s="68"/>
      <c r="B4649" s="10"/>
      <c r="C4649" s="10"/>
      <c r="D4649" s="69"/>
      <c r="E4649" s="184"/>
      <c r="F4649" s="10"/>
      <c r="G4649"/>
      <c r="I4649" s="55"/>
      <c r="K4649"/>
      <c r="L4649" s="55"/>
      <c r="M4649"/>
      <c r="Q4649" s="55"/>
      <c r="R4649" s="31"/>
      <c r="T4649"/>
    </row>
    <row r="4650" spans="1:20" ht="18">
      <c r="A4650" s="68"/>
      <c r="B4650" s="10"/>
      <c r="C4650" s="10"/>
      <c r="D4650" s="69"/>
      <c r="E4650" s="184"/>
      <c r="F4650" s="10"/>
      <c r="G4650"/>
      <c r="I4650" s="55"/>
      <c r="K4650"/>
      <c r="L4650" s="55"/>
      <c r="M4650"/>
      <c r="Q4650" s="55"/>
      <c r="R4650" s="31"/>
      <c r="T4650"/>
    </row>
    <row r="4651" spans="1:20" ht="18">
      <c r="A4651" s="68"/>
      <c r="B4651" s="10"/>
      <c r="C4651" s="10"/>
      <c r="D4651" s="69"/>
      <c r="E4651" s="184"/>
      <c r="F4651" s="10"/>
      <c r="G4651"/>
      <c r="I4651" s="55"/>
      <c r="K4651"/>
      <c r="L4651" s="55"/>
      <c r="M4651"/>
      <c r="Q4651" s="55"/>
      <c r="R4651" s="31"/>
      <c r="T4651"/>
    </row>
    <row r="4652" spans="1:20" ht="18">
      <c r="A4652" s="68"/>
      <c r="B4652" s="10"/>
      <c r="C4652" s="10"/>
      <c r="D4652" s="69"/>
      <c r="E4652" s="184"/>
      <c r="F4652" s="10"/>
      <c r="G4652"/>
      <c r="I4652" s="55"/>
      <c r="K4652"/>
      <c r="L4652" s="55"/>
      <c r="M4652"/>
      <c r="Q4652" s="55"/>
      <c r="R4652" s="31"/>
      <c r="T4652"/>
    </row>
    <row r="4653" spans="1:20" ht="18">
      <c r="A4653" s="68"/>
      <c r="B4653" s="10"/>
      <c r="C4653" s="10"/>
      <c r="D4653" s="69"/>
      <c r="E4653" s="184"/>
      <c r="F4653" s="10"/>
      <c r="G4653"/>
      <c r="I4653" s="55"/>
      <c r="K4653"/>
      <c r="L4653" s="55"/>
      <c r="M4653"/>
      <c r="Q4653" s="55"/>
      <c r="R4653" s="31"/>
      <c r="T4653"/>
    </row>
    <row r="4654" spans="1:20" ht="18">
      <c r="A4654" s="68"/>
      <c r="B4654" s="10"/>
      <c r="C4654" s="10"/>
      <c r="D4654" s="69"/>
      <c r="E4654" s="184"/>
      <c r="F4654" s="10"/>
      <c r="G4654"/>
      <c r="I4654" s="55"/>
      <c r="K4654"/>
      <c r="L4654" s="55"/>
      <c r="M4654"/>
      <c r="Q4654" s="55"/>
      <c r="R4654" s="31"/>
      <c r="T4654"/>
    </row>
    <row r="4655" spans="1:20" ht="18">
      <c r="A4655" s="68"/>
      <c r="B4655" s="10"/>
      <c r="C4655" s="10"/>
      <c r="D4655" s="69"/>
      <c r="E4655" s="184"/>
      <c r="F4655" s="10"/>
      <c r="G4655"/>
      <c r="I4655" s="55"/>
      <c r="K4655"/>
      <c r="L4655" s="55"/>
      <c r="M4655"/>
      <c r="Q4655" s="55"/>
      <c r="R4655" s="31"/>
      <c r="T4655"/>
    </row>
    <row r="4656" spans="1:20" ht="18">
      <c r="A4656" s="68"/>
      <c r="B4656" s="10"/>
      <c r="C4656" s="10"/>
      <c r="D4656" s="69"/>
      <c r="E4656" s="184"/>
      <c r="F4656" s="10"/>
      <c r="G4656"/>
      <c r="I4656" s="55"/>
      <c r="K4656"/>
      <c r="L4656" s="55"/>
      <c r="M4656"/>
      <c r="Q4656" s="55"/>
      <c r="R4656" s="31"/>
      <c r="T4656"/>
    </row>
    <row r="4657" spans="1:20" ht="18">
      <c r="A4657" s="68"/>
      <c r="B4657" s="10"/>
      <c r="C4657" s="10"/>
      <c r="D4657" s="69"/>
      <c r="E4657" s="184"/>
      <c r="F4657" s="10"/>
      <c r="G4657"/>
      <c r="I4657" s="55"/>
      <c r="K4657"/>
      <c r="L4657" s="55"/>
      <c r="M4657"/>
      <c r="Q4657" s="55"/>
      <c r="R4657" s="31"/>
      <c r="T4657"/>
    </row>
    <row r="4658" spans="1:20" ht="18">
      <c r="A4658" s="68"/>
      <c r="B4658" s="10"/>
      <c r="C4658" s="10"/>
      <c r="D4658" s="69"/>
      <c r="E4658" s="184"/>
      <c r="F4658" s="10"/>
      <c r="G4658"/>
      <c r="I4658" s="55"/>
      <c r="K4658"/>
      <c r="L4658" s="55"/>
      <c r="M4658"/>
      <c r="Q4658" s="55"/>
      <c r="R4658" s="31"/>
      <c r="T4658"/>
    </row>
    <row r="4659" spans="1:20" ht="18">
      <c r="A4659" s="68"/>
      <c r="B4659" s="10"/>
      <c r="C4659" s="10"/>
      <c r="D4659" s="69"/>
      <c r="E4659" s="184"/>
      <c r="F4659" s="10"/>
      <c r="G4659"/>
      <c r="I4659" s="55"/>
      <c r="K4659"/>
      <c r="L4659" s="55"/>
      <c r="M4659"/>
      <c r="Q4659" s="55"/>
      <c r="R4659" s="31"/>
      <c r="T4659"/>
    </row>
    <row r="4660" spans="1:20" ht="18">
      <c r="A4660" s="68"/>
      <c r="B4660" s="10"/>
      <c r="C4660" s="10"/>
      <c r="D4660" s="69"/>
      <c r="E4660" s="184"/>
      <c r="F4660" s="10"/>
      <c r="G4660"/>
      <c r="I4660" s="55"/>
      <c r="K4660"/>
      <c r="L4660" s="55"/>
      <c r="M4660"/>
      <c r="Q4660" s="55"/>
      <c r="R4660" s="31"/>
      <c r="T4660"/>
    </row>
    <row r="4661" spans="1:20" ht="18">
      <c r="A4661" s="68"/>
      <c r="B4661" s="10"/>
      <c r="C4661" s="10"/>
      <c r="D4661" s="69"/>
      <c r="E4661" s="184"/>
      <c r="F4661" s="10"/>
      <c r="G4661"/>
      <c r="I4661" s="55"/>
      <c r="K4661"/>
      <c r="L4661" s="55"/>
      <c r="M4661"/>
      <c r="Q4661" s="55"/>
      <c r="R4661" s="31"/>
      <c r="T4661"/>
    </row>
    <row r="4662" spans="1:20" ht="18">
      <c r="A4662" s="68"/>
      <c r="B4662" s="10"/>
      <c r="C4662" s="10"/>
      <c r="D4662" s="69"/>
      <c r="E4662" s="184"/>
      <c r="F4662" s="10"/>
      <c r="G4662"/>
      <c r="I4662" s="55"/>
      <c r="K4662"/>
      <c r="L4662" s="55"/>
      <c r="M4662"/>
      <c r="Q4662" s="55"/>
      <c r="R4662" s="31"/>
      <c r="T4662"/>
    </row>
    <row r="4663" spans="1:20" ht="18">
      <c r="A4663" s="68"/>
      <c r="B4663" s="10"/>
      <c r="C4663" s="10"/>
      <c r="D4663" s="69"/>
      <c r="E4663" s="184"/>
      <c r="F4663" s="10"/>
      <c r="G4663"/>
      <c r="I4663" s="55"/>
      <c r="K4663"/>
      <c r="L4663" s="55"/>
      <c r="M4663"/>
      <c r="Q4663" s="55"/>
      <c r="R4663" s="31"/>
      <c r="T4663"/>
    </row>
    <row r="4664" spans="1:20" ht="18">
      <c r="A4664" s="68"/>
      <c r="B4664" s="10"/>
      <c r="C4664" s="10"/>
      <c r="D4664" s="69"/>
      <c r="E4664" s="184"/>
      <c r="F4664" s="10"/>
      <c r="G4664"/>
      <c r="I4664" s="55"/>
      <c r="K4664"/>
      <c r="L4664" s="55"/>
      <c r="M4664"/>
      <c r="Q4664" s="55"/>
      <c r="R4664" s="31"/>
      <c r="T4664"/>
    </row>
    <row r="4665" spans="1:20" ht="18">
      <c r="A4665" s="68"/>
      <c r="B4665" s="10"/>
      <c r="C4665" s="10"/>
      <c r="D4665" s="69"/>
      <c r="E4665" s="184"/>
      <c r="F4665" s="10"/>
      <c r="G4665"/>
      <c r="I4665" s="55"/>
      <c r="K4665"/>
      <c r="L4665" s="55"/>
      <c r="M4665"/>
      <c r="Q4665" s="55"/>
      <c r="R4665" s="31"/>
      <c r="T4665"/>
    </row>
    <row r="4666" spans="1:20" ht="18">
      <c r="A4666" s="68"/>
      <c r="B4666" s="10"/>
      <c r="C4666" s="10"/>
      <c r="D4666" s="69"/>
      <c r="E4666" s="184"/>
      <c r="F4666" s="10"/>
      <c r="G4666"/>
      <c r="I4666" s="55"/>
      <c r="K4666"/>
      <c r="L4666" s="55"/>
      <c r="M4666"/>
      <c r="Q4666" s="55"/>
      <c r="R4666" s="31"/>
      <c r="T4666"/>
    </row>
    <row r="4667" spans="1:20" ht="18">
      <c r="A4667" s="68"/>
      <c r="B4667" s="10"/>
      <c r="C4667" s="10"/>
      <c r="D4667" s="69"/>
      <c r="E4667" s="184"/>
      <c r="F4667" s="10"/>
      <c r="G4667"/>
      <c r="I4667" s="55"/>
      <c r="K4667"/>
      <c r="L4667" s="55"/>
      <c r="M4667"/>
      <c r="Q4667" s="55"/>
      <c r="R4667" s="31"/>
      <c r="T4667"/>
    </row>
    <row r="4668" spans="1:20" ht="18">
      <c r="A4668" s="68"/>
      <c r="B4668" s="10"/>
      <c r="C4668" s="10"/>
      <c r="D4668" s="69"/>
      <c r="E4668" s="184"/>
      <c r="F4668" s="10"/>
      <c r="G4668"/>
      <c r="I4668" s="55"/>
      <c r="K4668"/>
      <c r="L4668" s="55"/>
      <c r="M4668"/>
      <c r="Q4668" s="55"/>
      <c r="R4668" s="31"/>
      <c r="T4668"/>
    </row>
    <row r="4669" spans="1:20" ht="18">
      <c r="A4669" s="68"/>
      <c r="B4669" s="10"/>
      <c r="C4669" s="10"/>
      <c r="D4669" s="69"/>
      <c r="E4669" s="184"/>
      <c r="F4669" s="10"/>
      <c r="G4669"/>
      <c r="I4669" s="55"/>
      <c r="K4669"/>
      <c r="L4669" s="55"/>
      <c r="M4669"/>
      <c r="Q4669" s="55"/>
      <c r="R4669" s="31"/>
      <c r="T4669"/>
    </row>
    <row r="4670" spans="1:20" ht="18">
      <c r="A4670" s="68"/>
      <c r="B4670" s="10"/>
      <c r="C4670" s="10"/>
      <c r="D4670" s="69"/>
      <c r="E4670" s="184"/>
      <c r="F4670" s="10"/>
      <c r="G4670"/>
      <c r="I4670" s="55"/>
      <c r="K4670"/>
      <c r="L4670" s="55"/>
      <c r="M4670"/>
      <c r="Q4670" s="55"/>
      <c r="R4670" s="31"/>
      <c r="T4670"/>
    </row>
    <row r="4671" spans="1:20" ht="18">
      <c r="A4671" s="68"/>
      <c r="B4671" s="10"/>
      <c r="C4671" s="10"/>
      <c r="D4671" s="69"/>
      <c r="E4671" s="184"/>
      <c r="F4671" s="10"/>
      <c r="G4671"/>
      <c r="I4671" s="55"/>
      <c r="K4671"/>
      <c r="L4671" s="55"/>
      <c r="M4671"/>
      <c r="Q4671" s="55"/>
      <c r="R4671" s="31"/>
      <c r="T4671"/>
    </row>
    <row r="4672" spans="1:20" ht="18">
      <c r="A4672" s="68"/>
      <c r="B4672" s="10"/>
      <c r="C4672" s="10"/>
      <c r="D4672" s="69"/>
      <c r="E4672" s="184"/>
      <c r="F4672" s="10"/>
      <c r="G4672"/>
      <c r="I4672" s="55"/>
      <c r="K4672"/>
      <c r="L4672" s="55"/>
      <c r="M4672"/>
      <c r="Q4672" s="55"/>
      <c r="R4672" s="31"/>
      <c r="T4672"/>
    </row>
    <row r="4673" spans="1:20" ht="18">
      <c r="A4673" s="68"/>
      <c r="B4673" s="10"/>
      <c r="C4673" s="10"/>
      <c r="D4673" s="69"/>
      <c r="E4673" s="184"/>
      <c r="F4673" s="10"/>
      <c r="G4673"/>
      <c r="I4673" s="55"/>
      <c r="K4673"/>
      <c r="L4673" s="55"/>
      <c r="M4673"/>
      <c r="Q4673" s="55"/>
      <c r="R4673" s="31"/>
      <c r="T4673"/>
    </row>
    <row r="4674" spans="1:20" ht="18">
      <c r="A4674" s="68"/>
      <c r="B4674" s="10"/>
      <c r="C4674" s="10"/>
      <c r="D4674" s="69"/>
      <c r="E4674" s="184"/>
      <c r="F4674" s="10"/>
      <c r="G4674"/>
      <c r="I4674" s="55"/>
      <c r="K4674"/>
      <c r="L4674" s="55"/>
      <c r="M4674"/>
      <c r="Q4674" s="55"/>
      <c r="R4674" s="31"/>
      <c r="T4674"/>
    </row>
    <row r="4675" spans="1:20" ht="18">
      <c r="A4675" s="68"/>
      <c r="B4675" s="10"/>
      <c r="C4675" s="10"/>
      <c r="D4675" s="69"/>
      <c r="E4675" s="184"/>
      <c r="F4675" s="10"/>
      <c r="G4675"/>
      <c r="I4675" s="55"/>
      <c r="K4675"/>
      <c r="L4675" s="55"/>
      <c r="M4675"/>
      <c r="Q4675" s="55"/>
      <c r="R4675" s="31"/>
      <c r="T4675"/>
    </row>
    <row r="4676" spans="1:20" ht="18">
      <c r="A4676" s="68"/>
      <c r="B4676" s="10"/>
      <c r="C4676" s="10"/>
      <c r="D4676" s="69"/>
      <c r="E4676" s="184"/>
      <c r="F4676" s="10"/>
      <c r="G4676"/>
      <c r="I4676" s="55"/>
      <c r="K4676"/>
      <c r="L4676" s="55"/>
      <c r="M4676"/>
      <c r="Q4676" s="55"/>
      <c r="R4676" s="31"/>
      <c r="T4676"/>
    </row>
    <row r="4677" spans="1:20" ht="18">
      <c r="A4677" s="68"/>
      <c r="B4677" s="10"/>
      <c r="C4677" s="10"/>
      <c r="D4677" s="69"/>
      <c r="E4677" s="184"/>
      <c r="F4677" s="10"/>
      <c r="G4677"/>
      <c r="I4677" s="55"/>
      <c r="K4677"/>
      <c r="L4677" s="55"/>
      <c r="M4677"/>
      <c r="Q4677" s="55"/>
      <c r="R4677" s="31"/>
      <c r="T4677"/>
    </row>
    <row r="4678" spans="1:20" ht="18">
      <c r="A4678" s="68"/>
      <c r="B4678" s="10"/>
      <c r="C4678" s="10"/>
      <c r="D4678" s="69"/>
      <c r="E4678" s="184"/>
      <c r="F4678" s="10"/>
      <c r="G4678"/>
      <c r="I4678" s="55"/>
      <c r="K4678"/>
      <c r="L4678" s="55"/>
      <c r="M4678"/>
      <c r="Q4678" s="55"/>
      <c r="R4678" s="31"/>
      <c r="T4678"/>
    </row>
    <row r="4679" spans="1:20" ht="18">
      <c r="A4679" s="68"/>
      <c r="B4679" s="10"/>
      <c r="C4679" s="10"/>
      <c r="D4679" s="69"/>
      <c r="E4679" s="184"/>
      <c r="F4679" s="10"/>
      <c r="G4679"/>
      <c r="I4679" s="55"/>
      <c r="K4679"/>
      <c r="L4679" s="55"/>
      <c r="M4679"/>
      <c r="Q4679" s="55"/>
      <c r="R4679" s="31"/>
      <c r="T4679"/>
    </row>
    <row r="4680" spans="1:20" ht="18">
      <c r="A4680" s="68"/>
      <c r="B4680" s="10"/>
      <c r="C4680" s="10"/>
      <c r="D4680" s="69"/>
      <c r="E4680" s="184"/>
      <c r="F4680" s="10"/>
      <c r="G4680"/>
      <c r="I4680" s="55"/>
      <c r="K4680"/>
      <c r="L4680" s="55"/>
      <c r="M4680"/>
      <c r="Q4680" s="55"/>
      <c r="R4680" s="31"/>
      <c r="T4680"/>
    </row>
    <row r="4681" spans="1:20" ht="18">
      <c r="A4681" s="68"/>
      <c r="B4681" s="10"/>
      <c r="C4681" s="10"/>
      <c r="D4681" s="69"/>
      <c r="E4681" s="184"/>
      <c r="F4681" s="10"/>
      <c r="G4681"/>
      <c r="I4681" s="55"/>
      <c r="K4681"/>
      <c r="L4681" s="55"/>
      <c r="M4681"/>
      <c r="Q4681" s="55"/>
      <c r="R4681" s="31"/>
      <c r="T4681"/>
    </row>
    <row r="4682" spans="1:20" ht="18">
      <c r="A4682" s="68"/>
      <c r="B4682" s="10"/>
      <c r="C4682" s="10"/>
      <c r="D4682" s="69"/>
      <c r="E4682" s="184"/>
      <c r="F4682" s="10"/>
      <c r="G4682"/>
      <c r="I4682" s="55"/>
      <c r="K4682"/>
      <c r="L4682" s="55"/>
      <c r="M4682"/>
      <c r="Q4682" s="55"/>
      <c r="R4682" s="31"/>
      <c r="T4682"/>
    </row>
    <row r="4683" spans="1:20" ht="18">
      <c r="A4683" s="68"/>
      <c r="B4683" s="10"/>
      <c r="C4683" s="10"/>
      <c r="D4683" s="69"/>
      <c r="E4683" s="184"/>
      <c r="F4683" s="10"/>
      <c r="G4683"/>
      <c r="I4683" s="55"/>
      <c r="K4683"/>
      <c r="L4683" s="55"/>
      <c r="M4683"/>
      <c r="Q4683" s="55"/>
      <c r="R4683" s="31"/>
      <c r="T4683"/>
    </row>
    <row r="4684" spans="1:20" ht="18">
      <c r="A4684" s="68"/>
      <c r="B4684" s="10"/>
      <c r="C4684" s="10"/>
      <c r="D4684" s="69"/>
      <c r="E4684" s="184"/>
      <c r="F4684" s="10"/>
      <c r="G4684"/>
      <c r="I4684" s="55"/>
      <c r="K4684"/>
      <c r="L4684" s="55"/>
      <c r="M4684"/>
      <c r="Q4684" s="55"/>
      <c r="R4684" s="31"/>
      <c r="T4684"/>
    </row>
    <row r="4685" spans="1:20" ht="18">
      <c r="A4685" s="68"/>
      <c r="B4685" s="10"/>
      <c r="C4685" s="10"/>
      <c r="D4685" s="69"/>
      <c r="E4685" s="184"/>
      <c r="F4685" s="10"/>
      <c r="G4685"/>
      <c r="I4685" s="55"/>
      <c r="K4685"/>
      <c r="L4685" s="55"/>
      <c r="M4685"/>
      <c r="Q4685" s="55"/>
      <c r="R4685" s="31"/>
      <c r="T4685"/>
    </row>
    <row r="4686" spans="1:20" ht="18">
      <c r="A4686" s="68"/>
      <c r="B4686" s="10"/>
      <c r="C4686" s="10"/>
      <c r="D4686" s="69"/>
      <c r="E4686" s="184"/>
      <c r="F4686" s="10"/>
      <c r="G4686"/>
      <c r="I4686" s="55"/>
      <c r="K4686"/>
      <c r="L4686" s="55"/>
      <c r="M4686"/>
      <c r="Q4686" s="55"/>
      <c r="R4686" s="31"/>
      <c r="T4686"/>
    </row>
    <row r="4687" spans="1:20" ht="18">
      <c r="A4687" s="68"/>
      <c r="B4687" s="10"/>
      <c r="C4687" s="10"/>
      <c r="D4687" s="69"/>
      <c r="E4687" s="184"/>
      <c r="F4687" s="10"/>
      <c r="G4687"/>
      <c r="I4687" s="55"/>
      <c r="K4687"/>
      <c r="L4687" s="55"/>
      <c r="M4687"/>
      <c r="Q4687" s="55"/>
      <c r="R4687" s="31"/>
      <c r="T4687"/>
    </row>
    <row r="4688" spans="1:20" ht="18">
      <c r="A4688" s="68"/>
      <c r="B4688" s="10"/>
      <c r="C4688" s="10"/>
      <c r="D4688" s="69"/>
      <c r="E4688" s="184"/>
      <c r="F4688" s="10"/>
      <c r="G4688"/>
      <c r="I4688" s="55"/>
      <c r="K4688"/>
      <c r="L4688" s="55"/>
      <c r="M4688"/>
      <c r="Q4688" s="55"/>
      <c r="R4688" s="31"/>
      <c r="T4688"/>
    </row>
    <row r="4689" spans="1:20" ht="18">
      <c r="A4689" s="68"/>
      <c r="B4689" s="10"/>
      <c r="C4689" s="10"/>
      <c r="D4689" s="69"/>
      <c r="E4689" s="184"/>
      <c r="F4689" s="10"/>
      <c r="G4689"/>
      <c r="I4689" s="55"/>
      <c r="K4689"/>
      <c r="L4689" s="55"/>
      <c r="M4689"/>
      <c r="Q4689" s="55"/>
      <c r="R4689" s="31"/>
      <c r="T4689"/>
    </row>
    <row r="4690" spans="1:20" ht="18">
      <c r="A4690" s="68"/>
      <c r="B4690" s="10"/>
      <c r="C4690" s="10"/>
      <c r="D4690" s="69"/>
      <c r="E4690" s="184"/>
      <c r="F4690" s="10"/>
      <c r="G4690"/>
      <c r="I4690" s="55"/>
      <c r="K4690"/>
      <c r="L4690" s="55"/>
      <c r="M4690"/>
      <c r="Q4690" s="55"/>
      <c r="R4690" s="31"/>
      <c r="T4690"/>
    </row>
    <row r="4691" spans="1:20" ht="18">
      <c r="A4691" s="68"/>
      <c r="B4691" s="10"/>
      <c r="C4691" s="10"/>
      <c r="D4691" s="69"/>
      <c r="E4691" s="184"/>
      <c r="F4691" s="10"/>
      <c r="G4691"/>
      <c r="I4691" s="55"/>
      <c r="K4691"/>
      <c r="L4691" s="55"/>
      <c r="M4691"/>
      <c r="Q4691" s="55"/>
      <c r="R4691" s="31"/>
      <c r="T4691"/>
    </row>
    <row r="4692" spans="1:20" ht="18">
      <c r="A4692" s="68"/>
      <c r="B4692" s="10"/>
      <c r="C4692" s="10"/>
      <c r="D4692" s="69"/>
      <c r="E4692" s="184"/>
      <c r="F4692" s="10"/>
      <c r="G4692"/>
      <c r="I4692" s="55"/>
      <c r="K4692"/>
      <c r="L4692" s="55"/>
      <c r="M4692"/>
      <c r="Q4692" s="55"/>
      <c r="R4692" s="31"/>
      <c r="T4692"/>
    </row>
    <row r="4693" spans="1:20" ht="18">
      <c r="A4693" s="68"/>
      <c r="B4693" s="10"/>
      <c r="C4693" s="10"/>
      <c r="D4693" s="69"/>
      <c r="E4693" s="184"/>
      <c r="F4693" s="10"/>
      <c r="G4693"/>
      <c r="I4693" s="55"/>
      <c r="K4693"/>
      <c r="L4693" s="55"/>
      <c r="M4693"/>
      <c r="Q4693" s="55"/>
      <c r="R4693" s="31"/>
      <c r="T4693"/>
    </row>
    <row r="4694" spans="1:20" ht="18">
      <c r="A4694" s="68"/>
      <c r="B4694" s="10"/>
      <c r="C4694" s="10"/>
      <c r="D4694" s="69"/>
      <c r="E4694" s="184"/>
      <c r="F4694" s="10"/>
      <c r="G4694"/>
      <c r="I4694" s="55"/>
      <c r="K4694"/>
      <c r="L4694" s="55"/>
      <c r="M4694"/>
      <c r="Q4694" s="55"/>
      <c r="R4694" s="31"/>
      <c r="T4694"/>
    </row>
    <row r="4695" spans="1:20" ht="18">
      <c r="A4695" s="68"/>
      <c r="B4695" s="10"/>
      <c r="C4695" s="10"/>
      <c r="D4695" s="69"/>
      <c r="E4695" s="184"/>
      <c r="F4695" s="10"/>
      <c r="G4695"/>
      <c r="I4695" s="55"/>
      <c r="K4695"/>
      <c r="L4695" s="55"/>
      <c r="M4695"/>
      <c r="Q4695" s="55"/>
      <c r="R4695" s="31"/>
      <c r="T4695"/>
    </row>
    <row r="4696" spans="1:20" ht="18">
      <c r="A4696" s="68"/>
      <c r="B4696" s="10"/>
      <c r="C4696" s="10"/>
      <c r="D4696" s="69"/>
      <c r="E4696" s="184"/>
      <c r="F4696" s="10"/>
      <c r="G4696"/>
      <c r="I4696" s="55"/>
      <c r="K4696"/>
      <c r="L4696" s="55"/>
      <c r="M4696"/>
      <c r="Q4696" s="55"/>
      <c r="R4696" s="31"/>
      <c r="T4696"/>
    </row>
    <row r="4697" spans="1:20" ht="18">
      <c r="A4697" s="68"/>
      <c r="B4697" s="10"/>
      <c r="C4697" s="10"/>
      <c r="D4697" s="69"/>
      <c r="E4697" s="184"/>
      <c r="F4697" s="10"/>
      <c r="G4697"/>
      <c r="I4697" s="55"/>
      <c r="K4697"/>
      <c r="L4697" s="55"/>
      <c r="M4697"/>
      <c r="Q4697" s="55"/>
      <c r="R4697" s="31"/>
      <c r="T4697"/>
    </row>
    <row r="4698" spans="1:20" ht="18">
      <c r="A4698" s="68"/>
      <c r="B4698" s="10"/>
      <c r="C4698" s="10"/>
      <c r="D4698" s="69"/>
      <c r="E4698" s="184"/>
      <c r="F4698" s="10"/>
      <c r="G4698"/>
      <c r="I4698" s="55"/>
      <c r="K4698"/>
      <c r="L4698" s="55"/>
      <c r="M4698"/>
      <c r="Q4698" s="55"/>
      <c r="R4698" s="31"/>
      <c r="T4698"/>
    </row>
    <row r="4699" spans="1:20" ht="18">
      <c r="A4699" s="68"/>
      <c r="B4699" s="10"/>
      <c r="C4699" s="10"/>
      <c r="D4699" s="69"/>
      <c r="E4699" s="184"/>
      <c r="F4699" s="10"/>
      <c r="G4699"/>
      <c r="I4699" s="55"/>
      <c r="K4699"/>
      <c r="L4699" s="55"/>
      <c r="M4699"/>
      <c r="Q4699" s="55"/>
      <c r="R4699" s="31"/>
      <c r="T4699"/>
    </row>
    <row r="4700" spans="1:20" ht="18">
      <c r="A4700" s="68"/>
      <c r="B4700" s="10"/>
      <c r="C4700" s="10"/>
      <c r="D4700" s="69"/>
      <c r="E4700" s="184"/>
      <c r="F4700" s="10"/>
      <c r="G4700"/>
      <c r="I4700" s="55"/>
      <c r="K4700"/>
      <c r="L4700" s="55"/>
      <c r="M4700"/>
      <c r="Q4700" s="55"/>
      <c r="R4700" s="31"/>
      <c r="T4700"/>
    </row>
    <row r="4701" spans="1:20" ht="18">
      <c r="A4701" s="68"/>
      <c r="B4701" s="10"/>
      <c r="C4701" s="10"/>
      <c r="D4701" s="69"/>
      <c r="E4701" s="184"/>
      <c r="F4701" s="10"/>
      <c r="G4701"/>
      <c r="I4701" s="55"/>
      <c r="K4701"/>
      <c r="L4701" s="55"/>
      <c r="M4701"/>
      <c r="Q4701" s="55"/>
      <c r="R4701" s="31"/>
      <c r="T4701"/>
    </row>
    <row r="4702" spans="1:20" ht="18">
      <c r="A4702" s="68"/>
      <c r="B4702" s="10"/>
      <c r="C4702" s="10"/>
      <c r="D4702" s="69"/>
      <c r="E4702" s="184"/>
      <c r="F4702" s="10"/>
      <c r="G4702"/>
      <c r="I4702" s="55"/>
      <c r="K4702"/>
      <c r="L4702" s="55"/>
      <c r="M4702"/>
      <c r="Q4702" s="55"/>
      <c r="R4702" s="31"/>
      <c r="T4702"/>
    </row>
    <row r="4703" spans="1:20" ht="18">
      <c r="A4703" s="68"/>
      <c r="B4703" s="10"/>
      <c r="C4703" s="10"/>
      <c r="D4703" s="69"/>
      <c r="E4703" s="184"/>
      <c r="F4703" s="10"/>
      <c r="G4703"/>
      <c r="I4703" s="55"/>
      <c r="K4703"/>
      <c r="L4703" s="55"/>
      <c r="M4703"/>
      <c r="Q4703" s="55"/>
      <c r="R4703" s="31"/>
      <c r="T4703"/>
    </row>
    <row r="4704" spans="1:20" ht="18">
      <c r="A4704" s="68"/>
      <c r="B4704" s="10"/>
      <c r="C4704" s="10"/>
      <c r="D4704" s="69"/>
      <c r="E4704" s="184"/>
      <c r="F4704" s="10"/>
      <c r="G4704"/>
      <c r="I4704" s="55"/>
      <c r="K4704"/>
      <c r="L4704" s="55"/>
      <c r="M4704"/>
      <c r="Q4704" s="55"/>
      <c r="R4704" s="31"/>
      <c r="T4704"/>
    </row>
    <row r="4705" spans="1:20" ht="18">
      <c r="A4705" s="68"/>
      <c r="B4705" s="10"/>
      <c r="C4705" s="10"/>
      <c r="D4705" s="69"/>
      <c r="E4705" s="184"/>
      <c r="F4705" s="10"/>
      <c r="G4705"/>
      <c r="I4705" s="55"/>
      <c r="K4705"/>
      <c r="L4705" s="55"/>
      <c r="M4705"/>
      <c r="Q4705" s="55"/>
      <c r="R4705" s="31"/>
      <c r="T4705"/>
    </row>
    <row r="4706" spans="1:20" ht="18">
      <c r="A4706" s="68"/>
      <c r="B4706" s="10"/>
      <c r="C4706" s="10"/>
      <c r="D4706" s="69"/>
      <c r="E4706" s="184"/>
      <c r="F4706" s="10"/>
      <c r="G4706"/>
      <c r="I4706" s="55"/>
      <c r="K4706"/>
      <c r="L4706" s="55"/>
      <c r="M4706"/>
      <c r="Q4706" s="55"/>
      <c r="R4706" s="31"/>
      <c r="T4706"/>
    </row>
    <row r="4707" spans="1:20" ht="18">
      <c r="A4707" s="68"/>
      <c r="B4707" s="10"/>
      <c r="C4707" s="10"/>
      <c r="D4707" s="69"/>
      <c r="E4707" s="184"/>
      <c r="F4707" s="10"/>
      <c r="G4707"/>
      <c r="I4707" s="55"/>
      <c r="K4707"/>
      <c r="L4707" s="55"/>
      <c r="M4707"/>
      <c r="Q4707" s="55"/>
      <c r="R4707" s="31"/>
      <c r="T4707"/>
    </row>
    <row r="4708" spans="1:20" ht="18">
      <c r="A4708" s="68"/>
      <c r="B4708" s="10"/>
      <c r="C4708" s="10"/>
      <c r="D4708" s="69"/>
      <c r="E4708" s="184"/>
      <c r="F4708" s="10"/>
      <c r="G4708"/>
      <c r="I4708" s="55"/>
      <c r="K4708"/>
      <c r="L4708" s="55"/>
      <c r="M4708"/>
      <c r="Q4708" s="55"/>
      <c r="R4708" s="31"/>
      <c r="T4708"/>
    </row>
    <row r="4709" spans="1:20" ht="18">
      <c r="A4709" s="68"/>
      <c r="B4709" s="10"/>
      <c r="C4709" s="10"/>
      <c r="D4709" s="69"/>
      <c r="E4709" s="184"/>
      <c r="F4709" s="10"/>
      <c r="G4709"/>
      <c r="I4709" s="55"/>
      <c r="K4709"/>
      <c r="L4709" s="55"/>
      <c r="M4709"/>
      <c r="Q4709" s="55"/>
      <c r="R4709" s="31"/>
      <c r="T4709"/>
    </row>
    <row r="4710" spans="1:20" ht="18">
      <c r="A4710" s="68"/>
      <c r="B4710" s="10"/>
      <c r="C4710" s="10"/>
      <c r="D4710" s="69"/>
      <c r="E4710" s="184"/>
      <c r="F4710" s="10"/>
      <c r="G4710"/>
      <c r="I4710" s="55"/>
      <c r="K4710"/>
      <c r="L4710" s="55"/>
      <c r="M4710"/>
      <c r="Q4710" s="55"/>
      <c r="R4710" s="31"/>
      <c r="T4710"/>
    </row>
    <row r="4711" spans="1:20" ht="18">
      <c r="A4711" s="68"/>
      <c r="B4711" s="10"/>
      <c r="C4711" s="10"/>
      <c r="D4711" s="69"/>
      <c r="E4711" s="184"/>
      <c r="F4711" s="10"/>
      <c r="G4711"/>
      <c r="I4711" s="55"/>
      <c r="K4711"/>
      <c r="L4711" s="55"/>
      <c r="M4711"/>
      <c r="Q4711" s="55"/>
      <c r="R4711" s="31"/>
      <c r="T4711"/>
    </row>
    <row r="4712" spans="1:20" ht="18">
      <c r="A4712" s="68"/>
      <c r="B4712" s="10"/>
      <c r="C4712" s="10"/>
      <c r="D4712" s="69"/>
      <c r="E4712" s="184"/>
      <c r="F4712" s="10"/>
      <c r="G4712"/>
      <c r="I4712" s="55"/>
      <c r="K4712"/>
      <c r="L4712" s="55"/>
      <c r="M4712"/>
      <c r="Q4712" s="55"/>
      <c r="R4712" s="31"/>
      <c r="T4712"/>
    </row>
    <row r="4713" spans="1:20" ht="18">
      <c r="A4713" s="68"/>
      <c r="B4713" s="10"/>
      <c r="C4713" s="10"/>
      <c r="D4713" s="69"/>
      <c r="E4713" s="184"/>
      <c r="F4713" s="10"/>
      <c r="G4713"/>
      <c r="I4713" s="55"/>
      <c r="K4713"/>
      <c r="L4713" s="55"/>
      <c r="M4713"/>
      <c r="Q4713" s="55"/>
      <c r="R4713" s="31"/>
      <c r="T4713"/>
    </row>
    <row r="4714" spans="1:20" ht="18">
      <c r="A4714" s="68"/>
      <c r="B4714" s="10"/>
      <c r="C4714" s="10"/>
      <c r="D4714" s="69"/>
      <c r="E4714" s="184"/>
      <c r="F4714" s="10"/>
      <c r="G4714"/>
      <c r="I4714" s="55"/>
      <c r="K4714"/>
      <c r="L4714" s="55"/>
      <c r="M4714"/>
      <c r="Q4714" s="55"/>
      <c r="R4714" s="31"/>
      <c r="T4714"/>
    </row>
    <row r="4715" spans="1:20" ht="18">
      <c r="A4715" s="68"/>
      <c r="B4715" s="10"/>
      <c r="C4715" s="10"/>
      <c r="D4715" s="69"/>
      <c r="E4715" s="184"/>
      <c r="F4715" s="10"/>
      <c r="G4715"/>
      <c r="I4715" s="55"/>
      <c r="K4715"/>
      <c r="L4715" s="55"/>
      <c r="M4715"/>
      <c r="Q4715" s="55"/>
      <c r="R4715" s="31"/>
      <c r="T4715"/>
    </row>
    <row r="4716" spans="1:20" ht="18">
      <c r="A4716" s="68"/>
      <c r="B4716" s="10"/>
      <c r="C4716" s="10"/>
      <c r="D4716" s="69"/>
      <c r="E4716" s="184"/>
      <c r="F4716" s="10"/>
      <c r="G4716"/>
      <c r="I4716" s="55"/>
      <c r="K4716"/>
      <c r="L4716" s="55"/>
      <c r="M4716"/>
      <c r="Q4716" s="55"/>
      <c r="R4716" s="31"/>
      <c r="T4716"/>
    </row>
    <row r="4717" spans="1:20" ht="18">
      <c r="A4717" s="68"/>
      <c r="B4717" s="10"/>
      <c r="C4717" s="10"/>
      <c r="D4717" s="69"/>
      <c r="E4717" s="184"/>
      <c r="F4717" s="10"/>
      <c r="G4717"/>
      <c r="I4717" s="55"/>
      <c r="K4717"/>
      <c r="L4717" s="55"/>
      <c r="M4717"/>
      <c r="Q4717" s="55"/>
      <c r="R4717" s="31"/>
      <c r="T4717"/>
    </row>
    <row r="4718" spans="1:20" ht="18">
      <c r="A4718" s="68"/>
      <c r="B4718" s="10"/>
      <c r="C4718" s="10"/>
      <c r="D4718" s="69"/>
      <c r="E4718" s="184"/>
      <c r="F4718" s="10"/>
      <c r="G4718"/>
      <c r="I4718" s="55"/>
      <c r="K4718"/>
      <c r="L4718" s="55"/>
      <c r="M4718"/>
      <c r="Q4718" s="55"/>
      <c r="R4718" s="31"/>
      <c r="T4718"/>
    </row>
    <row r="4719" spans="1:20" ht="18">
      <c r="A4719" s="68"/>
      <c r="B4719" s="10"/>
      <c r="C4719" s="10"/>
      <c r="D4719" s="69"/>
      <c r="E4719" s="184"/>
      <c r="F4719" s="10"/>
      <c r="G4719"/>
      <c r="I4719" s="55"/>
      <c r="K4719"/>
      <c r="L4719" s="55"/>
      <c r="M4719"/>
      <c r="Q4719" s="55"/>
      <c r="R4719" s="31"/>
      <c r="T4719"/>
    </row>
    <row r="4720" spans="1:20" ht="18">
      <c r="A4720" s="68"/>
      <c r="B4720" s="10"/>
      <c r="C4720" s="10"/>
      <c r="D4720" s="69"/>
      <c r="E4720" s="184"/>
      <c r="F4720" s="10"/>
      <c r="G4720"/>
      <c r="I4720" s="55"/>
      <c r="K4720"/>
      <c r="L4720" s="55"/>
      <c r="M4720"/>
      <c r="Q4720" s="55"/>
      <c r="R4720" s="31"/>
      <c r="T4720"/>
    </row>
    <row r="4721" spans="1:20" ht="18">
      <c r="A4721" s="68"/>
      <c r="B4721" s="10"/>
      <c r="C4721" s="10"/>
      <c r="D4721" s="69"/>
      <c r="E4721" s="184"/>
      <c r="F4721" s="10"/>
      <c r="G4721"/>
      <c r="I4721" s="55"/>
      <c r="K4721"/>
      <c r="L4721" s="55"/>
      <c r="M4721"/>
      <c r="Q4721" s="55"/>
      <c r="R4721" s="31"/>
      <c r="T4721"/>
    </row>
    <row r="4722" spans="1:20" ht="18">
      <c r="A4722" s="68"/>
      <c r="B4722" s="10"/>
      <c r="C4722" s="10"/>
      <c r="D4722" s="69"/>
      <c r="E4722" s="184"/>
      <c r="F4722" s="10"/>
      <c r="G4722"/>
      <c r="I4722" s="55"/>
      <c r="K4722"/>
      <c r="L4722" s="55"/>
      <c r="M4722"/>
      <c r="Q4722" s="55"/>
      <c r="R4722" s="31"/>
      <c r="T4722"/>
    </row>
    <row r="4723" spans="1:20" ht="18">
      <c r="A4723" s="68"/>
      <c r="B4723" s="10"/>
      <c r="C4723" s="10"/>
      <c r="D4723" s="69"/>
      <c r="E4723" s="184"/>
      <c r="F4723" s="10"/>
      <c r="G4723"/>
      <c r="I4723" s="55"/>
      <c r="K4723"/>
      <c r="L4723" s="55"/>
      <c r="M4723"/>
      <c r="Q4723" s="55"/>
      <c r="R4723" s="31"/>
      <c r="T4723"/>
    </row>
    <row r="4724" spans="1:20" ht="18">
      <c r="A4724" s="68"/>
      <c r="B4724" s="10"/>
      <c r="C4724" s="10"/>
      <c r="D4724" s="69"/>
      <c r="E4724" s="184"/>
      <c r="F4724" s="10"/>
      <c r="G4724"/>
      <c r="I4724" s="55"/>
      <c r="K4724"/>
      <c r="L4724" s="55"/>
      <c r="M4724"/>
      <c r="Q4724" s="55"/>
      <c r="R4724" s="31"/>
      <c r="T4724"/>
    </row>
    <row r="4725" spans="1:20" ht="18">
      <c r="A4725" s="68"/>
      <c r="B4725" s="10"/>
      <c r="C4725" s="10"/>
      <c r="D4725" s="69"/>
      <c r="E4725" s="184"/>
      <c r="F4725" s="10"/>
      <c r="G4725"/>
      <c r="I4725" s="55"/>
      <c r="K4725"/>
      <c r="L4725" s="55"/>
      <c r="M4725"/>
      <c r="Q4725" s="55"/>
      <c r="R4725" s="31"/>
      <c r="T4725"/>
    </row>
    <row r="4726" spans="1:20" ht="18">
      <c r="A4726" s="68"/>
      <c r="B4726" s="10"/>
      <c r="C4726" s="10"/>
      <c r="D4726" s="69"/>
      <c r="E4726" s="184"/>
      <c r="F4726" s="10"/>
      <c r="G4726"/>
      <c r="I4726" s="55"/>
      <c r="K4726"/>
      <c r="L4726" s="55"/>
      <c r="M4726"/>
      <c r="Q4726" s="55"/>
      <c r="R4726" s="31"/>
      <c r="T4726"/>
    </row>
    <row r="4727" spans="1:20" ht="18">
      <c r="A4727" s="68"/>
      <c r="B4727" s="10"/>
      <c r="C4727" s="10"/>
      <c r="D4727" s="69"/>
      <c r="E4727" s="184"/>
      <c r="F4727" s="10"/>
      <c r="G4727"/>
      <c r="I4727" s="55"/>
      <c r="K4727"/>
      <c r="L4727" s="55"/>
      <c r="M4727"/>
      <c r="Q4727" s="55"/>
      <c r="R4727" s="31"/>
      <c r="T4727"/>
    </row>
    <row r="4728" spans="1:20" ht="18">
      <c r="A4728" s="68"/>
      <c r="B4728" s="10"/>
      <c r="C4728" s="10"/>
      <c r="D4728" s="69"/>
      <c r="E4728" s="184"/>
      <c r="F4728" s="10"/>
      <c r="G4728"/>
      <c r="I4728" s="55"/>
      <c r="K4728"/>
      <c r="L4728" s="55"/>
      <c r="M4728"/>
      <c r="Q4728" s="55"/>
      <c r="R4728" s="31"/>
      <c r="T4728"/>
    </row>
    <row r="4729" spans="1:20" ht="18">
      <c r="A4729" s="68"/>
      <c r="B4729" s="10"/>
      <c r="C4729" s="10"/>
      <c r="D4729" s="69"/>
      <c r="E4729" s="184"/>
      <c r="F4729" s="10"/>
      <c r="G4729"/>
      <c r="I4729" s="55"/>
      <c r="K4729"/>
      <c r="L4729" s="55"/>
      <c r="M4729"/>
      <c r="Q4729" s="55"/>
      <c r="R4729" s="31"/>
      <c r="T4729"/>
    </row>
    <row r="4730" spans="1:20" ht="18">
      <c r="A4730" s="68"/>
      <c r="B4730" s="10"/>
      <c r="C4730" s="10"/>
      <c r="D4730" s="69"/>
      <c r="E4730" s="184"/>
      <c r="F4730" s="10"/>
      <c r="G4730"/>
      <c r="I4730" s="55"/>
      <c r="K4730"/>
      <c r="L4730" s="55"/>
      <c r="M4730"/>
      <c r="Q4730" s="55"/>
      <c r="R4730" s="31"/>
      <c r="T4730"/>
    </row>
    <row r="4731" spans="1:20" ht="18">
      <c r="A4731" s="68"/>
      <c r="B4731" s="10"/>
      <c r="C4731" s="10"/>
      <c r="D4731" s="69"/>
      <c r="E4731" s="184"/>
      <c r="F4731" s="10"/>
      <c r="G4731"/>
      <c r="I4731" s="55"/>
      <c r="K4731"/>
      <c r="L4731" s="55"/>
      <c r="M4731"/>
      <c r="Q4731" s="55"/>
      <c r="R4731" s="31"/>
      <c r="T4731"/>
    </row>
    <row r="4732" spans="1:20" ht="18">
      <c r="A4732" s="68"/>
      <c r="B4732" s="10"/>
      <c r="C4732" s="10"/>
      <c r="D4732" s="69"/>
      <c r="E4732" s="184"/>
      <c r="F4732" s="10"/>
      <c r="G4732"/>
      <c r="I4732" s="55"/>
      <c r="K4732"/>
      <c r="L4732" s="55"/>
      <c r="M4732"/>
      <c r="Q4732" s="55"/>
      <c r="R4732" s="31"/>
      <c r="T4732"/>
    </row>
    <row r="4733" spans="1:20" ht="18">
      <c r="A4733" s="68"/>
      <c r="B4733" s="10"/>
      <c r="C4733" s="10"/>
      <c r="D4733" s="69"/>
      <c r="E4733" s="184"/>
      <c r="F4733" s="10"/>
      <c r="G4733"/>
      <c r="I4733" s="55"/>
      <c r="K4733"/>
      <c r="L4733" s="55"/>
      <c r="M4733"/>
      <c r="Q4733" s="55"/>
      <c r="R4733" s="31"/>
      <c r="T4733"/>
    </row>
    <row r="4734" spans="1:20" ht="18">
      <c r="A4734" s="68"/>
      <c r="B4734" s="10"/>
      <c r="C4734" s="10"/>
      <c r="D4734" s="69"/>
      <c r="E4734" s="184"/>
      <c r="F4734" s="10"/>
      <c r="G4734"/>
      <c r="I4734" s="55"/>
      <c r="K4734"/>
      <c r="L4734" s="55"/>
      <c r="M4734"/>
      <c r="Q4734" s="55"/>
      <c r="R4734" s="31"/>
      <c r="T4734"/>
    </row>
    <row r="4735" spans="1:20" ht="18">
      <c r="A4735" s="68"/>
      <c r="B4735" s="10"/>
      <c r="C4735" s="10"/>
      <c r="D4735" s="69"/>
      <c r="E4735" s="184"/>
      <c r="F4735" s="10"/>
      <c r="G4735"/>
      <c r="I4735" s="55"/>
      <c r="K4735"/>
      <c r="L4735" s="55"/>
      <c r="M4735"/>
      <c r="Q4735" s="55"/>
      <c r="R4735" s="31"/>
      <c r="T4735"/>
    </row>
    <row r="4736" spans="1:20" ht="18">
      <c r="A4736" s="68"/>
      <c r="B4736" s="10"/>
      <c r="C4736" s="10"/>
      <c r="D4736" s="69"/>
      <c r="E4736" s="184"/>
      <c r="F4736" s="10"/>
      <c r="G4736"/>
      <c r="I4736" s="55"/>
      <c r="K4736"/>
      <c r="L4736" s="55"/>
      <c r="M4736"/>
      <c r="Q4736" s="55"/>
      <c r="R4736" s="31"/>
      <c r="T4736"/>
    </row>
    <row r="4737" spans="1:20" ht="18">
      <c r="A4737" s="68"/>
      <c r="B4737" s="10"/>
      <c r="C4737" s="10"/>
      <c r="D4737" s="69"/>
      <c r="E4737" s="184"/>
      <c r="F4737" s="10"/>
      <c r="G4737"/>
      <c r="I4737" s="55"/>
      <c r="K4737"/>
      <c r="L4737" s="55"/>
      <c r="M4737"/>
      <c r="Q4737" s="55"/>
      <c r="R4737" s="31"/>
      <c r="T4737"/>
    </row>
    <row r="4738" spans="1:20" ht="18">
      <c r="A4738" s="68"/>
      <c r="B4738" s="10"/>
      <c r="C4738" s="10"/>
      <c r="D4738" s="69"/>
      <c r="E4738" s="184"/>
      <c r="F4738" s="10"/>
      <c r="G4738"/>
      <c r="I4738" s="55"/>
      <c r="K4738"/>
      <c r="L4738" s="55"/>
      <c r="M4738"/>
      <c r="Q4738" s="55"/>
      <c r="R4738" s="31"/>
      <c r="T4738"/>
    </row>
    <row r="4739" spans="1:20" ht="18">
      <c r="A4739" s="68"/>
      <c r="B4739" s="10"/>
      <c r="C4739" s="10"/>
      <c r="D4739" s="69"/>
      <c r="E4739" s="184"/>
      <c r="F4739" s="10"/>
      <c r="G4739"/>
      <c r="I4739" s="55"/>
      <c r="K4739"/>
      <c r="L4739" s="55"/>
      <c r="M4739"/>
      <c r="Q4739" s="55"/>
      <c r="R4739" s="31"/>
      <c r="T4739"/>
    </row>
    <row r="4740" spans="1:20" ht="18">
      <c r="A4740" s="68"/>
      <c r="B4740" s="10"/>
      <c r="C4740" s="10"/>
      <c r="D4740" s="69"/>
      <c r="E4740" s="184"/>
      <c r="F4740" s="10"/>
      <c r="G4740"/>
      <c r="I4740" s="55"/>
      <c r="K4740"/>
      <c r="L4740" s="55"/>
      <c r="M4740"/>
      <c r="Q4740" s="55"/>
      <c r="R4740" s="31"/>
      <c r="T4740"/>
    </row>
    <row r="4741" spans="1:20" ht="18">
      <c r="A4741" s="68"/>
      <c r="B4741" s="10"/>
      <c r="C4741" s="10"/>
      <c r="D4741" s="69"/>
      <c r="E4741" s="184"/>
      <c r="F4741" s="10"/>
      <c r="G4741"/>
      <c r="I4741" s="55"/>
      <c r="K4741"/>
      <c r="L4741" s="55"/>
      <c r="M4741"/>
      <c r="Q4741" s="55"/>
      <c r="R4741" s="31"/>
      <c r="T4741"/>
    </row>
    <row r="4742" spans="1:20" ht="18">
      <c r="A4742" s="68"/>
      <c r="B4742" s="10"/>
      <c r="C4742" s="10"/>
      <c r="D4742" s="69"/>
      <c r="E4742" s="184"/>
      <c r="F4742" s="10"/>
      <c r="G4742"/>
      <c r="I4742" s="55"/>
      <c r="K4742"/>
      <c r="L4742" s="55"/>
      <c r="M4742"/>
      <c r="Q4742" s="55"/>
      <c r="R4742" s="31"/>
      <c r="T4742"/>
    </row>
    <row r="4743" spans="1:20" ht="18">
      <c r="A4743" s="68"/>
      <c r="B4743" s="10"/>
      <c r="C4743" s="10"/>
      <c r="D4743" s="69"/>
      <c r="E4743" s="184"/>
      <c r="F4743" s="10"/>
      <c r="G4743"/>
      <c r="I4743" s="55"/>
      <c r="K4743"/>
      <c r="L4743" s="55"/>
      <c r="M4743"/>
      <c r="Q4743" s="55"/>
      <c r="R4743" s="31"/>
      <c r="T4743"/>
    </row>
    <row r="4744" spans="1:20" ht="18">
      <c r="A4744" s="68"/>
      <c r="B4744" s="10"/>
      <c r="C4744" s="10"/>
      <c r="D4744" s="69"/>
      <c r="E4744" s="184"/>
      <c r="F4744" s="10"/>
      <c r="G4744"/>
      <c r="I4744" s="55"/>
      <c r="K4744"/>
      <c r="L4744" s="55"/>
      <c r="M4744"/>
      <c r="Q4744" s="55"/>
      <c r="R4744" s="31"/>
      <c r="T4744"/>
    </row>
    <row r="4745" spans="1:20" ht="18">
      <c r="A4745" s="68"/>
      <c r="B4745" s="10"/>
      <c r="C4745" s="10"/>
      <c r="D4745" s="69"/>
      <c r="E4745" s="184"/>
      <c r="F4745" s="10"/>
      <c r="G4745"/>
      <c r="I4745" s="55"/>
      <c r="K4745"/>
      <c r="L4745" s="55"/>
      <c r="M4745"/>
      <c r="Q4745" s="55"/>
      <c r="R4745" s="31"/>
      <c r="T4745"/>
    </row>
    <row r="4746" spans="1:20" ht="18">
      <c r="A4746" s="68"/>
      <c r="B4746" s="10"/>
      <c r="C4746" s="10"/>
      <c r="D4746" s="69"/>
      <c r="E4746" s="184"/>
      <c r="F4746" s="10"/>
      <c r="G4746"/>
      <c r="I4746" s="55"/>
      <c r="K4746"/>
      <c r="L4746" s="55"/>
      <c r="M4746"/>
      <c r="Q4746" s="55"/>
      <c r="R4746" s="31"/>
      <c r="T4746"/>
    </row>
    <row r="4747" spans="1:20" ht="18">
      <c r="A4747" s="68"/>
      <c r="B4747" s="10"/>
      <c r="C4747" s="10"/>
      <c r="D4747" s="69"/>
      <c r="E4747" s="184"/>
      <c r="F4747" s="10"/>
      <c r="G4747"/>
      <c r="I4747" s="55"/>
      <c r="K4747"/>
      <c r="L4747" s="55"/>
      <c r="M4747"/>
      <c r="Q4747" s="55"/>
      <c r="R4747" s="31"/>
      <c r="T4747"/>
    </row>
    <row r="4748" spans="1:20" ht="18">
      <c r="A4748" s="68"/>
      <c r="B4748" s="10"/>
      <c r="C4748" s="10"/>
      <c r="D4748" s="69"/>
      <c r="E4748" s="184"/>
      <c r="F4748" s="10"/>
      <c r="G4748"/>
      <c r="I4748" s="55"/>
      <c r="K4748"/>
      <c r="L4748" s="55"/>
      <c r="M4748"/>
      <c r="Q4748" s="55"/>
      <c r="R4748" s="31"/>
      <c r="T4748"/>
    </row>
    <row r="4749" spans="1:20" ht="18">
      <c r="A4749" s="68"/>
      <c r="B4749" s="10"/>
      <c r="C4749" s="10"/>
      <c r="D4749" s="69"/>
      <c r="E4749" s="184"/>
      <c r="F4749" s="10"/>
      <c r="G4749"/>
      <c r="I4749" s="55"/>
      <c r="K4749"/>
      <c r="L4749" s="55"/>
      <c r="M4749"/>
      <c r="Q4749" s="55"/>
      <c r="R4749" s="31"/>
      <c r="T4749"/>
    </row>
    <row r="4750" spans="1:20" ht="18">
      <c r="A4750" s="68"/>
      <c r="B4750" s="10"/>
      <c r="C4750" s="10"/>
      <c r="D4750" s="69"/>
      <c r="E4750" s="184"/>
      <c r="F4750" s="10"/>
      <c r="G4750"/>
      <c r="I4750" s="55"/>
      <c r="K4750"/>
      <c r="L4750" s="55"/>
      <c r="M4750"/>
      <c r="Q4750" s="55"/>
      <c r="R4750" s="31"/>
      <c r="T4750"/>
    </row>
    <row r="4751" spans="1:20" ht="18">
      <c r="A4751" s="68"/>
      <c r="B4751" s="10"/>
      <c r="C4751" s="10"/>
      <c r="D4751" s="69"/>
      <c r="E4751" s="184"/>
      <c r="F4751" s="10"/>
      <c r="G4751"/>
      <c r="I4751" s="55"/>
      <c r="K4751"/>
      <c r="L4751" s="55"/>
      <c r="M4751"/>
      <c r="Q4751" s="55"/>
      <c r="R4751" s="31"/>
      <c r="T4751"/>
    </row>
    <row r="4752" spans="1:20" ht="18">
      <c r="A4752" s="68"/>
      <c r="B4752" s="10"/>
      <c r="C4752" s="10"/>
      <c r="D4752" s="69"/>
      <c r="E4752" s="184"/>
      <c r="F4752" s="10"/>
      <c r="G4752"/>
      <c r="I4752" s="55"/>
      <c r="K4752"/>
      <c r="L4752" s="55"/>
      <c r="M4752"/>
      <c r="Q4752" s="55"/>
      <c r="R4752" s="31"/>
      <c r="T4752"/>
    </row>
    <row r="4753" spans="1:20" ht="18">
      <c r="A4753" s="68"/>
      <c r="B4753" s="10"/>
      <c r="C4753" s="10"/>
      <c r="D4753" s="69"/>
      <c r="E4753" s="184"/>
      <c r="F4753" s="10"/>
      <c r="G4753"/>
      <c r="I4753" s="55"/>
      <c r="K4753"/>
      <c r="L4753" s="55"/>
      <c r="M4753"/>
      <c r="Q4753" s="55"/>
      <c r="R4753" s="31"/>
      <c r="T4753"/>
    </row>
    <row r="4754" spans="1:20" ht="18">
      <c r="A4754" s="68"/>
      <c r="B4754" s="10"/>
      <c r="C4754" s="10"/>
      <c r="D4754" s="69"/>
      <c r="E4754" s="184"/>
      <c r="F4754" s="10"/>
      <c r="G4754"/>
      <c r="I4754" s="55"/>
      <c r="K4754"/>
      <c r="L4754" s="55"/>
      <c r="M4754"/>
      <c r="Q4754" s="55"/>
      <c r="R4754" s="31"/>
      <c r="T4754"/>
    </row>
    <row r="4755" spans="1:20" ht="18">
      <c r="A4755" s="68"/>
      <c r="B4755" s="10"/>
      <c r="C4755" s="10"/>
      <c r="D4755" s="69"/>
      <c r="E4755" s="184"/>
      <c r="F4755" s="10"/>
      <c r="G4755"/>
      <c r="I4755" s="55"/>
      <c r="K4755"/>
      <c r="L4755" s="55"/>
      <c r="M4755"/>
      <c r="Q4755" s="55"/>
      <c r="R4755" s="31"/>
      <c r="T4755"/>
    </row>
    <row r="4756" spans="1:20" ht="18">
      <c r="A4756" s="68"/>
      <c r="B4756" s="10"/>
      <c r="C4756" s="10"/>
      <c r="D4756" s="69"/>
      <c r="E4756" s="184"/>
      <c r="F4756" s="10"/>
      <c r="G4756"/>
      <c r="I4756" s="55"/>
      <c r="K4756"/>
      <c r="L4756" s="55"/>
      <c r="M4756"/>
      <c r="Q4756" s="55"/>
      <c r="R4756" s="31"/>
      <c r="T4756"/>
    </row>
    <row r="4757" spans="1:20" ht="18">
      <c r="A4757" s="68"/>
      <c r="B4757" s="10"/>
      <c r="C4757" s="10"/>
      <c r="D4757" s="69"/>
      <c r="E4757" s="184"/>
      <c r="F4757" s="10"/>
      <c r="G4757"/>
      <c r="I4757" s="55"/>
      <c r="K4757"/>
      <c r="L4757" s="55"/>
      <c r="M4757"/>
      <c r="Q4757" s="55"/>
      <c r="R4757" s="31"/>
      <c r="T4757"/>
    </row>
    <row r="4758" spans="1:20" ht="18">
      <c r="A4758" s="68"/>
      <c r="B4758" s="10"/>
      <c r="C4758" s="10"/>
      <c r="D4758" s="69"/>
      <c r="E4758" s="184"/>
      <c r="F4758" s="10"/>
      <c r="G4758"/>
      <c r="I4758" s="55"/>
      <c r="K4758"/>
      <c r="L4758" s="55"/>
      <c r="M4758"/>
      <c r="Q4758" s="55"/>
      <c r="R4758" s="31"/>
      <c r="T4758"/>
    </row>
    <row r="4759" spans="1:20" ht="18">
      <c r="A4759" s="68"/>
      <c r="B4759" s="10"/>
      <c r="C4759" s="10"/>
      <c r="D4759" s="69"/>
      <c r="E4759" s="184"/>
      <c r="F4759" s="10"/>
      <c r="G4759"/>
      <c r="I4759" s="55"/>
      <c r="K4759"/>
      <c r="L4759" s="55"/>
      <c r="M4759"/>
      <c r="Q4759" s="55"/>
      <c r="R4759" s="31"/>
      <c r="T4759"/>
    </row>
    <row r="4760" spans="1:20" ht="18">
      <c r="A4760" s="68"/>
      <c r="B4760" s="10"/>
      <c r="C4760" s="10"/>
      <c r="D4760" s="69"/>
      <c r="E4760" s="184"/>
      <c r="F4760" s="10"/>
      <c r="G4760"/>
      <c r="I4760" s="55"/>
      <c r="K4760"/>
      <c r="L4760" s="55"/>
      <c r="M4760"/>
      <c r="Q4760" s="55"/>
      <c r="R4760" s="31"/>
      <c r="T4760"/>
    </row>
    <row r="4761" spans="1:20" ht="18">
      <c r="A4761" s="68"/>
      <c r="B4761" s="10"/>
      <c r="C4761" s="10"/>
      <c r="D4761" s="69"/>
      <c r="E4761" s="184"/>
      <c r="F4761" s="10"/>
      <c r="G4761"/>
      <c r="I4761" s="55"/>
      <c r="K4761"/>
      <c r="L4761" s="55"/>
      <c r="M4761"/>
      <c r="Q4761" s="55"/>
      <c r="R4761" s="31"/>
      <c r="T4761"/>
    </row>
    <row r="4762" spans="1:20" ht="18">
      <c r="A4762" s="68"/>
      <c r="B4762" s="10"/>
      <c r="C4762" s="10"/>
      <c r="D4762" s="69"/>
      <c r="E4762" s="184"/>
      <c r="F4762" s="10"/>
      <c r="G4762"/>
      <c r="I4762" s="55"/>
      <c r="K4762"/>
      <c r="L4762" s="55"/>
      <c r="M4762"/>
      <c r="Q4762" s="55"/>
      <c r="R4762" s="31"/>
      <c r="T4762"/>
    </row>
    <row r="4763" spans="1:20" ht="18">
      <c r="A4763" s="68"/>
      <c r="B4763" s="10"/>
      <c r="C4763" s="10"/>
      <c r="D4763" s="69"/>
      <c r="E4763" s="184"/>
      <c r="F4763" s="10"/>
      <c r="G4763"/>
      <c r="I4763" s="55"/>
      <c r="K4763"/>
      <c r="L4763" s="55"/>
      <c r="M4763"/>
      <c r="Q4763" s="55"/>
      <c r="R4763" s="31"/>
      <c r="T4763"/>
    </row>
    <row r="4764" spans="1:20" ht="18">
      <c r="A4764" s="68"/>
      <c r="B4764" s="10"/>
      <c r="C4764" s="10"/>
      <c r="D4764" s="69"/>
      <c r="E4764" s="184"/>
      <c r="F4764" s="10"/>
      <c r="G4764"/>
      <c r="I4764" s="55"/>
      <c r="K4764"/>
      <c r="L4764" s="55"/>
      <c r="M4764"/>
      <c r="Q4764" s="55"/>
      <c r="R4764" s="31"/>
      <c r="T4764"/>
    </row>
    <row r="4765" spans="1:20" ht="18">
      <c r="A4765" s="68"/>
      <c r="B4765" s="10"/>
      <c r="C4765" s="10"/>
      <c r="D4765" s="69"/>
      <c r="E4765" s="184"/>
      <c r="F4765" s="10"/>
      <c r="G4765"/>
      <c r="I4765" s="55"/>
      <c r="K4765"/>
      <c r="L4765" s="55"/>
      <c r="M4765"/>
      <c r="Q4765" s="55"/>
      <c r="R4765" s="31"/>
      <c r="T4765"/>
    </row>
    <row r="4766" spans="1:20" ht="18">
      <c r="A4766" s="68"/>
      <c r="B4766" s="10"/>
      <c r="C4766" s="10"/>
      <c r="D4766" s="69"/>
      <c r="E4766" s="184"/>
      <c r="F4766" s="10"/>
      <c r="G4766"/>
      <c r="I4766" s="55"/>
      <c r="K4766"/>
      <c r="L4766" s="55"/>
      <c r="M4766"/>
      <c r="Q4766" s="55"/>
      <c r="R4766" s="31"/>
      <c r="T4766"/>
    </row>
    <row r="4767" spans="1:20" ht="18">
      <c r="A4767" s="68"/>
      <c r="B4767" s="10"/>
      <c r="C4767" s="10"/>
      <c r="D4767" s="69"/>
      <c r="E4767" s="184"/>
      <c r="F4767" s="10"/>
      <c r="G4767"/>
      <c r="I4767" s="55"/>
      <c r="K4767"/>
      <c r="L4767" s="55"/>
      <c r="M4767"/>
      <c r="Q4767" s="55"/>
      <c r="R4767" s="31"/>
      <c r="T4767"/>
    </row>
    <row r="4768" spans="1:20" ht="18">
      <c r="A4768" s="68"/>
      <c r="B4768" s="10"/>
      <c r="C4768" s="10"/>
      <c r="D4768" s="69"/>
      <c r="E4768" s="184"/>
      <c r="F4768" s="10"/>
      <c r="G4768"/>
      <c r="I4768" s="55"/>
      <c r="K4768"/>
      <c r="L4768" s="55"/>
      <c r="M4768"/>
      <c r="Q4768" s="55"/>
      <c r="R4768" s="31"/>
      <c r="T4768"/>
    </row>
    <row r="4769" spans="1:20" ht="18">
      <c r="A4769" s="68"/>
      <c r="B4769" s="10"/>
      <c r="C4769" s="10"/>
      <c r="D4769" s="69"/>
      <c r="E4769" s="184"/>
      <c r="F4769" s="10"/>
      <c r="G4769"/>
      <c r="I4769" s="55"/>
      <c r="K4769"/>
      <c r="L4769" s="55"/>
      <c r="M4769"/>
      <c r="Q4769" s="55"/>
      <c r="R4769" s="31"/>
      <c r="T4769"/>
    </row>
    <row r="4770" spans="1:20" ht="18">
      <c r="A4770" s="68"/>
      <c r="B4770" s="10"/>
      <c r="C4770" s="10"/>
      <c r="D4770" s="69"/>
      <c r="E4770" s="184"/>
      <c r="F4770" s="10"/>
      <c r="G4770"/>
      <c r="I4770" s="55"/>
      <c r="K4770"/>
      <c r="L4770" s="55"/>
      <c r="M4770"/>
      <c r="Q4770" s="55"/>
      <c r="R4770" s="31"/>
      <c r="T4770"/>
    </row>
    <row r="4771" spans="1:20" ht="18">
      <c r="A4771" s="68"/>
      <c r="B4771" s="10"/>
      <c r="C4771" s="10"/>
      <c r="D4771" s="69"/>
      <c r="E4771" s="184"/>
      <c r="F4771" s="10"/>
      <c r="G4771"/>
      <c r="I4771" s="55"/>
      <c r="K4771"/>
      <c r="L4771" s="55"/>
      <c r="M4771"/>
      <c r="Q4771" s="55"/>
      <c r="R4771" s="31"/>
      <c r="T4771"/>
    </row>
    <row r="4772" spans="1:20" ht="18">
      <c r="A4772" s="68"/>
      <c r="B4772" s="10"/>
      <c r="C4772" s="10"/>
      <c r="D4772" s="69"/>
      <c r="E4772" s="184"/>
      <c r="F4772" s="10"/>
      <c r="G4772"/>
      <c r="I4772" s="55"/>
      <c r="K4772"/>
      <c r="L4772" s="55"/>
      <c r="M4772"/>
      <c r="Q4772" s="55"/>
      <c r="R4772" s="31"/>
      <c r="T4772"/>
    </row>
    <row r="4773" spans="1:20" ht="18">
      <c r="A4773" s="68"/>
      <c r="B4773" s="10"/>
      <c r="C4773" s="10"/>
      <c r="D4773" s="69"/>
      <c r="E4773" s="184"/>
      <c r="F4773" s="10"/>
      <c r="G4773"/>
      <c r="I4773" s="55"/>
      <c r="K4773"/>
      <c r="L4773" s="55"/>
      <c r="M4773"/>
      <c r="Q4773" s="55"/>
      <c r="R4773" s="31"/>
      <c r="T4773"/>
    </row>
    <row r="4774" spans="1:20" ht="18">
      <c r="A4774" s="68"/>
      <c r="B4774" s="10"/>
      <c r="C4774" s="10"/>
      <c r="D4774" s="69"/>
      <c r="E4774" s="184"/>
      <c r="F4774" s="10"/>
      <c r="G4774"/>
      <c r="I4774" s="55"/>
      <c r="K4774"/>
      <c r="L4774" s="55"/>
      <c r="M4774"/>
      <c r="Q4774" s="55"/>
      <c r="R4774" s="31"/>
      <c r="T4774"/>
    </row>
    <row r="4775" spans="1:20" ht="18">
      <c r="A4775" s="68"/>
      <c r="B4775" s="10"/>
      <c r="C4775" s="10"/>
      <c r="D4775" s="69"/>
      <c r="E4775" s="184"/>
      <c r="F4775" s="10"/>
      <c r="G4775"/>
      <c r="I4775" s="55"/>
      <c r="K4775"/>
      <c r="L4775" s="55"/>
      <c r="M4775"/>
      <c r="Q4775" s="55"/>
      <c r="R4775" s="31"/>
      <c r="T4775"/>
    </row>
    <row r="4776" spans="1:20" ht="18">
      <c r="A4776" s="68"/>
      <c r="B4776" s="10"/>
      <c r="C4776" s="10"/>
      <c r="D4776" s="69"/>
      <c r="E4776" s="184"/>
      <c r="F4776" s="10"/>
      <c r="G4776"/>
      <c r="I4776" s="55"/>
      <c r="K4776"/>
      <c r="L4776" s="55"/>
      <c r="M4776"/>
      <c r="Q4776" s="55"/>
      <c r="R4776" s="31"/>
      <c r="T4776"/>
    </row>
    <row r="4777" spans="1:20" ht="18">
      <c r="A4777" s="68"/>
      <c r="B4777" s="10"/>
      <c r="C4777" s="10"/>
      <c r="D4777" s="69"/>
      <c r="E4777" s="184"/>
      <c r="F4777" s="10"/>
      <c r="G4777"/>
      <c r="I4777" s="55"/>
      <c r="K4777"/>
      <c r="L4777" s="55"/>
      <c r="M4777"/>
      <c r="Q4777" s="55"/>
      <c r="R4777" s="31"/>
      <c r="T4777"/>
    </row>
    <row r="4778" spans="1:20" ht="18">
      <c r="A4778" s="68"/>
      <c r="B4778" s="10"/>
      <c r="C4778" s="10"/>
      <c r="D4778" s="69"/>
      <c r="E4778" s="184"/>
      <c r="F4778" s="10"/>
      <c r="G4778"/>
      <c r="I4778" s="55"/>
      <c r="K4778"/>
      <c r="L4778" s="55"/>
      <c r="M4778"/>
      <c r="Q4778" s="55"/>
      <c r="R4778" s="31"/>
      <c r="T4778"/>
    </row>
    <row r="4779" spans="1:20" ht="18">
      <c r="A4779" s="68"/>
      <c r="B4779" s="10"/>
      <c r="C4779" s="10"/>
      <c r="D4779" s="69"/>
      <c r="E4779" s="184"/>
      <c r="F4779" s="10"/>
      <c r="G4779"/>
      <c r="I4779" s="55"/>
      <c r="K4779"/>
      <c r="L4779" s="55"/>
      <c r="M4779"/>
      <c r="Q4779" s="55"/>
      <c r="R4779" s="31"/>
      <c r="T4779"/>
    </row>
    <row r="4780" spans="1:20" ht="18">
      <c r="A4780" s="68"/>
      <c r="B4780" s="10"/>
      <c r="C4780" s="10"/>
      <c r="D4780" s="69"/>
      <c r="E4780" s="184"/>
      <c r="F4780" s="10"/>
      <c r="G4780"/>
      <c r="I4780" s="55"/>
      <c r="K4780"/>
      <c r="L4780" s="55"/>
      <c r="M4780"/>
      <c r="Q4780" s="55"/>
      <c r="R4780" s="31"/>
      <c r="T4780"/>
    </row>
    <row r="4781" spans="1:20" ht="18">
      <c r="A4781" s="68"/>
      <c r="B4781" s="10"/>
      <c r="C4781" s="10"/>
      <c r="D4781" s="69"/>
      <c r="E4781" s="184"/>
      <c r="F4781" s="10"/>
      <c r="G4781"/>
      <c r="I4781" s="55"/>
      <c r="K4781"/>
      <c r="L4781" s="55"/>
      <c r="M4781"/>
      <c r="Q4781" s="55"/>
      <c r="R4781" s="31"/>
      <c r="T4781"/>
    </row>
    <row r="4782" spans="1:20" ht="18">
      <c r="A4782" s="68"/>
      <c r="B4782" s="10"/>
      <c r="C4782" s="10"/>
      <c r="D4782" s="69"/>
      <c r="E4782" s="184"/>
      <c r="F4782" s="10"/>
      <c r="G4782"/>
      <c r="I4782" s="55"/>
      <c r="K4782"/>
      <c r="L4782" s="55"/>
      <c r="M4782"/>
      <c r="Q4782" s="55"/>
      <c r="R4782" s="31"/>
      <c r="T4782"/>
    </row>
    <row r="4783" spans="1:20" ht="18">
      <c r="A4783" s="68"/>
      <c r="B4783" s="10"/>
      <c r="C4783" s="10"/>
      <c r="D4783" s="69"/>
      <c r="E4783" s="184"/>
      <c r="F4783" s="10"/>
      <c r="G4783"/>
      <c r="I4783" s="55"/>
      <c r="K4783"/>
      <c r="L4783" s="55"/>
      <c r="M4783"/>
      <c r="Q4783" s="55"/>
      <c r="R4783" s="31"/>
      <c r="T4783"/>
    </row>
    <row r="4784" spans="1:20" ht="18">
      <c r="A4784" s="68"/>
      <c r="B4784" s="10"/>
      <c r="C4784" s="10"/>
      <c r="D4784" s="69"/>
      <c r="E4784" s="184"/>
      <c r="F4784" s="10"/>
      <c r="G4784"/>
      <c r="I4784" s="55"/>
      <c r="K4784"/>
      <c r="L4784" s="55"/>
      <c r="M4784"/>
      <c r="Q4784" s="55"/>
      <c r="R4784" s="31"/>
      <c r="T4784"/>
    </row>
    <row r="4785" spans="1:20" ht="18">
      <c r="A4785" s="68"/>
      <c r="B4785" s="10"/>
      <c r="C4785" s="10"/>
      <c r="D4785" s="69"/>
      <c r="E4785" s="184"/>
      <c r="F4785" s="10"/>
      <c r="G4785"/>
      <c r="I4785" s="55"/>
      <c r="K4785"/>
      <c r="L4785" s="55"/>
      <c r="M4785"/>
      <c r="Q4785" s="55"/>
      <c r="R4785" s="31"/>
      <c r="T4785"/>
    </row>
    <row r="4786" spans="1:20" ht="18">
      <c r="A4786" s="68"/>
      <c r="B4786" s="10"/>
      <c r="C4786" s="10"/>
      <c r="D4786" s="69"/>
      <c r="E4786" s="184"/>
      <c r="F4786" s="10"/>
      <c r="G4786"/>
      <c r="I4786" s="55"/>
      <c r="K4786"/>
      <c r="L4786" s="55"/>
      <c r="M4786"/>
      <c r="Q4786" s="55"/>
      <c r="R4786" s="31"/>
      <c r="T4786"/>
    </row>
    <row r="4787" spans="1:20" ht="18">
      <c r="A4787" s="68"/>
      <c r="B4787" s="10"/>
      <c r="C4787" s="10"/>
      <c r="D4787" s="69"/>
      <c r="E4787" s="184"/>
      <c r="F4787" s="10"/>
      <c r="G4787"/>
      <c r="I4787" s="55"/>
      <c r="K4787"/>
      <c r="L4787" s="55"/>
      <c r="M4787"/>
      <c r="Q4787" s="55"/>
      <c r="R4787" s="31"/>
      <c r="T4787"/>
    </row>
    <row r="4788" spans="1:20" ht="18">
      <c r="A4788" s="68"/>
      <c r="B4788" s="10"/>
      <c r="C4788" s="10"/>
      <c r="D4788" s="69"/>
      <c r="E4788" s="184"/>
      <c r="F4788" s="10"/>
      <c r="G4788"/>
      <c r="I4788" s="55"/>
      <c r="K4788"/>
      <c r="L4788" s="55"/>
      <c r="M4788"/>
      <c r="Q4788" s="55"/>
      <c r="R4788" s="31"/>
      <c r="T4788"/>
    </row>
    <row r="4789" spans="1:20" ht="18">
      <c r="A4789" s="68"/>
      <c r="B4789" s="10"/>
      <c r="C4789" s="10"/>
      <c r="D4789" s="69"/>
      <c r="E4789" s="184"/>
      <c r="F4789" s="10"/>
      <c r="G4789"/>
      <c r="I4789" s="55"/>
      <c r="K4789"/>
      <c r="L4789" s="55"/>
      <c r="M4789"/>
      <c r="Q4789" s="55"/>
      <c r="R4789" s="31"/>
      <c r="T4789"/>
    </row>
    <row r="4790" spans="1:20" ht="18">
      <c r="A4790" s="68"/>
      <c r="B4790" s="10"/>
      <c r="C4790" s="10"/>
      <c r="D4790" s="69"/>
      <c r="E4790" s="184"/>
      <c r="F4790" s="10"/>
      <c r="G4790"/>
      <c r="I4790" s="55"/>
      <c r="K4790"/>
      <c r="L4790" s="55"/>
      <c r="M4790"/>
      <c r="Q4790" s="55"/>
      <c r="R4790" s="31"/>
      <c r="T4790"/>
    </row>
    <row r="4791" spans="1:20" ht="18">
      <c r="A4791" s="68"/>
      <c r="B4791" s="10"/>
      <c r="C4791" s="10"/>
      <c r="D4791" s="69"/>
      <c r="E4791" s="184"/>
      <c r="F4791" s="10"/>
      <c r="G4791"/>
      <c r="I4791" s="55"/>
      <c r="K4791"/>
      <c r="L4791" s="55"/>
      <c r="M4791"/>
      <c r="Q4791" s="55"/>
      <c r="R4791" s="31"/>
      <c r="T4791"/>
    </row>
    <row r="4792" spans="1:20" ht="18">
      <c r="A4792" s="68"/>
      <c r="B4792" s="10"/>
      <c r="C4792" s="10"/>
      <c r="D4792" s="69"/>
      <c r="E4792" s="184"/>
      <c r="F4792" s="10"/>
      <c r="G4792"/>
      <c r="I4792" s="55"/>
      <c r="K4792"/>
      <c r="L4792" s="55"/>
      <c r="M4792"/>
      <c r="Q4792" s="55"/>
      <c r="R4792" s="31"/>
      <c r="T4792"/>
    </row>
    <row r="4793" spans="1:20" ht="18">
      <c r="A4793" s="68"/>
      <c r="B4793" s="10"/>
      <c r="C4793" s="10"/>
      <c r="D4793" s="69"/>
      <c r="E4793" s="184"/>
      <c r="F4793" s="10"/>
      <c r="G4793"/>
      <c r="I4793" s="55"/>
      <c r="K4793"/>
      <c r="L4793" s="55"/>
      <c r="M4793"/>
      <c r="Q4793" s="55"/>
      <c r="R4793" s="31"/>
      <c r="T4793"/>
    </row>
    <row r="4794" spans="1:20" ht="18">
      <c r="A4794" s="68"/>
      <c r="B4794" s="10"/>
      <c r="C4794" s="10"/>
      <c r="D4794" s="69"/>
      <c r="E4794" s="184"/>
      <c r="F4794" s="10"/>
      <c r="G4794"/>
      <c r="I4794" s="55"/>
      <c r="K4794"/>
      <c r="L4794" s="55"/>
      <c r="M4794"/>
      <c r="Q4794" s="55"/>
      <c r="R4794" s="31"/>
      <c r="T4794"/>
    </row>
    <row r="4795" spans="1:20" ht="18">
      <c r="A4795" s="68"/>
      <c r="B4795" s="10"/>
      <c r="C4795" s="10"/>
      <c r="D4795" s="69"/>
      <c r="E4795" s="184"/>
      <c r="F4795" s="10"/>
      <c r="G4795"/>
      <c r="I4795" s="55"/>
      <c r="K4795"/>
      <c r="L4795" s="55"/>
      <c r="M4795"/>
      <c r="Q4795" s="55"/>
      <c r="R4795" s="31"/>
      <c r="T4795"/>
    </row>
    <row r="4796" spans="1:20" ht="18">
      <c r="A4796" s="68"/>
      <c r="B4796" s="10"/>
      <c r="C4796" s="10"/>
      <c r="D4796" s="69"/>
      <c r="E4796" s="184"/>
      <c r="F4796" s="10"/>
      <c r="G4796"/>
      <c r="I4796" s="55"/>
      <c r="K4796"/>
      <c r="L4796" s="55"/>
      <c r="M4796"/>
      <c r="Q4796" s="55"/>
      <c r="R4796" s="31"/>
      <c r="T4796"/>
    </row>
    <row r="4797" spans="1:20" ht="18">
      <c r="A4797" s="68"/>
      <c r="B4797" s="10"/>
      <c r="C4797" s="10"/>
      <c r="D4797" s="69"/>
      <c r="E4797" s="184"/>
      <c r="F4797" s="10"/>
      <c r="G4797"/>
      <c r="I4797" s="55"/>
      <c r="K4797"/>
      <c r="L4797" s="55"/>
      <c r="M4797"/>
      <c r="Q4797" s="55"/>
      <c r="R4797" s="31"/>
      <c r="T4797"/>
    </row>
    <row r="4798" spans="1:20" ht="18">
      <c r="A4798" s="68"/>
      <c r="B4798" s="10"/>
      <c r="C4798" s="10"/>
      <c r="D4798" s="69"/>
      <c r="E4798" s="184"/>
      <c r="F4798" s="10"/>
      <c r="G4798"/>
      <c r="I4798" s="55"/>
      <c r="K4798"/>
      <c r="L4798" s="55"/>
      <c r="M4798"/>
      <c r="Q4798" s="55"/>
      <c r="R4798" s="31"/>
      <c r="T4798"/>
    </row>
    <row r="4799" spans="1:20" ht="18">
      <c r="A4799" s="68"/>
      <c r="B4799" s="10"/>
      <c r="C4799" s="10"/>
      <c r="D4799" s="69"/>
      <c r="E4799" s="184"/>
      <c r="F4799" s="10"/>
      <c r="G4799"/>
      <c r="I4799" s="55"/>
      <c r="K4799"/>
      <c r="L4799" s="55"/>
      <c r="M4799"/>
      <c r="Q4799" s="55"/>
      <c r="R4799" s="31"/>
      <c r="T4799"/>
    </row>
    <row r="4800" spans="1:20" ht="18">
      <c r="A4800" s="68"/>
      <c r="B4800" s="10"/>
      <c r="C4800" s="10"/>
      <c r="D4800" s="69"/>
      <c r="E4800" s="184"/>
      <c r="F4800" s="10"/>
      <c r="G4800"/>
      <c r="I4800" s="55"/>
      <c r="K4800"/>
      <c r="L4800" s="55"/>
      <c r="M4800"/>
      <c r="Q4800" s="55"/>
      <c r="R4800" s="31"/>
      <c r="T4800"/>
    </row>
    <row r="4801" spans="1:20" ht="18">
      <c r="A4801" s="68"/>
      <c r="B4801" s="10"/>
      <c r="C4801" s="10"/>
      <c r="D4801" s="69"/>
      <c r="E4801" s="184"/>
      <c r="F4801" s="10"/>
      <c r="G4801"/>
      <c r="I4801" s="55"/>
      <c r="K4801"/>
      <c r="L4801" s="55"/>
      <c r="M4801"/>
      <c r="Q4801" s="55"/>
      <c r="R4801" s="31"/>
      <c r="T4801"/>
    </row>
    <row r="4802" spans="1:20" ht="18">
      <c r="A4802" s="68"/>
      <c r="B4802" s="10"/>
      <c r="C4802" s="10"/>
      <c r="D4802" s="69"/>
      <c r="E4802" s="184"/>
      <c r="F4802" s="10"/>
      <c r="G4802"/>
      <c r="I4802" s="55"/>
      <c r="K4802"/>
      <c r="L4802" s="55"/>
      <c r="M4802"/>
      <c r="Q4802" s="55"/>
      <c r="R4802" s="31"/>
      <c r="T4802"/>
    </row>
    <row r="4803" spans="1:20" ht="18">
      <c r="A4803" s="68"/>
      <c r="B4803" s="10"/>
      <c r="C4803" s="10"/>
      <c r="D4803" s="69"/>
      <c r="E4803" s="184"/>
      <c r="F4803" s="10"/>
      <c r="G4803"/>
      <c r="I4803" s="55"/>
      <c r="K4803"/>
      <c r="L4803" s="55"/>
      <c r="M4803"/>
      <c r="Q4803" s="55"/>
      <c r="R4803" s="31"/>
      <c r="T4803"/>
    </row>
    <row r="4804" spans="1:20" ht="18">
      <c r="A4804" s="68"/>
      <c r="B4804" s="10"/>
      <c r="C4804" s="10"/>
      <c r="D4804" s="69"/>
      <c r="E4804" s="184"/>
      <c r="F4804" s="10"/>
      <c r="G4804"/>
      <c r="I4804" s="55"/>
      <c r="K4804"/>
      <c r="L4804" s="55"/>
      <c r="M4804"/>
      <c r="Q4804" s="55"/>
      <c r="R4804" s="31"/>
      <c r="T4804"/>
    </row>
    <row r="4805" spans="1:20" ht="18">
      <c r="A4805" s="68"/>
      <c r="B4805" s="10"/>
      <c r="C4805" s="10"/>
      <c r="D4805" s="69"/>
      <c r="E4805" s="184"/>
      <c r="F4805" s="10"/>
      <c r="G4805"/>
      <c r="I4805" s="55"/>
      <c r="K4805"/>
      <c r="L4805" s="55"/>
      <c r="M4805"/>
      <c r="Q4805" s="55"/>
      <c r="R4805" s="31"/>
      <c r="T4805"/>
    </row>
    <row r="4806" spans="1:20" ht="18">
      <c r="A4806" s="68"/>
      <c r="B4806" s="10"/>
      <c r="C4806" s="10"/>
      <c r="D4806" s="69"/>
      <c r="E4806" s="184"/>
      <c r="F4806" s="10"/>
      <c r="G4806"/>
      <c r="I4806" s="55"/>
      <c r="K4806"/>
      <c r="L4806" s="55"/>
      <c r="M4806"/>
      <c r="Q4806" s="55"/>
      <c r="R4806" s="31"/>
      <c r="T4806"/>
    </row>
    <row r="4807" spans="1:20" ht="18">
      <c r="A4807" s="68"/>
      <c r="B4807" s="10"/>
      <c r="C4807" s="10"/>
      <c r="D4807" s="69"/>
      <c r="E4807" s="184"/>
      <c r="F4807" s="10"/>
      <c r="G4807"/>
      <c r="I4807" s="55"/>
      <c r="K4807"/>
      <c r="L4807" s="55"/>
      <c r="M4807"/>
      <c r="Q4807" s="55"/>
      <c r="R4807" s="31"/>
      <c r="T4807"/>
    </row>
    <row r="4808" spans="1:20" ht="18">
      <c r="A4808" s="68"/>
      <c r="B4808" s="10"/>
      <c r="C4808" s="10"/>
      <c r="D4808" s="69"/>
      <c r="E4808" s="184"/>
      <c r="F4808" s="10"/>
      <c r="G4808"/>
      <c r="I4808" s="55"/>
      <c r="K4808"/>
      <c r="L4808" s="55"/>
      <c r="M4808"/>
      <c r="Q4808" s="55"/>
      <c r="R4808" s="31"/>
      <c r="T4808"/>
    </row>
    <row r="4809" spans="1:20" ht="18">
      <c r="A4809" s="68"/>
      <c r="B4809" s="10"/>
      <c r="C4809" s="10"/>
      <c r="D4809" s="69"/>
      <c r="E4809" s="184"/>
      <c r="F4809" s="10"/>
      <c r="G4809"/>
      <c r="I4809" s="55"/>
      <c r="K4809"/>
      <c r="L4809" s="55"/>
      <c r="M4809"/>
      <c r="Q4809" s="55"/>
      <c r="R4809" s="31"/>
      <c r="T4809"/>
    </row>
    <row r="4810" spans="1:20" ht="18">
      <c r="A4810" s="68"/>
      <c r="B4810" s="10"/>
      <c r="C4810" s="10"/>
      <c r="D4810" s="69"/>
      <c r="E4810" s="184"/>
      <c r="F4810" s="10"/>
      <c r="G4810"/>
      <c r="I4810" s="55"/>
      <c r="K4810"/>
      <c r="L4810" s="55"/>
      <c r="M4810"/>
      <c r="Q4810" s="55"/>
      <c r="R4810" s="31"/>
      <c r="T4810"/>
    </row>
    <row r="4811" spans="1:20" ht="18">
      <c r="A4811" s="68"/>
      <c r="B4811" s="10"/>
      <c r="C4811" s="10"/>
      <c r="D4811" s="69"/>
      <c r="E4811" s="184"/>
      <c r="F4811" s="10"/>
      <c r="G4811"/>
      <c r="I4811" s="55"/>
      <c r="K4811"/>
      <c r="L4811" s="55"/>
      <c r="M4811"/>
      <c r="Q4811" s="55"/>
      <c r="R4811" s="31"/>
      <c r="T4811"/>
    </row>
    <row r="4812" spans="1:20" ht="18">
      <c r="A4812" s="68"/>
      <c r="B4812" s="10"/>
      <c r="C4812" s="10"/>
      <c r="D4812" s="69"/>
      <c r="E4812" s="184"/>
      <c r="F4812" s="10"/>
      <c r="G4812"/>
      <c r="I4812" s="55"/>
      <c r="K4812"/>
      <c r="L4812" s="55"/>
      <c r="M4812"/>
      <c r="Q4812" s="55"/>
      <c r="R4812" s="31"/>
      <c r="T4812"/>
    </row>
    <row r="4813" spans="1:20" ht="18">
      <c r="A4813" s="68"/>
      <c r="B4813" s="10"/>
      <c r="C4813" s="10"/>
      <c r="D4813" s="69"/>
      <c r="E4813" s="184"/>
      <c r="F4813" s="10"/>
      <c r="G4813"/>
      <c r="I4813" s="55"/>
      <c r="K4813"/>
      <c r="L4813" s="55"/>
      <c r="M4813"/>
      <c r="Q4813" s="55"/>
      <c r="R4813" s="31"/>
      <c r="T4813"/>
    </row>
    <row r="4814" spans="1:20" ht="18">
      <c r="A4814" s="68"/>
      <c r="B4814" s="10"/>
      <c r="C4814" s="10"/>
      <c r="D4814" s="69"/>
      <c r="E4814" s="184"/>
      <c r="F4814" s="10"/>
      <c r="G4814"/>
      <c r="I4814" s="55"/>
      <c r="K4814"/>
      <c r="L4814" s="55"/>
      <c r="M4814"/>
      <c r="Q4814" s="55"/>
      <c r="R4814" s="31"/>
      <c r="T4814"/>
    </row>
    <row r="4815" spans="1:20" ht="18">
      <c r="A4815" s="68"/>
      <c r="B4815" s="10"/>
      <c r="C4815" s="10"/>
      <c r="D4815" s="69"/>
      <c r="E4815" s="184"/>
      <c r="F4815" s="10"/>
      <c r="G4815"/>
      <c r="I4815" s="55"/>
      <c r="K4815"/>
      <c r="L4815" s="55"/>
      <c r="M4815"/>
      <c r="Q4815" s="55"/>
      <c r="R4815" s="31"/>
      <c r="T4815"/>
    </row>
    <row r="4816" spans="1:20" ht="18">
      <c r="A4816" s="68"/>
      <c r="B4816" s="10"/>
      <c r="C4816" s="10"/>
      <c r="D4816" s="69"/>
      <c r="E4816" s="184"/>
      <c r="F4816" s="10"/>
      <c r="G4816"/>
      <c r="I4816" s="55"/>
      <c r="K4816"/>
      <c r="L4816" s="55"/>
      <c r="M4816"/>
      <c r="Q4816" s="55"/>
      <c r="R4816" s="31"/>
      <c r="T4816"/>
    </row>
    <row r="4817" spans="1:20" ht="18">
      <c r="A4817" s="68"/>
      <c r="B4817" s="10"/>
      <c r="C4817" s="10"/>
      <c r="D4817" s="69"/>
      <c r="E4817" s="184"/>
      <c r="F4817" s="10"/>
      <c r="G4817"/>
      <c r="I4817" s="55"/>
      <c r="K4817"/>
      <c r="L4817" s="55"/>
      <c r="M4817"/>
      <c r="Q4817" s="55"/>
      <c r="R4817" s="31"/>
      <c r="T4817"/>
    </row>
    <row r="4818" spans="1:20" ht="18">
      <c r="A4818" s="68"/>
      <c r="B4818" s="10"/>
      <c r="C4818" s="10"/>
      <c r="D4818" s="69"/>
      <c r="E4818" s="184"/>
      <c r="F4818" s="10"/>
      <c r="G4818"/>
      <c r="I4818" s="55"/>
      <c r="K4818"/>
      <c r="L4818" s="55"/>
      <c r="M4818"/>
      <c r="Q4818" s="55"/>
      <c r="R4818" s="31"/>
      <c r="T4818"/>
    </row>
    <row r="4819" spans="1:20" ht="18">
      <c r="A4819" s="68"/>
      <c r="B4819" s="10"/>
      <c r="C4819" s="10"/>
      <c r="D4819" s="69"/>
      <c r="E4819" s="184"/>
      <c r="F4819" s="10"/>
      <c r="G4819"/>
      <c r="I4819" s="55"/>
      <c r="K4819"/>
      <c r="L4819" s="55"/>
      <c r="M4819"/>
      <c r="Q4819" s="55"/>
      <c r="R4819" s="31"/>
      <c r="T4819"/>
    </row>
    <row r="4820" spans="1:20" ht="18">
      <c r="A4820" s="68"/>
      <c r="B4820" s="10"/>
      <c r="C4820" s="10"/>
      <c r="D4820" s="69"/>
      <c r="E4820" s="184"/>
      <c r="F4820" s="10"/>
      <c r="G4820"/>
      <c r="I4820" s="55"/>
      <c r="K4820"/>
      <c r="L4820" s="55"/>
      <c r="M4820"/>
      <c r="Q4820" s="55"/>
      <c r="R4820" s="31"/>
      <c r="T4820"/>
    </row>
    <row r="4821" spans="1:20" ht="18">
      <c r="A4821" s="68"/>
      <c r="B4821" s="10"/>
      <c r="C4821" s="10"/>
      <c r="D4821" s="69"/>
      <c r="E4821" s="184"/>
      <c r="F4821" s="10"/>
      <c r="G4821"/>
      <c r="I4821" s="55"/>
      <c r="K4821"/>
      <c r="L4821" s="55"/>
      <c r="M4821"/>
      <c r="Q4821" s="55"/>
      <c r="R4821" s="31"/>
      <c r="T4821"/>
    </row>
    <row r="4822" spans="1:20" ht="18">
      <c r="A4822" s="68"/>
      <c r="B4822" s="10"/>
      <c r="C4822" s="10"/>
      <c r="D4822" s="69"/>
      <c r="E4822" s="184"/>
      <c r="F4822" s="10"/>
      <c r="G4822"/>
      <c r="I4822" s="55"/>
      <c r="K4822"/>
      <c r="L4822" s="55"/>
      <c r="M4822"/>
      <c r="Q4822" s="55"/>
      <c r="R4822" s="31"/>
      <c r="T4822"/>
    </row>
    <row r="4823" spans="1:20" ht="18">
      <c r="A4823" s="68"/>
      <c r="B4823" s="10"/>
      <c r="C4823" s="10"/>
      <c r="D4823" s="69"/>
      <c r="E4823" s="184"/>
      <c r="F4823" s="10"/>
      <c r="G4823"/>
      <c r="I4823" s="55"/>
      <c r="K4823"/>
      <c r="L4823" s="55"/>
      <c r="M4823"/>
      <c r="Q4823" s="55"/>
      <c r="R4823" s="31"/>
      <c r="T4823"/>
    </row>
    <row r="4824" spans="1:20" ht="18">
      <c r="A4824" s="68"/>
      <c r="B4824" s="10"/>
      <c r="C4824" s="10"/>
      <c r="D4824" s="69"/>
      <c r="E4824" s="184"/>
      <c r="F4824" s="10"/>
      <c r="G4824"/>
      <c r="I4824" s="55"/>
      <c r="K4824"/>
      <c r="L4824" s="55"/>
      <c r="M4824"/>
      <c r="Q4824" s="55"/>
      <c r="R4824" s="31"/>
      <c r="T4824"/>
    </row>
    <row r="4825" spans="1:20" ht="18">
      <c r="A4825" s="68"/>
      <c r="B4825" s="10"/>
      <c r="C4825" s="10"/>
      <c r="D4825" s="69"/>
      <c r="E4825" s="184"/>
      <c r="F4825" s="10"/>
      <c r="G4825"/>
      <c r="I4825" s="55"/>
      <c r="K4825"/>
      <c r="L4825" s="55"/>
      <c r="M4825"/>
      <c r="Q4825" s="55"/>
      <c r="R4825" s="31"/>
      <c r="T4825"/>
    </row>
    <row r="4826" spans="1:20" ht="18">
      <c r="A4826" s="68"/>
      <c r="B4826" s="10"/>
      <c r="C4826" s="10"/>
      <c r="D4826" s="69"/>
      <c r="E4826" s="184"/>
      <c r="F4826" s="10"/>
      <c r="G4826"/>
      <c r="I4826" s="55"/>
      <c r="K4826"/>
      <c r="L4826" s="55"/>
      <c r="M4826"/>
      <c r="Q4826" s="55"/>
      <c r="R4826" s="31"/>
      <c r="T4826"/>
    </row>
    <row r="4827" spans="1:20" ht="18">
      <c r="A4827" s="68"/>
      <c r="B4827" s="10"/>
      <c r="C4827" s="10"/>
      <c r="D4827" s="69"/>
      <c r="E4827" s="184"/>
      <c r="F4827" s="10"/>
      <c r="G4827"/>
      <c r="I4827" s="55"/>
      <c r="K4827"/>
      <c r="L4827" s="55"/>
      <c r="M4827"/>
      <c r="Q4827" s="55"/>
      <c r="R4827" s="31"/>
      <c r="T4827"/>
    </row>
    <row r="4828" spans="1:20" ht="18">
      <c r="A4828" s="68"/>
      <c r="B4828" s="10"/>
      <c r="C4828" s="10"/>
      <c r="D4828" s="69"/>
      <c r="E4828" s="184"/>
      <c r="F4828" s="10"/>
      <c r="G4828"/>
      <c r="I4828" s="55"/>
      <c r="K4828"/>
      <c r="L4828" s="55"/>
      <c r="M4828"/>
      <c r="Q4828" s="55"/>
      <c r="R4828" s="31"/>
      <c r="T4828"/>
    </row>
    <row r="4829" spans="1:20" ht="18">
      <c r="A4829" s="68"/>
      <c r="B4829" s="10"/>
      <c r="C4829" s="10"/>
      <c r="D4829" s="69"/>
      <c r="E4829" s="184"/>
      <c r="F4829" s="10"/>
      <c r="G4829"/>
      <c r="I4829" s="55"/>
      <c r="K4829"/>
      <c r="L4829" s="55"/>
      <c r="M4829"/>
      <c r="Q4829" s="55"/>
      <c r="R4829" s="31"/>
      <c r="T4829"/>
    </row>
    <row r="4830" spans="1:20" ht="18">
      <c r="A4830" s="68"/>
      <c r="B4830" s="10"/>
      <c r="C4830" s="10"/>
      <c r="D4830" s="69"/>
      <c r="E4830" s="184"/>
      <c r="F4830" s="10"/>
      <c r="G4830"/>
      <c r="I4830" s="55"/>
      <c r="K4830"/>
      <c r="L4830" s="55"/>
      <c r="M4830"/>
      <c r="Q4830" s="55"/>
      <c r="R4830" s="31"/>
      <c r="T4830"/>
    </row>
    <row r="4831" spans="1:20" ht="18">
      <c r="A4831" s="68"/>
      <c r="B4831" s="10"/>
      <c r="C4831" s="10"/>
      <c r="D4831" s="69"/>
      <c r="E4831" s="184"/>
      <c r="F4831" s="10"/>
      <c r="G4831"/>
      <c r="I4831" s="55"/>
      <c r="K4831"/>
      <c r="L4831" s="55"/>
      <c r="M4831"/>
      <c r="Q4831" s="55"/>
      <c r="R4831" s="31"/>
      <c r="T4831"/>
    </row>
    <row r="4832" spans="1:20" ht="18">
      <c r="A4832" s="68"/>
      <c r="B4832" s="10"/>
      <c r="C4832" s="10"/>
      <c r="D4832" s="69"/>
      <c r="E4832" s="184"/>
      <c r="F4832" s="10"/>
      <c r="G4832"/>
      <c r="I4832" s="55"/>
      <c r="K4832"/>
      <c r="L4832" s="55"/>
      <c r="M4832"/>
      <c r="Q4832" s="55"/>
      <c r="R4832" s="31"/>
      <c r="T4832"/>
    </row>
    <row r="4833" spans="1:20" ht="18">
      <c r="A4833" s="68"/>
      <c r="B4833" s="10"/>
      <c r="C4833" s="10"/>
      <c r="D4833" s="69"/>
      <c r="E4833" s="184"/>
      <c r="F4833" s="10"/>
      <c r="G4833"/>
      <c r="I4833" s="55"/>
      <c r="K4833"/>
      <c r="L4833" s="55"/>
      <c r="M4833"/>
      <c r="Q4833" s="55"/>
      <c r="R4833" s="31"/>
      <c r="T4833"/>
    </row>
    <row r="4834" spans="1:20" ht="18">
      <c r="A4834" s="68"/>
      <c r="B4834" s="10"/>
      <c r="C4834" s="10"/>
      <c r="D4834" s="69"/>
      <c r="E4834" s="184"/>
      <c r="F4834" s="10"/>
      <c r="G4834"/>
      <c r="I4834" s="55"/>
      <c r="K4834"/>
      <c r="L4834" s="55"/>
      <c r="M4834"/>
      <c r="Q4834" s="55"/>
      <c r="R4834" s="31"/>
      <c r="T4834"/>
    </row>
    <row r="4835" spans="1:20" ht="18">
      <c r="A4835" s="68"/>
      <c r="B4835" s="10"/>
      <c r="C4835" s="10"/>
      <c r="D4835" s="69"/>
      <c r="E4835" s="184"/>
      <c r="F4835" s="10"/>
      <c r="G4835"/>
      <c r="I4835" s="55"/>
      <c r="K4835"/>
      <c r="L4835" s="55"/>
      <c r="M4835"/>
      <c r="Q4835" s="55"/>
      <c r="R4835" s="31"/>
      <c r="T4835"/>
    </row>
    <row r="4836" spans="1:20" ht="18">
      <c r="A4836" s="68"/>
      <c r="B4836" s="10"/>
      <c r="C4836" s="10"/>
      <c r="D4836" s="69"/>
      <c r="E4836" s="184"/>
      <c r="F4836" s="10"/>
      <c r="G4836"/>
      <c r="I4836" s="55"/>
      <c r="K4836"/>
      <c r="L4836" s="55"/>
      <c r="M4836"/>
      <c r="Q4836" s="55"/>
      <c r="R4836" s="31"/>
      <c r="T4836"/>
    </row>
    <row r="4837" spans="1:20" ht="18">
      <c r="A4837" s="68"/>
      <c r="B4837" s="10"/>
      <c r="C4837" s="10"/>
      <c r="D4837" s="69"/>
      <c r="E4837" s="184"/>
      <c r="F4837" s="10"/>
      <c r="G4837"/>
      <c r="I4837" s="55"/>
      <c r="K4837"/>
      <c r="L4837" s="55"/>
      <c r="M4837"/>
      <c r="Q4837" s="55"/>
      <c r="R4837" s="31"/>
      <c r="T4837"/>
    </row>
    <row r="4838" spans="1:20" ht="18">
      <c r="A4838" s="68"/>
      <c r="B4838" s="10"/>
      <c r="C4838" s="10"/>
      <c r="D4838" s="69"/>
      <c r="E4838" s="184"/>
      <c r="F4838" s="10"/>
      <c r="G4838"/>
      <c r="I4838" s="55"/>
      <c r="K4838"/>
      <c r="L4838" s="55"/>
      <c r="M4838"/>
      <c r="Q4838" s="55"/>
      <c r="R4838" s="31"/>
      <c r="T4838"/>
    </row>
    <row r="4839" spans="1:20" ht="18">
      <c r="A4839" s="68"/>
      <c r="B4839" s="10"/>
      <c r="C4839" s="10"/>
      <c r="D4839" s="69"/>
      <c r="E4839" s="184"/>
      <c r="F4839" s="10"/>
      <c r="G4839"/>
      <c r="I4839" s="55"/>
      <c r="K4839"/>
      <c r="L4839" s="55"/>
      <c r="M4839"/>
      <c r="Q4839" s="55"/>
      <c r="R4839" s="31"/>
      <c r="T4839"/>
    </row>
    <row r="4840" spans="1:20" ht="18">
      <c r="A4840" s="68"/>
      <c r="B4840" s="10"/>
      <c r="C4840" s="10"/>
      <c r="D4840" s="69"/>
      <c r="E4840" s="184"/>
      <c r="F4840" s="10"/>
      <c r="G4840"/>
      <c r="I4840" s="55"/>
      <c r="K4840"/>
      <c r="L4840" s="55"/>
      <c r="M4840"/>
      <c r="Q4840" s="55"/>
      <c r="R4840" s="31"/>
      <c r="T4840"/>
    </row>
    <row r="4841" spans="1:20" ht="18">
      <c r="A4841" s="68"/>
      <c r="B4841" s="10"/>
      <c r="C4841" s="10"/>
      <c r="D4841" s="69"/>
      <c r="E4841" s="184"/>
      <c r="F4841" s="10"/>
      <c r="G4841"/>
      <c r="I4841" s="55"/>
      <c r="K4841"/>
      <c r="L4841" s="55"/>
      <c r="M4841"/>
      <c r="Q4841" s="55"/>
      <c r="R4841" s="31"/>
      <c r="T4841"/>
    </row>
    <row r="4842" spans="1:20" ht="18">
      <c r="A4842" s="68"/>
      <c r="B4842" s="10"/>
      <c r="C4842" s="10"/>
      <c r="D4842" s="69"/>
      <c r="E4842" s="184"/>
      <c r="F4842" s="10"/>
      <c r="G4842"/>
      <c r="I4842" s="55"/>
      <c r="K4842"/>
      <c r="L4842" s="55"/>
      <c r="M4842"/>
      <c r="Q4842" s="55"/>
      <c r="R4842" s="31"/>
      <c r="T4842"/>
    </row>
    <row r="4843" spans="1:20" ht="18">
      <c r="A4843" s="68"/>
      <c r="B4843" s="10"/>
      <c r="C4843" s="10"/>
      <c r="D4843" s="69"/>
      <c r="E4843" s="184"/>
      <c r="F4843" s="10"/>
      <c r="G4843"/>
      <c r="I4843" s="55"/>
      <c r="K4843"/>
      <c r="L4843" s="55"/>
      <c r="M4843"/>
      <c r="Q4843" s="55"/>
      <c r="R4843" s="31"/>
      <c r="T4843"/>
    </row>
    <row r="4844" spans="1:20" ht="18">
      <c r="A4844" s="68"/>
      <c r="B4844" s="10"/>
      <c r="C4844" s="10"/>
      <c r="D4844" s="69"/>
      <c r="E4844" s="184"/>
      <c r="F4844" s="10"/>
      <c r="G4844"/>
      <c r="I4844" s="55"/>
      <c r="K4844"/>
      <c r="L4844" s="55"/>
      <c r="M4844"/>
      <c r="Q4844" s="55"/>
      <c r="R4844" s="31"/>
      <c r="T4844"/>
    </row>
    <row r="4845" spans="1:20" ht="18">
      <c r="A4845" s="68"/>
      <c r="B4845" s="10"/>
      <c r="C4845" s="10"/>
      <c r="D4845" s="69"/>
      <c r="E4845" s="184"/>
      <c r="F4845" s="10"/>
      <c r="G4845"/>
      <c r="I4845" s="55"/>
      <c r="K4845"/>
      <c r="L4845" s="55"/>
      <c r="M4845"/>
      <c r="Q4845" s="55"/>
      <c r="R4845" s="31"/>
      <c r="T4845"/>
    </row>
    <row r="4846" spans="1:20" ht="18">
      <c r="A4846" s="68"/>
      <c r="B4846" s="10"/>
      <c r="C4846" s="10"/>
      <c r="D4846" s="69"/>
      <c r="E4846" s="184"/>
      <c r="F4846" s="10"/>
      <c r="G4846"/>
      <c r="I4846" s="55"/>
      <c r="K4846"/>
      <c r="L4846" s="55"/>
      <c r="M4846"/>
      <c r="Q4846" s="55"/>
      <c r="R4846" s="31"/>
      <c r="T4846"/>
    </row>
    <row r="4847" spans="1:20" ht="18">
      <c r="A4847" s="68"/>
      <c r="B4847" s="10"/>
      <c r="C4847" s="10"/>
      <c r="D4847" s="69"/>
      <c r="E4847" s="184"/>
      <c r="F4847" s="10"/>
      <c r="G4847"/>
      <c r="I4847" s="55"/>
      <c r="K4847"/>
      <c r="L4847" s="55"/>
      <c r="M4847"/>
      <c r="Q4847" s="55"/>
      <c r="R4847" s="31"/>
      <c r="T4847"/>
    </row>
    <row r="4848" spans="1:20" ht="18">
      <c r="A4848" s="68"/>
      <c r="B4848" s="10"/>
      <c r="C4848" s="10"/>
      <c r="D4848" s="69"/>
      <c r="E4848" s="184"/>
      <c r="F4848" s="10"/>
      <c r="G4848"/>
      <c r="I4848" s="55"/>
      <c r="K4848"/>
      <c r="L4848" s="55"/>
      <c r="M4848"/>
      <c r="Q4848" s="55"/>
      <c r="R4848" s="31"/>
      <c r="T4848"/>
    </row>
    <row r="4849" spans="1:20" ht="18">
      <c r="A4849" s="68"/>
      <c r="B4849" s="10"/>
      <c r="C4849" s="10"/>
      <c r="D4849" s="69"/>
      <c r="E4849" s="184"/>
      <c r="F4849" s="10"/>
      <c r="G4849"/>
      <c r="I4849" s="55"/>
      <c r="K4849"/>
      <c r="L4849" s="55"/>
      <c r="M4849"/>
      <c r="Q4849" s="55"/>
      <c r="R4849" s="31"/>
      <c r="T4849"/>
    </row>
    <row r="4850" spans="1:20" ht="18">
      <c r="A4850" s="68"/>
      <c r="B4850" s="10"/>
      <c r="C4850" s="10"/>
      <c r="D4850" s="69"/>
      <c r="E4850" s="184"/>
      <c r="F4850" s="10"/>
      <c r="G4850"/>
      <c r="I4850" s="55"/>
      <c r="K4850"/>
      <c r="L4850" s="55"/>
      <c r="M4850"/>
      <c r="Q4850" s="55"/>
      <c r="R4850" s="31"/>
      <c r="T4850"/>
    </row>
    <row r="4851" spans="1:20" ht="18">
      <c r="A4851" s="68"/>
      <c r="B4851" s="10"/>
      <c r="C4851" s="10"/>
      <c r="D4851" s="69"/>
      <c r="E4851" s="184"/>
      <c r="F4851" s="10"/>
      <c r="G4851"/>
      <c r="I4851" s="55"/>
      <c r="K4851"/>
      <c r="L4851" s="55"/>
      <c r="M4851"/>
      <c r="Q4851" s="55"/>
      <c r="R4851" s="31"/>
      <c r="T4851"/>
    </row>
    <row r="4852" spans="1:20" ht="18">
      <c r="A4852" s="68"/>
      <c r="B4852" s="10"/>
      <c r="C4852" s="10"/>
      <c r="D4852" s="69"/>
      <c r="E4852" s="184"/>
      <c r="F4852" s="10"/>
      <c r="G4852"/>
      <c r="I4852" s="55"/>
      <c r="K4852"/>
      <c r="L4852" s="55"/>
      <c r="M4852"/>
      <c r="Q4852" s="55"/>
      <c r="R4852" s="31"/>
      <c r="T4852"/>
    </row>
    <row r="4853" spans="1:20" ht="18">
      <c r="A4853" s="68"/>
      <c r="B4853" s="10"/>
      <c r="C4853" s="10"/>
      <c r="D4853" s="69"/>
      <c r="E4853" s="184"/>
      <c r="F4853" s="10"/>
      <c r="G4853"/>
      <c r="I4853" s="55"/>
      <c r="K4853"/>
      <c r="L4853" s="55"/>
      <c r="M4853"/>
      <c r="Q4853" s="55"/>
      <c r="R4853" s="31"/>
      <c r="T4853"/>
    </row>
    <row r="4854" spans="1:20" ht="18">
      <c r="A4854" s="68"/>
      <c r="B4854" s="10"/>
      <c r="C4854" s="10"/>
      <c r="D4854" s="69"/>
      <c r="E4854" s="184"/>
      <c r="F4854" s="10"/>
      <c r="G4854"/>
      <c r="I4854" s="55"/>
      <c r="K4854"/>
      <c r="L4854" s="55"/>
      <c r="M4854"/>
      <c r="Q4854" s="55"/>
      <c r="R4854" s="31"/>
      <c r="T4854"/>
    </row>
    <row r="4855" spans="1:20" ht="18">
      <c r="A4855" s="68"/>
      <c r="B4855" s="10"/>
      <c r="C4855" s="10"/>
      <c r="D4855" s="69"/>
      <c r="E4855" s="184"/>
      <c r="F4855" s="10"/>
      <c r="G4855"/>
      <c r="I4855" s="55"/>
      <c r="K4855"/>
      <c r="L4855" s="55"/>
      <c r="M4855"/>
      <c r="Q4855" s="55"/>
      <c r="R4855" s="31"/>
      <c r="T4855"/>
    </row>
    <row r="4856" spans="1:20" ht="18">
      <c r="A4856" s="70"/>
      <c r="B4856" s="10"/>
      <c r="C4856" s="10"/>
      <c r="D4856" s="69"/>
      <c r="E4856" s="184"/>
      <c r="F4856" s="10"/>
      <c r="G4856"/>
      <c r="I4856" s="55"/>
      <c r="K4856"/>
      <c r="L4856" s="55"/>
      <c r="M4856"/>
      <c r="Q4856" s="55"/>
      <c r="R4856" s="31"/>
      <c r="T4856"/>
    </row>
    <row r="4857" spans="1:20" ht="18">
      <c r="A4857" s="70"/>
      <c r="B4857" s="10"/>
      <c r="C4857" s="10"/>
      <c r="D4857" s="69"/>
      <c r="E4857" s="184"/>
      <c r="F4857" s="10"/>
      <c r="G4857"/>
      <c r="I4857" s="55"/>
      <c r="K4857"/>
      <c r="L4857" s="55"/>
      <c r="M4857"/>
      <c r="Q4857" s="55"/>
      <c r="R4857" s="31"/>
      <c r="T4857"/>
    </row>
    <row r="4858" spans="1:20" ht="18">
      <c r="A4858" s="70"/>
      <c r="B4858" s="10"/>
      <c r="C4858" s="10"/>
      <c r="D4858" s="69"/>
      <c r="E4858" s="184"/>
      <c r="F4858" s="10"/>
      <c r="G4858"/>
      <c r="I4858" s="55"/>
      <c r="K4858"/>
      <c r="L4858" s="55"/>
      <c r="M4858"/>
      <c r="Q4858" s="55"/>
      <c r="R4858" s="31"/>
      <c r="T4858"/>
    </row>
    <row r="4859" spans="1:20" ht="18">
      <c r="A4859" s="70"/>
      <c r="B4859" s="10"/>
      <c r="C4859" s="10"/>
      <c r="D4859" s="69"/>
      <c r="E4859" s="184"/>
      <c r="F4859" s="10"/>
      <c r="G4859"/>
      <c r="I4859" s="55"/>
      <c r="K4859"/>
      <c r="L4859" s="55"/>
      <c r="M4859"/>
      <c r="Q4859" s="55"/>
      <c r="R4859" s="31"/>
      <c r="T4859"/>
    </row>
    <row r="4860" spans="1:20" ht="18">
      <c r="A4860" s="70"/>
      <c r="B4860" s="10"/>
      <c r="C4860" s="10"/>
      <c r="D4860" s="69"/>
      <c r="E4860" s="184"/>
      <c r="F4860" s="10"/>
      <c r="G4860"/>
      <c r="I4860" s="55"/>
      <c r="K4860"/>
      <c r="L4860" s="55"/>
      <c r="M4860"/>
      <c r="Q4860" s="55"/>
      <c r="R4860" s="31"/>
      <c r="T4860"/>
    </row>
    <row r="4861" spans="1:20" ht="18">
      <c r="A4861" s="70"/>
      <c r="B4861" s="10"/>
      <c r="C4861" s="10"/>
      <c r="D4861" s="69"/>
      <c r="E4861" s="184"/>
      <c r="F4861" s="10"/>
      <c r="G4861"/>
      <c r="I4861" s="55"/>
      <c r="K4861"/>
      <c r="L4861" s="55"/>
      <c r="M4861"/>
      <c r="Q4861" s="55"/>
      <c r="R4861" s="31"/>
      <c r="T4861"/>
    </row>
    <row r="4862" spans="1:20" ht="18">
      <c r="A4862" s="70"/>
      <c r="B4862" s="10"/>
      <c r="C4862" s="10"/>
      <c r="D4862" s="69"/>
      <c r="E4862" s="184"/>
      <c r="F4862" s="10"/>
      <c r="G4862"/>
      <c r="I4862" s="55"/>
      <c r="K4862"/>
      <c r="L4862" s="55"/>
      <c r="M4862"/>
      <c r="Q4862" s="55"/>
      <c r="R4862" s="31"/>
      <c r="T4862"/>
    </row>
    <row r="4863" spans="1:20" ht="18">
      <c r="A4863" s="70"/>
      <c r="B4863" s="10"/>
      <c r="C4863" s="10"/>
      <c r="D4863" s="69"/>
      <c r="E4863" s="184"/>
      <c r="F4863" s="10"/>
      <c r="G4863"/>
      <c r="I4863" s="55"/>
      <c r="K4863"/>
      <c r="L4863" s="55"/>
      <c r="M4863"/>
      <c r="Q4863" s="55"/>
      <c r="R4863" s="31"/>
      <c r="T4863"/>
    </row>
    <row r="4864" spans="1:20" ht="18">
      <c r="A4864" s="70"/>
      <c r="B4864" s="10"/>
      <c r="C4864" s="10"/>
      <c r="D4864" s="69"/>
      <c r="E4864" s="184"/>
      <c r="F4864" s="10"/>
      <c r="G4864"/>
      <c r="I4864" s="55"/>
      <c r="K4864"/>
      <c r="L4864" s="55"/>
      <c r="M4864"/>
      <c r="Q4864" s="55"/>
      <c r="R4864" s="31"/>
      <c r="T4864"/>
    </row>
    <row r="4865" spans="1:20" ht="18">
      <c r="A4865" s="70"/>
      <c r="B4865" s="10"/>
      <c r="C4865" s="10"/>
      <c r="D4865" s="69"/>
      <c r="E4865" s="184"/>
      <c r="F4865" s="10"/>
      <c r="G4865"/>
      <c r="I4865" s="55"/>
      <c r="K4865"/>
      <c r="L4865" s="55"/>
      <c r="M4865"/>
      <c r="Q4865" s="55"/>
      <c r="R4865" s="31"/>
      <c r="T4865"/>
    </row>
    <row r="4866" spans="1:20" ht="18">
      <c r="A4866" s="70"/>
      <c r="B4866" s="10"/>
      <c r="C4866" s="10"/>
      <c r="D4866" s="69"/>
      <c r="E4866" s="184"/>
      <c r="F4866" s="10"/>
      <c r="G4866"/>
      <c r="I4866" s="55"/>
      <c r="K4866"/>
      <c r="L4866" s="55"/>
      <c r="M4866"/>
      <c r="Q4866" s="55"/>
      <c r="R4866" s="31"/>
      <c r="T4866"/>
    </row>
    <row r="4867" spans="1:20" ht="18">
      <c r="A4867" s="70"/>
      <c r="B4867" s="10"/>
      <c r="C4867" s="10"/>
      <c r="D4867" s="69"/>
      <c r="E4867" s="184"/>
      <c r="F4867" s="10"/>
      <c r="G4867"/>
      <c r="I4867" s="55"/>
      <c r="K4867"/>
      <c r="L4867" s="55"/>
      <c r="M4867"/>
      <c r="Q4867" s="55"/>
      <c r="R4867" s="31"/>
      <c r="T4867"/>
    </row>
    <row r="4868" spans="1:20" ht="18">
      <c r="A4868" s="70"/>
      <c r="B4868" s="10"/>
      <c r="C4868" s="10"/>
      <c r="D4868" s="69"/>
      <c r="E4868" s="184"/>
      <c r="F4868" s="10"/>
      <c r="G4868"/>
      <c r="I4868" s="55"/>
      <c r="K4868"/>
      <c r="L4868" s="55"/>
      <c r="M4868"/>
      <c r="Q4868" s="55"/>
      <c r="R4868" s="31"/>
      <c r="T4868"/>
    </row>
    <row r="4869" spans="1:20" ht="18">
      <c r="A4869" s="70"/>
      <c r="B4869" s="10"/>
      <c r="C4869" s="10"/>
      <c r="D4869" s="69"/>
      <c r="E4869" s="184"/>
      <c r="F4869" s="10"/>
      <c r="G4869"/>
      <c r="I4869" s="55"/>
      <c r="K4869"/>
      <c r="L4869" s="55"/>
      <c r="M4869"/>
      <c r="Q4869" s="55"/>
      <c r="R4869" s="31"/>
      <c r="T4869"/>
    </row>
    <row r="4870" spans="1:20" ht="18">
      <c r="A4870" s="70"/>
      <c r="B4870" s="10"/>
      <c r="C4870" s="10"/>
      <c r="D4870" s="69"/>
      <c r="E4870" s="184"/>
      <c r="F4870" s="10"/>
      <c r="G4870"/>
      <c r="I4870" s="55"/>
      <c r="K4870"/>
      <c r="L4870" s="55"/>
      <c r="M4870"/>
      <c r="Q4870" s="55"/>
      <c r="R4870" s="31"/>
      <c r="T4870"/>
    </row>
    <row r="4871" spans="1:20" ht="18">
      <c r="A4871" s="70"/>
      <c r="B4871" s="10"/>
      <c r="C4871" s="10"/>
      <c r="D4871" s="69"/>
      <c r="E4871" s="184"/>
      <c r="F4871" s="10"/>
      <c r="G4871"/>
      <c r="I4871" s="55"/>
      <c r="K4871"/>
      <c r="L4871" s="55"/>
      <c r="M4871"/>
      <c r="Q4871" s="55"/>
      <c r="R4871" s="31"/>
      <c r="T4871"/>
    </row>
    <row r="4872" spans="1:20" ht="18">
      <c r="A4872" s="70"/>
      <c r="B4872" s="10"/>
      <c r="C4872" s="10"/>
      <c r="D4872" s="69"/>
      <c r="E4872" s="184"/>
      <c r="F4872" s="10"/>
      <c r="G4872"/>
      <c r="I4872" s="55"/>
      <c r="K4872"/>
      <c r="L4872" s="55"/>
      <c r="M4872"/>
      <c r="Q4872" s="55"/>
      <c r="R4872" s="31"/>
      <c r="T4872"/>
    </row>
    <row r="4873" spans="1:20" ht="18">
      <c r="A4873" s="70"/>
      <c r="B4873" s="10"/>
      <c r="C4873" s="10"/>
      <c r="D4873" s="69"/>
      <c r="E4873" s="184"/>
      <c r="F4873" s="10"/>
      <c r="G4873"/>
      <c r="I4873" s="55"/>
      <c r="K4873"/>
      <c r="L4873" s="55"/>
      <c r="M4873"/>
      <c r="Q4873" s="55"/>
      <c r="R4873" s="31"/>
      <c r="T4873"/>
    </row>
    <row r="4874" spans="1:20" ht="18">
      <c r="A4874" s="70"/>
      <c r="B4874" s="10"/>
      <c r="C4874" s="10"/>
      <c r="D4874" s="69"/>
      <c r="E4874" s="184"/>
      <c r="F4874" s="10"/>
      <c r="G4874"/>
      <c r="I4874" s="55"/>
      <c r="K4874"/>
      <c r="L4874" s="55"/>
      <c r="M4874"/>
      <c r="Q4874" s="55"/>
      <c r="R4874" s="31"/>
      <c r="T4874"/>
    </row>
    <row r="4875" spans="1:20" ht="18">
      <c r="A4875" s="70"/>
      <c r="B4875" s="10"/>
      <c r="C4875" s="10"/>
      <c r="D4875" s="69"/>
      <c r="E4875" s="184"/>
      <c r="F4875" s="10"/>
      <c r="G4875"/>
      <c r="I4875" s="55"/>
      <c r="K4875"/>
      <c r="L4875" s="55"/>
      <c r="M4875"/>
      <c r="Q4875" s="55"/>
      <c r="R4875" s="31"/>
      <c r="T4875"/>
    </row>
    <row r="4876" spans="1:20" ht="18">
      <c r="A4876" s="70"/>
      <c r="B4876" s="10"/>
      <c r="C4876" s="10"/>
      <c r="D4876" s="69"/>
      <c r="E4876" s="184"/>
      <c r="F4876" s="10"/>
      <c r="G4876"/>
      <c r="I4876" s="55"/>
      <c r="K4876"/>
      <c r="L4876" s="55"/>
      <c r="M4876"/>
      <c r="Q4876" s="55"/>
      <c r="R4876" s="31"/>
      <c r="T4876"/>
    </row>
    <row r="4877" spans="1:20" ht="18">
      <c r="A4877" s="70"/>
      <c r="B4877" s="10"/>
      <c r="C4877" s="10"/>
      <c r="D4877" s="69"/>
      <c r="E4877" s="184"/>
      <c r="F4877" s="10"/>
      <c r="G4877"/>
      <c r="I4877" s="55"/>
      <c r="K4877"/>
      <c r="L4877" s="55"/>
      <c r="M4877"/>
      <c r="Q4877" s="55"/>
      <c r="R4877" s="31"/>
      <c r="T4877"/>
    </row>
    <row r="4878" spans="1:20" ht="18">
      <c r="A4878" s="70"/>
      <c r="B4878" s="10"/>
      <c r="C4878" s="10"/>
      <c r="D4878" s="69"/>
      <c r="E4878" s="184"/>
      <c r="F4878" s="10"/>
      <c r="G4878"/>
      <c r="I4878" s="55"/>
      <c r="K4878"/>
      <c r="L4878" s="55"/>
      <c r="M4878"/>
      <c r="Q4878" s="55"/>
      <c r="R4878" s="31"/>
      <c r="T4878"/>
    </row>
    <row r="4879" spans="1:20" ht="18">
      <c r="A4879" s="70"/>
      <c r="B4879" s="10"/>
      <c r="C4879" s="10"/>
      <c r="D4879" s="69"/>
      <c r="E4879" s="184"/>
      <c r="F4879" s="10"/>
      <c r="G4879"/>
      <c r="I4879" s="55"/>
      <c r="K4879"/>
      <c r="L4879" s="55"/>
      <c r="M4879"/>
      <c r="Q4879" s="55"/>
      <c r="R4879" s="31"/>
      <c r="T4879"/>
    </row>
    <row r="4880" spans="1:20" ht="18">
      <c r="A4880" s="70"/>
      <c r="B4880" s="10"/>
      <c r="C4880" s="10"/>
      <c r="D4880" s="69"/>
      <c r="E4880" s="184"/>
      <c r="F4880" s="10"/>
      <c r="G4880"/>
      <c r="I4880" s="55"/>
      <c r="K4880"/>
      <c r="L4880" s="55"/>
      <c r="M4880"/>
      <c r="Q4880" s="55"/>
      <c r="R4880" s="31"/>
      <c r="T4880"/>
    </row>
    <row r="4881" spans="1:20" ht="18">
      <c r="A4881" s="70"/>
      <c r="B4881" s="10"/>
      <c r="C4881" s="10"/>
      <c r="D4881" s="69"/>
      <c r="E4881" s="184"/>
      <c r="F4881" s="10"/>
      <c r="G4881"/>
      <c r="I4881" s="55"/>
      <c r="K4881"/>
      <c r="L4881" s="55"/>
      <c r="M4881"/>
      <c r="Q4881" s="55"/>
      <c r="R4881" s="31"/>
      <c r="T4881"/>
    </row>
    <row r="4882" spans="1:20" ht="18">
      <c r="A4882" s="70"/>
      <c r="B4882" s="10"/>
      <c r="C4882" s="10"/>
      <c r="D4882" s="69"/>
      <c r="E4882" s="184"/>
      <c r="F4882" s="10"/>
      <c r="G4882"/>
      <c r="I4882" s="55"/>
      <c r="K4882"/>
      <c r="L4882" s="55"/>
      <c r="M4882"/>
      <c r="Q4882" s="55"/>
      <c r="R4882" s="31"/>
      <c r="T4882"/>
    </row>
    <row r="4883" spans="1:20">
      <c r="A4883" s="71"/>
      <c r="D4883" s="67"/>
      <c r="E4883" s="185"/>
      <c r="F4883" s="5"/>
      <c r="G4883"/>
      <c r="I4883" s="55"/>
      <c r="K4883"/>
      <c r="L4883" s="55"/>
      <c r="M4883"/>
      <c r="Q4883" s="55"/>
      <c r="R4883" s="31"/>
      <c r="T4883"/>
    </row>
    <row r="4884" spans="1:20">
      <c r="A4884" s="71"/>
      <c r="D4884" s="67"/>
      <c r="E4884" s="185"/>
      <c r="F4884" s="5"/>
      <c r="G4884"/>
      <c r="I4884" s="55"/>
      <c r="K4884"/>
      <c r="L4884" s="55"/>
      <c r="M4884"/>
      <c r="Q4884" s="55"/>
      <c r="R4884" s="31"/>
      <c r="T4884"/>
    </row>
    <row r="4885" spans="1:20">
      <c r="A4885" s="71"/>
      <c r="D4885" s="67"/>
      <c r="E4885" s="185"/>
      <c r="F4885" s="5"/>
      <c r="G4885"/>
      <c r="I4885" s="55"/>
      <c r="K4885"/>
      <c r="L4885" s="55"/>
      <c r="M4885"/>
      <c r="Q4885" s="55"/>
      <c r="R4885" s="31"/>
      <c r="T4885"/>
    </row>
    <row r="4886" spans="1:20">
      <c r="A4886" s="71"/>
      <c r="D4886" s="67"/>
      <c r="E4886" s="185"/>
      <c r="F4886" s="5"/>
      <c r="G4886"/>
      <c r="I4886" s="55"/>
      <c r="K4886"/>
      <c r="L4886" s="55"/>
      <c r="M4886"/>
      <c r="Q4886" s="55"/>
      <c r="R4886" s="31"/>
      <c r="T4886"/>
    </row>
    <row r="4887" spans="1:20">
      <c r="A4887" s="71"/>
      <c r="D4887" s="67"/>
      <c r="E4887" s="185"/>
      <c r="F4887" s="5"/>
      <c r="G4887"/>
      <c r="I4887" s="55"/>
      <c r="K4887"/>
      <c r="L4887" s="55"/>
      <c r="M4887"/>
      <c r="Q4887" s="55"/>
      <c r="R4887" s="31"/>
      <c r="T4887"/>
    </row>
    <row r="4888" spans="1:20">
      <c r="A4888" s="71"/>
      <c r="D4888" s="67"/>
      <c r="E4888" s="185"/>
      <c r="F4888" s="5"/>
      <c r="G4888"/>
      <c r="I4888" s="55"/>
      <c r="K4888"/>
      <c r="L4888" s="55"/>
      <c r="M4888"/>
      <c r="Q4888" s="55"/>
      <c r="R4888" s="31"/>
      <c r="T4888"/>
    </row>
    <row r="4889" spans="1:20" ht="18">
      <c r="A4889" s="70"/>
      <c r="B4889" s="10"/>
      <c r="C4889" s="10"/>
      <c r="D4889" s="69"/>
      <c r="E4889" s="58"/>
      <c r="F4889" s="10"/>
      <c r="G4889" s="10"/>
    </row>
    <row r="4890" spans="1:20" ht="18">
      <c r="A4890" s="70"/>
      <c r="B4890" s="10"/>
      <c r="C4890" s="10"/>
      <c r="D4890" s="69"/>
      <c r="E4890" s="58"/>
      <c r="F4890" s="10"/>
      <c r="G4890" s="10"/>
    </row>
    <row r="4891" spans="1:20" ht="18">
      <c r="A4891" s="70"/>
      <c r="B4891" s="10"/>
      <c r="C4891" s="10"/>
      <c r="D4891" s="69"/>
      <c r="E4891" s="58"/>
      <c r="F4891" s="10"/>
      <c r="G4891" s="10"/>
    </row>
    <row r="4892" spans="1:20" ht="18">
      <c r="A4892" s="70"/>
      <c r="B4892" s="10"/>
      <c r="C4892" s="10"/>
      <c r="D4892" s="69"/>
      <c r="E4892" s="58"/>
      <c r="F4892" s="10"/>
      <c r="G4892" s="10"/>
    </row>
    <row r="4893" spans="1:20" ht="18">
      <c r="A4893" s="70"/>
      <c r="B4893" s="10"/>
      <c r="C4893" s="10"/>
      <c r="D4893" s="69"/>
      <c r="E4893" s="58"/>
      <c r="F4893" s="10"/>
      <c r="G4893" s="10"/>
    </row>
    <row r="4894" spans="1:20" ht="18">
      <c r="A4894" s="70"/>
      <c r="B4894" s="10"/>
      <c r="C4894" s="10"/>
      <c r="D4894" s="69"/>
      <c r="E4894" s="58"/>
      <c r="F4894" s="10"/>
      <c r="G4894" s="10"/>
    </row>
    <row r="4895" spans="1:20" ht="18">
      <c r="A4895" s="70"/>
      <c r="B4895" s="10"/>
      <c r="C4895" s="10"/>
      <c r="D4895" s="69"/>
      <c r="E4895" s="58"/>
      <c r="F4895" s="10"/>
      <c r="G4895" s="10"/>
    </row>
    <row r="4896" spans="1:20" ht="18">
      <c r="A4896" s="70"/>
      <c r="B4896" s="10"/>
      <c r="C4896" s="10"/>
      <c r="D4896" s="69"/>
      <c r="E4896" s="58"/>
      <c r="F4896" s="10"/>
      <c r="G4896" s="10"/>
    </row>
    <row r="4897" spans="1:7" ht="18">
      <c r="A4897" s="70"/>
      <c r="B4897" s="10"/>
      <c r="C4897" s="10"/>
      <c r="D4897" s="69"/>
      <c r="E4897" s="58"/>
      <c r="F4897" s="10"/>
      <c r="G4897" s="10"/>
    </row>
    <row r="4898" spans="1:7" ht="18">
      <c r="A4898" s="70"/>
      <c r="B4898" s="10"/>
      <c r="C4898" s="10"/>
      <c r="D4898" s="69"/>
      <c r="E4898" s="58"/>
      <c r="F4898" s="10"/>
      <c r="G4898" s="10"/>
    </row>
    <row r="4899" spans="1:7">
      <c r="A4899" s="71"/>
      <c r="E4899" s="59"/>
    </row>
    <row r="4900" spans="1:7">
      <c r="A4900" s="71"/>
      <c r="E4900" s="59"/>
    </row>
    <row r="4901" spans="1:7">
      <c r="A4901" s="71"/>
      <c r="E4901" s="59"/>
    </row>
    <row r="4902" spans="1:7">
      <c r="A4902" s="71"/>
      <c r="E4902" s="59"/>
    </row>
    <row r="4903" spans="1:7">
      <c r="A4903" s="71"/>
      <c r="E4903" s="59"/>
    </row>
    <row r="4904" spans="1:7">
      <c r="A4904" s="71"/>
      <c r="E4904" s="5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2">
    <tabColor rgb="FF000099"/>
  </sheetPr>
  <dimension ref="A1:Y1"/>
  <sheetViews>
    <sheetView topLeftCell="B1" workbookViewId="0">
      <selection activeCell="C21" sqref="C20:C21"/>
    </sheetView>
  </sheetViews>
  <sheetFormatPr defaultRowHeight="14.25"/>
  <cols>
    <col min="1" max="1" width="11.875" style="99" customWidth="1"/>
    <col min="2" max="2" width="10.875" style="99" bestFit="1" customWidth="1"/>
    <col min="3" max="3" width="9.375" style="99" bestFit="1" customWidth="1"/>
    <col min="4" max="4" width="7" bestFit="1" customWidth="1"/>
    <col min="5" max="5" width="5" bestFit="1" customWidth="1"/>
    <col min="6" max="6" width="6.125" customWidth="1"/>
    <col min="7" max="7" width="8.875" bestFit="1" customWidth="1"/>
    <col min="8" max="8" width="6.625" bestFit="1" customWidth="1"/>
    <col min="9" max="9" width="8" bestFit="1" customWidth="1"/>
    <col min="10" max="10" width="27.875" customWidth="1"/>
    <col min="11" max="11" width="5.875" bestFit="1" customWidth="1"/>
    <col min="12" max="12" width="11.625" customWidth="1"/>
    <col min="13" max="13" width="7.375" bestFit="1" customWidth="1"/>
  </cols>
  <sheetData>
    <row r="1" spans="1:25">
      <c r="A1" s="130" t="s">
        <v>35</v>
      </c>
      <c r="B1" s="130" t="s">
        <v>63</v>
      </c>
      <c r="C1" s="132" t="s">
        <v>36</v>
      </c>
      <c r="D1" s="131" t="s">
        <v>30</v>
      </c>
      <c r="E1" s="131" t="s">
        <v>29</v>
      </c>
      <c r="F1" s="131" t="s">
        <v>0</v>
      </c>
      <c r="G1" s="132" t="s">
        <v>37</v>
      </c>
      <c r="H1" s="131" t="s">
        <v>58</v>
      </c>
      <c r="I1" s="131" t="s">
        <v>26</v>
      </c>
      <c r="J1" s="131" t="s">
        <v>43</v>
      </c>
      <c r="K1" s="133" t="s">
        <v>2</v>
      </c>
      <c r="L1" s="133" t="s">
        <v>59</v>
      </c>
      <c r="M1" s="131" t="s">
        <v>46</v>
      </c>
      <c r="N1" s="131" t="s">
        <v>40</v>
      </c>
      <c r="O1" s="131" t="s">
        <v>41</v>
      </c>
      <c r="P1" s="131" t="s">
        <v>38</v>
      </c>
      <c r="Q1" s="134"/>
      <c r="R1" s="134"/>
      <c r="S1" s="134"/>
      <c r="T1" s="134"/>
      <c r="U1" s="134"/>
      <c r="V1" s="134"/>
      <c r="W1" s="134"/>
      <c r="X1" s="134"/>
      <c r="Y1" s="13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>
    <tabColor rgb="FFC00000"/>
  </sheetPr>
  <dimension ref="A1:D13"/>
  <sheetViews>
    <sheetView workbookViewId="0">
      <selection activeCell="C3" sqref="C3"/>
    </sheetView>
  </sheetViews>
  <sheetFormatPr defaultColWidth="9" defaultRowHeight="14.25"/>
  <cols>
    <col min="1" max="1" width="8" style="5" bestFit="1" customWidth="1"/>
    <col min="2" max="2" width="10.75" style="5" bestFit="1" customWidth="1"/>
    <col min="3" max="3" width="25.125" style="5" customWidth="1"/>
    <col min="4" max="4" width="8" style="5" bestFit="1" customWidth="1"/>
    <col min="5" max="16384" width="9" style="5"/>
  </cols>
  <sheetData>
    <row r="1" spans="1:4" ht="39" customHeight="1">
      <c r="A1" s="2" t="s">
        <v>4</v>
      </c>
      <c r="B1" s="3" t="s">
        <v>5</v>
      </c>
      <c r="C1" s="2" t="s">
        <v>6</v>
      </c>
      <c r="D1" s="4"/>
    </row>
    <row r="2" spans="1:4" ht="21">
      <c r="A2" s="6" t="s">
        <v>7</v>
      </c>
      <c r="B2" s="6" t="s">
        <v>8</v>
      </c>
      <c r="C2" s="7" t="s">
        <v>68</v>
      </c>
      <c r="D2" s="4"/>
    </row>
    <row r="3" spans="1:4" ht="21">
      <c r="A3" s="6" t="s">
        <v>9</v>
      </c>
      <c r="B3" s="8" t="s">
        <v>10</v>
      </c>
      <c r="C3" s="7" t="s">
        <v>69</v>
      </c>
      <c r="D3" s="4"/>
    </row>
    <row r="4" spans="1:4" ht="18">
      <c r="A4" s="6" t="s">
        <v>11</v>
      </c>
      <c r="B4" s="6" t="s">
        <v>12</v>
      </c>
      <c r="C4" s="6" t="s">
        <v>70</v>
      </c>
      <c r="D4" s="4"/>
    </row>
    <row r="5" spans="1:4" ht="18">
      <c r="A5" s="6"/>
      <c r="B5" s="6"/>
      <c r="C5" s="6"/>
      <c r="D5" s="4"/>
    </row>
    <row r="6" spans="1:4" ht="18">
      <c r="A6" s="6"/>
      <c r="B6" s="6"/>
      <c r="C6" s="6"/>
      <c r="D6" s="4"/>
    </row>
    <row r="7" spans="1:4" ht="18">
      <c r="A7" s="6"/>
      <c r="B7" s="6"/>
      <c r="C7" s="6"/>
      <c r="D7" s="4"/>
    </row>
    <row r="8" spans="1:4" ht="18">
      <c r="A8" s="6"/>
      <c r="B8" s="6"/>
      <c r="C8" s="6"/>
      <c r="D8" s="4"/>
    </row>
    <row r="9" spans="1:4" ht="18">
      <c r="A9" s="6"/>
      <c r="B9" s="6"/>
      <c r="C9" s="6"/>
      <c r="D9" s="4"/>
    </row>
    <row r="10" spans="1:4" s="9" customFormat="1" ht="23.25">
      <c r="A10" s="6"/>
      <c r="B10" s="6"/>
      <c r="C10" s="6"/>
      <c r="D10" s="4"/>
    </row>
    <row r="11" spans="1:4" ht="18">
      <c r="D11" s="4"/>
    </row>
    <row r="12" spans="1:4" ht="18">
      <c r="C12" s="5" t="str">
        <f>IF($D$2="","",INDEX(Suppliers!$B$2:$B$10,MATCH($D$2,SupName,0)))</f>
        <v/>
      </c>
      <c r="D12" s="4"/>
    </row>
    <row r="13" spans="1:4" ht="18">
      <c r="D13" s="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>
    <tabColor rgb="FFFF9900"/>
  </sheetPr>
  <dimension ref="B1:Q55"/>
  <sheetViews>
    <sheetView topLeftCell="G1" workbookViewId="0">
      <selection activeCell="N17" sqref="N17"/>
    </sheetView>
  </sheetViews>
  <sheetFormatPr defaultRowHeight="14.25"/>
  <cols>
    <col min="1" max="1" width="1.625" customWidth="1"/>
    <col min="2" max="2" width="17.375" style="5" customWidth="1"/>
    <col min="3" max="3" width="1.625" customWidth="1"/>
    <col min="4" max="4" width="3" bestFit="1" customWidth="1"/>
    <col min="5" max="5" width="17.375" customWidth="1"/>
    <col min="6" max="6" width="14.375" bestFit="1" customWidth="1"/>
    <col min="7" max="7" width="1.625" customWidth="1"/>
    <col min="8" max="8" width="4.625" style="5" bestFit="1" customWidth="1"/>
    <col min="9" max="9" width="14.875" style="5" customWidth="1"/>
    <col min="10" max="10" width="8.125" style="28" bestFit="1" customWidth="1"/>
    <col min="11" max="11" width="11.375" style="28" bestFit="1" customWidth="1"/>
    <col min="12" max="12" width="3.375" style="28" customWidth="1"/>
    <col min="13" max="14" width="15.25" style="28" bestFit="1" customWidth="1"/>
    <col min="15" max="15" width="10.75" style="28" bestFit="1" customWidth="1"/>
    <col min="16" max="16" width="15.25" style="28" bestFit="1" customWidth="1"/>
    <col min="17" max="17" width="11.25" style="28" customWidth="1"/>
  </cols>
  <sheetData>
    <row r="1" spans="2:17">
      <c r="B1"/>
      <c r="H1" s="52" t="s">
        <v>29</v>
      </c>
      <c r="I1" s="32" t="s">
        <v>36</v>
      </c>
      <c r="J1" s="33" t="s">
        <v>30</v>
      </c>
      <c r="K1" s="26" t="s">
        <v>42</v>
      </c>
      <c r="L1" s="5"/>
      <c r="M1" s="26" t="s">
        <v>31</v>
      </c>
      <c r="N1" s="26"/>
      <c r="O1" s="26" t="s">
        <v>37</v>
      </c>
      <c r="P1" s="26" t="s">
        <v>55</v>
      </c>
      <c r="Q1" s="26" t="s">
        <v>54</v>
      </c>
    </row>
    <row r="2" spans="2:17" ht="21">
      <c r="B2"/>
      <c r="H2" s="6">
        <v>1</v>
      </c>
      <c r="I2" s="50" t="s">
        <v>8</v>
      </c>
      <c r="J2" s="30" t="e">
        <f>LEFT(LOOKUP(2,1/(Database!$E$2:$E$199927=I2),Database!$F$2:$F$199927),LEN(LOOKUP(2,1/(Database!$E$2:$E$199927=I2),Database!$F$2:$F$199927))-4)&amp;TEXT(RIGHT(LOOKUP(2,1/(Database!$E$2:$E$199927=I2),Database!$F$2:$F$199927),4)+1,"0000")</f>
        <v>#N/A</v>
      </c>
      <c r="K2" s="53" t="s">
        <v>33</v>
      </c>
      <c r="L2" s="5"/>
      <c r="M2" s="27" t="s">
        <v>68</v>
      </c>
      <c r="N2" s="53" t="s">
        <v>57</v>
      </c>
      <c r="O2" s="27">
        <v>97</v>
      </c>
      <c r="P2" s="27" t="s">
        <v>69</v>
      </c>
      <c r="Q2" s="53" t="s">
        <v>56</v>
      </c>
    </row>
    <row r="3" spans="2:17" ht="21">
      <c r="B3"/>
      <c r="H3" s="6">
        <v>2</v>
      </c>
      <c r="I3" s="50" t="s">
        <v>10</v>
      </c>
      <c r="J3" s="30" t="e">
        <f>LEFT(LOOKUP(2,1/(Database!$E$2:$E$199927=I3),Database!$F$2:$F$199927),LEN(LOOKUP(2,1/(Database!$E$2:$E$199927=I3),Database!$F$2:$F$199927))-4)&amp;TEXT(RIGHT(LOOKUP(2,1/(Database!$E$2:$E$199927=I3),Database!$F$2:$F$199927),4)+1,"0000")</f>
        <v>#N/A</v>
      </c>
      <c r="K3" s="53" t="s">
        <v>33</v>
      </c>
      <c r="L3" s="5"/>
      <c r="M3" s="27" t="s">
        <v>68</v>
      </c>
      <c r="N3" s="53" t="s">
        <v>56</v>
      </c>
      <c r="O3" s="27">
        <v>97</v>
      </c>
      <c r="P3" s="27" t="s">
        <v>69</v>
      </c>
      <c r="Q3" s="53" t="s">
        <v>57</v>
      </c>
    </row>
    <row r="4" spans="2:17" ht="21">
      <c r="B4"/>
      <c r="H4" s="6">
        <v>3</v>
      </c>
      <c r="I4" s="50" t="s">
        <v>57</v>
      </c>
      <c r="J4" s="30" t="str">
        <f>LEFT(LOOKUP(2,1/(Database!$E$2:$E$199927=I4),Database!$F$2:$F$199927),LEN(LOOKUP(2,1/(Database!$E$2:$E$199927=I4),Database!$F$2:$F$199927))-4)&amp;TEXT(RIGHT(LOOKUP(2,1/(Database!$E$2:$E$199927=I4),Database!$F$2:$F$199927),4)+1,"0000")</f>
        <v>300003</v>
      </c>
      <c r="K4" s="53" t="s">
        <v>34</v>
      </c>
      <c r="L4" s="5"/>
      <c r="M4" s="27" t="s">
        <v>69</v>
      </c>
      <c r="N4" s="53" t="s">
        <v>57</v>
      </c>
      <c r="O4" s="27">
        <v>55</v>
      </c>
      <c r="P4" s="27" t="s">
        <v>68</v>
      </c>
      <c r="Q4" s="53" t="s">
        <v>56</v>
      </c>
    </row>
    <row r="5" spans="2:17" ht="21">
      <c r="B5"/>
      <c r="H5" s="6">
        <v>4</v>
      </c>
      <c r="I5" s="50" t="s">
        <v>56</v>
      </c>
      <c r="J5" s="30" t="str">
        <f>LEFT(LOOKUP(2,1/(Database!$E$2:$E$199927=I5),Database!$F$2:$F$199927),LEN(LOOKUP(2,1/(Database!$E$2:$E$199927=I5),Database!$F$2:$F$199927))-4)&amp;TEXT(RIGHT(LOOKUP(2,1/(Database!$E$2:$E$199927=I5),Database!$F$2:$F$199927),4)+1,"0000")</f>
        <v>400003</v>
      </c>
      <c r="K5" s="53" t="s">
        <v>33</v>
      </c>
      <c r="L5" s="5"/>
      <c r="M5" s="27" t="s">
        <v>69</v>
      </c>
      <c r="N5" s="53" t="s">
        <v>56</v>
      </c>
      <c r="O5" s="27">
        <v>55</v>
      </c>
      <c r="P5" s="27" t="s">
        <v>68</v>
      </c>
      <c r="Q5" s="53" t="s">
        <v>57</v>
      </c>
    </row>
    <row r="6" spans="2:17" ht="21">
      <c r="B6"/>
      <c r="H6" s="6">
        <v>5</v>
      </c>
      <c r="I6" s="50" t="s">
        <v>12</v>
      </c>
      <c r="J6" s="30" t="e">
        <f>LEFT(LOOKUP(2,1/(Database!$E$2:$E$199927=I6),Database!$F$2:$F$199927),LEN(LOOKUP(2,1/(Database!$E$2:$E$199927=I6),Database!$F$2:$F$199927))-4)&amp;TEXT(RIGHT(LOOKUP(2,1/(Database!$E$2:$E$199927=I6),Database!$F$2:$F$199927),4)+1,"0000")</f>
        <v>#N/A</v>
      </c>
      <c r="K6" s="53" t="s">
        <v>33</v>
      </c>
      <c r="L6" s="5"/>
      <c r="M6" s="27"/>
      <c r="N6" s="27"/>
      <c r="O6" s="27"/>
      <c r="P6" s="6"/>
      <c r="Q6" s="6"/>
    </row>
    <row r="7" spans="2:17" ht="21">
      <c r="B7"/>
      <c r="H7" s="6">
        <v>6</v>
      </c>
      <c r="I7" s="50" t="s">
        <v>32</v>
      </c>
      <c r="J7" s="30" t="e">
        <f>LEFT(LOOKUP(2,1/(Database!$E$2:$E$199927=I7),Database!$F$2:$F$199927),LEN(LOOKUP(2,1/(Database!$E$2:$E$199927=I7),Database!$F$2:$F$199927))-4)&amp;TEXT(RIGHT(LOOKUP(2,1/(Database!$E$2:$E$199927=I7),Database!$F$2:$F$199927),4)+1,"0000")</f>
        <v>#N/A</v>
      </c>
      <c r="K7" s="53" t="s">
        <v>33</v>
      </c>
      <c r="L7" s="5"/>
      <c r="M7" s="27"/>
      <c r="N7" s="27"/>
      <c r="O7" s="27"/>
      <c r="P7" s="21"/>
      <c r="Q7" s="6"/>
    </row>
    <row r="8" spans="2:17">
      <c r="B8"/>
      <c r="I8"/>
      <c r="J8" s="5"/>
      <c r="K8"/>
      <c r="L8" s="5"/>
      <c r="M8"/>
      <c r="N8" s="5"/>
      <c r="O8"/>
      <c r="P8" s="5"/>
    </row>
    <row r="9" spans="2:17">
      <c r="B9"/>
      <c r="I9"/>
      <c r="J9" s="5"/>
      <c r="K9"/>
      <c r="L9" s="5"/>
      <c r="M9"/>
      <c r="N9" s="5"/>
      <c r="O9"/>
      <c r="P9" s="5"/>
    </row>
    <row r="10" spans="2:17">
      <c r="B10"/>
      <c r="I10"/>
      <c r="J10" s="5"/>
      <c r="K10"/>
      <c r="L10" s="5"/>
      <c r="M10"/>
      <c r="N10" s="5"/>
      <c r="O10"/>
      <c r="P10" s="5"/>
    </row>
    <row r="11" spans="2:17">
      <c r="B11"/>
      <c r="I11"/>
      <c r="J11" s="5"/>
      <c r="K11"/>
      <c r="L11" s="5"/>
      <c r="M11"/>
      <c r="N11" s="5"/>
      <c r="O11"/>
      <c r="P11" s="5"/>
    </row>
    <row r="12" spans="2:17">
      <c r="B12"/>
      <c r="I12"/>
      <c r="J12" s="5"/>
      <c r="K12"/>
      <c r="L12" s="5"/>
      <c r="M12"/>
      <c r="N12" s="5"/>
      <c r="O12"/>
      <c r="P12" s="5"/>
    </row>
    <row r="13" spans="2:17">
      <c r="B13"/>
      <c r="I13"/>
      <c r="J13" s="5"/>
      <c r="K13"/>
      <c r="L13" s="5"/>
      <c r="M13"/>
      <c r="N13" s="5"/>
      <c r="O13"/>
      <c r="P13" s="5"/>
    </row>
    <row r="14" spans="2:17">
      <c r="B14"/>
      <c r="I14"/>
      <c r="J14" s="5"/>
      <c r="K14"/>
      <c r="L14" s="5"/>
      <c r="M14"/>
      <c r="N14" s="5"/>
      <c r="O14"/>
      <c r="P14" s="5"/>
    </row>
    <row r="15" spans="2:17">
      <c r="B15"/>
      <c r="I15"/>
      <c r="J15" s="5"/>
      <c r="K15"/>
      <c r="L15" s="5"/>
      <c r="M15"/>
      <c r="N15" s="5"/>
      <c r="O15"/>
      <c r="P15" s="5"/>
    </row>
    <row r="16" spans="2:17">
      <c r="B16"/>
      <c r="I16"/>
      <c r="J16" s="5"/>
      <c r="K16"/>
      <c r="L16" s="5"/>
      <c r="M16"/>
      <c r="N16" s="5"/>
      <c r="O16"/>
      <c r="P16" s="5"/>
    </row>
    <row r="17" spans="2:2">
      <c r="B17"/>
    </row>
    <row r="18" spans="2:2">
      <c r="B18"/>
    </row>
    <row r="19" spans="2:2">
      <c r="B19"/>
    </row>
    <row r="20" spans="2:2">
      <c r="B20"/>
    </row>
    <row r="21" spans="2:2">
      <c r="B21"/>
    </row>
    <row r="22" spans="2:2">
      <c r="B22"/>
    </row>
    <row r="23" spans="2:2">
      <c r="B23"/>
    </row>
    <row r="24" spans="2:2">
      <c r="B24"/>
    </row>
    <row r="25" spans="2:2">
      <c r="B25"/>
    </row>
    <row r="26" spans="2:2">
      <c r="B26"/>
    </row>
    <row r="27" spans="2:2">
      <c r="B27"/>
    </row>
    <row r="28" spans="2:2">
      <c r="B28"/>
    </row>
    <row r="29" spans="2:2">
      <c r="B29"/>
    </row>
    <row r="30" spans="2:2">
      <c r="B30"/>
    </row>
    <row r="31" spans="2:2">
      <c r="B31"/>
    </row>
    <row r="32" spans="2:2">
      <c r="B32"/>
    </row>
    <row r="33" spans="2:2">
      <c r="B33"/>
    </row>
    <row r="34" spans="2:2">
      <c r="B34"/>
    </row>
    <row r="35" spans="2:2">
      <c r="B35"/>
    </row>
    <row r="36" spans="2:2">
      <c r="B36"/>
    </row>
    <row r="37" spans="2:2">
      <c r="B37"/>
    </row>
    <row r="38" spans="2:2">
      <c r="B38"/>
    </row>
    <row r="39" spans="2:2">
      <c r="B39"/>
    </row>
    <row r="40" spans="2:2">
      <c r="B40"/>
    </row>
    <row r="41" spans="2:2">
      <c r="B41"/>
    </row>
    <row r="42" spans="2:2">
      <c r="B42"/>
    </row>
    <row r="43" spans="2:2">
      <c r="B43"/>
    </row>
    <row r="44" spans="2:2">
      <c r="B44"/>
    </row>
    <row r="45" spans="2:2">
      <c r="B45"/>
    </row>
    <row r="46" spans="2:2">
      <c r="B46"/>
    </row>
    <row r="47" spans="2:2">
      <c r="B47"/>
    </row>
    <row r="48" spans="2:2">
      <c r="B48"/>
    </row>
    <row r="49" spans="2:2">
      <c r="B49"/>
    </row>
    <row r="50" spans="2:2">
      <c r="B50"/>
    </row>
    <row r="51" spans="2:2">
      <c r="B51"/>
    </row>
    <row r="52" spans="2:2">
      <c r="B52"/>
    </row>
    <row r="53" spans="2:2">
      <c r="B53"/>
    </row>
    <row r="54" spans="2:2">
      <c r="B54"/>
    </row>
    <row r="55" spans="2:2">
      <c r="B55"/>
    </row>
  </sheetData>
  <pageMargins left="0.7" right="0.7" top="0.75" bottom="0.75" header="0.3" footer="0.3"/>
  <pageSetup paperSize="9" orientation="portrait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>
    <tabColor rgb="FFFFC000"/>
  </sheetPr>
  <dimension ref="A1:Z4"/>
  <sheetViews>
    <sheetView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C20" sqref="C20"/>
    </sheetView>
  </sheetViews>
  <sheetFormatPr defaultColWidth="9" defaultRowHeight="14.25"/>
  <cols>
    <col min="1" max="1" width="15" style="5" bestFit="1" customWidth="1"/>
    <col min="2" max="2" width="14.375" style="5" bestFit="1" customWidth="1"/>
    <col min="3" max="3" width="37" style="5" bestFit="1" customWidth="1"/>
    <col min="4" max="4" width="6.25" style="5" bestFit="1" customWidth="1"/>
    <col min="5" max="5" width="10.375" style="5" bestFit="1" customWidth="1"/>
    <col min="6" max="6" width="4.75" style="5" bestFit="1" customWidth="1"/>
    <col min="7" max="8" width="3.75" style="5" bestFit="1" customWidth="1"/>
    <col min="9" max="9" width="4.875" style="5" bestFit="1" customWidth="1"/>
    <col min="10" max="12" width="4.375" style="5" customWidth="1"/>
    <col min="13" max="13" width="5.375" style="5" customWidth="1"/>
    <col min="14" max="25" width="4.375" style="5" customWidth="1"/>
    <col min="26" max="26" width="4" style="5" bestFit="1" customWidth="1"/>
    <col min="27" max="16384" width="9" style="5"/>
  </cols>
  <sheetData>
    <row r="1" spans="1:26" ht="21">
      <c r="A1" s="12" t="s">
        <v>13</v>
      </c>
      <c r="B1" s="12" t="s">
        <v>14</v>
      </c>
      <c r="C1" s="12" t="s">
        <v>16</v>
      </c>
      <c r="D1" s="13" t="s">
        <v>5</v>
      </c>
      <c r="E1" s="14" t="s">
        <v>17</v>
      </c>
      <c r="F1" s="6"/>
      <c r="G1" s="6"/>
      <c r="H1" s="6"/>
      <c r="I1" s="6"/>
      <c r="J1" s="6"/>
      <c r="K1" s="6"/>
      <c r="L1" s="199" t="s">
        <v>18</v>
      </c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21">
      <c r="A2" s="11" t="s">
        <v>8</v>
      </c>
      <c r="B2" s="15" t="s">
        <v>19</v>
      </c>
      <c r="C2" s="8" t="s">
        <v>71</v>
      </c>
      <c r="D2" s="8" t="s">
        <v>8</v>
      </c>
      <c r="E2" s="20">
        <v>5500</v>
      </c>
      <c r="F2" s="11"/>
      <c r="G2" s="11"/>
      <c r="H2" s="20"/>
      <c r="I2" s="16"/>
      <c r="J2" s="11"/>
      <c r="K2" s="11"/>
      <c r="L2" s="11">
        <v>1</v>
      </c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5" t="s">
        <v>18</v>
      </c>
    </row>
    <row r="3" spans="1:26" ht="21">
      <c r="A3" s="6"/>
      <c r="B3" s="6"/>
      <c r="C3" s="18"/>
      <c r="D3" s="8"/>
      <c r="E3" s="7"/>
      <c r="F3" s="6"/>
      <c r="G3" s="6"/>
      <c r="H3" s="7"/>
      <c r="I3" s="19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17"/>
    </row>
    <row r="4" spans="1:26" ht="21">
      <c r="A4" s="6"/>
      <c r="B4" s="6"/>
      <c r="C4" s="18"/>
      <c r="D4" s="8"/>
      <c r="E4" s="7"/>
      <c r="F4" s="6"/>
      <c r="G4" s="6"/>
      <c r="H4" s="7"/>
      <c r="I4" s="19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7</vt:i4>
      </vt:variant>
      <vt:variant>
        <vt:lpstr>ช่วงที่มีชื่อ</vt:lpstr>
      </vt:variant>
      <vt:variant>
        <vt:i4>7</vt:i4>
      </vt:variant>
    </vt:vector>
  </HeadingPairs>
  <TitlesOfParts>
    <vt:vector size="14" baseType="lpstr">
      <vt:lpstr>Template</vt:lpstr>
      <vt:lpstr>Form</vt:lpstr>
      <vt:lpstr>Database</vt:lpstr>
      <vt:lpstr>MovementCopy</vt:lpstr>
      <vt:lpstr>Suppliers</vt:lpstr>
      <vt:lpstr>Group</vt:lpstr>
      <vt:lpstr>Products</vt:lpstr>
      <vt:lpstr>SupName</vt:lpstr>
      <vt:lpstr>Supplier_ID</vt:lpstr>
      <vt:lpstr>กลุ่มเอกสาร</vt:lpstr>
      <vt:lpstr>รับเข้าจ่ายออก</vt:lpstr>
      <vt:lpstr>ลำดับ</vt:lpstr>
      <vt:lpstr>สลับกัน</vt:lpstr>
      <vt:lpstr>สลับสถานที่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Jern_Swanya</dc:creator>
  <cp:lastModifiedBy>user</cp:lastModifiedBy>
  <cp:lastPrinted>2010-11-30T04:55:16Z</cp:lastPrinted>
  <dcterms:created xsi:type="dcterms:W3CDTF">2010-11-30T03:35:07Z</dcterms:created>
  <dcterms:modified xsi:type="dcterms:W3CDTF">2017-06-21T13:13:55Z</dcterms:modified>
</cp:coreProperties>
</file>