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20" windowWidth="27795" windowHeight="12585" activeTab="1"/>
  </bookViews>
  <sheets>
    <sheet name="Stock" sheetId="15" r:id="rId1"/>
    <sheet name="ม.ค.61" sheetId="1" r:id="rId2"/>
    <sheet name="ก.พ.61" sheetId="4" r:id="rId3"/>
    <sheet name="มี.ค.61" sheetId="5" r:id="rId4"/>
    <sheet name="เม.ย.61" sheetId="6" r:id="rId5"/>
    <sheet name="พ.ค.61" sheetId="7" r:id="rId6"/>
    <sheet name="มิ.ย.61" sheetId="8" r:id="rId7"/>
    <sheet name="ก.ค.61" sheetId="9" r:id="rId8"/>
    <sheet name="ส.ค.61" sheetId="10" r:id="rId9"/>
    <sheet name="ก.ย.61" sheetId="11" r:id="rId10"/>
    <sheet name="ต.ค.61" sheetId="12" r:id="rId11"/>
    <sheet name="พ.ย.61" sheetId="13" r:id="rId12"/>
    <sheet name="ธ.ค.61" sheetId="14" r:id="rId13"/>
  </sheets>
  <calcPr calcId="145621"/>
</workbook>
</file>

<file path=xl/calcChain.xml><?xml version="1.0" encoding="utf-8"?>
<calcChain xmlns="http://schemas.openxmlformats.org/spreadsheetml/2006/main">
  <c r="G2" i="1" l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2" i="1"/>
  <c r="A4" i="15" l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2" i="15"/>
</calcChain>
</file>

<file path=xl/sharedStrings.xml><?xml version="1.0" encoding="utf-8"?>
<sst xmlns="http://schemas.openxmlformats.org/spreadsheetml/2006/main" count="204" uniqueCount="137">
  <si>
    <t>วันที่</t>
  </si>
  <si>
    <t>ลูกค้า</t>
  </si>
  <si>
    <t>รหัสสินค้า</t>
  </si>
  <si>
    <t>จำนวน</t>
  </si>
  <si>
    <t>ราคา</t>
  </si>
  <si>
    <t>ชื่อสินค้า</t>
  </si>
  <si>
    <t>รายงานสินค้าคงคลังประจำวันที่</t>
  </si>
  <si>
    <t>ลำดับ</t>
  </si>
  <si>
    <t>คงเหลือ</t>
  </si>
  <si>
    <t>ราคาซื้อ</t>
  </si>
  <si>
    <t>ราคาขาย</t>
  </si>
  <si>
    <t>1 2 Call 100 บาท</t>
  </si>
  <si>
    <t>1 2 call 50 บ.</t>
  </si>
  <si>
    <t>Dtac 100 บ.</t>
  </si>
  <si>
    <t>Dtac 60 บ.</t>
  </si>
  <si>
    <t>True 50 บ.</t>
  </si>
  <si>
    <t>กระดาษเช็ดปากชิลป์</t>
  </si>
  <si>
    <t>กระเป๋าผ้า</t>
  </si>
  <si>
    <t>กระเป๋าพลาสติก</t>
  </si>
  <si>
    <t>กระเป๋าลายแม้ว</t>
  </si>
  <si>
    <t>กูลิโกะป๊อกกี้</t>
  </si>
  <si>
    <t>ข้าวขาวเสาไห้100%</t>
  </si>
  <si>
    <t>ข้าวโพดคอนเน่</t>
  </si>
  <si>
    <t>ข้าวหอมมะลิเบญจรงค์</t>
  </si>
  <si>
    <t>ครีมอาบน้ำโซโกนุซีสีเขียว 100 มล</t>
  </si>
  <si>
    <t>ครีมอาบน้ำโพรเทค</t>
  </si>
  <si>
    <t>ครีมอาบน้ำลักส์ซอฟท์ทัช500ml</t>
  </si>
  <si>
    <t>ครีมอาบน้ำลักส์ไวท์อิมเพรส500ml</t>
  </si>
  <si>
    <t>คอร์เนอร์ กะทิ</t>
  </si>
  <si>
    <t>คอร์เนอร์ ช๊อกโกแลต</t>
  </si>
  <si>
    <t>คอร์เนอร์ วานิลลา</t>
  </si>
  <si>
    <t>คอร์เนอร์ สตอเบอร์รี่</t>
  </si>
  <si>
    <t>แคฟฟี่ กาแฟ</t>
  </si>
  <si>
    <t>จอห์นสัน เบบี้บาธมิลค์</t>
  </si>
  <si>
    <t>เจอร์รี่ไอซ์โคล่า</t>
  </si>
  <si>
    <t>เจอร์รี่ไอซ์สตอเบอรี่</t>
  </si>
  <si>
    <t>เจอร์รี่ไอซ์องุ่น</t>
  </si>
  <si>
    <t>ชุดกาแฟ 3in1</t>
  </si>
  <si>
    <t>แชมพูแพนทีน</t>
  </si>
  <si>
    <t>โชวี่ ช็อกโกแลต</t>
  </si>
  <si>
    <t>โชวี่ วานิลา</t>
  </si>
  <si>
    <t>โซฟีคูลลิ่งเฟรช</t>
  </si>
  <si>
    <t>ดิวเบอรี่คุกกี้</t>
  </si>
  <si>
    <t>ตะวันปูทรงเครื่อง</t>
  </si>
  <si>
    <t>ถุงเท้า</t>
  </si>
  <si>
    <t>น้ำดื่มตราน้ำทิพย์</t>
  </si>
  <si>
    <t>น้ำปลาตราหอยหลอดเพ็ท 300 ซีซี</t>
  </si>
  <si>
    <t>น้ำมันถัวเหลืองขวดตราองุ่น</t>
  </si>
  <si>
    <t>น้ำมันถั่วเหลืองตรากุ๊ก</t>
  </si>
  <si>
    <t>น้ำมันปาล์มตราหยก</t>
  </si>
  <si>
    <t>น้ำมันปาล์มตราโอลีน</t>
  </si>
  <si>
    <t>น้ำยาปรับผ้านุ่มไฮคลาส ชมพู</t>
  </si>
  <si>
    <t>น้ำยาปรับผ้านุ่มไฮคลาส ม่วง</t>
  </si>
  <si>
    <t>น้ำยาปรับผ้านุ่มไฮยีน ขาว</t>
  </si>
  <si>
    <t>น้ำยาปรับผ้านุ่มไฮยีน ชมพู</t>
  </si>
  <si>
    <t>น้ำยาปรับผุ้านุ่มไฮยีน แดง</t>
  </si>
  <si>
    <t>น้ำยาล้างจานซันไลด์</t>
  </si>
  <si>
    <t>น้ำยาล้างจานไลปอนเอฟมะกรูด</t>
  </si>
  <si>
    <t>น้ำยาล้างห้องน้ำ เป็ดม่วง</t>
  </si>
  <si>
    <t>เนื้อไก่ชิ้นเล็กในมายองเนส</t>
  </si>
  <si>
    <t>เนื้อไก่ย่างในซอสถั่วเหลืองใส่ไข่นกกระทา</t>
  </si>
  <si>
    <t>โบราณ ซาหริ่ม</t>
  </si>
  <si>
    <t>โบราณ ทุเรียน</t>
  </si>
  <si>
    <t>โบราณ เผือก</t>
  </si>
  <si>
    <t>ปลากระป๋องไฮคิว</t>
  </si>
  <si>
    <t>ปลาช่อนสด</t>
  </si>
  <si>
    <t>ปลาทูน่าในซอสเข้มข้น</t>
  </si>
  <si>
    <t>ปลาทูน่าในมายองเนส+ข้าวโพดหวาน</t>
  </si>
  <si>
    <t>ปลาทูน่าในมายองเนส+แห้ว+พริกไทยดำ</t>
  </si>
  <si>
    <t>ปาปริก้า</t>
  </si>
  <si>
    <t>ปาร์ตี้ คาราเมล</t>
  </si>
  <si>
    <t>เป๊ปซี่640 ml</t>
  </si>
  <si>
    <t>แป้งเด็กแคร์ซากุระ</t>
  </si>
  <si>
    <t>แป้งเด็กแคร์ซากุระ 180 กรัม</t>
  </si>
  <si>
    <t>แป้งเด็กจอห์นสันบลอสซั่ม400กรัม</t>
  </si>
  <si>
    <t>แป้งเย็น12พลัสสีชมพูอ่อน</t>
  </si>
  <si>
    <t>แปรงสีฟ้นออรัลปีชายนี่</t>
  </si>
  <si>
    <t>โปเต้</t>
  </si>
  <si>
    <t>ผงซักฟอกบรีสเอกเซล900</t>
  </si>
  <si>
    <t>เพลินข้าวโพด</t>
  </si>
  <si>
    <t>เพลินถั่วดำ</t>
  </si>
  <si>
    <t>ฟรุตตี้ ส้ม</t>
  </si>
  <si>
    <t>ฟรุตตี้สับปะรด</t>
  </si>
  <si>
    <t>ฟองน้ำหุ้มตาข่าย</t>
  </si>
  <si>
    <t>ฟิลลิ่งโคล่า</t>
  </si>
  <si>
    <t>ฟิลลิ่งส้ม</t>
  </si>
  <si>
    <t>โฟร์โมสนมยูเอสทีซ็อกโกเลต</t>
  </si>
  <si>
    <t>มาม่าต้มยำกุ้ง</t>
  </si>
  <si>
    <t>มาม่าต้มยำเจ</t>
  </si>
  <si>
    <t>เมจิค ช๊อกโกแลต/คุ๊กกี้</t>
  </si>
  <si>
    <t>เมจิค นม/แยมบลูเบอร์รี่</t>
  </si>
  <si>
    <t>เมจิค มะนาว</t>
  </si>
  <si>
    <t>เมจิค รวมมิตร</t>
  </si>
  <si>
    <t>เมจิค วานิลลา/ช็อกชิพ</t>
  </si>
  <si>
    <t>ยาดมโป้ยเซียนมาร์คทู</t>
  </si>
  <si>
    <t>ยาสีฟันซิทเทมม่าสีฟ้า</t>
  </si>
  <si>
    <t>ลอรีเอะซอฟ&amp;amp;เซฟไนท์</t>
  </si>
  <si>
    <t>ลอรีเอะซอฟ&amp;amp;เซฟสลิมปีก</t>
  </si>
  <si>
    <t>ลอรีเอะซุอัลตร้าสลิม</t>
  </si>
  <si>
    <t>เลย์คลาสิค</t>
  </si>
  <si>
    <t>เลย์บาร์บีคิว</t>
  </si>
  <si>
    <t>เลย์ร็อคหอยเชล เนยกระเทียม</t>
  </si>
  <si>
    <t>เลย์สาหร่าย</t>
  </si>
  <si>
    <t>แลคตาซอย รสหวาน</t>
  </si>
  <si>
    <t>แลคตาซอยรสงาดำ200ml</t>
  </si>
  <si>
    <t>แลคตาซอยรสหวาน200ml</t>
  </si>
  <si>
    <t>เวเฟอร์เบงเบง</t>
  </si>
  <si>
    <t>ไวไวปรุงสำเร็จ</t>
  </si>
  <si>
    <t>สบุ่พฤกษานกแก้วเขียว</t>
  </si>
  <si>
    <t>สบู่เซฟการ์ดสีเขียว</t>
  </si>
  <si>
    <t>สบู่เซฟการ์ดสีชมพู</t>
  </si>
  <si>
    <t>สบู่พกฤษานกแก้วม่วง</t>
  </si>
  <si>
    <t>สบู่พฤกษานกแก้วเหลือง</t>
  </si>
  <si>
    <t>สบู่โพรเทคไทยเทอราพี่ชาร์โคล</t>
  </si>
  <si>
    <t>สบู่โพรเทคไทยเทอราพี่มะขาม</t>
  </si>
  <si>
    <t>สบู่โพรเทคส์พรอพโพลิส</t>
  </si>
  <si>
    <t>สบู่โพรเทคส์แอนตี่แบคทีเรียโอเมก้า3</t>
  </si>
  <si>
    <t>สบู่โพรเทคสไอซ์ซี่คูล</t>
  </si>
  <si>
    <t>เสื้อกันฝนแบบบาง</t>
  </si>
  <si>
    <t>เสื้อยืดขาวL</t>
  </si>
  <si>
    <t>เสื้อยืดขาวM</t>
  </si>
  <si>
    <t>เสื้อยืดขาวS</t>
  </si>
  <si>
    <t>อะโลฮ่าโกโก้</t>
  </si>
  <si>
    <t>อะโลฮ่าโอเลี้ยง</t>
  </si>
  <si>
    <t>อี่ซี่แฮปปี้สวิท</t>
  </si>
  <si>
    <t>เอลนิโน่ช็อกฯมอลต์-นมข้น</t>
  </si>
  <si>
    <t>เอลนิโน่นมช็อกฯฟัดจ์</t>
  </si>
  <si>
    <t>เอลนิโน่นมเย้น</t>
  </si>
  <si>
    <t>ไอซ์ดิฟโคล่า</t>
  </si>
  <si>
    <t>ไอซ์ดิฟบูลเบอร์รี่</t>
  </si>
  <si>
    <t>ฮานามิ</t>
  </si>
  <si>
    <t>ฮานามิฮอดชิลลี่</t>
  </si>
  <si>
    <t>เฮดแอนค์โชว์เดอร์ลูบลาส</t>
  </si>
  <si>
    <t>เฮดแอนต์โชว์เดอร์</t>
  </si>
  <si>
    <t>รหัส</t>
  </si>
  <si>
    <t>สินค้า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</si>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</sst>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4" x14ac:knownFonts="1"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8"/>
      <color theme="1"/>
      <name val="Angsana New"/>
      <family val="1"/>
    </font>
    <font>
      <b/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22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2" fontId="3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center" vertical="center"/>
    </xf>
    <xf numFmtId="2" fontId="0" fillId="0" borderId="2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/>
    </xf>
    <xf numFmtId="187" fontId="2" fillId="0" borderId="1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/>
    <xf numFmtId="1" fontId="1" fillId="0" borderId="0" xfId="0" applyNumberFormat="1" applyFont="1" applyAlignment="1">
      <alignment horizontal="center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6"/>
  <sheetViews>
    <sheetView workbookViewId="0">
      <selection activeCell="B14" sqref="B14"/>
    </sheetView>
  </sheetViews>
  <sheetFormatPr defaultRowHeight="14.25" x14ac:dyDescent="0.2"/>
  <cols>
    <col min="1" max="1" width="9" style="14"/>
    <col min="2" max="2" width="14" style="14" bestFit="1" customWidth="1"/>
    <col min="3" max="3" width="33.25" style="3" bestFit="1" customWidth="1"/>
    <col min="4" max="4" width="9" style="13"/>
    <col min="5" max="5" width="8.5" style="13" bestFit="1" customWidth="1"/>
    <col min="6" max="6" width="9" style="13"/>
    <col min="7" max="16384" width="9" style="3"/>
  </cols>
  <sheetData>
    <row r="1" spans="1:6" ht="26.25" x14ac:dyDescent="0.55000000000000004">
      <c r="A1" s="16" t="s">
        <v>6</v>
      </c>
      <c r="B1" s="16"/>
      <c r="C1" s="16"/>
      <c r="D1" s="16"/>
      <c r="E1" s="16"/>
      <c r="F1" s="16"/>
    </row>
    <row r="2" spans="1:6" ht="26.25" x14ac:dyDescent="0.55000000000000004">
      <c r="A2" s="17">
        <f ca="1">NOW()</f>
        <v>43054.582800694443</v>
      </c>
      <c r="B2" s="17"/>
      <c r="C2" s="17"/>
      <c r="D2" s="17"/>
      <c r="E2" s="17"/>
      <c r="F2" s="17"/>
    </row>
    <row r="3" spans="1:6" ht="15" x14ac:dyDescent="0.2">
      <c r="A3" s="4" t="s">
        <v>7</v>
      </c>
      <c r="B3" s="4" t="s">
        <v>2</v>
      </c>
      <c r="C3" s="5" t="s">
        <v>5</v>
      </c>
      <c r="D3" s="4" t="s">
        <v>10</v>
      </c>
      <c r="E3" s="6" t="s">
        <v>9</v>
      </c>
      <c r="F3" s="6" t="s">
        <v>8</v>
      </c>
    </row>
    <row r="4" spans="1:6" x14ac:dyDescent="0.2">
      <c r="A4" s="7">
        <f>IF(ISBLANK(B4),"",1)</f>
        <v>1</v>
      </c>
      <c r="B4" s="8">
        <v>8858839100024</v>
      </c>
      <c r="C4" s="9" t="s">
        <v>11</v>
      </c>
      <c r="D4" s="11">
        <v>104</v>
      </c>
      <c r="E4" s="12">
        <v>100</v>
      </c>
      <c r="F4" s="10">
        <v>8</v>
      </c>
    </row>
    <row r="5" spans="1:6" x14ac:dyDescent="0.2">
      <c r="A5" s="7">
        <f>IF(ISBLANK(B5),"",A4+1)</f>
        <v>2</v>
      </c>
      <c r="B5" s="8">
        <v>8858839100017</v>
      </c>
      <c r="C5" s="9" t="s">
        <v>12</v>
      </c>
      <c r="D5" s="11">
        <v>54</v>
      </c>
      <c r="E5" s="12">
        <v>50</v>
      </c>
      <c r="F5" s="10">
        <v>0</v>
      </c>
    </row>
    <row r="6" spans="1:6" x14ac:dyDescent="0.2">
      <c r="A6" s="7">
        <f t="shared" ref="A6:A69" si="0">IF(ISBLANK(B6),"",A5+1)</f>
        <v>3</v>
      </c>
      <c r="B6" s="8">
        <v>8859050600041</v>
      </c>
      <c r="C6" s="9" t="s">
        <v>13</v>
      </c>
      <c r="D6" s="11">
        <v>104</v>
      </c>
      <c r="E6" s="12">
        <v>100</v>
      </c>
      <c r="F6" s="10">
        <v>11</v>
      </c>
    </row>
    <row r="7" spans="1:6" x14ac:dyDescent="0.2">
      <c r="A7" s="7">
        <f t="shared" si="0"/>
        <v>4</v>
      </c>
      <c r="B7" s="8">
        <v>8859050600003</v>
      </c>
      <c r="C7" s="9" t="s">
        <v>14</v>
      </c>
      <c r="D7" s="11">
        <v>64</v>
      </c>
      <c r="E7" s="12">
        <v>60</v>
      </c>
      <c r="F7" s="10">
        <v>6</v>
      </c>
    </row>
    <row r="8" spans="1:6" x14ac:dyDescent="0.2">
      <c r="A8" s="7">
        <f t="shared" si="0"/>
        <v>5</v>
      </c>
      <c r="B8" s="8">
        <v>8858678600068</v>
      </c>
      <c r="C8" s="9" t="s">
        <v>15</v>
      </c>
      <c r="D8" s="11">
        <v>54</v>
      </c>
      <c r="E8" s="12">
        <v>50</v>
      </c>
      <c r="F8" s="10">
        <v>1</v>
      </c>
    </row>
    <row r="9" spans="1:6" x14ac:dyDescent="0.2">
      <c r="A9" s="7">
        <f t="shared" si="0"/>
        <v>6</v>
      </c>
      <c r="B9" s="8">
        <v>8850046325719</v>
      </c>
      <c r="C9" s="9" t="s">
        <v>16</v>
      </c>
      <c r="D9" s="11">
        <v>5</v>
      </c>
      <c r="E9" s="12">
        <v>3.63</v>
      </c>
      <c r="F9" s="10">
        <v>43</v>
      </c>
    </row>
    <row r="10" spans="1:6" x14ac:dyDescent="0.2">
      <c r="A10" s="7">
        <f t="shared" si="0"/>
        <v>7</v>
      </c>
      <c r="B10" s="8">
        <v>5910100000068</v>
      </c>
      <c r="C10" s="9" t="s">
        <v>17</v>
      </c>
      <c r="D10" s="11">
        <v>35</v>
      </c>
      <c r="E10" s="12">
        <v>30</v>
      </c>
      <c r="F10" s="10">
        <v>0</v>
      </c>
    </row>
    <row r="11" spans="1:6" x14ac:dyDescent="0.2">
      <c r="A11" s="7">
        <f t="shared" si="0"/>
        <v>8</v>
      </c>
      <c r="B11" s="8">
        <v>5910100000051</v>
      </c>
      <c r="C11" s="9" t="s">
        <v>18</v>
      </c>
      <c r="D11" s="11">
        <v>15</v>
      </c>
      <c r="E11" s="12">
        <v>10</v>
      </c>
      <c r="F11" s="10">
        <v>3</v>
      </c>
    </row>
    <row r="12" spans="1:6" x14ac:dyDescent="0.2">
      <c r="A12" s="7">
        <f t="shared" si="0"/>
        <v>9</v>
      </c>
      <c r="B12" s="8">
        <v>5910100000075</v>
      </c>
      <c r="C12" s="9" t="s">
        <v>19</v>
      </c>
      <c r="D12" s="11">
        <v>45</v>
      </c>
      <c r="E12" s="12">
        <v>40</v>
      </c>
      <c r="F12" s="10">
        <v>0</v>
      </c>
    </row>
    <row r="13" spans="1:6" x14ac:dyDescent="0.2">
      <c r="A13" s="7">
        <f t="shared" si="0"/>
        <v>10</v>
      </c>
      <c r="B13" s="8">
        <v>8851019010137</v>
      </c>
      <c r="C13" s="9" t="s">
        <v>20</v>
      </c>
      <c r="D13" s="11">
        <v>15</v>
      </c>
      <c r="E13" s="12">
        <v>14.4</v>
      </c>
      <c r="F13" s="10">
        <v>2</v>
      </c>
    </row>
    <row r="14" spans="1:6" x14ac:dyDescent="0.2">
      <c r="A14" s="7">
        <f t="shared" si="0"/>
        <v>11</v>
      </c>
      <c r="B14" s="8">
        <v>8854743001662</v>
      </c>
      <c r="C14" s="9" t="s">
        <v>21</v>
      </c>
      <c r="D14" s="11">
        <v>85</v>
      </c>
      <c r="E14" s="12">
        <v>77</v>
      </c>
      <c r="F14" s="10">
        <v>1</v>
      </c>
    </row>
    <row r="15" spans="1:6" x14ac:dyDescent="0.2">
      <c r="A15" s="7">
        <f t="shared" si="0"/>
        <v>12</v>
      </c>
      <c r="B15" s="8">
        <v>8851727003018</v>
      </c>
      <c r="C15" s="9" t="s">
        <v>22</v>
      </c>
      <c r="D15" s="11">
        <v>5</v>
      </c>
      <c r="E15" s="12">
        <v>4.13</v>
      </c>
      <c r="F15" s="10">
        <v>37</v>
      </c>
    </row>
    <row r="16" spans="1:6" x14ac:dyDescent="0.2">
      <c r="A16" s="7">
        <f t="shared" si="0"/>
        <v>13</v>
      </c>
      <c r="B16" s="8">
        <v>8851702199989</v>
      </c>
      <c r="C16" s="9" t="s">
        <v>23</v>
      </c>
      <c r="D16" s="11">
        <v>150</v>
      </c>
      <c r="E16" s="12">
        <v>143</v>
      </c>
      <c r="F16" s="10">
        <v>2</v>
      </c>
    </row>
    <row r="17" spans="1:6" x14ac:dyDescent="0.2">
      <c r="A17" s="7">
        <f t="shared" si="0"/>
        <v>14</v>
      </c>
      <c r="B17" s="8">
        <v>8850002851672</v>
      </c>
      <c r="C17" s="9" t="s">
        <v>24</v>
      </c>
      <c r="D17" s="11">
        <v>30</v>
      </c>
      <c r="E17" s="12">
        <v>20</v>
      </c>
      <c r="F17" s="10">
        <v>4</v>
      </c>
    </row>
    <row r="18" spans="1:6" x14ac:dyDescent="0.2">
      <c r="A18" s="7">
        <f t="shared" si="0"/>
        <v>15</v>
      </c>
      <c r="B18" s="8">
        <v>8850006602942</v>
      </c>
      <c r="C18" s="9" t="s">
        <v>25</v>
      </c>
      <c r="D18" s="11">
        <v>20</v>
      </c>
      <c r="E18" s="12">
        <v>16.5</v>
      </c>
      <c r="F18" s="10">
        <v>5</v>
      </c>
    </row>
    <row r="19" spans="1:6" x14ac:dyDescent="0.2">
      <c r="A19" s="7">
        <f t="shared" si="0"/>
        <v>16</v>
      </c>
      <c r="B19" s="8">
        <v>8851932369367</v>
      </c>
      <c r="C19" s="9" t="s">
        <v>26</v>
      </c>
      <c r="D19" s="11">
        <v>84</v>
      </c>
      <c r="E19" s="12">
        <v>79.5</v>
      </c>
      <c r="F19" s="10">
        <v>0</v>
      </c>
    </row>
    <row r="20" spans="1:6" x14ac:dyDescent="0.2">
      <c r="A20" s="7">
        <f t="shared" si="0"/>
        <v>17</v>
      </c>
      <c r="B20" s="8">
        <v>8851932369374</v>
      </c>
      <c r="C20" s="9" t="s">
        <v>27</v>
      </c>
      <c r="D20" s="11">
        <v>84</v>
      </c>
      <c r="E20" s="12">
        <v>79.5</v>
      </c>
      <c r="F20" s="10">
        <v>0</v>
      </c>
    </row>
    <row r="21" spans="1:6" x14ac:dyDescent="0.2">
      <c r="A21" s="7">
        <f t="shared" si="0"/>
        <v>18</v>
      </c>
      <c r="B21" s="8">
        <v>8858647600266</v>
      </c>
      <c r="C21" s="9" t="s">
        <v>28</v>
      </c>
      <c r="D21" s="11">
        <v>10</v>
      </c>
      <c r="E21" s="12">
        <v>7.5</v>
      </c>
      <c r="F21" s="10">
        <v>3</v>
      </c>
    </row>
    <row r="22" spans="1:6" x14ac:dyDescent="0.2">
      <c r="A22" s="7">
        <f t="shared" si="0"/>
        <v>19</v>
      </c>
      <c r="B22" s="8">
        <v>8858647600280</v>
      </c>
      <c r="C22" s="9" t="s">
        <v>29</v>
      </c>
      <c r="D22" s="11">
        <v>10</v>
      </c>
      <c r="E22" s="12">
        <v>7.5</v>
      </c>
      <c r="F22" s="10">
        <v>0</v>
      </c>
    </row>
    <row r="23" spans="1:6" x14ac:dyDescent="0.2">
      <c r="A23" s="7">
        <f t="shared" si="0"/>
        <v>20</v>
      </c>
      <c r="B23" s="8">
        <v>8858647600273</v>
      </c>
      <c r="C23" s="9" t="s">
        <v>30</v>
      </c>
      <c r="D23" s="11">
        <v>10</v>
      </c>
      <c r="E23" s="12">
        <v>3.75</v>
      </c>
      <c r="F23" s="10">
        <v>6</v>
      </c>
    </row>
    <row r="24" spans="1:6" x14ac:dyDescent="0.2">
      <c r="A24" s="7">
        <f t="shared" si="0"/>
        <v>21</v>
      </c>
      <c r="B24" s="8">
        <v>8858647600297</v>
      </c>
      <c r="C24" s="9" t="s">
        <v>31</v>
      </c>
      <c r="D24" s="11">
        <v>10</v>
      </c>
      <c r="E24" s="12">
        <v>7.5</v>
      </c>
      <c r="F24" s="10">
        <v>7</v>
      </c>
    </row>
    <row r="25" spans="1:6" x14ac:dyDescent="0.2">
      <c r="A25" s="7">
        <f t="shared" si="0"/>
        <v>22</v>
      </c>
      <c r="B25" s="8">
        <v>8858647600518</v>
      </c>
      <c r="C25" s="9" t="s">
        <v>32</v>
      </c>
      <c r="D25" s="11">
        <v>10</v>
      </c>
      <c r="E25" s="12">
        <v>8</v>
      </c>
      <c r="F25" s="10">
        <v>8</v>
      </c>
    </row>
    <row r="26" spans="1:6" x14ac:dyDescent="0.2">
      <c r="A26" s="7">
        <f t="shared" si="0"/>
        <v>23</v>
      </c>
      <c r="B26" s="8">
        <v>9556006060308</v>
      </c>
      <c r="C26" s="9" t="s">
        <v>33</v>
      </c>
      <c r="D26" s="11">
        <v>25</v>
      </c>
      <c r="E26" s="12">
        <v>23.33</v>
      </c>
      <c r="F26" s="10">
        <v>0</v>
      </c>
    </row>
    <row r="27" spans="1:6" x14ac:dyDescent="0.2">
      <c r="A27" s="7">
        <f t="shared" si="0"/>
        <v>24</v>
      </c>
      <c r="B27" s="8">
        <v>8858647600655</v>
      </c>
      <c r="C27" s="9" t="s">
        <v>34</v>
      </c>
      <c r="D27" s="11">
        <v>5</v>
      </c>
      <c r="E27" s="12">
        <v>4</v>
      </c>
      <c r="F27" s="10">
        <v>9</v>
      </c>
    </row>
    <row r="28" spans="1:6" x14ac:dyDescent="0.2">
      <c r="A28" s="7">
        <f t="shared" si="0"/>
        <v>25</v>
      </c>
      <c r="B28" s="8">
        <v>8858647600631</v>
      </c>
      <c r="C28" s="9" t="s">
        <v>35</v>
      </c>
      <c r="D28" s="11">
        <v>5</v>
      </c>
      <c r="E28" s="12">
        <v>4</v>
      </c>
      <c r="F28" s="10">
        <v>2</v>
      </c>
    </row>
    <row r="29" spans="1:6" x14ac:dyDescent="0.2">
      <c r="A29" s="7">
        <f t="shared" si="0"/>
        <v>26</v>
      </c>
      <c r="B29" s="8">
        <v>8858647600648</v>
      </c>
      <c r="C29" s="9" t="s">
        <v>36</v>
      </c>
      <c r="D29" s="11">
        <v>5</v>
      </c>
      <c r="E29" s="12">
        <v>4</v>
      </c>
      <c r="F29" s="10">
        <v>7</v>
      </c>
    </row>
    <row r="30" spans="1:6" x14ac:dyDescent="0.2">
      <c r="A30" s="7">
        <f t="shared" si="0"/>
        <v>27</v>
      </c>
      <c r="B30" s="8">
        <v>8850124034519</v>
      </c>
      <c r="C30" s="9" t="s">
        <v>37</v>
      </c>
      <c r="D30" s="11">
        <v>8</v>
      </c>
      <c r="E30" s="12">
        <v>4.0199999999999996</v>
      </c>
      <c r="F30" s="10">
        <v>0</v>
      </c>
    </row>
    <row r="31" spans="1:6" x14ac:dyDescent="0.2">
      <c r="A31" s="7">
        <f t="shared" si="0"/>
        <v>28</v>
      </c>
      <c r="B31" s="8">
        <v>4902430413176</v>
      </c>
      <c r="C31" s="9" t="s">
        <v>38</v>
      </c>
      <c r="D31" s="11">
        <v>20</v>
      </c>
      <c r="E31" s="12">
        <v>14.67</v>
      </c>
      <c r="F31" s="10">
        <v>2</v>
      </c>
    </row>
    <row r="32" spans="1:6" x14ac:dyDescent="0.2">
      <c r="A32" s="7">
        <f t="shared" si="0"/>
        <v>29</v>
      </c>
      <c r="B32" s="8">
        <v>8858647600327</v>
      </c>
      <c r="C32" s="9" t="s">
        <v>39</v>
      </c>
      <c r="D32" s="11">
        <v>15</v>
      </c>
      <c r="E32" s="12">
        <v>9.6</v>
      </c>
      <c r="F32" s="10">
        <v>0</v>
      </c>
    </row>
    <row r="33" spans="1:6" x14ac:dyDescent="0.2">
      <c r="A33" s="7">
        <f t="shared" si="0"/>
        <v>30</v>
      </c>
      <c r="B33" s="8">
        <v>8858647600334</v>
      </c>
      <c r="C33" s="9" t="s">
        <v>40</v>
      </c>
      <c r="D33" s="11">
        <v>15</v>
      </c>
      <c r="E33" s="12">
        <v>8.64</v>
      </c>
      <c r="F33" s="10">
        <v>0</v>
      </c>
    </row>
    <row r="34" spans="1:6" x14ac:dyDescent="0.2">
      <c r="A34" s="7">
        <f t="shared" si="0"/>
        <v>31</v>
      </c>
      <c r="B34" s="8">
        <v>8851111153084</v>
      </c>
      <c r="C34" s="9" t="s">
        <v>41</v>
      </c>
      <c r="D34" s="11">
        <v>18</v>
      </c>
      <c r="E34" s="12">
        <v>16</v>
      </c>
      <c r="F34" s="10">
        <v>44</v>
      </c>
    </row>
    <row r="35" spans="1:6" x14ac:dyDescent="0.2">
      <c r="A35" s="7">
        <f t="shared" si="0"/>
        <v>32</v>
      </c>
      <c r="B35" s="8">
        <v>8850309201736</v>
      </c>
      <c r="C35" s="9" t="s">
        <v>42</v>
      </c>
      <c r="D35" s="11">
        <v>5</v>
      </c>
      <c r="E35" s="12">
        <v>3.92</v>
      </c>
      <c r="F35" s="10">
        <v>0</v>
      </c>
    </row>
    <row r="36" spans="1:6" x14ac:dyDescent="0.2">
      <c r="A36" s="7">
        <f t="shared" si="0"/>
        <v>33</v>
      </c>
      <c r="B36" s="8">
        <v>8850718809790</v>
      </c>
      <c r="C36" s="9" t="s">
        <v>43</v>
      </c>
      <c r="D36" s="11">
        <v>5</v>
      </c>
      <c r="E36" s="12">
        <v>3.92</v>
      </c>
      <c r="F36" s="10">
        <v>27</v>
      </c>
    </row>
    <row r="37" spans="1:6" x14ac:dyDescent="0.2">
      <c r="A37" s="7">
        <f t="shared" si="0"/>
        <v>34</v>
      </c>
      <c r="B37" s="8">
        <v>5909230000017</v>
      </c>
      <c r="C37" s="9" t="s">
        <v>44</v>
      </c>
      <c r="D37" s="11">
        <v>10</v>
      </c>
      <c r="E37" s="12">
        <v>7.5</v>
      </c>
      <c r="F37" s="10">
        <v>2</v>
      </c>
    </row>
    <row r="38" spans="1:6" x14ac:dyDescent="0.2">
      <c r="A38" s="7">
        <f t="shared" si="0"/>
        <v>35</v>
      </c>
      <c r="B38" s="8">
        <v>8851959139714</v>
      </c>
      <c r="C38" s="9" t="s">
        <v>45</v>
      </c>
      <c r="D38" s="11">
        <v>7</v>
      </c>
      <c r="E38" s="12">
        <v>3.92</v>
      </c>
      <c r="F38" s="10">
        <v>0</v>
      </c>
    </row>
    <row r="39" spans="1:6" x14ac:dyDescent="0.2">
      <c r="A39" s="7">
        <f t="shared" si="0"/>
        <v>36</v>
      </c>
      <c r="B39" s="8">
        <v>8851008000064</v>
      </c>
      <c r="C39" s="9" t="s">
        <v>46</v>
      </c>
      <c r="D39" s="11">
        <v>15</v>
      </c>
      <c r="E39" s="12">
        <v>12</v>
      </c>
      <c r="F39" s="10">
        <v>8</v>
      </c>
    </row>
    <row r="40" spans="1:6" x14ac:dyDescent="0.2">
      <c r="A40" s="7">
        <f t="shared" si="0"/>
        <v>37</v>
      </c>
      <c r="B40" s="8">
        <v>8850210000039</v>
      </c>
      <c r="C40" s="9" t="s">
        <v>47</v>
      </c>
      <c r="D40" s="11">
        <v>46</v>
      </c>
      <c r="E40" s="12">
        <v>43</v>
      </c>
      <c r="F40" s="10">
        <v>3</v>
      </c>
    </row>
    <row r="41" spans="1:6" x14ac:dyDescent="0.2">
      <c r="A41" s="7">
        <f t="shared" si="0"/>
        <v>38</v>
      </c>
      <c r="B41" s="8">
        <v>8850180010045</v>
      </c>
      <c r="C41" s="9" t="s">
        <v>48</v>
      </c>
      <c r="D41" s="11">
        <v>38</v>
      </c>
      <c r="E41" s="12">
        <v>35</v>
      </c>
      <c r="F41" s="10">
        <v>0</v>
      </c>
    </row>
    <row r="42" spans="1:6" x14ac:dyDescent="0.2">
      <c r="A42" s="7">
        <f t="shared" si="0"/>
        <v>39</v>
      </c>
      <c r="B42" s="8">
        <v>8850581111006</v>
      </c>
      <c r="C42" s="9" t="s">
        <v>49</v>
      </c>
      <c r="D42" s="11">
        <v>14</v>
      </c>
      <c r="E42" s="12">
        <v>13.2</v>
      </c>
      <c r="F42" s="10">
        <v>0</v>
      </c>
    </row>
    <row r="43" spans="1:6" x14ac:dyDescent="0.2">
      <c r="A43" s="7">
        <f t="shared" si="0"/>
        <v>40</v>
      </c>
      <c r="B43" s="8">
        <v>8850635001024</v>
      </c>
      <c r="C43" s="9" t="s">
        <v>50</v>
      </c>
      <c r="D43" s="11">
        <v>25</v>
      </c>
      <c r="E43" s="12">
        <v>23</v>
      </c>
      <c r="F43" s="10">
        <v>0</v>
      </c>
    </row>
    <row r="44" spans="1:6" x14ac:dyDescent="0.2">
      <c r="A44" s="7">
        <f t="shared" si="0"/>
        <v>41</v>
      </c>
      <c r="B44" s="8">
        <v>8850002012172</v>
      </c>
      <c r="C44" s="9" t="s">
        <v>51</v>
      </c>
      <c r="D44" s="11">
        <v>13</v>
      </c>
      <c r="E44" s="12">
        <v>9</v>
      </c>
      <c r="F44" s="10">
        <v>1</v>
      </c>
    </row>
    <row r="45" spans="1:6" x14ac:dyDescent="0.2">
      <c r="A45" s="7">
        <f t="shared" si="0"/>
        <v>42</v>
      </c>
      <c r="B45" s="8">
        <v>8850002017467</v>
      </c>
      <c r="C45" s="9" t="s">
        <v>52</v>
      </c>
      <c r="D45" s="11">
        <v>13</v>
      </c>
      <c r="E45" s="12">
        <v>9</v>
      </c>
      <c r="F45" s="10">
        <v>2</v>
      </c>
    </row>
    <row r="46" spans="1:6" x14ac:dyDescent="0.2">
      <c r="A46" s="7">
        <f t="shared" si="0"/>
        <v>43</v>
      </c>
      <c r="B46" s="8">
        <v>8850092260330</v>
      </c>
      <c r="C46" s="9" t="s">
        <v>53</v>
      </c>
      <c r="D46" s="11">
        <v>15</v>
      </c>
      <c r="E46" s="12">
        <v>13.33</v>
      </c>
      <c r="F46" s="10">
        <v>0</v>
      </c>
    </row>
    <row r="47" spans="1:6" x14ac:dyDescent="0.2">
      <c r="A47" s="7">
        <f t="shared" si="0"/>
        <v>44</v>
      </c>
      <c r="B47" s="8">
        <v>8850092262334</v>
      </c>
      <c r="C47" s="9" t="s">
        <v>54</v>
      </c>
      <c r="D47" s="11">
        <v>15</v>
      </c>
      <c r="E47" s="12">
        <v>13.33</v>
      </c>
      <c r="F47" s="10">
        <v>0</v>
      </c>
    </row>
    <row r="48" spans="1:6" x14ac:dyDescent="0.2">
      <c r="A48" s="7">
        <f t="shared" si="0"/>
        <v>45</v>
      </c>
      <c r="B48" s="8">
        <v>8850092265311</v>
      </c>
      <c r="C48" s="9" t="s">
        <v>55</v>
      </c>
      <c r="D48" s="11">
        <v>15</v>
      </c>
      <c r="E48" s="12">
        <v>12.7</v>
      </c>
      <c r="F48" s="10">
        <v>1</v>
      </c>
    </row>
    <row r="49" spans="1:6" x14ac:dyDescent="0.2">
      <c r="A49" s="7">
        <f t="shared" si="0"/>
        <v>46</v>
      </c>
      <c r="B49" s="8">
        <v>8851932371025</v>
      </c>
      <c r="C49" s="9" t="s">
        <v>56</v>
      </c>
      <c r="D49" s="11">
        <v>12</v>
      </c>
      <c r="E49" s="12">
        <v>0</v>
      </c>
      <c r="F49" s="10">
        <v>4</v>
      </c>
    </row>
    <row r="50" spans="1:6" x14ac:dyDescent="0.2">
      <c r="A50" s="7">
        <f t="shared" si="0"/>
        <v>47</v>
      </c>
      <c r="B50" s="8">
        <v>8850002022812</v>
      </c>
      <c r="C50" s="9" t="s">
        <v>57</v>
      </c>
      <c r="D50" s="11">
        <v>12</v>
      </c>
      <c r="E50" s="12">
        <v>7.5</v>
      </c>
      <c r="F50" s="10">
        <v>0</v>
      </c>
    </row>
    <row r="51" spans="1:6" x14ac:dyDescent="0.2">
      <c r="A51" s="7">
        <f t="shared" si="0"/>
        <v>48</v>
      </c>
      <c r="B51" s="8">
        <v>8850175046097</v>
      </c>
      <c r="C51" s="9" t="s">
        <v>58</v>
      </c>
      <c r="D51" s="11">
        <v>20</v>
      </c>
      <c r="E51" s="12">
        <v>16.5</v>
      </c>
      <c r="F51" s="10">
        <v>7</v>
      </c>
    </row>
    <row r="52" spans="1:6" x14ac:dyDescent="0.2">
      <c r="A52" s="7">
        <f t="shared" si="0"/>
        <v>49</v>
      </c>
      <c r="B52" s="8">
        <v>8809846156108</v>
      </c>
      <c r="C52" s="9" t="s">
        <v>59</v>
      </c>
      <c r="D52" s="11">
        <v>10</v>
      </c>
      <c r="E52" s="12">
        <v>8.33</v>
      </c>
      <c r="F52" s="10">
        <v>59</v>
      </c>
    </row>
    <row r="53" spans="1:6" x14ac:dyDescent="0.2">
      <c r="A53" s="7">
        <f t="shared" si="0"/>
        <v>50</v>
      </c>
      <c r="B53" s="8">
        <v>4902431021141</v>
      </c>
      <c r="C53" s="9" t="s">
        <v>60</v>
      </c>
      <c r="D53" s="11">
        <v>8</v>
      </c>
      <c r="E53" s="12">
        <v>6.25</v>
      </c>
      <c r="F53" s="10">
        <v>75</v>
      </c>
    </row>
    <row r="54" spans="1:6" x14ac:dyDescent="0.2">
      <c r="A54" s="7">
        <f t="shared" si="0"/>
        <v>51</v>
      </c>
      <c r="B54" s="8">
        <v>8807650715023</v>
      </c>
      <c r="C54" s="9" t="s">
        <v>61</v>
      </c>
      <c r="D54" s="11">
        <v>10</v>
      </c>
      <c r="E54" s="12">
        <v>7.5</v>
      </c>
      <c r="F54" s="10">
        <v>1</v>
      </c>
    </row>
    <row r="55" spans="1:6" x14ac:dyDescent="0.2">
      <c r="A55" s="7">
        <f t="shared" si="0"/>
        <v>52</v>
      </c>
      <c r="B55" s="8">
        <v>8807650724667</v>
      </c>
      <c r="C55" s="9" t="s">
        <v>62</v>
      </c>
      <c r="D55" s="11">
        <v>10</v>
      </c>
      <c r="E55" s="12">
        <v>7.5</v>
      </c>
      <c r="F55" s="10">
        <v>6</v>
      </c>
    </row>
    <row r="56" spans="1:6" x14ac:dyDescent="0.2">
      <c r="A56" s="7">
        <f t="shared" si="0"/>
        <v>53</v>
      </c>
      <c r="B56" s="8">
        <v>8807650731009</v>
      </c>
      <c r="C56" s="9" t="s">
        <v>63</v>
      </c>
      <c r="D56" s="11">
        <v>10</v>
      </c>
      <c r="E56" s="12">
        <v>7.5</v>
      </c>
      <c r="F56" s="10">
        <v>6</v>
      </c>
    </row>
    <row r="57" spans="1:6" x14ac:dyDescent="0.2">
      <c r="A57" s="7">
        <f t="shared" si="0"/>
        <v>54</v>
      </c>
      <c r="B57" s="8">
        <v>8850511121020</v>
      </c>
      <c r="C57" s="9" t="s">
        <v>64</v>
      </c>
      <c r="D57" s="11">
        <v>15</v>
      </c>
      <c r="E57" s="12">
        <v>13.5</v>
      </c>
      <c r="F57" s="10">
        <v>0</v>
      </c>
    </row>
    <row r="58" spans="1:6" x14ac:dyDescent="0.2">
      <c r="A58" s="7">
        <f t="shared" si="0"/>
        <v>55</v>
      </c>
      <c r="B58" s="8">
        <v>8809268297724</v>
      </c>
      <c r="C58" s="9" t="s">
        <v>65</v>
      </c>
      <c r="D58" s="11">
        <v>10</v>
      </c>
      <c r="E58" s="12">
        <v>0</v>
      </c>
      <c r="F58" s="10">
        <v>0</v>
      </c>
    </row>
    <row r="59" spans="1:6" x14ac:dyDescent="0.2">
      <c r="A59" s="7">
        <f t="shared" si="0"/>
        <v>56</v>
      </c>
      <c r="B59" s="8">
        <v>8809846169856</v>
      </c>
      <c r="C59" s="9" t="s">
        <v>66</v>
      </c>
      <c r="D59" s="11">
        <v>8</v>
      </c>
      <c r="E59" s="12">
        <v>6.25</v>
      </c>
      <c r="F59" s="10">
        <v>0</v>
      </c>
    </row>
    <row r="60" spans="1:6" x14ac:dyDescent="0.2">
      <c r="A60" s="7">
        <f t="shared" si="0"/>
        <v>57</v>
      </c>
      <c r="B60" s="8">
        <v>8809846161874</v>
      </c>
      <c r="C60" s="9" t="s">
        <v>67</v>
      </c>
      <c r="D60" s="11">
        <v>8</v>
      </c>
      <c r="E60" s="12">
        <v>5.2</v>
      </c>
      <c r="F60" s="10">
        <v>37</v>
      </c>
    </row>
    <row r="61" spans="1:6" x14ac:dyDescent="0.2">
      <c r="A61" s="7">
        <f t="shared" si="0"/>
        <v>58</v>
      </c>
      <c r="B61" s="8">
        <v>8809846166664</v>
      </c>
      <c r="C61" s="9" t="s">
        <v>68</v>
      </c>
      <c r="D61" s="11">
        <v>8</v>
      </c>
      <c r="E61" s="12">
        <v>6.25</v>
      </c>
      <c r="F61" s="10">
        <v>63</v>
      </c>
    </row>
    <row r="62" spans="1:6" x14ac:dyDescent="0.2">
      <c r="A62" s="7">
        <f t="shared" si="0"/>
        <v>59</v>
      </c>
      <c r="B62" s="8">
        <v>8851727002028</v>
      </c>
      <c r="C62" s="9" t="s">
        <v>69</v>
      </c>
      <c r="D62" s="11">
        <v>5</v>
      </c>
      <c r="E62" s="12">
        <v>4.13</v>
      </c>
      <c r="F62" s="10">
        <v>35</v>
      </c>
    </row>
    <row r="63" spans="1:6" x14ac:dyDescent="0.2">
      <c r="A63" s="7">
        <f t="shared" si="0"/>
        <v>60</v>
      </c>
      <c r="B63" s="8">
        <v>8851004101055</v>
      </c>
      <c r="C63" s="9" t="s">
        <v>70</v>
      </c>
      <c r="D63" s="11">
        <v>5</v>
      </c>
      <c r="E63" s="12">
        <v>4</v>
      </c>
      <c r="F63" s="10">
        <v>18</v>
      </c>
    </row>
    <row r="64" spans="1:6" x14ac:dyDescent="0.2">
      <c r="A64" s="7">
        <f t="shared" si="0"/>
        <v>61</v>
      </c>
      <c r="B64" s="8">
        <v>8858998581306</v>
      </c>
      <c r="C64" s="9" t="s">
        <v>71</v>
      </c>
      <c r="D64" s="11">
        <v>15</v>
      </c>
      <c r="E64" s="12">
        <v>12.92</v>
      </c>
      <c r="F64" s="10">
        <v>0</v>
      </c>
    </row>
    <row r="65" spans="1:6" x14ac:dyDescent="0.2">
      <c r="A65" s="7">
        <f t="shared" si="0"/>
        <v>62</v>
      </c>
      <c r="B65" s="8">
        <v>8850006593240</v>
      </c>
      <c r="C65" s="9" t="s">
        <v>72</v>
      </c>
      <c r="D65" s="11">
        <v>12</v>
      </c>
      <c r="E65" s="12">
        <v>8.5</v>
      </c>
      <c r="F65" s="10">
        <v>3</v>
      </c>
    </row>
    <row r="66" spans="1:6" x14ac:dyDescent="0.2">
      <c r="A66" s="7">
        <f t="shared" si="0"/>
        <v>63</v>
      </c>
      <c r="B66" s="8">
        <v>8850006593257</v>
      </c>
      <c r="C66" s="9" t="s">
        <v>73</v>
      </c>
      <c r="D66" s="11">
        <v>26</v>
      </c>
      <c r="E66" s="12">
        <v>22.5</v>
      </c>
      <c r="F66" s="10">
        <v>7</v>
      </c>
    </row>
    <row r="67" spans="1:6" x14ac:dyDescent="0.2">
      <c r="A67" s="7">
        <f t="shared" si="0"/>
        <v>64</v>
      </c>
      <c r="B67" s="8">
        <v>8850007010289</v>
      </c>
      <c r="C67" s="9" t="s">
        <v>74</v>
      </c>
      <c r="D67" s="11">
        <v>40</v>
      </c>
      <c r="E67" s="12">
        <v>44.5</v>
      </c>
      <c r="F67" s="10">
        <v>0</v>
      </c>
    </row>
    <row r="68" spans="1:6" x14ac:dyDescent="0.2">
      <c r="A68" s="7">
        <f t="shared" si="0"/>
        <v>65</v>
      </c>
      <c r="B68" s="8">
        <v>8851123784313</v>
      </c>
      <c r="C68" s="9" t="s">
        <v>75</v>
      </c>
      <c r="D68" s="11">
        <v>12</v>
      </c>
      <c r="E68" s="12">
        <v>9.08</v>
      </c>
      <c r="F68" s="10">
        <v>0</v>
      </c>
    </row>
    <row r="69" spans="1:6" x14ac:dyDescent="0.2">
      <c r="A69" s="7">
        <f t="shared" si="0"/>
        <v>66</v>
      </c>
      <c r="B69" s="8">
        <v>3014260786847</v>
      </c>
      <c r="C69" s="9" t="s">
        <v>76</v>
      </c>
      <c r="D69" s="11">
        <v>10</v>
      </c>
      <c r="E69" s="12">
        <v>8.58</v>
      </c>
      <c r="F69" s="10">
        <v>3</v>
      </c>
    </row>
    <row r="70" spans="1:6" x14ac:dyDescent="0.2">
      <c r="A70" s="7">
        <f t="shared" ref="A70:A126" si="1">IF(ISBLANK(B70),"",A69+1)</f>
        <v>67</v>
      </c>
      <c r="B70" s="8">
        <v>8851727001021</v>
      </c>
      <c r="C70" s="9" t="s">
        <v>77</v>
      </c>
      <c r="D70" s="11">
        <v>5</v>
      </c>
      <c r="E70" s="12">
        <v>4.08</v>
      </c>
      <c r="F70" s="10">
        <v>41</v>
      </c>
    </row>
    <row r="71" spans="1:6" x14ac:dyDescent="0.2">
      <c r="A71" s="7">
        <f t="shared" si="1"/>
        <v>68</v>
      </c>
      <c r="B71" s="8">
        <v>8851932187831</v>
      </c>
      <c r="C71" s="9" t="s">
        <v>78</v>
      </c>
      <c r="D71" s="11">
        <v>75</v>
      </c>
      <c r="E71" s="12">
        <v>72</v>
      </c>
      <c r="F71" s="10">
        <v>0</v>
      </c>
    </row>
    <row r="72" spans="1:6" x14ac:dyDescent="0.2">
      <c r="A72" s="7">
        <f t="shared" si="1"/>
        <v>69</v>
      </c>
      <c r="B72" s="8">
        <v>8858647600921</v>
      </c>
      <c r="C72" s="9" t="s">
        <v>79</v>
      </c>
      <c r="D72" s="11">
        <v>10</v>
      </c>
      <c r="E72" s="12">
        <v>7.5</v>
      </c>
      <c r="F72" s="10">
        <v>0</v>
      </c>
    </row>
    <row r="73" spans="1:6" x14ac:dyDescent="0.2">
      <c r="A73" s="7">
        <f t="shared" si="1"/>
        <v>70</v>
      </c>
      <c r="B73" s="8">
        <v>8858647600914</v>
      </c>
      <c r="C73" s="9" t="s">
        <v>80</v>
      </c>
      <c r="D73" s="11">
        <v>10</v>
      </c>
      <c r="E73" s="12">
        <v>3.75</v>
      </c>
      <c r="F73" s="10">
        <v>1</v>
      </c>
    </row>
    <row r="74" spans="1:6" x14ac:dyDescent="0.2">
      <c r="A74" s="7">
        <f t="shared" si="1"/>
        <v>71</v>
      </c>
      <c r="B74" s="8">
        <v>8858647600662</v>
      </c>
      <c r="C74" s="9" t="s">
        <v>81</v>
      </c>
      <c r="D74" s="11">
        <v>10</v>
      </c>
      <c r="E74" s="12">
        <v>7.5</v>
      </c>
      <c r="F74" s="10">
        <v>10</v>
      </c>
    </row>
    <row r="75" spans="1:6" x14ac:dyDescent="0.2">
      <c r="A75" s="7">
        <f t="shared" si="1"/>
        <v>72</v>
      </c>
      <c r="B75" s="8">
        <v>8858647600679</v>
      </c>
      <c r="C75" s="9" t="s">
        <v>82</v>
      </c>
      <c r="D75" s="11">
        <v>10</v>
      </c>
      <c r="E75" s="12">
        <v>7.5</v>
      </c>
      <c r="F75" s="10">
        <v>14</v>
      </c>
    </row>
    <row r="76" spans="1:6" x14ac:dyDescent="0.2">
      <c r="A76" s="7">
        <f t="shared" si="1"/>
        <v>73</v>
      </c>
      <c r="B76" s="8">
        <v>8850871406003</v>
      </c>
      <c r="C76" s="9" t="s">
        <v>83</v>
      </c>
      <c r="D76" s="11">
        <v>5</v>
      </c>
      <c r="E76" s="12">
        <v>4.33</v>
      </c>
      <c r="F76" s="10">
        <v>9</v>
      </c>
    </row>
    <row r="77" spans="1:6" x14ac:dyDescent="0.2">
      <c r="A77" s="7">
        <f t="shared" si="1"/>
        <v>74</v>
      </c>
      <c r="B77" s="8">
        <v>8858647600365</v>
      </c>
      <c r="C77" s="9" t="s">
        <v>84</v>
      </c>
      <c r="D77" s="11">
        <v>10</v>
      </c>
      <c r="E77" s="12">
        <v>8</v>
      </c>
      <c r="F77" s="10">
        <v>0</v>
      </c>
    </row>
    <row r="78" spans="1:6" x14ac:dyDescent="0.2">
      <c r="A78" s="7">
        <f t="shared" si="1"/>
        <v>75</v>
      </c>
      <c r="B78" s="8">
        <v>8858647600372</v>
      </c>
      <c r="C78" s="9" t="s">
        <v>85</v>
      </c>
      <c r="D78" s="11">
        <v>10</v>
      </c>
      <c r="E78" s="12">
        <v>8</v>
      </c>
      <c r="F78" s="10">
        <v>0</v>
      </c>
    </row>
    <row r="79" spans="1:6" x14ac:dyDescent="0.2">
      <c r="A79" s="7">
        <f t="shared" si="1"/>
        <v>76</v>
      </c>
      <c r="B79" s="8">
        <v>8850188250306</v>
      </c>
      <c r="C79" s="9" t="s">
        <v>86</v>
      </c>
      <c r="D79" s="11">
        <v>12</v>
      </c>
      <c r="E79" s="12">
        <v>11</v>
      </c>
      <c r="F79" s="10">
        <v>0</v>
      </c>
    </row>
    <row r="80" spans="1:6" x14ac:dyDescent="0.2">
      <c r="A80" s="7">
        <f t="shared" si="1"/>
        <v>77</v>
      </c>
      <c r="B80" s="8">
        <v>8850987101021</v>
      </c>
      <c r="C80" s="9" t="s">
        <v>87</v>
      </c>
      <c r="D80" s="11">
        <v>6</v>
      </c>
      <c r="E80" s="12">
        <v>4.97</v>
      </c>
      <c r="F80" s="10">
        <v>23</v>
      </c>
    </row>
    <row r="81" spans="1:6" x14ac:dyDescent="0.2">
      <c r="A81" s="7">
        <f t="shared" si="1"/>
        <v>78</v>
      </c>
      <c r="B81" s="8">
        <v>8850987101946</v>
      </c>
      <c r="C81" s="9" t="s">
        <v>88</v>
      </c>
      <c r="D81" s="11">
        <v>13</v>
      </c>
      <c r="E81" s="12">
        <v>10.83</v>
      </c>
      <c r="F81" s="10">
        <v>0</v>
      </c>
    </row>
    <row r="82" spans="1:6" x14ac:dyDescent="0.2">
      <c r="A82" s="7">
        <f t="shared" si="1"/>
        <v>79</v>
      </c>
      <c r="B82" s="8">
        <v>8858647600198</v>
      </c>
      <c r="C82" s="9" t="s">
        <v>89</v>
      </c>
      <c r="D82" s="11">
        <v>10</v>
      </c>
      <c r="E82" s="12">
        <v>8</v>
      </c>
      <c r="F82" s="10">
        <v>9</v>
      </c>
    </row>
    <row r="83" spans="1:6" x14ac:dyDescent="0.2">
      <c r="A83" s="7">
        <f t="shared" si="1"/>
        <v>80</v>
      </c>
      <c r="B83" s="8">
        <v>8858647600204</v>
      </c>
      <c r="C83" s="9" t="s">
        <v>90</v>
      </c>
      <c r="D83" s="11">
        <v>10</v>
      </c>
      <c r="E83" s="12">
        <v>8</v>
      </c>
      <c r="F83" s="10">
        <v>8</v>
      </c>
    </row>
    <row r="84" spans="1:6" x14ac:dyDescent="0.2">
      <c r="A84" s="7">
        <f t="shared" si="1"/>
        <v>81</v>
      </c>
      <c r="B84" s="8">
        <v>8858647600211</v>
      </c>
      <c r="C84" s="9" t="s">
        <v>91</v>
      </c>
      <c r="D84" s="11">
        <v>10</v>
      </c>
      <c r="E84" s="12">
        <v>8</v>
      </c>
      <c r="F84" s="10">
        <v>2</v>
      </c>
    </row>
    <row r="85" spans="1:6" x14ac:dyDescent="0.2">
      <c r="A85" s="7">
        <f t="shared" si="1"/>
        <v>82</v>
      </c>
      <c r="B85" s="8">
        <v>8858647600167</v>
      </c>
      <c r="C85" s="9" t="s">
        <v>92</v>
      </c>
      <c r="D85" s="11">
        <v>10</v>
      </c>
      <c r="E85" s="12">
        <v>8</v>
      </c>
      <c r="F85" s="10">
        <v>9</v>
      </c>
    </row>
    <row r="86" spans="1:6" x14ac:dyDescent="0.2">
      <c r="A86" s="7">
        <f t="shared" si="1"/>
        <v>83</v>
      </c>
      <c r="B86" s="8">
        <v>8858647600181</v>
      </c>
      <c r="C86" s="9" t="s">
        <v>93</v>
      </c>
      <c r="D86" s="11">
        <v>10</v>
      </c>
      <c r="E86" s="12">
        <v>8</v>
      </c>
      <c r="F86" s="10">
        <v>0</v>
      </c>
    </row>
    <row r="87" spans="1:6" x14ac:dyDescent="0.2">
      <c r="A87" s="7">
        <f t="shared" si="1"/>
        <v>84</v>
      </c>
      <c r="B87" s="8">
        <v>8851447010006</v>
      </c>
      <c r="C87" s="9" t="s">
        <v>94</v>
      </c>
      <c r="D87" s="11">
        <v>18</v>
      </c>
      <c r="E87" s="12">
        <v>13.33</v>
      </c>
      <c r="F87" s="10">
        <v>17</v>
      </c>
    </row>
    <row r="88" spans="1:6" x14ac:dyDescent="0.2">
      <c r="A88" s="7">
        <f t="shared" si="1"/>
        <v>85</v>
      </c>
      <c r="B88" s="8">
        <v>8850002017474</v>
      </c>
      <c r="C88" s="9" t="s">
        <v>95</v>
      </c>
      <c r="D88" s="11">
        <v>10</v>
      </c>
      <c r="E88" s="12">
        <v>8.25</v>
      </c>
      <c r="F88" s="10">
        <v>1</v>
      </c>
    </row>
    <row r="89" spans="1:6" x14ac:dyDescent="0.2">
      <c r="A89" s="7">
        <f t="shared" si="1"/>
        <v>86</v>
      </c>
      <c r="B89" s="8">
        <v>8851818191891</v>
      </c>
      <c r="C89" s="9" t="s">
        <v>96</v>
      </c>
      <c r="D89" s="11">
        <v>15</v>
      </c>
      <c r="E89" s="12">
        <v>10.83</v>
      </c>
      <c r="F89" s="10">
        <v>11</v>
      </c>
    </row>
    <row r="90" spans="1:6" x14ac:dyDescent="0.2">
      <c r="A90" s="7">
        <f t="shared" si="1"/>
        <v>87</v>
      </c>
      <c r="B90" s="8">
        <v>8851818191778</v>
      </c>
      <c r="C90" s="9" t="s">
        <v>97</v>
      </c>
      <c r="D90" s="11">
        <v>12</v>
      </c>
      <c r="E90" s="12">
        <v>8.25</v>
      </c>
      <c r="F90" s="10">
        <v>50</v>
      </c>
    </row>
    <row r="91" spans="1:6" x14ac:dyDescent="0.2">
      <c r="A91" s="7">
        <f t="shared" si="1"/>
        <v>88</v>
      </c>
      <c r="B91" s="8">
        <v>8851818054424</v>
      </c>
      <c r="C91" s="9" t="s">
        <v>98</v>
      </c>
      <c r="D91" s="11">
        <v>15</v>
      </c>
      <c r="E91" s="12">
        <v>12</v>
      </c>
      <c r="F91" s="10">
        <v>7</v>
      </c>
    </row>
    <row r="92" spans="1:6" x14ac:dyDescent="0.2">
      <c r="A92" s="7">
        <f t="shared" si="1"/>
        <v>89</v>
      </c>
      <c r="B92" s="8">
        <v>8850718801060</v>
      </c>
      <c r="C92" s="9" t="s">
        <v>99</v>
      </c>
      <c r="D92" s="11">
        <v>5</v>
      </c>
      <c r="E92" s="12">
        <v>4.17</v>
      </c>
      <c r="F92" s="10">
        <v>29</v>
      </c>
    </row>
    <row r="93" spans="1:6" x14ac:dyDescent="0.2">
      <c r="A93" s="7">
        <f t="shared" si="1"/>
        <v>90</v>
      </c>
      <c r="B93" s="8">
        <v>8850718801077</v>
      </c>
      <c r="C93" s="9" t="s">
        <v>100</v>
      </c>
      <c r="D93" s="11">
        <v>5</v>
      </c>
      <c r="E93" s="12">
        <v>4.25</v>
      </c>
      <c r="F93" s="10">
        <v>37</v>
      </c>
    </row>
    <row r="94" spans="1:6" x14ac:dyDescent="0.2">
      <c r="A94" s="7">
        <f t="shared" si="1"/>
        <v>91</v>
      </c>
      <c r="B94" s="8">
        <v>8850718808250</v>
      </c>
      <c r="C94" s="9" t="s">
        <v>101</v>
      </c>
      <c r="D94" s="11">
        <v>5</v>
      </c>
      <c r="E94" s="12">
        <v>4.25</v>
      </c>
      <c r="F94" s="10">
        <v>40</v>
      </c>
    </row>
    <row r="95" spans="1:6" x14ac:dyDescent="0.2">
      <c r="A95" s="7">
        <f t="shared" si="1"/>
        <v>92</v>
      </c>
      <c r="B95" s="8">
        <v>8850718801879</v>
      </c>
      <c r="C95" s="9" t="s">
        <v>102</v>
      </c>
      <c r="D95" s="11">
        <v>5</v>
      </c>
      <c r="E95" s="12">
        <v>4.25</v>
      </c>
      <c r="F95" s="10">
        <v>40</v>
      </c>
    </row>
    <row r="96" spans="1:6" x14ac:dyDescent="0.2">
      <c r="A96" s="7">
        <f t="shared" si="1"/>
        <v>93</v>
      </c>
      <c r="B96" s="8">
        <v>8850267112228</v>
      </c>
      <c r="C96" s="9" t="s">
        <v>103</v>
      </c>
      <c r="D96" s="11">
        <v>15</v>
      </c>
      <c r="E96" s="12">
        <v>12.5</v>
      </c>
      <c r="F96" s="10">
        <v>2</v>
      </c>
    </row>
    <row r="97" spans="1:6" x14ac:dyDescent="0.2">
      <c r="A97" s="7">
        <f t="shared" si="1"/>
        <v>94</v>
      </c>
      <c r="B97" s="8">
        <v>8850267900016</v>
      </c>
      <c r="C97" s="9" t="s">
        <v>104</v>
      </c>
      <c r="D97" s="11">
        <v>8</v>
      </c>
      <c r="E97" s="12">
        <v>4.83</v>
      </c>
      <c r="F97" s="10">
        <v>0</v>
      </c>
    </row>
    <row r="98" spans="1:6" x14ac:dyDescent="0.2">
      <c r="A98" s="7">
        <f t="shared" si="1"/>
        <v>95</v>
      </c>
      <c r="B98" s="8">
        <v>8850267122326</v>
      </c>
      <c r="C98" s="9" t="s">
        <v>105</v>
      </c>
      <c r="D98" s="11">
        <v>8</v>
      </c>
      <c r="E98" s="12">
        <v>4.83</v>
      </c>
      <c r="F98" s="10">
        <v>0</v>
      </c>
    </row>
    <row r="99" spans="1:6" x14ac:dyDescent="0.2">
      <c r="A99" s="7">
        <f t="shared" si="1"/>
        <v>96</v>
      </c>
      <c r="B99" s="8">
        <v>8850580200039</v>
      </c>
      <c r="C99" s="9" t="s">
        <v>106</v>
      </c>
      <c r="D99" s="11">
        <v>5</v>
      </c>
      <c r="E99" s="12">
        <v>4.57</v>
      </c>
      <c r="F99" s="10">
        <v>0</v>
      </c>
    </row>
    <row r="100" spans="1:6" x14ac:dyDescent="0.2">
      <c r="A100" s="7">
        <f t="shared" si="1"/>
        <v>97</v>
      </c>
      <c r="B100" s="8">
        <v>8850100101013</v>
      </c>
      <c r="C100" s="9" t="s">
        <v>107</v>
      </c>
      <c r="D100" s="11">
        <v>6</v>
      </c>
      <c r="E100" s="12">
        <v>4.47</v>
      </c>
      <c r="F100" s="10">
        <v>16</v>
      </c>
    </row>
    <row r="101" spans="1:6" x14ac:dyDescent="0.2">
      <c r="A101" s="7">
        <f t="shared" si="1"/>
        <v>98</v>
      </c>
      <c r="B101" s="8">
        <v>8851929000990</v>
      </c>
      <c r="C101" s="9" t="s">
        <v>108</v>
      </c>
      <c r="D101" s="11">
        <v>12</v>
      </c>
      <c r="E101" s="12">
        <v>9.25</v>
      </c>
      <c r="F101" s="10">
        <v>4</v>
      </c>
    </row>
    <row r="102" spans="1:6" x14ac:dyDescent="0.2">
      <c r="A102" s="7">
        <f t="shared" si="1"/>
        <v>99</v>
      </c>
      <c r="B102" s="8">
        <v>4902430251693</v>
      </c>
      <c r="C102" s="9" t="s">
        <v>109</v>
      </c>
      <c r="D102" s="11">
        <v>12</v>
      </c>
      <c r="E102" s="12">
        <v>9</v>
      </c>
      <c r="F102" s="10">
        <v>0</v>
      </c>
    </row>
    <row r="103" spans="1:6" x14ac:dyDescent="0.2">
      <c r="A103" s="7">
        <f t="shared" si="1"/>
        <v>100</v>
      </c>
      <c r="B103" s="8">
        <v>4902430251730</v>
      </c>
      <c r="C103" s="9" t="s">
        <v>110</v>
      </c>
      <c r="D103" s="11">
        <v>12</v>
      </c>
      <c r="E103" s="12">
        <v>9</v>
      </c>
      <c r="F103" s="10">
        <v>0</v>
      </c>
    </row>
    <row r="104" spans="1:6" x14ac:dyDescent="0.2">
      <c r="A104" s="7">
        <f t="shared" si="1"/>
        <v>101</v>
      </c>
      <c r="B104" s="8">
        <v>8851929011897</v>
      </c>
      <c r="C104" s="9" t="s">
        <v>111</v>
      </c>
      <c r="D104" s="11">
        <v>12</v>
      </c>
      <c r="E104" s="12">
        <v>9.25</v>
      </c>
      <c r="F104" s="10">
        <v>1</v>
      </c>
    </row>
    <row r="105" spans="1:6" x14ac:dyDescent="0.2">
      <c r="A105" s="7">
        <f t="shared" si="1"/>
        <v>102</v>
      </c>
      <c r="B105" s="8">
        <v>8851929010111</v>
      </c>
      <c r="C105" s="9" t="s">
        <v>112</v>
      </c>
      <c r="D105" s="11">
        <v>12</v>
      </c>
      <c r="E105" s="12">
        <v>9.25</v>
      </c>
      <c r="F105" s="10">
        <v>0</v>
      </c>
    </row>
    <row r="106" spans="1:6" x14ac:dyDescent="0.2">
      <c r="A106" s="7">
        <f t="shared" si="1"/>
        <v>103</v>
      </c>
      <c r="B106" s="8">
        <v>8850006605264</v>
      </c>
      <c r="C106" s="9" t="s">
        <v>113</v>
      </c>
      <c r="D106" s="11">
        <v>40</v>
      </c>
      <c r="E106" s="12">
        <v>37.25</v>
      </c>
      <c r="F106" s="10">
        <v>0</v>
      </c>
    </row>
    <row r="107" spans="1:6" x14ac:dyDescent="0.2">
      <c r="A107" s="7">
        <f t="shared" si="1"/>
        <v>104</v>
      </c>
      <c r="B107" s="8">
        <v>8850006605257</v>
      </c>
      <c r="C107" s="9" t="s">
        <v>114</v>
      </c>
      <c r="D107" s="11">
        <v>40</v>
      </c>
      <c r="E107" s="12">
        <v>37.25</v>
      </c>
      <c r="F107" s="10">
        <v>0</v>
      </c>
    </row>
    <row r="108" spans="1:6" x14ac:dyDescent="0.2">
      <c r="A108" s="7">
        <f t="shared" si="1"/>
        <v>105</v>
      </c>
      <c r="B108" s="8">
        <v>9556031084263</v>
      </c>
      <c r="C108" s="9" t="s">
        <v>115</v>
      </c>
      <c r="D108" s="11">
        <v>12</v>
      </c>
      <c r="E108" s="12">
        <v>10.5</v>
      </c>
      <c r="F108" s="10">
        <v>0</v>
      </c>
    </row>
    <row r="109" spans="1:6" x14ac:dyDescent="0.2">
      <c r="A109" s="7">
        <f t="shared" si="1"/>
        <v>106</v>
      </c>
      <c r="B109" s="8">
        <v>8850006604984</v>
      </c>
      <c r="C109" s="9" t="s">
        <v>116</v>
      </c>
      <c r="D109" s="11">
        <v>12</v>
      </c>
      <c r="E109" s="12">
        <v>10.5</v>
      </c>
      <c r="F109" s="10">
        <v>0</v>
      </c>
    </row>
    <row r="110" spans="1:6" x14ac:dyDescent="0.2">
      <c r="A110" s="7">
        <f t="shared" si="1"/>
        <v>107</v>
      </c>
      <c r="B110" s="8">
        <v>8850006901083</v>
      </c>
      <c r="C110" s="9" t="s">
        <v>117</v>
      </c>
      <c r="D110" s="11">
        <v>12</v>
      </c>
      <c r="E110" s="12">
        <v>10.5</v>
      </c>
      <c r="F110" s="10">
        <v>0</v>
      </c>
    </row>
    <row r="111" spans="1:6" x14ac:dyDescent="0.2">
      <c r="A111" s="7">
        <f t="shared" si="1"/>
        <v>108</v>
      </c>
      <c r="B111" s="8">
        <v>8851854401336</v>
      </c>
      <c r="C111" s="9" t="s">
        <v>118</v>
      </c>
      <c r="D111" s="11">
        <v>28</v>
      </c>
      <c r="E111" s="12">
        <v>19</v>
      </c>
      <c r="F111" s="10">
        <v>16</v>
      </c>
    </row>
    <row r="112" spans="1:6" x14ac:dyDescent="0.2">
      <c r="A112" s="7">
        <f t="shared" si="1"/>
        <v>109</v>
      </c>
      <c r="B112" s="8">
        <v>5909250000028</v>
      </c>
      <c r="C112" s="9" t="s">
        <v>119</v>
      </c>
      <c r="D112" s="11">
        <v>70</v>
      </c>
      <c r="E112" s="12">
        <v>55</v>
      </c>
      <c r="F112" s="10">
        <v>1</v>
      </c>
    </row>
    <row r="113" spans="1:6" x14ac:dyDescent="0.2">
      <c r="A113" s="7">
        <f t="shared" si="1"/>
        <v>110</v>
      </c>
      <c r="B113" s="8">
        <v>5909250000035</v>
      </c>
      <c r="C113" s="9" t="s">
        <v>120</v>
      </c>
      <c r="D113" s="11">
        <v>70</v>
      </c>
      <c r="E113" s="12">
        <v>45</v>
      </c>
      <c r="F113" s="10">
        <v>3</v>
      </c>
    </row>
    <row r="114" spans="1:6" x14ac:dyDescent="0.2">
      <c r="A114" s="7">
        <f t="shared" si="1"/>
        <v>111</v>
      </c>
      <c r="B114" s="8">
        <v>5909250000042</v>
      </c>
      <c r="C114" s="9" t="s">
        <v>121</v>
      </c>
      <c r="D114" s="11">
        <v>60</v>
      </c>
      <c r="E114" s="12">
        <v>40</v>
      </c>
      <c r="F114" s="10">
        <v>1</v>
      </c>
    </row>
    <row r="115" spans="1:6" x14ac:dyDescent="0.2">
      <c r="A115" s="7">
        <f t="shared" si="1"/>
        <v>112</v>
      </c>
      <c r="B115" s="8">
        <v>8858647600822</v>
      </c>
      <c r="C115" s="9" t="s">
        <v>122</v>
      </c>
      <c r="D115" s="11">
        <v>5</v>
      </c>
      <c r="E115" s="12">
        <v>4</v>
      </c>
      <c r="F115" s="10">
        <v>0</v>
      </c>
    </row>
    <row r="116" spans="1:6" x14ac:dyDescent="0.2">
      <c r="A116" s="7">
        <f t="shared" si="1"/>
        <v>113</v>
      </c>
      <c r="B116" s="8">
        <v>8858647600839</v>
      </c>
      <c r="C116" s="9" t="s">
        <v>123</v>
      </c>
      <c r="D116" s="11">
        <v>5</v>
      </c>
      <c r="E116" s="12">
        <v>4</v>
      </c>
      <c r="F116" s="10">
        <v>0</v>
      </c>
    </row>
    <row r="117" spans="1:6" x14ac:dyDescent="0.2">
      <c r="A117" s="7">
        <f t="shared" si="1"/>
        <v>114</v>
      </c>
      <c r="B117" s="8">
        <v>8851818190719</v>
      </c>
      <c r="C117" s="9" t="s">
        <v>124</v>
      </c>
      <c r="D117" s="11">
        <v>10</v>
      </c>
      <c r="E117" s="12">
        <v>6.58</v>
      </c>
      <c r="F117" s="10">
        <v>0</v>
      </c>
    </row>
    <row r="118" spans="1:6" x14ac:dyDescent="0.2">
      <c r="A118" s="7">
        <f t="shared" si="1"/>
        <v>115</v>
      </c>
      <c r="B118" s="8">
        <v>8858647600976</v>
      </c>
      <c r="C118" s="9" t="s">
        <v>125</v>
      </c>
      <c r="D118" s="11">
        <v>10</v>
      </c>
      <c r="E118" s="12">
        <v>8</v>
      </c>
      <c r="F118" s="10">
        <v>6</v>
      </c>
    </row>
    <row r="119" spans="1:6" x14ac:dyDescent="0.2">
      <c r="A119" s="7">
        <f t="shared" si="1"/>
        <v>116</v>
      </c>
      <c r="B119" s="8">
        <v>8858647600969</v>
      </c>
      <c r="C119" s="9" t="s">
        <v>126</v>
      </c>
      <c r="D119" s="11">
        <v>10</v>
      </c>
      <c r="E119" s="12">
        <v>8</v>
      </c>
      <c r="F119" s="10">
        <v>4</v>
      </c>
    </row>
    <row r="120" spans="1:6" x14ac:dyDescent="0.2">
      <c r="A120" s="7">
        <f t="shared" si="1"/>
        <v>117</v>
      </c>
      <c r="B120" s="8">
        <v>8858647600952</v>
      </c>
      <c r="C120" s="9" t="s">
        <v>127</v>
      </c>
      <c r="D120" s="11">
        <v>10</v>
      </c>
      <c r="E120" s="12">
        <v>8</v>
      </c>
      <c r="F120" s="10">
        <v>0</v>
      </c>
    </row>
    <row r="121" spans="1:6" x14ac:dyDescent="0.2">
      <c r="A121" s="7">
        <f t="shared" si="1"/>
        <v>118</v>
      </c>
      <c r="B121" s="8">
        <v>8858647600778</v>
      </c>
      <c r="C121" s="9" t="s">
        <v>128</v>
      </c>
      <c r="D121" s="11">
        <v>5</v>
      </c>
      <c r="E121" s="12">
        <v>4</v>
      </c>
      <c r="F121" s="10">
        <v>2</v>
      </c>
    </row>
    <row r="122" spans="1:6" x14ac:dyDescent="0.2">
      <c r="A122" s="7">
        <f t="shared" si="1"/>
        <v>119</v>
      </c>
      <c r="B122" s="8">
        <v>8858647600761</v>
      </c>
      <c r="C122" s="9" t="s">
        <v>129</v>
      </c>
      <c r="D122" s="11">
        <v>5</v>
      </c>
      <c r="E122" s="12">
        <v>4</v>
      </c>
      <c r="F122" s="10">
        <v>16</v>
      </c>
    </row>
    <row r="123" spans="1:6" x14ac:dyDescent="0.2">
      <c r="A123" s="7">
        <f t="shared" si="1"/>
        <v>120</v>
      </c>
      <c r="B123" s="8">
        <v>8852052110303</v>
      </c>
      <c r="C123" s="9" t="s">
        <v>130</v>
      </c>
      <c r="D123" s="11">
        <v>5</v>
      </c>
      <c r="E123" s="12">
        <v>4</v>
      </c>
      <c r="F123" s="10">
        <v>20</v>
      </c>
    </row>
    <row r="124" spans="1:6" x14ac:dyDescent="0.2">
      <c r="A124" s="7">
        <f t="shared" si="1"/>
        <v>121</v>
      </c>
      <c r="B124" s="8">
        <v>8852052111300</v>
      </c>
      <c r="C124" s="9" t="s">
        <v>131</v>
      </c>
      <c r="D124" s="11">
        <v>5</v>
      </c>
      <c r="E124" s="12">
        <v>4.17</v>
      </c>
      <c r="F124" s="10">
        <v>2</v>
      </c>
    </row>
    <row r="125" spans="1:6" x14ac:dyDescent="0.2">
      <c r="A125" s="7">
        <f t="shared" si="1"/>
        <v>122</v>
      </c>
      <c r="B125" s="8">
        <v>4902430628211</v>
      </c>
      <c r="C125" s="9" t="s">
        <v>132</v>
      </c>
      <c r="D125" s="11">
        <v>24</v>
      </c>
      <c r="E125" s="12">
        <v>19.2</v>
      </c>
      <c r="F125" s="10">
        <v>2</v>
      </c>
    </row>
    <row r="126" spans="1:6" x14ac:dyDescent="0.2">
      <c r="A126" s="7">
        <f t="shared" si="1"/>
        <v>123</v>
      </c>
      <c r="B126" s="8">
        <v>4902430628624</v>
      </c>
      <c r="C126" s="9" t="s">
        <v>133</v>
      </c>
      <c r="D126" s="11">
        <v>24</v>
      </c>
      <c r="E126" s="12">
        <v>19.2</v>
      </c>
      <c r="F126" s="10">
        <v>1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210"/>
  <sheetViews>
    <sheetView tabSelected="1" workbookViewId="0">
      <selection activeCell="B2" sqref="B2"/>
    </sheetView>
  </sheetViews>
  <sheetFormatPr defaultRowHeight="14.25" x14ac:dyDescent="0.2"/>
  <cols>
    <col min="1" max="1" width="13.5" customWidth="1"/>
    <col min="2" max="2" width="20.375" customWidth="1"/>
    <col min="3" max="3" width="16.375" style="21" customWidth="1"/>
    <col min="4" max="4" width="20.375" style="19" customWidth="1"/>
    <col min="5" max="5" width="7" customWidth="1"/>
    <col min="6" max="6" width="9.75" customWidth="1"/>
  </cols>
  <sheetData>
    <row r="1" spans="1:7" ht="15" x14ac:dyDescent="0.2">
      <c r="A1" s="2" t="s">
        <v>0</v>
      </c>
      <c r="B1" s="2" t="s">
        <v>1</v>
      </c>
      <c r="C1" s="20" t="s">
        <v>2</v>
      </c>
      <c r="D1" s="18" t="s">
        <v>5</v>
      </c>
      <c r="E1" s="2" t="s">
        <v>3</v>
      </c>
      <c r="F1" s="2" t="s">
        <v>4</v>
      </c>
      <c r="G1" s="2" t="s">
        <v>136</v>
      </c>
    </row>
    <row r="2" spans="1:7" x14ac:dyDescent="0.2">
      <c r="A2" s="1"/>
      <c r="D2" s="19" t="str">
        <f>IF(C2&lt;&gt;"",VLOOKUP(C2,Stock!B4:E126,2,0),"")</f>
        <v/>
      </c>
      <c r="G2" t="str">
        <f>IF(F2&lt;&gt;"",F2*E2,"")</f>
        <v/>
      </c>
    </row>
    <row r="3" spans="1:7" x14ac:dyDescent="0.2">
      <c r="A3" s="1"/>
      <c r="D3" s="19" t="str">
        <f>IF(C3&lt;&gt;"",VLOOKUP(C3,Stock!B5:E127,2,0),"")</f>
        <v/>
      </c>
    </row>
    <row r="4" spans="1:7" x14ac:dyDescent="0.2">
      <c r="D4" s="19" t="str">
        <f>IF(C4&lt;&gt;"",VLOOKUP(C4,Stock!B6:E128,2,0),"")</f>
        <v/>
      </c>
    </row>
    <row r="5" spans="1:7" x14ac:dyDescent="0.2">
      <c r="D5" s="19" t="str">
        <f>IF(C5&lt;&gt;"",VLOOKUP(C5,Stock!B7:E129,2,0),"")</f>
        <v/>
      </c>
    </row>
    <row r="6" spans="1:7" x14ac:dyDescent="0.2">
      <c r="D6" s="19" t="str">
        <f>IF(C6&lt;&gt;"",VLOOKUP(C6,Stock!B8:E130,2,0),"")</f>
        <v/>
      </c>
    </row>
    <row r="7" spans="1:7" x14ac:dyDescent="0.2">
      <c r="D7" s="19" t="str">
        <f>IF(C7&lt;&gt;"",VLOOKUP(C7,Stock!B9:E131,2,0),"")</f>
        <v/>
      </c>
    </row>
    <row r="8" spans="1:7" x14ac:dyDescent="0.2">
      <c r="D8" s="19" t="str">
        <f>IF(C8&lt;&gt;"",VLOOKUP(C8,Stock!B10:E132,2,0),"")</f>
        <v/>
      </c>
    </row>
    <row r="9" spans="1:7" x14ac:dyDescent="0.2">
      <c r="D9" s="19" t="str">
        <f>IF(C9&lt;&gt;"",VLOOKUP(C9,Stock!B11:E133,2,0),"")</f>
        <v/>
      </c>
    </row>
    <row r="10" spans="1:7" x14ac:dyDescent="0.2">
      <c r="D10" s="19" t="str">
        <f>IF(C10&lt;&gt;"",VLOOKUP(C10,Stock!B12:E134,2,0),"")</f>
        <v/>
      </c>
    </row>
    <row r="11" spans="1:7" x14ac:dyDescent="0.2">
      <c r="D11" s="19" t="str">
        <f>IF(C11&lt;&gt;"",VLOOKUP(C11,Stock!B13:E135,2,0),"")</f>
        <v/>
      </c>
    </row>
    <row r="12" spans="1:7" x14ac:dyDescent="0.2">
      <c r="D12" s="19" t="str">
        <f>IF(C12&lt;&gt;"",VLOOKUP(C12,Stock!B14:E136,2,0),"")</f>
        <v/>
      </c>
    </row>
    <row r="13" spans="1:7" x14ac:dyDescent="0.2">
      <c r="D13" s="19" t="str">
        <f>IF(C13&lt;&gt;"",VLOOKUP(C13,Stock!B15:E137,2,0),"")</f>
        <v/>
      </c>
    </row>
    <row r="14" spans="1:7" x14ac:dyDescent="0.2">
      <c r="D14" s="19" t="str">
        <f>IF(C14&lt;&gt;"",VLOOKUP(C14,Stock!B16:E138,2,0),"")</f>
        <v/>
      </c>
    </row>
    <row r="15" spans="1:7" x14ac:dyDescent="0.2">
      <c r="D15" s="19" t="str">
        <f>IF(C15&lt;&gt;"",VLOOKUP(C15,Stock!B17:E139,2,0),"")</f>
        <v/>
      </c>
    </row>
    <row r="16" spans="1:7" x14ac:dyDescent="0.2">
      <c r="D16" s="19" t="str">
        <f>IF(C16&lt;&gt;"",VLOOKUP(C16,Stock!B18:E140,2,0),"")</f>
        <v/>
      </c>
    </row>
    <row r="17" spans="4:4" x14ac:dyDescent="0.2">
      <c r="D17" s="19" t="str">
        <f>IF(C17&lt;&gt;"",VLOOKUP(C17,Stock!B19:E141,2,0),"")</f>
        <v/>
      </c>
    </row>
    <row r="18" spans="4:4" x14ac:dyDescent="0.2">
      <c r="D18" s="19" t="str">
        <f>IF(C18&lt;&gt;"",VLOOKUP(C18,Stock!B20:E142,2,0),"")</f>
        <v/>
      </c>
    </row>
    <row r="19" spans="4:4" x14ac:dyDescent="0.2">
      <c r="D19" s="19" t="str">
        <f>IF(C19&lt;&gt;"",VLOOKUP(C19,Stock!B21:E143,2,0),"")</f>
        <v/>
      </c>
    </row>
    <row r="20" spans="4:4" x14ac:dyDescent="0.2">
      <c r="D20" s="19" t="str">
        <f>IF(C20&lt;&gt;"",VLOOKUP(C20,Stock!B22:E144,2,0),"")</f>
        <v/>
      </c>
    </row>
    <row r="21" spans="4:4" x14ac:dyDescent="0.2">
      <c r="D21" s="19" t="str">
        <f>IF(C21&lt;&gt;"",VLOOKUP(C21,Stock!B23:E145,2,0),"")</f>
        <v/>
      </c>
    </row>
    <row r="22" spans="4:4" x14ac:dyDescent="0.2">
      <c r="D22" s="19" t="str">
        <f>IF(C22&lt;&gt;"",VLOOKUP(C22,Stock!B24:E146,2,0),"")</f>
        <v/>
      </c>
    </row>
    <row r="23" spans="4:4" x14ac:dyDescent="0.2">
      <c r="D23" s="19" t="str">
        <f>IF(C23&lt;&gt;"",VLOOKUP(C23,Stock!B25:E147,2,0),"")</f>
        <v/>
      </c>
    </row>
    <row r="24" spans="4:4" x14ac:dyDescent="0.2">
      <c r="D24" s="19" t="str">
        <f>IF(C24&lt;&gt;"",VLOOKUP(C24,Stock!B26:E148,2,0),"")</f>
        <v/>
      </c>
    </row>
    <row r="25" spans="4:4" x14ac:dyDescent="0.2">
      <c r="D25" s="19" t="str">
        <f>IF(C25&lt;&gt;"",VLOOKUP(C25,Stock!B27:E149,2,0),"")</f>
        <v/>
      </c>
    </row>
    <row r="26" spans="4:4" x14ac:dyDescent="0.2">
      <c r="D26" s="19" t="str">
        <f>IF(C26&lt;&gt;"",VLOOKUP(C26,Stock!B28:E150,2,0),"")</f>
        <v/>
      </c>
    </row>
    <row r="27" spans="4:4" x14ac:dyDescent="0.2">
      <c r="D27" s="19" t="str">
        <f>IF(C27&lt;&gt;"",VLOOKUP(C27,Stock!B29:E151,2,0),"")</f>
        <v/>
      </c>
    </row>
    <row r="28" spans="4:4" x14ac:dyDescent="0.2">
      <c r="D28" s="19" t="str">
        <f>IF(C28&lt;&gt;"",VLOOKUP(C28,Stock!B30:E152,2,0),"")</f>
        <v/>
      </c>
    </row>
    <row r="29" spans="4:4" x14ac:dyDescent="0.2">
      <c r="D29" s="19" t="str">
        <f>IF(C29&lt;&gt;"",VLOOKUP(C29,Stock!B31:E153,2,0),"")</f>
        <v/>
      </c>
    </row>
    <row r="30" spans="4:4" x14ac:dyDescent="0.2">
      <c r="D30" s="19" t="str">
        <f>IF(C30&lt;&gt;"",VLOOKUP(C30,Stock!B32:E154,2,0),"")</f>
        <v/>
      </c>
    </row>
    <row r="31" spans="4:4" x14ac:dyDescent="0.2">
      <c r="D31" s="19" t="str">
        <f>IF(C31&lt;&gt;"",VLOOKUP(C31,Stock!B33:E155,2,0),"")</f>
        <v/>
      </c>
    </row>
    <row r="32" spans="4:4" x14ac:dyDescent="0.2">
      <c r="D32" s="19" t="str">
        <f>IF(C32&lt;&gt;"",VLOOKUP(C32,Stock!B34:E156,2,0),"")</f>
        <v/>
      </c>
    </row>
    <row r="33" spans="4:4" x14ac:dyDescent="0.2">
      <c r="D33" s="19" t="str">
        <f>IF(C33&lt;&gt;"",VLOOKUP(C33,Stock!B35:E157,2,0),"")</f>
        <v/>
      </c>
    </row>
    <row r="34" spans="4:4" x14ac:dyDescent="0.2">
      <c r="D34" s="19" t="str">
        <f>IF(C34&lt;&gt;"",VLOOKUP(C34,Stock!B36:E158,2,0),"")</f>
        <v/>
      </c>
    </row>
    <row r="35" spans="4:4" x14ac:dyDescent="0.2">
      <c r="D35" s="19" t="str">
        <f>IF(C35&lt;&gt;"",VLOOKUP(C35,Stock!B37:E159,2,0),"")</f>
        <v/>
      </c>
    </row>
    <row r="36" spans="4:4" x14ac:dyDescent="0.2">
      <c r="D36" s="19" t="str">
        <f>IF(C36&lt;&gt;"",VLOOKUP(C36,Stock!B38:E160,2,0),"")</f>
        <v/>
      </c>
    </row>
    <row r="37" spans="4:4" x14ac:dyDescent="0.2">
      <c r="D37" s="19" t="str">
        <f>IF(C37&lt;&gt;"",VLOOKUP(C37,Stock!B39:E161,2,0),"")</f>
        <v/>
      </c>
    </row>
    <row r="38" spans="4:4" x14ac:dyDescent="0.2">
      <c r="D38" s="19" t="str">
        <f>IF(C38&lt;&gt;"",VLOOKUP(C38,Stock!B40:E162,2,0),"")</f>
        <v/>
      </c>
    </row>
    <row r="39" spans="4:4" x14ac:dyDescent="0.2">
      <c r="D39" s="19" t="str">
        <f>IF(C39&lt;&gt;"",VLOOKUP(C39,Stock!B41:E163,2,0),"")</f>
        <v/>
      </c>
    </row>
    <row r="40" spans="4:4" x14ac:dyDescent="0.2">
      <c r="D40" s="19" t="str">
        <f>IF(C40&lt;&gt;"",VLOOKUP(C40,Stock!B42:E164,2,0),"")</f>
        <v/>
      </c>
    </row>
    <row r="41" spans="4:4" x14ac:dyDescent="0.2">
      <c r="D41" s="19" t="str">
        <f>IF(C41&lt;&gt;"",VLOOKUP(C41,Stock!B43:E165,2,0),"")</f>
        <v/>
      </c>
    </row>
    <row r="42" spans="4:4" x14ac:dyDescent="0.2">
      <c r="D42" s="19" t="str">
        <f>IF(C42&lt;&gt;"",VLOOKUP(C42,Stock!B44:E166,2,0),"")</f>
        <v/>
      </c>
    </row>
    <row r="43" spans="4:4" x14ac:dyDescent="0.2">
      <c r="D43" s="19" t="str">
        <f>IF(C43&lt;&gt;"",VLOOKUP(C43,Stock!B45:E167,2,0),"")</f>
        <v/>
      </c>
    </row>
    <row r="44" spans="4:4" x14ac:dyDescent="0.2">
      <c r="D44" s="19" t="str">
        <f>IF(C44&lt;&gt;"",VLOOKUP(C44,Stock!B46:E168,2,0),"")</f>
        <v/>
      </c>
    </row>
    <row r="45" spans="4:4" x14ac:dyDescent="0.2">
      <c r="D45" s="19" t="str">
        <f>IF(C45&lt;&gt;"",VLOOKUP(C45,Stock!B47:E169,2,0),"")</f>
        <v/>
      </c>
    </row>
    <row r="46" spans="4:4" x14ac:dyDescent="0.2">
      <c r="D46" s="19" t="str">
        <f>IF(C46&lt;&gt;"",VLOOKUP(C46,Stock!B48:E170,2,0),"")</f>
        <v/>
      </c>
    </row>
    <row r="47" spans="4:4" x14ac:dyDescent="0.2">
      <c r="D47" s="19" t="str">
        <f>IF(C47&lt;&gt;"",VLOOKUP(C47,Stock!B49:E171,2,0),"")</f>
        <v/>
      </c>
    </row>
    <row r="48" spans="4:4" x14ac:dyDescent="0.2">
      <c r="D48" s="19" t="str">
        <f>IF(C48&lt;&gt;"",VLOOKUP(C48,Stock!B50:E172,2,0),"")</f>
        <v/>
      </c>
    </row>
    <row r="49" spans="4:4" x14ac:dyDescent="0.2">
      <c r="D49" s="19" t="str">
        <f>IF(C49&lt;&gt;"",VLOOKUP(C49,Stock!B51:E173,2,0),"")</f>
        <v/>
      </c>
    </row>
    <row r="50" spans="4:4" x14ac:dyDescent="0.2">
      <c r="D50" s="19" t="str">
        <f>IF(C50&lt;&gt;"",VLOOKUP(C50,Stock!B52:E174,2,0),"")</f>
        <v/>
      </c>
    </row>
    <row r="51" spans="4:4" x14ac:dyDescent="0.2">
      <c r="D51" s="19" t="str">
        <f>IF(C51&lt;&gt;"",VLOOKUP(C51,Stock!B53:E175,2,0),"")</f>
        <v/>
      </c>
    </row>
    <row r="52" spans="4:4" x14ac:dyDescent="0.2">
      <c r="D52" s="19" t="str">
        <f>IF(C52&lt;&gt;"",VLOOKUP(C52,Stock!B54:E176,2,0),"")</f>
        <v/>
      </c>
    </row>
    <row r="53" spans="4:4" x14ac:dyDescent="0.2">
      <c r="D53" s="19" t="str">
        <f>IF(C53&lt;&gt;"",VLOOKUP(C53,Stock!B55:E177,2,0),"")</f>
        <v/>
      </c>
    </row>
    <row r="54" spans="4:4" x14ac:dyDescent="0.2">
      <c r="D54" s="19" t="str">
        <f>IF(C54&lt;&gt;"",VLOOKUP(C54,Stock!B56:E178,2,0),"")</f>
        <v/>
      </c>
    </row>
    <row r="55" spans="4:4" x14ac:dyDescent="0.2">
      <c r="D55" s="19" t="str">
        <f>IF(C55&lt;&gt;"",VLOOKUP(C55,Stock!B57:E179,2,0),"")</f>
        <v/>
      </c>
    </row>
    <row r="56" spans="4:4" x14ac:dyDescent="0.2">
      <c r="D56" s="19" t="str">
        <f>IF(C56&lt;&gt;"",VLOOKUP(C56,Stock!B58:E180,2,0),"")</f>
        <v/>
      </c>
    </row>
    <row r="57" spans="4:4" x14ac:dyDescent="0.2">
      <c r="D57" s="19" t="str">
        <f>IF(C57&lt;&gt;"",VLOOKUP(C57,Stock!B59:E181,2,0),"")</f>
        <v/>
      </c>
    </row>
    <row r="58" spans="4:4" x14ac:dyDescent="0.2">
      <c r="D58" s="19" t="str">
        <f>IF(C58&lt;&gt;"",VLOOKUP(C58,Stock!B60:E182,2,0),"")</f>
        <v/>
      </c>
    </row>
    <row r="59" spans="4:4" x14ac:dyDescent="0.2">
      <c r="D59" s="19" t="str">
        <f>IF(C59&lt;&gt;"",VLOOKUP(C59,Stock!B61:E183,2,0),"")</f>
        <v/>
      </c>
    </row>
    <row r="60" spans="4:4" x14ac:dyDescent="0.2">
      <c r="D60" s="19" t="str">
        <f>IF(C60&lt;&gt;"",VLOOKUP(C60,Stock!B62:E184,2,0),"")</f>
        <v/>
      </c>
    </row>
    <row r="61" spans="4:4" x14ac:dyDescent="0.2">
      <c r="D61" s="19" t="str">
        <f>IF(C61&lt;&gt;"",VLOOKUP(C61,Stock!B63:E185,2,0),"")</f>
        <v/>
      </c>
    </row>
    <row r="62" spans="4:4" x14ac:dyDescent="0.2">
      <c r="D62" s="19" t="str">
        <f>IF(C62&lt;&gt;"",VLOOKUP(C62,Stock!B64:E186,2,0),"")</f>
        <v/>
      </c>
    </row>
    <row r="63" spans="4:4" x14ac:dyDescent="0.2">
      <c r="D63" s="19" t="str">
        <f>IF(C63&lt;&gt;"",VLOOKUP(C63,Stock!B65:E187,2,0),"")</f>
        <v/>
      </c>
    </row>
    <row r="64" spans="4:4" x14ac:dyDescent="0.2">
      <c r="D64" s="19" t="str">
        <f>IF(C64&lt;&gt;"",VLOOKUP(C64,Stock!B66:E188,2,0),"")</f>
        <v/>
      </c>
    </row>
    <row r="65" spans="4:4" x14ac:dyDescent="0.2">
      <c r="D65" s="19" t="str">
        <f>IF(C65&lt;&gt;"",VLOOKUP(C65,Stock!B67:E189,2,0),"")</f>
        <v/>
      </c>
    </row>
    <row r="66" spans="4:4" x14ac:dyDescent="0.2">
      <c r="D66" s="19" t="str">
        <f>IF(C66&lt;&gt;"",VLOOKUP(C66,Stock!B68:E190,2,0),"")</f>
        <v/>
      </c>
    </row>
    <row r="67" spans="4:4" x14ac:dyDescent="0.2">
      <c r="D67" s="19" t="str">
        <f>IF(C67&lt;&gt;"",VLOOKUP(C67,Stock!B69:E191,2,0),"")</f>
        <v/>
      </c>
    </row>
    <row r="68" spans="4:4" x14ac:dyDescent="0.2">
      <c r="D68" s="19" t="str">
        <f>IF(C68&lt;&gt;"",VLOOKUP(C68,Stock!B70:E192,2,0),"")</f>
        <v/>
      </c>
    </row>
    <row r="69" spans="4:4" x14ac:dyDescent="0.2">
      <c r="D69" s="19" t="str">
        <f>IF(C69&lt;&gt;"",VLOOKUP(C69,Stock!B71:E193,2,0),"")</f>
        <v/>
      </c>
    </row>
    <row r="70" spans="4:4" x14ac:dyDescent="0.2">
      <c r="D70" s="19" t="str">
        <f>IF(C70&lt;&gt;"",VLOOKUP(C70,Stock!B72:E194,2,0),"")</f>
        <v/>
      </c>
    </row>
    <row r="71" spans="4:4" x14ac:dyDescent="0.2">
      <c r="D71" s="19" t="str">
        <f>IF(C71&lt;&gt;"",VLOOKUP(C71,Stock!B73:E195,2,0),"")</f>
        <v/>
      </c>
    </row>
    <row r="72" spans="4:4" x14ac:dyDescent="0.2">
      <c r="D72" s="19" t="str">
        <f>IF(C72&lt;&gt;"",VLOOKUP(C72,Stock!B74:E196,2,0),"")</f>
        <v/>
      </c>
    </row>
    <row r="73" spans="4:4" x14ac:dyDescent="0.2">
      <c r="D73" s="19" t="str">
        <f>IF(C73&lt;&gt;"",VLOOKUP(C73,Stock!B75:E197,2,0),"")</f>
        <v/>
      </c>
    </row>
    <row r="74" spans="4:4" x14ac:dyDescent="0.2">
      <c r="D74" s="19" t="str">
        <f>IF(C74&lt;&gt;"",VLOOKUP(C74,Stock!B76:E198,2,0),"")</f>
        <v/>
      </c>
    </row>
    <row r="75" spans="4:4" x14ac:dyDescent="0.2">
      <c r="D75" s="19" t="str">
        <f>IF(C75&lt;&gt;"",VLOOKUP(C75,Stock!B77:E199,2,0),"")</f>
        <v/>
      </c>
    </row>
    <row r="76" spans="4:4" x14ac:dyDescent="0.2">
      <c r="D76" s="19" t="str">
        <f>IF(C76&lt;&gt;"",VLOOKUP(C76,Stock!B78:E200,2,0),"")</f>
        <v/>
      </c>
    </row>
    <row r="77" spans="4:4" x14ac:dyDescent="0.2">
      <c r="D77" s="19" t="str">
        <f>IF(C77&lt;&gt;"",VLOOKUP(C77,Stock!B79:E201,2,0),"")</f>
        <v/>
      </c>
    </row>
    <row r="78" spans="4:4" x14ac:dyDescent="0.2">
      <c r="D78" s="19" t="str">
        <f>IF(C78&lt;&gt;"",VLOOKUP(C78,Stock!B80:E202,2,0),"")</f>
        <v/>
      </c>
    </row>
    <row r="79" spans="4:4" x14ac:dyDescent="0.2">
      <c r="D79" s="19" t="str">
        <f>IF(C79&lt;&gt;"",VLOOKUP(C79,Stock!B81:E203,2,0),"")</f>
        <v/>
      </c>
    </row>
    <row r="80" spans="4:4" x14ac:dyDescent="0.2">
      <c r="D80" s="19" t="str">
        <f>IF(C80&lt;&gt;"",VLOOKUP(C80,Stock!B82:E204,2,0),"")</f>
        <v/>
      </c>
    </row>
    <row r="81" spans="4:4" x14ac:dyDescent="0.2">
      <c r="D81" s="19" t="str">
        <f>IF(C81&lt;&gt;"",VLOOKUP(C81,Stock!B83:E205,2,0),"")</f>
        <v/>
      </c>
    </row>
    <row r="82" spans="4:4" x14ac:dyDescent="0.2">
      <c r="D82" s="19" t="str">
        <f>IF(C82&lt;&gt;"",VLOOKUP(C82,Stock!B84:E206,2,0),"")</f>
        <v/>
      </c>
    </row>
    <row r="83" spans="4:4" x14ac:dyDescent="0.2">
      <c r="D83" s="19" t="str">
        <f>IF(C83&lt;&gt;"",VLOOKUP(C83,Stock!B85:E207,2,0),"")</f>
        <v/>
      </c>
    </row>
    <row r="84" spans="4:4" x14ac:dyDescent="0.2">
      <c r="D84" s="19" t="str">
        <f>IF(C84&lt;&gt;"",VLOOKUP(C84,Stock!B86:E208,2,0),"")</f>
        <v/>
      </c>
    </row>
    <row r="85" spans="4:4" x14ac:dyDescent="0.2">
      <c r="D85" s="19" t="str">
        <f>IF(C85&lt;&gt;"",VLOOKUP(C85,Stock!B87:E209,2,0),"")</f>
        <v/>
      </c>
    </row>
    <row r="86" spans="4:4" x14ac:dyDescent="0.2">
      <c r="D86" s="19" t="str">
        <f>IF(C86&lt;&gt;"",VLOOKUP(C86,Stock!B88:E210,2,0),"")</f>
        <v/>
      </c>
    </row>
    <row r="87" spans="4:4" x14ac:dyDescent="0.2">
      <c r="D87" s="19" t="str">
        <f>IF(C87&lt;&gt;"",VLOOKUP(C87,Stock!B89:E211,2,0),"")</f>
        <v/>
      </c>
    </row>
    <row r="88" spans="4:4" x14ac:dyDescent="0.2">
      <c r="D88" s="19" t="str">
        <f>IF(C88&lt;&gt;"",VLOOKUP(C88,Stock!B90:E212,2,0),"")</f>
        <v/>
      </c>
    </row>
    <row r="89" spans="4:4" x14ac:dyDescent="0.2">
      <c r="D89" s="19" t="str">
        <f>IF(C89&lt;&gt;"",VLOOKUP(C89,Stock!B91:E213,2,0),"")</f>
        <v/>
      </c>
    </row>
    <row r="90" spans="4:4" x14ac:dyDescent="0.2">
      <c r="D90" s="19" t="str">
        <f>IF(C90&lt;&gt;"",VLOOKUP(C90,Stock!B92:E214,2,0),"")</f>
        <v/>
      </c>
    </row>
    <row r="91" spans="4:4" x14ac:dyDescent="0.2">
      <c r="D91" s="19" t="str">
        <f>IF(C91&lt;&gt;"",VLOOKUP(C91,Stock!B93:E215,2,0),"")</f>
        <v/>
      </c>
    </row>
    <row r="92" spans="4:4" x14ac:dyDescent="0.2">
      <c r="D92" s="19" t="str">
        <f>IF(C92&lt;&gt;"",VLOOKUP(C92,Stock!B94:E216,2,0),"")</f>
        <v/>
      </c>
    </row>
    <row r="93" spans="4:4" x14ac:dyDescent="0.2">
      <c r="D93" s="19" t="str">
        <f>IF(C93&lt;&gt;"",VLOOKUP(C93,Stock!B95:E217,2,0),"")</f>
        <v/>
      </c>
    </row>
    <row r="94" spans="4:4" x14ac:dyDescent="0.2">
      <c r="D94" s="19" t="str">
        <f>IF(C94&lt;&gt;"",VLOOKUP(C94,Stock!B96:E218,2,0),"")</f>
        <v/>
      </c>
    </row>
    <row r="95" spans="4:4" x14ac:dyDescent="0.2">
      <c r="D95" s="19" t="str">
        <f>IF(C95&lt;&gt;"",VLOOKUP(C95,Stock!B97:E219,2,0),"")</f>
        <v/>
      </c>
    </row>
    <row r="96" spans="4:4" x14ac:dyDescent="0.2">
      <c r="D96" s="19" t="str">
        <f>IF(C96&lt;&gt;"",VLOOKUP(C96,Stock!B98:E220,2,0),"")</f>
        <v/>
      </c>
    </row>
    <row r="97" spans="4:4" x14ac:dyDescent="0.2">
      <c r="D97" s="19" t="str">
        <f>IF(C97&lt;&gt;"",VLOOKUP(C97,Stock!B99:E221,2,0),"")</f>
        <v/>
      </c>
    </row>
    <row r="98" spans="4:4" x14ac:dyDescent="0.2">
      <c r="D98" s="19" t="str">
        <f>IF(C98&lt;&gt;"",VLOOKUP(C98,Stock!B100:E222,2,0),"")</f>
        <v/>
      </c>
    </row>
    <row r="99" spans="4:4" x14ac:dyDescent="0.2">
      <c r="D99" s="19" t="str">
        <f>IF(C99&lt;&gt;"",VLOOKUP(C99,Stock!B101:E223,2,0),"")</f>
        <v/>
      </c>
    </row>
    <row r="100" spans="4:4" x14ac:dyDescent="0.2">
      <c r="D100" s="19" t="str">
        <f>IF(C100&lt;&gt;"",VLOOKUP(C100,Stock!B102:E224,2,0),"")</f>
        <v/>
      </c>
    </row>
    <row r="101" spans="4:4" x14ac:dyDescent="0.2">
      <c r="D101" s="19" t="str">
        <f>IF(C101&lt;&gt;"",VLOOKUP(C101,Stock!B103:E225,2,0),"")</f>
        <v/>
      </c>
    </row>
    <row r="102" spans="4:4" x14ac:dyDescent="0.2">
      <c r="D102" s="19" t="str">
        <f>IF(C102&lt;&gt;"",VLOOKUP(C102,Stock!B104:E226,2,0),"")</f>
        <v/>
      </c>
    </row>
    <row r="103" spans="4:4" x14ac:dyDescent="0.2">
      <c r="D103" s="19" t="str">
        <f>IF(C103&lt;&gt;"",VLOOKUP(C103,Stock!B105:E227,2,0),"")</f>
        <v/>
      </c>
    </row>
    <row r="104" spans="4:4" x14ac:dyDescent="0.2">
      <c r="D104" s="19" t="str">
        <f>IF(C104&lt;&gt;"",VLOOKUP(C104,Stock!B106:E228,2,0),"")</f>
        <v/>
      </c>
    </row>
    <row r="105" spans="4:4" x14ac:dyDescent="0.2">
      <c r="D105" s="19" t="str">
        <f>IF(C105&lt;&gt;"",VLOOKUP(C105,Stock!B107:E229,2,0),"")</f>
        <v/>
      </c>
    </row>
    <row r="106" spans="4:4" x14ac:dyDescent="0.2">
      <c r="D106" s="19" t="str">
        <f>IF(C106&lt;&gt;"",VLOOKUP(C106,Stock!B108:E230,2,0),"")</f>
        <v/>
      </c>
    </row>
    <row r="107" spans="4:4" x14ac:dyDescent="0.2">
      <c r="D107" s="19" t="str">
        <f>IF(C107&lt;&gt;"",VLOOKUP(C107,Stock!B109:E231,2,0),"")</f>
        <v/>
      </c>
    </row>
    <row r="108" spans="4:4" x14ac:dyDescent="0.2">
      <c r="D108" s="19" t="str">
        <f>IF(C108&lt;&gt;"",VLOOKUP(C108,Stock!B110:E232,2,0),"")</f>
        <v/>
      </c>
    </row>
    <row r="109" spans="4:4" x14ac:dyDescent="0.2">
      <c r="D109" s="19" t="str">
        <f>IF(C109&lt;&gt;"",VLOOKUP(C109,Stock!B111:E233,2,0),"")</f>
        <v/>
      </c>
    </row>
    <row r="110" spans="4:4" x14ac:dyDescent="0.2">
      <c r="D110" s="19" t="str">
        <f>IF(C110&lt;&gt;"",VLOOKUP(C110,Stock!B112:E234,2,0),"")</f>
        <v/>
      </c>
    </row>
    <row r="111" spans="4:4" x14ac:dyDescent="0.2">
      <c r="D111" s="19" t="str">
        <f>IF(C111&lt;&gt;"",VLOOKUP(C111,Stock!B113:E235,2,0),"")</f>
        <v/>
      </c>
    </row>
    <row r="112" spans="4:4" x14ac:dyDescent="0.2">
      <c r="D112" s="19" t="str">
        <f>IF(C112&lt;&gt;"",VLOOKUP(C112,Stock!B114:E236,2,0),"")</f>
        <v/>
      </c>
    </row>
    <row r="113" spans="4:4" x14ac:dyDescent="0.2">
      <c r="D113" s="19" t="str">
        <f>IF(C113&lt;&gt;"",VLOOKUP(C113,Stock!B115:E237,2,0),"")</f>
        <v/>
      </c>
    </row>
    <row r="114" spans="4:4" x14ac:dyDescent="0.2">
      <c r="D114" s="19" t="str">
        <f>IF(C114&lt;&gt;"",VLOOKUP(C114,Stock!B116:E238,2,0),"")</f>
        <v/>
      </c>
    </row>
    <row r="115" spans="4:4" x14ac:dyDescent="0.2">
      <c r="D115" s="19" t="str">
        <f>IF(C115&lt;&gt;"",VLOOKUP(C115,Stock!B117:E239,2,0),"")</f>
        <v/>
      </c>
    </row>
    <row r="116" spans="4:4" x14ac:dyDescent="0.2">
      <c r="D116" s="19" t="str">
        <f>IF(C116&lt;&gt;"",VLOOKUP(C116,Stock!B118:E240,2,0),"")</f>
        <v/>
      </c>
    </row>
    <row r="117" spans="4:4" x14ac:dyDescent="0.2">
      <c r="D117" s="19" t="str">
        <f>IF(C117&lt;&gt;"",VLOOKUP(C117,Stock!B119:E241,2,0),"")</f>
        <v/>
      </c>
    </row>
    <row r="118" spans="4:4" x14ac:dyDescent="0.2">
      <c r="D118" s="19" t="str">
        <f>IF(C118&lt;&gt;"",VLOOKUP(C118,Stock!B120:E242,2,0),"")</f>
        <v/>
      </c>
    </row>
    <row r="119" spans="4:4" x14ac:dyDescent="0.2">
      <c r="D119" s="19" t="str">
        <f>IF(C119&lt;&gt;"",VLOOKUP(C119,Stock!B121:E243,2,0),"")</f>
        <v/>
      </c>
    </row>
    <row r="120" spans="4:4" x14ac:dyDescent="0.2">
      <c r="D120" s="19" t="str">
        <f>IF(C120&lt;&gt;"",VLOOKUP(C120,Stock!B122:E244,2,0),"")</f>
        <v/>
      </c>
    </row>
    <row r="121" spans="4:4" x14ac:dyDescent="0.2">
      <c r="D121" s="19" t="str">
        <f>IF(C121&lt;&gt;"",VLOOKUP(C121,Stock!B123:E245,2,0),"")</f>
        <v/>
      </c>
    </row>
    <row r="122" spans="4:4" x14ac:dyDescent="0.2">
      <c r="D122" s="19" t="str">
        <f>IF(C122&lt;&gt;"",VLOOKUP(C122,Stock!B124:E246,2,0),"")</f>
        <v/>
      </c>
    </row>
    <row r="123" spans="4:4" x14ac:dyDescent="0.2">
      <c r="D123" s="19" t="str">
        <f>IF(C123&lt;&gt;"",VLOOKUP(C123,Stock!B125:E247,2,0),"")</f>
        <v/>
      </c>
    </row>
    <row r="124" spans="4:4" x14ac:dyDescent="0.2">
      <c r="D124" s="19" t="str">
        <f>IF(C124&lt;&gt;"",VLOOKUP(C124,Stock!B126:E248,2,0),"")</f>
        <v/>
      </c>
    </row>
    <row r="125" spans="4:4" x14ac:dyDescent="0.2">
      <c r="D125" s="19" t="str">
        <f>IF(C125&lt;&gt;"",VLOOKUP(C125,Stock!B127:E249,2,0),"")</f>
        <v/>
      </c>
    </row>
    <row r="126" spans="4:4" x14ac:dyDescent="0.2">
      <c r="D126" s="19" t="str">
        <f>IF(C126&lt;&gt;"",VLOOKUP(C126,Stock!B128:E250,2,0),"")</f>
        <v/>
      </c>
    </row>
    <row r="127" spans="4:4" x14ac:dyDescent="0.2">
      <c r="D127" s="19" t="str">
        <f>IF(C127&lt;&gt;"",VLOOKUP(C127,Stock!B129:E251,2,0),"")</f>
        <v/>
      </c>
    </row>
    <row r="128" spans="4:4" x14ac:dyDescent="0.2">
      <c r="D128" s="19" t="str">
        <f>IF(C128&lt;&gt;"",VLOOKUP(C128,Stock!B130:E252,2,0),"")</f>
        <v/>
      </c>
    </row>
    <row r="129" spans="4:4" x14ac:dyDescent="0.2">
      <c r="D129" s="19" t="str">
        <f>IF(C129&lt;&gt;"",VLOOKUP(C129,Stock!B131:E253,2,0),"")</f>
        <v/>
      </c>
    </row>
    <row r="130" spans="4:4" x14ac:dyDescent="0.2">
      <c r="D130" s="19" t="str">
        <f>IF(C130&lt;&gt;"",VLOOKUP(C130,Stock!B132:E254,2,0),"")</f>
        <v/>
      </c>
    </row>
    <row r="131" spans="4:4" x14ac:dyDescent="0.2">
      <c r="D131" s="19" t="str">
        <f>IF(C131&lt;&gt;"",VLOOKUP(C131,Stock!B133:E255,2,0),"")</f>
        <v/>
      </c>
    </row>
    <row r="132" spans="4:4" x14ac:dyDescent="0.2">
      <c r="D132" s="19" t="str">
        <f>IF(C132&lt;&gt;"",VLOOKUP(C132,Stock!B134:E256,2,0),"")</f>
        <v/>
      </c>
    </row>
    <row r="133" spans="4:4" x14ac:dyDescent="0.2">
      <c r="D133" s="19" t="str">
        <f>IF(C133&lt;&gt;"",VLOOKUP(C133,Stock!B135:E257,2,0),"")</f>
        <v/>
      </c>
    </row>
    <row r="134" spans="4:4" x14ac:dyDescent="0.2">
      <c r="D134" s="19" t="str">
        <f>IF(C134&lt;&gt;"",VLOOKUP(C134,Stock!B136:E258,2,0),"")</f>
        <v/>
      </c>
    </row>
    <row r="135" spans="4:4" x14ac:dyDescent="0.2">
      <c r="D135" s="19" t="str">
        <f>IF(C135&lt;&gt;"",VLOOKUP(C135,Stock!B137:E259,2,0),"")</f>
        <v/>
      </c>
    </row>
    <row r="136" spans="4:4" x14ac:dyDescent="0.2">
      <c r="D136" s="19" t="str">
        <f>IF(C136&lt;&gt;"",VLOOKUP(C136,Stock!B138:E260,2,0),"")</f>
        <v/>
      </c>
    </row>
    <row r="137" spans="4:4" x14ac:dyDescent="0.2">
      <c r="D137" s="19" t="str">
        <f>IF(C137&lt;&gt;"",VLOOKUP(C137,Stock!B139:E261,2,0),"")</f>
        <v/>
      </c>
    </row>
    <row r="138" spans="4:4" x14ac:dyDescent="0.2">
      <c r="D138" s="19" t="str">
        <f>IF(C138&lt;&gt;"",VLOOKUP(C138,Stock!B140:E262,2,0),"")</f>
        <v/>
      </c>
    </row>
    <row r="139" spans="4:4" x14ac:dyDescent="0.2">
      <c r="D139" s="19" t="str">
        <f>IF(C139&lt;&gt;"",VLOOKUP(C139,Stock!B141:E263,2,0),"")</f>
        <v/>
      </c>
    </row>
    <row r="140" spans="4:4" x14ac:dyDescent="0.2">
      <c r="D140" s="19" t="str">
        <f>IF(C140&lt;&gt;"",VLOOKUP(C140,Stock!B142:E264,2,0),"")</f>
        <v/>
      </c>
    </row>
    <row r="141" spans="4:4" x14ac:dyDescent="0.2">
      <c r="D141" s="19" t="str">
        <f>IF(C141&lt;&gt;"",VLOOKUP(C141,Stock!B143:E265,2,0),"")</f>
        <v/>
      </c>
    </row>
    <row r="142" spans="4:4" x14ac:dyDescent="0.2">
      <c r="D142" s="19" t="str">
        <f>IF(C142&lt;&gt;"",VLOOKUP(C142,Stock!B144:E266,2,0),"")</f>
        <v/>
      </c>
    </row>
    <row r="143" spans="4:4" x14ac:dyDescent="0.2">
      <c r="D143" s="19" t="str">
        <f>IF(C143&lt;&gt;"",VLOOKUP(C143,Stock!B145:E267,2,0),"")</f>
        <v/>
      </c>
    </row>
    <row r="144" spans="4:4" x14ac:dyDescent="0.2">
      <c r="D144" s="19" t="str">
        <f>IF(C144&lt;&gt;"",VLOOKUP(C144,Stock!B146:E268,2,0),"")</f>
        <v/>
      </c>
    </row>
    <row r="145" spans="4:4" x14ac:dyDescent="0.2">
      <c r="D145" s="19" t="str">
        <f>IF(C145&lt;&gt;"",VLOOKUP(C145,Stock!B147:E269,2,0),"")</f>
        <v/>
      </c>
    </row>
    <row r="146" spans="4:4" x14ac:dyDescent="0.2">
      <c r="D146" s="19" t="str">
        <f>IF(C146&lt;&gt;"",VLOOKUP(C146,Stock!B148:E270,2,0),"")</f>
        <v/>
      </c>
    </row>
    <row r="147" spans="4:4" x14ac:dyDescent="0.2">
      <c r="D147" s="19" t="str">
        <f>IF(C147&lt;&gt;"",VLOOKUP(C147,Stock!B149:E271,2,0),"")</f>
        <v/>
      </c>
    </row>
    <row r="148" spans="4:4" x14ac:dyDescent="0.2">
      <c r="D148" s="19" t="str">
        <f>IF(C148&lt;&gt;"",VLOOKUP(C148,Stock!B150:E272,2,0),"")</f>
        <v/>
      </c>
    </row>
    <row r="149" spans="4:4" x14ac:dyDescent="0.2">
      <c r="D149" s="19" t="str">
        <f>IF(C149&lt;&gt;"",VLOOKUP(C149,Stock!B151:E273,2,0),"")</f>
        <v/>
      </c>
    </row>
    <row r="150" spans="4:4" x14ac:dyDescent="0.2">
      <c r="D150" s="19" t="str">
        <f>IF(C150&lt;&gt;"",VLOOKUP(C150,Stock!B152:E274,2,0),"")</f>
        <v/>
      </c>
    </row>
    <row r="151" spans="4:4" x14ac:dyDescent="0.2">
      <c r="D151" s="19" t="str">
        <f>IF(C151&lt;&gt;"",VLOOKUP(C151,Stock!B153:E275,2,0),"")</f>
        <v/>
      </c>
    </row>
    <row r="152" spans="4:4" x14ac:dyDescent="0.2">
      <c r="D152" s="19" t="str">
        <f>IF(C152&lt;&gt;"",VLOOKUP(C152,Stock!B154:E276,2,0),"")</f>
        <v/>
      </c>
    </row>
    <row r="153" spans="4:4" x14ac:dyDescent="0.2">
      <c r="D153" s="19" t="str">
        <f>IF(C153&lt;&gt;"",VLOOKUP(C153,Stock!B155:E277,2,0),"")</f>
        <v/>
      </c>
    </row>
    <row r="154" spans="4:4" x14ac:dyDescent="0.2">
      <c r="D154" s="19" t="str">
        <f>IF(C154&lt;&gt;"",VLOOKUP(C154,Stock!B156:E278,2,0),"")</f>
        <v/>
      </c>
    </row>
    <row r="155" spans="4:4" x14ac:dyDescent="0.2">
      <c r="D155" s="19" t="str">
        <f>IF(C155&lt;&gt;"",VLOOKUP(C155,Stock!B157:E279,2,0),"")</f>
        <v/>
      </c>
    </row>
    <row r="156" spans="4:4" x14ac:dyDescent="0.2">
      <c r="D156" s="19" t="str">
        <f>IF(C156&lt;&gt;"",VLOOKUP(C156,Stock!B158:E280,2,0),"")</f>
        <v/>
      </c>
    </row>
    <row r="157" spans="4:4" x14ac:dyDescent="0.2">
      <c r="D157" s="19" t="str">
        <f>IF(C157&lt;&gt;"",VLOOKUP(C157,Stock!B159:E281,2,0),"")</f>
        <v/>
      </c>
    </row>
    <row r="158" spans="4:4" x14ac:dyDescent="0.2">
      <c r="D158" s="19" t="str">
        <f>IF(C158&lt;&gt;"",VLOOKUP(C158,Stock!B160:E282,2,0),"")</f>
        <v/>
      </c>
    </row>
    <row r="159" spans="4:4" x14ac:dyDescent="0.2">
      <c r="D159" s="19" t="str">
        <f>IF(C159&lt;&gt;"",VLOOKUP(C159,Stock!B161:E283,2,0),"")</f>
        <v/>
      </c>
    </row>
    <row r="160" spans="4:4" x14ac:dyDescent="0.2">
      <c r="D160" s="19" t="str">
        <f>IF(C160&lt;&gt;"",VLOOKUP(C160,Stock!B162:E284,2,0),"")</f>
        <v/>
      </c>
    </row>
    <row r="161" spans="4:4" x14ac:dyDescent="0.2">
      <c r="D161" s="19" t="str">
        <f>IF(C161&lt;&gt;"",VLOOKUP(C161,Stock!B163:E285,2,0),"")</f>
        <v/>
      </c>
    </row>
    <row r="162" spans="4:4" x14ac:dyDescent="0.2">
      <c r="D162" s="19" t="str">
        <f>IF(C162&lt;&gt;"",VLOOKUP(C162,Stock!B164:E286,2,0),"")</f>
        <v/>
      </c>
    </row>
    <row r="163" spans="4:4" x14ac:dyDescent="0.2">
      <c r="D163" s="19" t="str">
        <f>IF(C163&lt;&gt;"",VLOOKUP(C163,Stock!B165:E287,2,0),"")</f>
        <v/>
      </c>
    </row>
    <row r="164" spans="4:4" x14ac:dyDescent="0.2">
      <c r="D164" s="19" t="str">
        <f>IF(C164&lt;&gt;"",VLOOKUP(C164,Stock!B166:E288,2,0),"")</f>
        <v/>
      </c>
    </row>
    <row r="165" spans="4:4" x14ac:dyDescent="0.2">
      <c r="D165" s="19" t="str">
        <f>IF(C165&lt;&gt;"",VLOOKUP(C165,Stock!B167:E289,2,0),"")</f>
        <v/>
      </c>
    </row>
    <row r="166" spans="4:4" x14ac:dyDescent="0.2">
      <c r="D166" s="19" t="str">
        <f>IF(C166&lt;&gt;"",VLOOKUP(C166,Stock!B168:E290,2,0),"")</f>
        <v/>
      </c>
    </row>
    <row r="167" spans="4:4" x14ac:dyDescent="0.2">
      <c r="D167" s="19" t="str">
        <f>IF(C167&lt;&gt;"",VLOOKUP(C167,Stock!B169:E291,2,0),"")</f>
        <v/>
      </c>
    </row>
    <row r="168" spans="4:4" x14ac:dyDescent="0.2">
      <c r="D168" s="19" t="str">
        <f>IF(C168&lt;&gt;"",VLOOKUP(C168,Stock!B170:E292,2,0),"")</f>
        <v/>
      </c>
    </row>
    <row r="169" spans="4:4" x14ac:dyDescent="0.2">
      <c r="D169" s="19" t="str">
        <f>IF(C169&lt;&gt;"",VLOOKUP(C169,Stock!B171:E293,2,0),"")</f>
        <v/>
      </c>
    </row>
    <row r="170" spans="4:4" x14ac:dyDescent="0.2">
      <c r="D170" s="19" t="str">
        <f>IF(C170&lt;&gt;"",VLOOKUP(C170,Stock!B172:E294,2,0),"")</f>
        <v/>
      </c>
    </row>
    <row r="171" spans="4:4" x14ac:dyDescent="0.2">
      <c r="D171" s="19" t="str">
        <f>IF(C171&lt;&gt;"",VLOOKUP(C171,Stock!B173:E295,2,0),"")</f>
        <v/>
      </c>
    </row>
    <row r="172" spans="4:4" x14ac:dyDescent="0.2">
      <c r="D172" s="19" t="str">
        <f>IF(C172&lt;&gt;"",VLOOKUP(C172,Stock!B174:E296,2,0),"")</f>
        <v/>
      </c>
    </row>
    <row r="173" spans="4:4" x14ac:dyDescent="0.2">
      <c r="D173" s="19" t="str">
        <f>IF(C173&lt;&gt;"",VLOOKUP(C173,Stock!B175:E297,2,0),"")</f>
        <v/>
      </c>
    </row>
    <row r="174" spans="4:4" x14ac:dyDescent="0.2">
      <c r="D174" s="19" t="str">
        <f>IF(C174&lt;&gt;"",VLOOKUP(C174,Stock!B176:E298,2,0),"")</f>
        <v/>
      </c>
    </row>
    <row r="175" spans="4:4" x14ac:dyDescent="0.2">
      <c r="D175" s="19" t="str">
        <f>IF(C175&lt;&gt;"",VLOOKUP(C175,Stock!B177:E299,2,0),"")</f>
        <v/>
      </c>
    </row>
    <row r="176" spans="4:4" x14ac:dyDescent="0.2">
      <c r="D176" s="19" t="str">
        <f>IF(C176&lt;&gt;"",VLOOKUP(C176,Stock!B178:E300,2,0),"")</f>
        <v/>
      </c>
    </row>
    <row r="177" spans="4:4" x14ac:dyDescent="0.2">
      <c r="D177" s="19" t="str">
        <f>IF(C177&lt;&gt;"",VLOOKUP(C177,Stock!B179:E301,2,0),"")</f>
        <v/>
      </c>
    </row>
    <row r="178" spans="4:4" x14ac:dyDescent="0.2">
      <c r="D178" s="19" t="str">
        <f>IF(C178&lt;&gt;"",VLOOKUP(C178,Stock!B180:E302,2,0),"")</f>
        <v/>
      </c>
    </row>
    <row r="179" spans="4:4" x14ac:dyDescent="0.2">
      <c r="D179" s="19" t="str">
        <f>IF(C179&lt;&gt;"",VLOOKUP(C179,Stock!B181:E303,2,0),"")</f>
        <v/>
      </c>
    </row>
    <row r="180" spans="4:4" x14ac:dyDescent="0.2">
      <c r="D180" s="19" t="str">
        <f>IF(C180&lt;&gt;"",VLOOKUP(C180,Stock!B182:E304,2,0),"")</f>
        <v/>
      </c>
    </row>
    <row r="181" spans="4:4" x14ac:dyDescent="0.2">
      <c r="D181" s="19" t="str">
        <f>IF(C181&lt;&gt;"",VLOOKUP(C181,Stock!B183:E305,2,0),"")</f>
        <v/>
      </c>
    </row>
    <row r="182" spans="4:4" x14ac:dyDescent="0.2">
      <c r="D182" s="19" t="str">
        <f>IF(C182&lt;&gt;"",VLOOKUP(C182,Stock!B184:E306,2,0),"")</f>
        <v/>
      </c>
    </row>
    <row r="183" spans="4:4" x14ac:dyDescent="0.2">
      <c r="D183" s="19" t="str">
        <f>IF(C183&lt;&gt;"",VLOOKUP(C183,Stock!B185:E307,2,0),"")</f>
        <v/>
      </c>
    </row>
    <row r="184" spans="4:4" x14ac:dyDescent="0.2">
      <c r="D184" s="19" t="str">
        <f>IF(C184&lt;&gt;"",VLOOKUP(C184,Stock!B186:E308,2,0),"")</f>
        <v/>
      </c>
    </row>
    <row r="185" spans="4:4" x14ac:dyDescent="0.2">
      <c r="D185" s="19" t="str">
        <f>IF(C185&lt;&gt;"",VLOOKUP(C185,Stock!B187:E309,2,0),"")</f>
        <v/>
      </c>
    </row>
    <row r="186" spans="4:4" x14ac:dyDescent="0.2">
      <c r="D186" s="19" t="str">
        <f>IF(C186&lt;&gt;"",VLOOKUP(C186,Stock!B188:E310,2,0),"")</f>
        <v/>
      </c>
    </row>
    <row r="187" spans="4:4" x14ac:dyDescent="0.2">
      <c r="D187" s="19" t="str">
        <f>IF(C187&lt;&gt;"",VLOOKUP(C187,Stock!B189:E311,2,0),"")</f>
        <v/>
      </c>
    </row>
    <row r="188" spans="4:4" x14ac:dyDescent="0.2">
      <c r="D188" s="19" t="str">
        <f>IF(C188&lt;&gt;"",VLOOKUP(C188,Stock!B190:E312,2,0),"")</f>
        <v/>
      </c>
    </row>
    <row r="189" spans="4:4" x14ac:dyDescent="0.2">
      <c r="D189" s="19" t="str">
        <f>IF(C189&lt;&gt;"",VLOOKUP(C189,Stock!B191:E313,2,0),"")</f>
        <v/>
      </c>
    </row>
    <row r="190" spans="4:4" x14ac:dyDescent="0.2">
      <c r="D190" s="19" t="str">
        <f>IF(C190&lt;&gt;"",VLOOKUP(C190,Stock!B192:E314,2,0),"")</f>
        <v/>
      </c>
    </row>
    <row r="191" spans="4:4" x14ac:dyDescent="0.2">
      <c r="D191" s="19" t="str">
        <f>IF(C191&lt;&gt;"",VLOOKUP(C191,Stock!B193:E315,2,0),"")</f>
        <v/>
      </c>
    </row>
    <row r="192" spans="4:4" x14ac:dyDescent="0.2">
      <c r="D192" s="19" t="str">
        <f>IF(C192&lt;&gt;"",VLOOKUP(C192,Stock!B194:E316,2,0),"")</f>
        <v/>
      </c>
    </row>
    <row r="193" spans="4:4" x14ac:dyDescent="0.2">
      <c r="D193" s="19" t="str">
        <f>IF(C193&lt;&gt;"",VLOOKUP(C193,Stock!B195:E317,2,0),"")</f>
        <v/>
      </c>
    </row>
    <row r="194" spans="4:4" x14ac:dyDescent="0.2">
      <c r="D194" s="19" t="str">
        <f>IF(C194&lt;&gt;"",VLOOKUP(C194,Stock!B196:E318,2,0),"")</f>
        <v/>
      </c>
    </row>
    <row r="195" spans="4:4" x14ac:dyDescent="0.2">
      <c r="D195" s="19" t="str">
        <f>IF(C195&lt;&gt;"",VLOOKUP(C195,Stock!B197:E319,2,0),"")</f>
        <v/>
      </c>
    </row>
    <row r="196" spans="4:4" x14ac:dyDescent="0.2">
      <c r="D196" s="19" t="str">
        <f>IF(C196&lt;&gt;"",VLOOKUP(C196,Stock!B198:E320,2,0),"")</f>
        <v/>
      </c>
    </row>
    <row r="197" spans="4:4" x14ac:dyDescent="0.2">
      <c r="D197" s="19" t="str">
        <f>IF(C197&lt;&gt;"",VLOOKUP(C197,Stock!B199:E321,2,0),"")</f>
        <v/>
      </c>
    </row>
    <row r="198" spans="4:4" x14ac:dyDescent="0.2">
      <c r="D198" s="19" t="str">
        <f>IF(C198&lt;&gt;"",VLOOKUP(C198,Stock!B200:E322,2,0),"")</f>
        <v/>
      </c>
    </row>
    <row r="199" spans="4:4" x14ac:dyDescent="0.2">
      <c r="D199" s="19" t="str">
        <f>IF(C199&lt;&gt;"",VLOOKUP(C199,Stock!B201:E323,2,0),"")</f>
        <v/>
      </c>
    </row>
    <row r="200" spans="4:4" x14ac:dyDescent="0.2">
      <c r="D200" s="19" t="str">
        <f>IF(C200&lt;&gt;"",VLOOKUP(C200,Stock!B202:E324,2,0),"")</f>
        <v/>
      </c>
    </row>
    <row r="201" spans="4:4" x14ac:dyDescent="0.2">
      <c r="D201" s="19" t="str">
        <f>IF(C201&lt;&gt;"",VLOOKUP(C201,Stock!B203:E325,2,0),"")</f>
        <v/>
      </c>
    </row>
    <row r="202" spans="4:4" x14ac:dyDescent="0.2">
      <c r="D202" s="19" t="str">
        <f>IF(C202&lt;&gt;"",VLOOKUP(C202,Stock!B204:E326,2,0),"")</f>
        <v/>
      </c>
    </row>
    <row r="203" spans="4:4" x14ac:dyDescent="0.2">
      <c r="D203" s="19" t="str">
        <f>IF(C203&lt;&gt;"",VLOOKUP(C203,Stock!B205:E327,2,0),"")</f>
        <v/>
      </c>
    </row>
    <row r="204" spans="4:4" x14ac:dyDescent="0.2">
      <c r="D204" s="19" t="str">
        <f>IF(C204&lt;&gt;"",VLOOKUP(C204,Stock!B206:E328,2,0),"")</f>
        <v/>
      </c>
    </row>
    <row r="205" spans="4:4" x14ac:dyDescent="0.2">
      <c r="D205" s="19" t="str">
        <f>IF(C205&lt;&gt;"",VLOOKUP(C205,Stock!B207:E329,2,0),"")</f>
        <v/>
      </c>
    </row>
    <row r="206" spans="4:4" x14ac:dyDescent="0.2">
      <c r="D206" s="19" t="str">
        <f>IF(C206&lt;&gt;"",VLOOKUP(C206,Stock!B208:E330,2,0),"")</f>
        <v/>
      </c>
    </row>
    <row r="207" spans="4:4" x14ac:dyDescent="0.2">
      <c r="D207" s="19" t="str">
        <f>IF(C207&lt;&gt;"",VLOOKUP(C207,Stock!B209:E331,2,0),"")</f>
        <v/>
      </c>
    </row>
    <row r="208" spans="4:4" x14ac:dyDescent="0.2">
      <c r="D208" s="19" t="str">
        <f>IF(C208&lt;&gt;"",VLOOKUP(C208,Stock!B210:E332,2,0),"")</f>
        <v/>
      </c>
    </row>
    <row r="209" spans="4:4" x14ac:dyDescent="0.2">
      <c r="D209" s="19" t="str">
        <f>IF(C209&lt;&gt;"",VLOOKUP(C209,Stock!B211:E333,2,0),"")</f>
        <v/>
      </c>
    </row>
    <row r="210" spans="4:4" x14ac:dyDescent="0.2">
      <c r="D210" s="19" t="str">
        <f>IF(C210&lt;&gt;"",VLOOKUP(C210,Stock!B212:E334,2,0),"")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3"/>
  <sheetViews>
    <sheetView workbookViewId="0">
      <selection activeCell="C2" sqref="C2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7" ht="15" x14ac:dyDescent="0.2">
      <c r="A1" s="2" t="s">
        <v>0</v>
      </c>
      <c r="B1" s="2" t="s">
        <v>1</v>
      </c>
      <c r="C1" s="2" t="s">
        <v>134</v>
      </c>
      <c r="D1" s="2" t="s">
        <v>135</v>
      </c>
      <c r="E1" s="2" t="s">
        <v>3</v>
      </c>
      <c r="F1" s="2" t="s">
        <v>4</v>
      </c>
      <c r="G1" s="2" t="s">
        <v>136</v>
      </c>
    </row>
    <row r="2" spans="1:7" x14ac:dyDescent="0.2">
      <c r="A2" s="1"/>
      <c r="C2" s="15"/>
    </row>
    <row r="3" spans="1:7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F3"/>
  <sheetViews>
    <sheetView workbookViewId="0">
      <selection activeCell="H35" sqref="H35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Stock</vt:lpstr>
      <vt:lpstr>ม.ค.61</vt:lpstr>
      <vt:lpstr>ก.พ.61</vt:lpstr>
      <vt:lpstr>มี.ค.61</vt:lpstr>
      <vt:lpstr>เม.ย.61</vt:lpstr>
      <vt:lpstr>พ.ค.61</vt:lpstr>
      <vt:lpstr>มิ.ย.61</vt:lpstr>
      <vt:lpstr>ก.ค.61</vt:lpstr>
      <vt:lpstr>ส.ค.61</vt:lpstr>
      <vt:lpstr>ก.ย.61</vt:lpstr>
      <vt:lpstr>ต.ค.61</vt:lpstr>
      <vt:lpstr>พ.ย.61</vt:lpstr>
      <vt:lpstr>ธ.ค.61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2017-11-13T06:52:14Z</dcterms:created>
  <dcterms:modified xsi:type="dcterms:W3CDTF">2017-11-15T06:59:23Z</dcterms:modified>
</cp:coreProperties>
</file>