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336" windowWidth="14052" windowHeight="901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2" i="1" l="1"/>
  <c r="J4" i="1"/>
  <c r="J2" i="1"/>
  <c r="K2" i="1"/>
  <c r="A3" i="1"/>
  <c r="J3" i="1"/>
  <c r="A4" i="1"/>
  <c r="K3" i="1"/>
  <c r="K4" i="1"/>
  <c r="E4" i="1"/>
  <c r="C4" i="1"/>
  <c r="E3" i="1"/>
  <c r="C3" i="1"/>
  <c r="E2" i="1"/>
  <c r="C2" i="1"/>
  <c r="I3" i="1"/>
  <c r="G3" i="1"/>
  <c r="I2" i="1"/>
  <c r="G2" i="1"/>
  <c r="F4" i="1"/>
  <c r="D4" i="1"/>
  <c r="B3" i="1"/>
  <c r="D3" i="1"/>
  <c r="B2" i="1"/>
  <c r="D2" i="1"/>
  <c r="B4" i="1"/>
  <c r="H4" i="1"/>
  <c r="F3" i="1"/>
  <c r="H3" i="1"/>
  <c r="F2" i="1"/>
  <c r="H2" i="1"/>
  <c r="I4" i="1"/>
  <c r="G4" i="1"/>
</calcChain>
</file>

<file path=xl/sharedStrings.xml><?xml version="1.0" encoding="utf-8"?>
<sst xmlns="http://schemas.openxmlformats.org/spreadsheetml/2006/main" count="11" uniqueCount="11">
  <si>
    <t>Symbol</t>
  </si>
  <si>
    <t>Last</t>
  </si>
  <si>
    <t>Change</t>
  </si>
  <si>
    <t>%Chg</t>
  </si>
  <si>
    <t>Open</t>
  </si>
  <si>
    <t>High</t>
  </si>
  <si>
    <t>Low</t>
  </si>
  <si>
    <t>PClose</t>
  </si>
  <si>
    <t>Volume</t>
  </si>
  <si>
    <t>Time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</si>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</sst>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profrtd">
      <tp>
        <v>-37.71</v>
        <stp/>
        <stp>Live</stp>
        <stp>DAX,Change</stp>
        <tr r="C3" s="1"/>
      </tp>
      <tp>
        <v>11391.780269999999</v>
        <stp/>
        <stp>Live</stp>
        <stp>DAX,Open 1</stp>
        <tr r="E3" s="1"/>
      </tp>
      <tp>
        <v>11335.48047</v>
        <stp/>
        <stp>Live</stp>
        <stp>DAX,PClose</stp>
        <tr r="H3" s="1"/>
      </tp>
      <tp>
        <v>7022.5097699999997</v>
        <stp/>
        <stp>Live</stp>
        <stp>FTSE,Low</stp>
        <tr r="G4" s="1"/>
      </tp>
      <tp t="s">
        <v>7:24:20 PM</v>
        <stp/>
        <stp>Live</stp>
        <stp>{399},Time</stp>
        <tr r="J3" s="1"/>
      </tp>
      <tp>
        <v>-0.33267000000000002</v>
        <stp/>
        <stp>Live</stp>
        <stp>DAX,%Chg</stp>
        <tr r="D3" s="1"/>
      </tp>
      <tp t="s">
        <v>10/30/2018</v>
        <stp/>
        <stp>Live</stp>
        <stp>{399},Date</stp>
        <tr r="K3" s="1"/>
      </tp>
      <tp>
        <v>15217</v>
        <stp/>
        <stp>Live</stp>
        <stp>DAX,Volume</stp>
        <tr r="I3" s="1"/>
      </tp>
      <tp>
        <v>24354</v>
        <stp/>
        <stp>Live</stp>
        <stp>DJ1_CON,Low</stp>
        <tr r="G2" s="1"/>
      </tp>
      <tp t="s">
        <v>10/30/2018</v>
        <stp/>
        <stp>Live</stp>
        <stp>{12},Date</stp>
        <tr r="K4" s="1"/>
      </tp>
      <tp>
        <v>11297.76953</v>
        <stp/>
        <stp>Live</stp>
        <stp>DAX,Last</stp>
        <tr r="B3" s="1"/>
      </tp>
      <tp t="s">
        <v>7:24:19 PM</v>
        <stp/>
        <stp>Live</stp>
        <stp>{12},Time</stp>
        <tr r="J4" s="1"/>
      </tp>
      <tp t="s">
        <v>DJ1_CON</v>
        <stp/>
        <stp>Live</stp>
        <stp>{23075},Symbol</stp>
        <tr r="A2" s="1"/>
      </tp>
      <tp>
        <v>11394.37012</v>
        <stp/>
        <stp>Live</stp>
        <stp>DAX,High</stp>
        <tr r="F3" s="1"/>
      </tp>
      <tp>
        <v>66447</v>
        <stp/>
        <stp>Live</stp>
        <stp>DJ1_CON,Volume</stp>
        <tr r="I2" s="1"/>
      </tp>
      <tp>
        <v>0.40112999999999999</v>
        <stp/>
        <stp>Live</stp>
        <stp>DJ1_CON,%Chg</stp>
        <tr r="D2" s="1"/>
      </tp>
      <tp>
        <v>7034.8398399999996</v>
        <stp/>
        <stp>Live</stp>
        <stp>FTSE,Last</stp>
        <tr r="B4" s="1"/>
      </tp>
      <tp t="s">
        <v>FTSE</v>
        <stp/>
        <stp>Live</stp>
        <stp>{12},Symbol</stp>
        <tr r="A4" s="1"/>
      </tp>
      <tp>
        <v>24431</v>
        <stp/>
        <stp>Live</stp>
        <stp>DJ1_CON,PClose</stp>
        <tr r="H2" s="1"/>
      </tp>
      <tp>
        <v>24368</v>
        <stp/>
        <stp>Live</stp>
        <stp>DJ1_CON,Open 1</stp>
        <tr r="E2" s="1"/>
      </tp>
      <tp>
        <v>98</v>
        <stp/>
        <stp>Live</stp>
        <stp>DJ1_CON,Change</stp>
        <tr r="C2" s="1"/>
      </tp>
      <tp>
        <v>7060.0600599999998</v>
        <stp/>
        <stp>Live</stp>
        <stp>FTSE,High</stp>
        <tr r="F4" s="1"/>
      </tp>
      <tp>
        <v>7026.3198199999997</v>
        <stp/>
        <stp>Live</stp>
        <stp>FTSE,Open 1</stp>
        <tr r="E4" s="1"/>
      </tp>
      <tp>
        <v>8.52</v>
        <stp/>
        <stp>Live</stp>
        <stp>FTSE,Change</stp>
        <tr r="C4" s="1"/>
      </tp>
      <tp>
        <v>7026.3198199999997</v>
        <stp/>
        <stp>Live</stp>
        <stp>FTSE,PClose</stp>
        <tr r="H4" s="1"/>
      </tp>
      <tp>
        <v>11247.240229999999</v>
        <stp/>
        <stp>Live</stp>
        <stp>DAX,Low</stp>
        <tr r="G3" s="1"/>
      </tp>
      <tp t="s">
        <v>DAX</v>
        <stp/>
        <stp>Live</stp>
        <stp>{399},Symbol</stp>
        <tr r="A3" s="1"/>
      </tp>
      <tp t="s">
        <v>10/30/2018</v>
        <stp/>
        <stp>Live</stp>
        <stp>{23075},Date</stp>
        <tr r="K2" s="1"/>
      </tp>
      <tp>
        <v>0.12126000000000001</v>
        <stp/>
        <stp>Live</stp>
        <stp>FTSE,%Chg</stp>
        <tr r="D4" s="1"/>
      </tp>
      <tp>
        <v>24529</v>
        <stp/>
        <stp>Live</stp>
        <stp>DJ1_CON,Last</stp>
        <tr r="B2" s="1"/>
      </tp>
      <tp t="s">
        <v>7:29:15 PM</v>
        <stp/>
        <stp>Live</stp>
        <stp>{23075},Time</stp>
        <tr r="J2" s="1"/>
      </tp>
      <tp>
        <v>24606</v>
        <stp/>
        <stp>Live</stp>
        <stp>DJ1_CON,High</stp>
        <tr r="F2" s="1"/>
      </tp>
      <tp>
        <v>50406</v>
        <stp/>
        <stp>Live</stp>
        <stp>FTSE,Volume</stp>
        <tr r="I4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"/>
  <sheetViews>
    <sheetView tabSelected="1" workbookViewId="0">
      <selection activeCell="F6" sqref="F6"/>
    </sheetView>
  </sheetViews>
  <sheetFormatPr defaultRowHeight="14.4" x14ac:dyDescent="0.3"/>
  <cols>
    <col min="10" max="10" width="10.2187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tr">
        <f>RTD("profrtd",,"Live","{23075},Symbol")</f>
        <v>DJ1_CON</v>
      </c>
      <c r="B2">
        <f>RTD("profrtd",,"Live",A2&amp;",Last")</f>
        <v>24529</v>
      </c>
      <c r="C2">
        <f>RTD("profrtd",,"Live",A2&amp;",Change")</f>
        <v>98</v>
      </c>
      <c r="D2">
        <f>RTD("profrtd",,"Live",A2&amp;",%Chg")</f>
        <v>0.40112999999999999</v>
      </c>
      <c r="E2">
        <f>RTD("profrtd",,"Live",A2&amp;",Open 1")</f>
        <v>24368</v>
      </c>
      <c r="F2">
        <f>RTD("profrtd",,"Live",A2&amp;",High")</f>
        <v>24606</v>
      </c>
      <c r="G2">
        <f>RTD("profrtd",,"Live",A2&amp;",Low")</f>
        <v>24354</v>
      </c>
      <c r="H2">
        <f>RTD("profrtd",,"Live",A2&amp;",PClose")</f>
        <v>24431</v>
      </c>
      <c r="I2">
        <f>RTD("profrtd",,"Live",A2&amp;",Volume")</f>
        <v>66447</v>
      </c>
      <c r="J2" t="str">
        <f>RTD("profrtd",,"Live","{23075},Time")</f>
        <v>7:29:15 PM</v>
      </c>
      <c r="K2" t="str">
        <f>RTD("profrtd",,"Live","{23075},Date")</f>
        <v>10/30/2018</v>
      </c>
    </row>
    <row r="3" spans="1:11" x14ac:dyDescent="0.3">
      <c r="A3" t="str">
        <f>RTD("profrtd",,"Live","{399},Symbol")</f>
        <v>DAX</v>
      </c>
      <c r="B3">
        <f>RTD("profrtd",,"Live",A3&amp;",Last")</f>
        <v>11297.76953</v>
      </c>
      <c r="C3">
        <f>RTD("profrtd",,"Live",A3&amp;",Change")</f>
        <v>-37.71</v>
      </c>
      <c r="D3">
        <f>RTD("profrtd",,"Live",A3&amp;",%Chg")</f>
        <v>-0.33267000000000002</v>
      </c>
      <c r="E3">
        <f>RTD("profrtd",,"Live",A3&amp;",Open 1")</f>
        <v>11391.780269999999</v>
      </c>
      <c r="F3">
        <f>RTD("profrtd",,"Live",A3&amp;",High")</f>
        <v>11394.37012</v>
      </c>
      <c r="G3">
        <f>RTD("profrtd",,"Live",A3&amp;",Low")</f>
        <v>11247.240229999999</v>
      </c>
      <c r="H3">
        <f>RTD("profrtd",,"Live",A3&amp;",PClose")</f>
        <v>11335.48047</v>
      </c>
      <c r="I3">
        <f>RTD("profrtd",,"Live",A3&amp;",Volume")</f>
        <v>15217</v>
      </c>
      <c r="J3" t="str">
        <f>RTD("profrtd",,"Live","{399},Time")</f>
        <v>7:24:20 PM</v>
      </c>
      <c r="K3" t="str">
        <f>RTD("profrtd",,"Live","{399},Date")</f>
        <v>10/30/2018</v>
      </c>
    </row>
    <row r="4" spans="1:11" x14ac:dyDescent="0.3">
      <c r="A4" t="str">
        <f>RTD("profrtd",,"Live","{12},Symbol")</f>
        <v>FTSE</v>
      </c>
      <c r="B4">
        <f>RTD("profrtd",,"Live",A4&amp;",Last")</f>
        <v>7034.8398399999996</v>
      </c>
      <c r="C4">
        <f>RTD("profrtd",,"Live",A4&amp;",Change")</f>
        <v>8.52</v>
      </c>
      <c r="D4">
        <f>RTD("profrtd",,"Live",A4&amp;",%Chg")</f>
        <v>0.12126000000000001</v>
      </c>
      <c r="E4">
        <f>RTD("profrtd",,"Live",A4&amp;",Open 1")</f>
        <v>7026.3198199999997</v>
      </c>
      <c r="F4">
        <f>RTD("profrtd",,"Live",A4&amp;",High")</f>
        <v>7060.0600599999998</v>
      </c>
      <c r="G4">
        <f>RTD("profrtd",,"Live",A4&amp;",Low")</f>
        <v>7022.5097699999997</v>
      </c>
      <c r="H4">
        <f>RTD("profrtd",,"Live",A4&amp;",PClose")</f>
        <v>7026.3198199999997</v>
      </c>
      <c r="I4">
        <f>RTD("profrtd",,"Live",A4&amp;",Volume")</f>
        <v>50406</v>
      </c>
      <c r="J4" t="str">
        <f>RTD("profrtd",,"Live","{12},Time")</f>
        <v>7:24:19 PM</v>
      </c>
      <c r="K4" t="str">
        <f>RTD("profrtd",,"Live","{12},Date")</f>
        <v>10/30/2018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2018-10-30T12:24:00Z</dcterms:created>
  <dcterms:modified xsi:type="dcterms:W3CDTF">2018-10-30T12:39:20Z</dcterms:modified>
</cp:coreProperties>
</file>