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filterPrivacy="1" codeName="ThisWorkbook"/>
  <xr:revisionPtr revIDLastSave="0" documentId="13_ncr:1_{C12842B3-BFD3-442F-B3B6-D29C395E762C}" xr6:coauthVersionLast="40" xr6:coauthVersionMax="40" xr10:uidLastSave="{00000000-0000-0000-0000-000000000000}"/>
  <bookViews>
    <workbookView xWindow="-108" yWindow="-108" windowWidth="23256" windowHeight="12576" tabRatio="985" firstSheet="7" activeTab="7" xr2:uid="{00000000-000D-0000-FFFF-FFFF00000000}"/>
  </bookViews>
  <sheets>
    <sheet name="Error" sheetId="166" r:id="rId1"/>
    <sheet name="1 Test" sheetId="538" r:id="rId2"/>
    <sheet name="1" sheetId="22" r:id="rId3"/>
    <sheet name="2" sheetId="414" r:id="rId4"/>
    <sheet name="3" sheetId="415" r:id="rId5"/>
    <sheet name="4" sheetId="416" r:id="rId6"/>
    <sheet name="5" sheetId="417" r:id="rId7"/>
    <sheet name="6" sheetId="418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45" i="538" l="1"/>
  <c r="AN46" i="538"/>
  <c r="AN47" i="538"/>
  <c r="AN48" i="538"/>
  <c r="AN49" i="538"/>
  <c r="AN50" i="538"/>
  <c r="AN51" i="538"/>
  <c r="AN52" i="538"/>
  <c r="AN53" i="538"/>
  <c r="AN54" i="538"/>
  <c r="AN55" i="538"/>
  <c r="AN56" i="538"/>
  <c r="AN57" i="538"/>
  <c r="AN58" i="538"/>
  <c r="AN59" i="538"/>
  <c r="AN60" i="538"/>
  <c r="AN61" i="538"/>
  <c r="AN62" i="538"/>
  <c r="AN63" i="538"/>
  <c r="AN64" i="538"/>
  <c r="AN65" i="538"/>
  <c r="AN66" i="538"/>
  <c r="AN67" i="538"/>
  <c r="AN68" i="538"/>
  <c r="AN69" i="538"/>
  <c r="AN70" i="538"/>
  <c r="AN71" i="538"/>
  <c r="AN72" i="538"/>
  <c r="AN73" i="538"/>
  <c r="AN44" i="538"/>
  <c r="H131" i="166" l="1"/>
  <c r="H130" i="166"/>
  <c r="H129" i="166"/>
  <c r="H128" i="166"/>
  <c r="H127" i="166"/>
  <c r="H126" i="166"/>
  <c r="H125" i="166"/>
  <c r="H124" i="166"/>
  <c r="H123" i="166"/>
  <c r="H122" i="166"/>
  <c r="H121" i="166"/>
  <c r="H120" i="166"/>
  <c r="H119" i="166"/>
  <c r="H118" i="166"/>
  <c r="H117" i="166"/>
  <c r="H116" i="166"/>
  <c r="H115" i="166"/>
  <c r="H114" i="166"/>
  <c r="H113" i="166"/>
  <c r="H112" i="166"/>
  <c r="H111" i="166"/>
  <c r="H110" i="166"/>
  <c r="H109" i="166"/>
  <c r="H108" i="166"/>
  <c r="H107" i="166"/>
  <c r="H106" i="166"/>
  <c r="H105" i="166"/>
  <c r="H104" i="166"/>
  <c r="H103" i="166"/>
  <c r="H102" i="166"/>
  <c r="H101" i="166"/>
  <c r="H100" i="166"/>
  <c r="H99" i="166"/>
  <c r="H98" i="166"/>
  <c r="H97" i="166"/>
  <c r="H96" i="166"/>
  <c r="H95" i="166"/>
  <c r="H94" i="166"/>
  <c r="H93" i="166"/>
  <c r="H92" i="166"/>
  <c r="H91" i="166"/>
  <c r="H90" i="166"/>
  <c r="H89" i="166"/>
  <c r="H88" i="166"/>
  <c r="H87" i="166"/>
  <c r="H86" i="166"/>
  <c r="H85" i="166"/>
  <c r="H84" i="166"/>
  <c r="H83" i="166"/>
  <c r="H82" i="166"/>
  <c r="H81" i="166"/>
  <c r="H80" i="166"/>
  <c r="H79" i="166"/>
  <c r="H78" i="166"/>
  <c r="H77" i="166"/>
  <c r="H76" i="166"/>
  <c r="H75" i="166"/>
  <c r="H74" i="166"/>
  <c r="H73" i="166"/>
  <c r="H72" i="166"/>
  <c r="H71" i="166"/>
  <c r="H70" i="166"/>
  <c r="H69" i="166"/>
  <c r="H68" i="166"/>
  <c r="H67" i="166"/>
  <c r="H66" i="166"/>
  <c r="H65" i="166"/>
  <c r="H64" i="166"/>
  <c r="H63" i="166"/>
  <c r="H62" i="166"/>
  <c r="H61" i="166"/>
  <c r="H60" i="166"/>
  <c r="H59" i="166"/>
  <c r="H58" i="166"/>
  <c r="H57" i="166"/>
  <c r="H56" i="166"/>
  <c r="H55" i="166"/>
  <c r="H54" i="166"/>
  <c r="H53" i="166"/>
  <c r="H52" i="166"/>
  <c r="H51" i="166"/>
  <c r="H50" i="166"/>
  <c r="H49" i="166"/>
  <c r="H48" i="166"/>
  <c r="H47" i="166"/>
  <c r="H46" i="166"/>
  <c r="H45" i="166"/>
  <c r="H44" i="166"/>
  <c r="H43" i="166"/>
  <c r="H42" i="166"/>
  <c r="H41" i="166"/>
  <c r="H40" i="166"/>
  <c r="H39" i="166"/>
  <c r="H38" i="166"/>
  <c r="H37" i="166"/>
  <c r="H36" i="166"/>
  <c r="H35" i="166"/>
  <c r="H34" i="166"/>
  <c r="H33" i="166"/>
  <c r="H32" i="166"/>
  <c r="H31" i="166"/>
  <c r="H30" i="166"/>
  <c r="H29" i="166"/>
  <c r="H28" i="166"/>
  <c r="H27" i="166"/>
  <c r="H26" i="166"/>
  <c r="H25" i="166"/>
  <c r="H24" i="166"/>
  <c r="H23" i="166"/>
  <c r="H22" i="166"/>
  <c r="H21" i="166"/>
  <c r="H20" i="166"/>
  <c r="H19" i="166"/>
  <c r="H18" i="166"/>
  <c r="H17" i="166"/>
  <c r="H16" i="166"/>
  <c r="H15" i="166"/>
  <c r="H14" i="166"/>
  <c r="H13" i="166"/>
  <c r="H12" i="166"/>
  <c r="H11" i="166"/>
  <c r="H10" i="166"/>
  <c r="H9" i="166"/>
  <c r="H8" i="166"/>
  <c r="H7" i="166"/>
  <c r="AJ73" i="538" l="1"/>
  <c r="AI73" i="538"/>
  <c r="AH73" i="538"/>
  <c r="AG73" i="538"/>
  <c r="AF73" i="538"/>
  <c r="AE73" i="538"/>
  <c r="AD73" i="538"/>
  <c r="AC73" i="538"/>
  <c r="AJ72" i="538"/>
  <c r="AI72" i="538"/>
  <c r="AH72" i="538"/>
  <c r="AG72" i="538"/>
  <c r="AF72" i="538"/>
  <c r="AE72" i="538"/>
  <c r="AD72" i="538"/>
  <c r="AC72" i="538"/>
  <c r="AJ71" i="538"/>
  <c r="AI71" i="538"/>
  <c r="AH71" i="538"/>
  <c r="AG71" i="538"/>
  <c r="AF71" i="538"/>
  <c r="AE71" i="538"/>
  <c r="AD71" i="538"/>
  <c r="AC71" i="538"/>
  <c r="AJ70" i="538"/>
  <c r="AI70" i="538"/>
  <c r="AH70" i="538"/>
  <c r="AG70" i="538"/>
  <c r="AF70" i="538"/>
  <c r="AE70" i="538"/>
  <c r="AD70" i="538"/>
  <c r="AC70" i="538"/>
  <c r="AJ69" i="538"/>
  <c r="AI69" i="538"/>
  <c r="AH69" i="538"/>
  <c r="AG69" i="538"/>
  <c r="AF69" i="538"/>
  <c r="AE69" i="538"/>
  <c r="AD69" i="538"/>
  <c r="AC69" i="538"/>
  <c r="AJ68" i="538"/>
  <c r="AI68" i="538"/>
  <c r="AH68" i="538"/>
  <c r="AG68" i="538"/>
  <c r="AF68" i="538"/>
  <c r="AE68" i="538"/>
  <c r="AD68" i="538"/>
  <c r="AC68" i="538"/>
  <c r="AJ67" i="538"/>
  <c r="AI67" i="538"/>
  <c r="AH67" i="538"/>
  <c r="AG67" i="538"/>
  <c r="AF67" i="538"/>
  <c r="AE67" i="538"/>
  <c r="AD67" i="538"/>
  <c r="AC67" i="538"/>
  <c r="AJ66" i="538"/>
  <c r="AI66" i="538"/>
  <c r="AH66" i="538"/>
  <c r="AG66" i="538"/>
  <c r="AF66" i="538"/>
  <c r="AE66" i="538"/>
  <c r="AD66" i="538"/>
  <c r="AC66" i="538"/>
  <c r="AJ65" i="538"/>
  <c r="AI65" i="538"/>
  <c r="AH65" i="538"/>
  <c r="AG65" i="538"/>
  <c r="AF65" i="538"/>
  <c r="AE65" i="538"/>
  <c r="AD65" i="538"/>
  <c r="AC65" i="538"/>
  <c r="AJ64" i="538"/>
  <c r="AI64" i="538"/>
  <c r="AH64" i="538"/>
  <c r="AG64" i="538"/>
  <c r="AF64" i="538"/>
  <c r="AE64" i="538"/>
  <c r="AD64" i="538"/>
  <c r="AC64" i="538"/>
  <c r="AJ63" i="538"/>
  <c r="AI63" i="538"/>
  <c r="AH63" i="538"/>
  <c r="AG63" i="538"/>
  <c r="AF63" i="538"/>
  <c r="AE63" i="538"/>
  <c r="AD63" i="538"/>
  <c r="AC63" i="538"/>
  <c r="AJ62" i="538"/>
  <c r="AI62" i="538"/>
  <c r="AH62" i="538"/>
  <c r="AG62" i="538"/>
  <c r="AF62" i="538"/>
  <c r="AE62" i="538"/>
  <c r="AD62" i="538"/>
  <c r="AC62" i="538"/>
  <c r="AJ61" i="538"/>
  <c r="AI61" i="538"/>
  <c r="AH61" i="538"/>
  <c r="AG61" i="538"/>
  <c r="AF61" i="538"/>
  <c r="AE61" i="538"/>
  <c r="AD61" i="538"/>
  <c r="AC61" i="538"/>
  <c r="AJ60" i="538"/>
  <c r="AI60" i="538"/>
  <c r="AH60" i="538"/>
  <c r="AG60" i="538"/>
  <c r="AF60" i="538"/>
  <c r="AE60" i="538"/>
  <c r="AD60" i="538"/>
  <c r="AC60" i="538"/>
  <c r="AJ59" i="538"/>
  <c r="AI59" i="538"/>
  <c r="AH59" i="538"/>
  <c r="AG59" i="538"/>
  <c r="AF59" i="538"/>
  <c r="AE59" i="538"/>
  <c r="AD59" i="538"/>
  <c r="AC59" i="538"/>
  <c r="AJ58" i="538"/>
  <c r="AI58" i="538"/>
  <c r="AH58" i="538"/>
  <c r="AG58" i="538"/>
  <c r="AF58" i="538"/>
  <c r="AE58" i="538"/>
  <c r="AD58" i="538"/>
  <c r="AC58" i="538"/>
  <c r="AJ57" i="538"/>
  <c r="AI57" i="538"/>
  <c r="AH57" i="538"/>
  <c r="AG57" i="538"/>
  <c r="AF57" i="538"/>
  <c r="AE57" i="538"/>
  <c r="AD57" i="538"/>
  <c r="AC57" i="538"/>
  <c r="AJ56" i="538"/>
  <c r="AI56" i="538"/>
  <c r="AH56" i="538"/>
  <c r="AG56" i="538"/>
  <c r="AF56" i="538"/>
  <c r="AE56" i="538"/>
  <c r="AD56" i="538"/>
  <c r="AC56" i="538"/>
  <c r="AJ55" i="538"/>
  <c r="AI55" i="538"/>
  <c r="AH55" i="538"/>
  <c r="AG55" i="538"/>
  <c r="AF55" i="538"/>
  <c r="AE55" i="538"/>
  <c r="AD55" i="538"/>
  <c r="AC55" i="538"/>
  <c r="AJ54" i="538"/>
  <c r="AI54" i="538"/>
  <c r="AH54" i="538"/>
  <c r="AG54" i="538"/>
  <c r="AF54" i="538"/>
  <c r="AE54" i="538"/>
  <c r="AD54" i="538"/>
  <c r="AC54" i="538"/>
  <c r="AJ53" i="538"/>
  <c r="AI53" i="538"/>
  <c r="AH53" i="538"/>
  <c r="AG53" i="538"/>
  <c r="AF53" i="538"/>
  <c r="AE53" i="538"/>
  <c r="AD53" i="538"/>
  <c r="AC53" i="538"/>
  <c r="AJ52" i="538"/>
  <c r="AI52" i="538"/>
  <c r="AH52" i="538"/>
  <c r="AG52" i="538"/>
  <c r="AF52" i="538"/>
  <c r="AE52" i="538"/>
  <c r="AD52" i="538"/>
  <c r="AC52" i="538"/>
  <c r="AJ51" i="538"/>
  <c r="AI51" i="538"/>
  <c r="AH51" i="538"/>
  <c r="AG51" i="538"/>
  <c r="AF51" i="538"/>
  <c r="AE51" i="538"/>
  <c r="AD51" i="538"/>
  <c r="AC51" i="538"/>
  <c r="AJ50" i="538"/>
  <c r="AI50" i="538"/>
  <c r="AH50" i="538"/>
  <c r="AG50" i="538"/>
  <c r="AF50" i="538"/>
  <c r="AE50" i="538"/>
  <c r="AD50" i="538"/>
  <c r="AC50" i="538"/>
  <c r="AJ49" i="538"/>
  <c r="AI49" i="538"/>
  <c r="AH49" i="538"/>
  <c r="AG49" i="538"/>
  <c r="AF49" i="538"/>
  <c r="AE49" i="538"/>
  <c r="AD49" i="538"/>
  <c r="AC49" i="538"/>
  <c r="AJ48" i="538"/>
  <c r="AI48" i="538"/>
  <c r="AH48" i="538"/>
  <c r="AG48" i="538"/>
  <c r="AF48" i="538"/>
  <c r="AE48" i="538"/>
  <c r="AD48" i="538"/>
  <c r="AC48" i="538"/>
  <c r="AJ47" i="538"/>
  <c r="AI47" i="538"/>
  <c r="AH47" i="538"/>
  <c r="AG47" i="538"/>
  <c r="AF47" i="538"/>
  <c r="AE47" i="538"/>
  <c r="AD47" i="538"/>
  <c r="AC47" i="538"/>
  <c r="AJ46" i="538"/>
  <c r="AI46" i="538"/>
  <c r="AH46" i="538"/>
  <c r="AG46" i="538"/>
  <c r="AF46" i="538"/>
  <c r="AE46" i="538"/>
  <c r="AD46" i="538"/>
  <c r="AC46" i="538"/>
  <c r="AJ45" i="538"/>
  <c r="AI45" i="538"/>
  <c r="AH45" i="538"/>
  <c r="AG45" i="538"/>
  <c r="AF45" i="538"/>
  <c r="AE45" i="538"/>
  <c r="AD45" i="538"/>
  <c r="AC45" i="538"/>
  <c r="AJ44" i="538"/>
  <c r="AI44" i="538"/>
  <c r="AH44" i="538"/>
  <c r="AG44" i="538"/>
  <c r="AF44" i="538"/>
  <c r="AE44" i="538"/>
  <c r="AD44" i="538"/>
  <c r="AC44" i="538"/>
  <c r="AB73" i="538"/>
  <c r="AA73" i="538"/>
  <c r="Z73" i="538"/>
  <c r="Y73" i="538"/>
  <c r="X73" i="538"/>
  <c r="W73" i="538"/>
  <c r="AB72" i="538"/>
  <c r="AA72" i="538"/>
  <c r="Z72" i="538"/>
  <c r="Y72" i="538"/>
  <c r="X72" i="538"/>
  <c r="W72" i="538"/>
  <c r="AB71" i="538"/>
  <c r="AA71" i="538"/>
  <c r="Z71" i="538"/>
  <c r="Y71" i="538"/>
  <c r="X71" i="538"/>
  <c r="W71" i="538"/>
  <c r="AB70" i="538"/>
  <c r="AA70" i="538"/>
  <c r="Z70" i="538"/>
  <c r="Y70" i="538"/>
  <c r="X70" i="538"/>
  <c r="W70" i="538"/>
  <c r="AB69" i="538"/>
  <c r="AA69" i="538"/>
  <c r="Z69" i="538"/>
  <c r="Y69" i="538"/>
  <c r="X69" i="538"/>
  <c r="W69" i="538"/>
  <c r="AB68" i="538"/>
  <c r="AA68" i="538"/>
  <c r="Z68" i="538"/>
  <c r="Y68" i="538"/>
  <c r="X68" i="538"/>
  <c r="W68" i="538"/>
  <c r="AB67" i="538"/>
  <c r="AA67" i="538"/>
  <c r="Z67" i="538"/>
  <c r="Y67" i="538"/>
  <c r="X67" i="538"/>
  <c r="W67" i="538"/>
  <c r="AB66" i="538"/>
  <c r="AA66" i="538"/>
  <c r="Z66" i="538"/>
  <c r="Y66" i="538"/>
  <c r="X66" i="538"/>
  <c r="W66" i="538"/>
  <c r="AB65" i="538"/>
  <c r="AA65" i="538"/>
  <c r="Z65" i="538"/>
  <c r="Y65" i="538"/>
  <c r="X65" i="538"/>
  <c r="W65" i="538"/>
  <c r="AB64" i="538"/>
  <c r="AA64" i="538"/>
  <c r="Z64" i="538"/>
  <c r="Y64" i="538"/>
  <c r="X64" i="538"/>
  <c r="W64" i="538"/>
  <c r="AB63" i="538"/>
  <c r="AA63" i="538"/>
  <c r="Z63" i="538"/>
  <c r="Y63" i="538"/>
  <c r="X63" i="538"/>
  <c r="W63" i="538"/>
  <c r="AB62" i="538"/>
  <c r="AA62" i="538"/>
  <c r="Z62" i="538"/>
  <c r="Y62" i="538"/>
  <c r="X62" i="538"/>
  <c r="W62" i="538"/>
  <c r="AB61" i="538"/>
  <c r="AA61" i="538"/>
  <c r="Z61" i="538"/>
  <c r="Y61" i="538"/>
  <c r="X61" i="538"/>
  <c r="W61" i="538"/>
  <c r="AB60" i="538"/>
  <c r="AA60" i="538"/>
  <c r="Z60" i="538"/>
  <c r="Y60" i="538"/>
  <c r="X60" i="538"/>
  <c r="W60" i="538"/>
  <c r="AB59" i="538"/>
  <c r="AA59" i="538"/>
  <c r="Z59" i="538"/>
  <c r="Y59" i="538"/>
  <c r="X59" i="538"/>
  <c r="W59" i="538"/>
  <c r="AB58" i="538"/>
  <c r="AA58" i="538"/>
  <c r="Z58" i="538"/>
  <c r="Y58" i="538"/>
  <c r="X58" i="538"/>
  <c r="W58" i="538"/>
  <c r="AB57" i="538"/>
  <c r="AA57" i="538"/>
  <c r="Z57" i="538"/>
  <c r="Y57" i="538"/>
  <c r="X57" i="538"/>
  <c r="W57" i="538"/>
  <c r="AB56" i="538"/>
  <c r="AA56" i="538"/>
  <c r="Z56" i="538"/>
  <c r="Y56" i="538"/>
  <c r="X56" i="538"/>
  <c r="W56" i="538"/>
  <c r="AB55" i="538"/>
  <c r="AA55" i="538"/>
  <c r="Z55" i="538"/>
  <c r="Y55" i="538"/>
  <c r="X55" i="538"/>
  <c r="W55" i="538"/>
  <c r="AB54" i="538"/>
  <c r="AA54" i="538"/>
  <c r="Z54" i="538"/>
  <c r="Y54" i="538"/>
  <c r="X54" i="538"/>
  <c r="W54" i="538"/>
  <c r="AB53" i="538"/>
  <c r="AA53" i="538"/>
  <c r="Z53" i="538"/>
  <c r="Y53" i="538"/>
  <c r="X53" i="538"/>
  <c r="W53" i="538"/>
  <c r="AB52" i="538"/>
  <c r="AA52" i="538"/>
  <c r="Z52" i="538"/>
  <c r="Y52" i="538"/>
  <c r="X52" i="538"/>
  <c r="W52" i="538"/>
  <c r="AB51" i="538"/>
  <c r="AA51" i="538"/>
  <c r="Z51" i="538"/>
  <c r="Y51" i="538"/>
  <c r="X51" i="538"/>
  <c r="W51" i="538"/>
  <c r="AB50" i="538"/>
  <c r="AA50" i="538"/>
  <c r="Z50" i="538"/>
  <c r="Y50" i="538"/>
  <c r="X50" i="538"/>
  <c r="W50" i="538"/>
  <c r="AB49" i="538"/>
  <c r="AA49" i="538"/>
  <c r="Z49" i="538"/>
  <c r="Y49" i="538"/>
  <c r="X49" i="538"/>
  <c r="W49" i="538"/>
  <c r="AB48" i="538"/>
  <c r="AA48" i="538"/>
  <c r="Z48" i="538"/>
  <c r="Y48" i="538"/>
  <c r="X48" i="538"/>
  <c r="W48" i="538"/>
  <c r="AB47" i="538"/>
  <c r="AA47" i="538"/>
  <c r="Z47" i="538"/>
  <c r="Y47" i="538"/>
  <c r="X47" i="538"/>
  <c r="W47" i="538"/>
  <c r="AB46" i="538"/>
  <c r="AA46" i="538"/>
  <c r="Z46" i="538"/>
  <c r="Y46" i="538"/>
  <c r="X46" i="538"/>
  <c r="W46" i="538"/>
  <c r="AB45" i="538"/>
  <c r="AA45" i="538"/>
  <c r="Z45" i="538"/>
  <c r="Y45" i="538"/>
  <c r="X45" i="538"/>
  <c r="W45" i="538"/>
  <c r="AB44" i="538"/>
  <c r="AA44" i="538"/>
  <c r="Z44" i="538"/>
  <c r="Y44" i="538"/>
  <c r="X44" i="538"/>
  <c r="W44" i="538"/>
  <c r="V73" i="538"/>
  <c r="U73" i="538"/>
  <c r="T73" i="538"/>
  <c r="S73" i="538"/>
  <c r="R73" i="538"/>
  <c r="Q73" i="538"/>
  <c r="P73" i="538"/>
  <c r="O73" i="538"/>
  <c r="V72" i="538"/>
  <c r="U72" i="538"/>
  <c r="T72" i="538"/>
  <c r="S72" i="538"/>
  <c r="R72" i="538"/>
  <c r="Q72" i="538"/>
  <c r="P72" i="538"/>
  <c r="O72" i="538"/>
  <c r="V71" i="538"/>
  <c r="U71" i="538"/>
  <c r="T71" i="538"/>
  <c r="S71" i="538"/>
  <c r="R71" i="538"/>
  <c r="Q71" i="538"/>
  <c r="P71" i="538"/>
  <c r="O71" i="538"/>
  <c r="V70" i="538"/>
  <c r="U70" i="538"/>
  <c r="T70" i="538"/>
  <c r="S70" i="538"/>
  <c r="R70" i="538"/>
  <c r="Q70" i="538"/>
  <c r="P70" i="538"/>
  <c r="O70" i="538"/>
  <c r="V69" i="538"/>
  <c r="U69" i="538"/>
  <c r="T69" i="538"/>
  <c r="S69" i="538"/>
  <c r="R69" i="538"/>
  <c r="Q69" i="538"/>
  <c r="P69" i="538"/>
  <c r="O69" i="538"/>
  <c r="V68" i="538"/>
  <c r="U68" i="538"/>
  <c r="T68" i="538"/>
  <c r="S68" i="538"/>
  <c r="R68" i="538"/>
  <c r="Q68" i="538"/>
  <c r="P68" i="538"/>
  <c r="O68" i="538"/>
  <c r="V67" i="538"/>
  <c r="U67" i="538"/>
  <c r="T67" i="538"/>
  <c r="S67" i="538"/>
  <c r="R67" i="538"/>
  <c r="Q67" i="538"/>
  <c r="P67" i="538"/>
  <c r="O67" i="538"/>
  <c r="V66" i="538"/>
  <c r="U66" i="538"/>
  <c r="T66" i="538"/>
  <c r="S66" i="538"/>
  <c r="R66" i="538"/>
  <c r="Q66" i="538"/>
  <c r="P66" i="538"/>
  <c r="O66" i="538"/>
  <c r="V65" i="538"/>
  <c r="U65" i="538"/>
  <c r="T65" i="538"/>
  <c r="S65" i="538"/>
  <c r="R65" i="538"/>
  <c r="Q65" i="538"/>
  <c r="P65" i="538"/>
  <c r="O65" i="538"/>
  <c r="V64" i="538"/>
  <c r="U64" i="538"/>
  <c r="T64" i="538"/>
  <c r="S64" i="538"/>
  <c r="R64" i="538"/>
  <c r="Q64" i="538"/>
  <c r="P64" i="538"/>
  <c r="O64" i="538"/>
  <c r="V63" i="538"/>
  <c r="U63" i="538"/>
  <c r="T63" i="538"/>
  <c r="S63" i="538"/>
  <c r="R63" i="538"/>
  <c r="Q63" i="538"/>
  <c r="P63" i="538"/>
  <c r="O63" i="538"/>
  <c r="V62" i="538"/>
  <c r="U62" i="538"/>
  <c r="T62" i="538"/>
  <c r="S62" i="538"/>
  <c r="R62" i="538"/>
  <c r="Q62" i="538"/>
  <c r="P62" i="538"/>
  <c r="O62" i="538"/>
  <c r="V61" i="538"/>
  <c r="U61" i="538"/>
  <c r="T61" i="538"/>
  <c r="S61" i="538"/>
  <c r="R61" i="538"/>
  <c r="Q61" i="538"/>
  <c r="P61" i="538"/>
  <c r="O61" i="538"/>
  <c r="V60" i="538"/>
  <c r="U60" i="538"/>
  <c r="T60" i="538"/>
  <c r="S60" i="538"/>
  <c r="R60" i="538"/>
  <c r="Q60" i="538"/>
  <c r="P60" i="538"/>
  <c r="O60" i="538"/>
  <c r="V59" i="538"/>
  <c r="U59" i="538"/>
  <c r="T59" i="538"/>
  <c r="S59" i="538"/>
  <c r="R59" i="538"/>
  <c r="Q59" i="538"/>
  <c r="P59" i="538"/>
  <c r="O59" i="538"/>
  <c r="V58" i="538"/>
  <c r="U58" i="538"/>
  <c r="T58" i="538"/>
  <c r="S58" i="538"/>
  <c r="R58" i="538"/>
  <c r="Q58" i="538"/>
  <c r="P58" i="538"/>
  <c r="O58" i="538"/>
  <c r="V57" i="538"/>
  <c r="U57" i="538"/>
  <c r="T57" i="538"/>
  <c r="S57" i="538"/>
  <c r="R57" i="538"/>
  <c r="Q57" i="538"/>
  <c r="P57" i="538"/>
  <c r="O57" i="538"/>
  <c r="V56" i="538"/>
  <c r="U56" i="538"/>
  <c r="T56" i="538"/>
  <c r="S56" i="538"/>
  <c r="R56" i="538"/>
  <c r="Q56" i="538"/>
  <c r="P56" i="538"/>
  <c r="O56" i="538"/>
  <c r="V55" i="538"/>
  <c r="U55" i="538"/>
  <c r="T55" i="538"/>
  <c r="S55" i="538"/>
  <c r="R55" i="538"/>
  <c r="Q55" i="538"/>
  <c r="P55" i="538"/>
  <c r="O55" i="538"/>
  <c r="V54" i="538"/>
  <c r="U54" i="538"/>
  <c r="T54" i="538"/>
  <c r="S54" i="538"/>
  <c r="R54" i="538"/>
  <c r="Q54" i="538"/>
  <c r="P54" i="538"/>
  <c r="O54" i="538"/>
  <c r="V53" i="538"/>
  <c r="U53" i="538"/>
  <c r="T53" i="538"/>
  <c r="S53" i="538"/>
  <c r="R53" i="538"/>
  <c r="Q53" i="538"/>
  <c r="P53" i="538"/>
  <c r="O53" i="538"/>
  <c r="V52" i="538"/>
  <c r="U52" i="538"/>
  <c r="T52" i="538"/>
  <c r="S52" i="538"/>
  <c r="R52" i="538"/>
  <c r="Q52" i="538"/>
  <c r="P52" i="538"/>
  <c r="O52" i="538"/>
  <c r="V51" i="538"/>
  <c r="U51" i="538"/>
  <c r="T51" i="538"/>
  <c r="S51" i="538"/>
  <c r="R51" i="538"/>
  <c r="Q51" i="538"/>
  <c r="P51" i="538"/>
  <c r="O51" i="538"/>
  <c r="V50" i="538"/>
  <c r="U50" i="538"/>
  <c r="T50" i="538"/>
  <c r="S50" i="538"/>
  <c r="R50" i="538"/>
  <c r="Q50" i="538"/>
  <c r="P50" i="538"/>
  <c r="O50" i="538"/>
  <c r="V49" i="538"/>
  <c r="U49" i="538"/>
  <c r="T49" i="538"/>
  <c r="S49" i="538"/>
  <c r="R49" i="538"/>
  <c r="Q49" i="538"/>
  <c r="P49" i="538"/>
  <c r="O49" i="538"/>
  <c r="V48" i="538"/>
  <c r="U48" i="538"/>
  <c r="T48" i="538"/>
  <c r="S48" i="538"/>
  <c r="R48" i="538"/>
  <c r="Q48" i="538"/>
  <c r="P48" i="538"/>
  <c r="O48" i="538"/>
  <c r="V47" i="538"/>
  <c r="U47" i="538"/>
  <c r="T47" i="538"/>
  <c r="S47" i="538"/>
  <c r="R47" i="538"/>
  <c r="Q47" i="538"/>
  <c r="P47" i="538"/>
  <c r="O47" i="538"/>
  <c r="V46" i="538"/>
  <c r="U46" i="538"/>
  <c r="T46" i="538"/>
  <c r="S46" i="538"/>
  <c r="R46" i="538"/>
  <c r="Q46" i="538"/>
  <c r="P46" i="538"/>
  <c r="O46" i="538"/>
  <c r="V45" i="538"/>
  <c r="U45" i="538"/>
  <c r="T45" i="538"/>
  <c r="S45" i="538"/>
  <c r="R45" i="538"/>
  <c r="Q45" i="538"/>
  <c r="P45" i="538"/>
  <c r="O45" i="538"/>
  <c r="V44" i="538"/>
  <c r="U44" i="538"/>
  <c r="T44" i="538"/>
  <c r="S44" i="538"/>
  <c r="R44" i="538"/>
  <c r="Q44" i="538"/>
  <c r="P44" i="538"/>
  <c r="O44" i="538"/>
  <c r="N73" i="538"/>
  <c r="N72" i="538"/>
  <c r="N71" i="538"/>
  <c r="N70" i="538"/>
  <c r="N69" i="538"/>
  <c r="N68" i="538"/>
  <c r="N67" i="538"/>
  <c r="N66" i="538"/>
  <c r="N65" i="538"/>
  <c r="N64" i="538"/>
  <c r="N63" i="538"/>
  <c r="N62" i="538"/>
  <c r="N61" i="538"/>
  <c r="N60" i="538"/>
  <c r="N59" i="538"/>
  <c r="N58" i="538"/>
  <c r="N57" i="538"/>
  <c r="N56" i="538"/>
  <c r="N55" i="538"/>
  <c r="N54" i="538"/>
  <c r="N53" i="538"/>
  <c r="N52" i="538"/>
  <c r="N51" i="538"/>
  <c r="N50" i="538"/>
  <c r="N49" i="538"/>
  <c r="N48" i="538"/>
  <c r="N47" i="538"/>
  <c r="N46" i="538"/>
  <c r="N45" i="538"/>
  <c r="N44" i="538"/>
  <c r="M73" i="538"/>
  <c r="M72" i="538"/>
  <c r="M71" i="538"/>
  <c r="M70" i="538"/>
  <c r="M69" i="538"/>
  <c r="M68" i="538"/>
  <c r="M67" i="538"/>
  <c r="M66" i="538"/>
  <c r="M65" i="538"/>
  <c r="M64" i="538"/>
  <c r="M63" i="538"/>
  <c r="M62" i="538"/>
  <c r="M61" i="538"/>
  <c r="M60" i="538"/>
  <c r="M59" i="538"/>
  <c r="M58" i="538"/>
  <c r="M57" i="538"/>
  <c r="M56" i="538"/>
  <c r="M55" i="538"/>
  <c r="M54" i="538"/>
  <c r="M53" i="538"/>
  <c r="M52" i="538"/>
  <c r="M51" i="538"/>
  <c r="M50" i="538"/>
  <c r="M49" i="538"/>
  <c r="M48" i="538"/>
  <c r="M47" i="538"/>
  <c r="M46" i="538"/>
  <c r="M45" i="538"/>
  <c r="M44" i="538"/>
  <c r="L73" i="538"/>
  <c r="L72" i="538"/>
  <c r="L71" i="538"/>
  <c r="L70" i="538"/>
  <c r="L69" i="538"/>
  <c r="L68" i="538"/>
  <c r="L67" i="538"/>
  <c r="L66" i="538"/>
  <c r="L65" i="538"/>
  <c r="L64" i="538"/>
  <c r="L63" i="538"/>
  <c r="L62" i="538"/>
  <c r="L61" i="538"/>
  <c r="L60" i="538"/>
  <c r="L59" i="538"/>
  <c r="L58" i="538"/>
  <c r="L57" i="538"/>
  <c r="L56" i="538"/>
  <c r="L55" i="538"/>
  <c r="L54" i="538"/>
  <c r="L53" i="538"/>
  <c r="L52" i="538"/>
  <c r="L51" i="538"/>
  <c r="L50" i="538"/>
  <c r="L49" i="538"/>
  <c r="L48" i="538"/>
  <c r="L47" i="538"/>
  <c r="L46" i="538"/>
  <c r="L45" i="538"/>
  <c r="L44" i="538"/>
  <c r="K73" i="538"/>
  <c r="K72" i="538"/>
  <c r="K71" i="538"/>
  <c r="K70" i="538"/>
  <c r="K69" i="538"/>
  <c r="K68" i="538"/>
  <c r="K67" i="538"/>
  <c r="K66" i="538"/>
  <c r="K65" i="538"/>
  <c r="K64" i="538"/>
  <c r="K63" i="538"/>
  <c r="K62" i="538"/>
  <c r="K61" i="538"/>
  <c r="K60" i="538"/>
  <c r="K59" i="538"/>
  <c r="K58" i="538"/>
  <c r="K57" i="538"/>
  <c r="K56" i="538"/>
  <c r="K55" i="538"/>
  <c r="K54" i="538"/>
  <c r="K53" i="538"/>
  <c r="K52" i="538"/>
  <c r="K51" i="538"/>
  <c r="K50" i="538"/>
  <c r="K49" i="538"/>
  <c r="K48" i="538"/>
  <c r="K47" i="538"/>
  <c r="K46" i="538"/>
  <c r="K45" i="538"/>
  <c r="K44" i="538"/>
  <c r="J73" i="538"/>
  <c r="J72" i="538"/>
  <c r="J71" i="538"/>
  <c r="J70" i="538"/>
  <c r="J69" i="538"/>
  <c r="J68" i="538"/>
  <c r="J67" i="538"/>
  <c r="J66" i="538"/>
  <c r="J65" i="538"/>
  <c r="J64" i="538"/>
  <c r="J63" i="538"/>
  <c r="J62" i="538"/>
  <c r="J61" i="538"/>
  <c r="J60" i="538"/>
  <c r="J59" i="538"/>
  <c r="J58" i="538"/>
  <c r="J57" i="538"/>
  <c r="J56" i="538"/>
  <c r="J55" i="538"/>
  <c r="J54" i="538"/>
  <c r="J53" i="538"/>
  <c r="J52" i="538"/>
  <c r="J51" i="538"/>
  <c r="J50" i="538"/>
  <c r="J49" i="538"/>
  <c r="J48" i="538"/>
  <c r="J47" i="538"/>
  <c r="J46" i="538"/>
  <c r="J45" i="538"/>
  <c r="J44" i="538"/>
  <c r="I73" i="538"/>
  <c r="I72" i="538"/>
  <c r="I71" i="538"/>
  <c r="I70" i="538"/>
  <c r="I69" i="538"/>
  <c r="I68" i="538"/>
  <c r="I67" i="538"/>
  <c r="I66" i="538"/>
  <c r="I65" i="538"/>
  <c r="I64" i="538"/>
  <c r="I63" i="538"/>
  <c r="I62" i="538"/>
  <c r="I61" i="538"/>
  <c r="I60" i="538"/>
  <c r="I59" i="538"/>
  <c r="I58" i="538"/>
  <c r="I57" i="538"/>
  <c r="I56" i="538"/>
  <c r="I55" i="538"/>
  <c r="I54" i="538"/>
  <c r="I53" i="538"/>
  <c r="I52" i="538"/>
  <c r="I51" i="538"/>
  <c r="I50" i="538"/>
  <c r="I49" i="538"/>
  <c r="I48" i="538"/>
  <c r="I47" i="538"/>
  <c r="I46" i="538"/>
  <c r="I45" i="538"/>
  <c r="I44" i="538"/>
  <c r="H73" i="538"/>
  <c r="H72" i="538"/>
  <c r="H71" i="538"/>
  <c r="H70" i="538"/>
  <c r="H69" i="538"/>
  <c r="H68" i="538"/>
  <c r="H67" i="538"/>
  <c r="H66" i="538"/>
  <c r="H65" i="538"/>
  <c r="H64" i="538"/>
  <c r="H63" i="538"/>
  <c r="H62" i="538"/>
  <c r="H61" i="538"/>
  <c r="H60" i="538"/>
  <c r="H59" i="538"/>
  <c r="H58" i="538"/>
  <c r="H57" i="538"/>
  <c r="H56" i="538"/>
  <c r="H55" i="538"/>
  <c r="H54" i="538"/>
  <c r="H53" i="538"/>
  <c r="H52" i="538"/>
  <c r="H51" i="538"/>
  <c r="H50" i="538"/>
  <c r="H49" i="538"/>
  <c r="H48" i="538"/>
  <c r="H47" i="538"/>
  <c r="H46" i="538"/>
  <c r="H45" i="538"/>
  <c r="H44" i="538"/>
  <c r="G45" i="538"/>
  <c r="G46" i="538"/>
  <c r="G47" i="538"/>
  <c r="G48" i="538"/>
  <c r="G49" i="538"/>
  <c r="G50" i="538"/>
  <c r="G51" i="538"/>
  <c r="G52" i="538"/>
  <c r="G53" i="538"/>
  <c r="G54" i="538"/>
  <c r="G55" i="538"/>
  <c r="G56" i="538"/>
  <c r="G57" i="538"/>
  <c r="G58" i="538"/>
  <c r="G59" i="538"/>
  <c r="G60" i="538"/>
  <c r="G61" i="538"/>
  <c r="G62" i="538"/>
  <c r="G63" i="538"/>
  <c r="G64" i="538"/>
  <c r="G65" i="538"/>
  <c r="G66" i="538"/>
  <c r="G67" i="538"/>
  <c r="G68" i="538"/>
  <c r="G69" i="538"/>
  <c r="G70" i="538"/>
  <c r="G71" i="538"/>
  <c r="G72" i="538"/>
  <c r="G73" i="538"/>
  <c r="G44" i="538"/>
  <c r="AN39" i="538" l="1"/>
  <c r="AJ39" i="538"/>
  <c r="AI39" i="538"/>
  <c r="AH39" i="538"/>
  <c r="AG39" i="538"/>
  <c r="AF39" i="538"/>
  <c r="AE39" i="538"/>
  <c r="AD39" i="538"/>
  <c r="AC39" i="538"/>
  <c r="AB39" i="538"/>
  <c r="AA39" i="538"/>
  <c r="Z39" i="538"/>
  <c r="Y39" i="538"/>
  <c r="X39" i="538"/>
  <c r="W39" i="538"/>
  <c r="V39" i="538"/>
  <c r="U39" i="538"/>
  <c r="T39" i="538"/>
  <c r="S39" i="538"/>
  <c r="R39" i="538"/>
  <c r="Q39" i="538"/>
  <c r="P39" i="538"/>
  <c r="O39" i="538"/>
  <c r="N39" i="538"/>
  <c r="M39" i="538"/>
  <c r="L39" i="538"/>
  <c r="K39" i="538"/>
  <c r="J39" i="538"/>
  <c r="I39" i="538"/>
  <c r="H39" i="538"/>
  <c r="G39" i="538"/>
  <c r="AN38" i="538"/>
  <c r="AJ38" i="538"/>
  <c r="AI38" i="538"/>
  <c r="AH38" i="538"/>
  <c r="AG38" i="538"/>
  <c r="AF38" i="538"/>
  <c r="AE38" i="538"/>
  <c r="AD38" i="538"/>
  <c r="AC38" i="538"/>
  <c r="AB38" i="538"/>
  <c r="AA38" i="538"/>
  <c r="Z38" i="538"/>
  <c r="Y38" i="538"/>
  <c r="X38" i="538"/>
  <c r="W38" i="538"/>
  <c r="V38" i="538"/>
  <c r="U38" i="538"/>
  <c r="T38" i="538"/>
  <c r="S38" i="538"/>
  <c r="R38" i="538"/>
  <c r="Q38" i="538"/>
  <c r="P38" i="538"/>
  <c r="O38" i="538"/>
  <c r="N38" i="538"/>
  <c r="M38" i="538"/>
  <c r="L38" i="538"/>
  <c r="K38" i="538"/>
  <c r="J38" i="538"/>
  <c r="I38" i="538"/>
  <c r="H38" i="538"/>
  <c r="G38" i="538"/>
  <c r="AN37" i="538"/>
  <c r="AJ37" i="538"/>
  <c r="AI37" i="538"/>
  <c r="AH37" i="538"/>
  <c r="AG37" i="538"/>
  <c r="AF37" i="538"/>
  <c r="AE37" i="538"/>
  <c r="AD37" i="538"/>
  <c r="AC37" i="538"/>
  <c r="AB37" i="538"/>
  <c r="AA37" i="538"/>
  <c r="Z37" i="538"/>
  <c r="Y37" i="538"/>
  <c r="X37" i="538"/>
  <c r="W37" i="538"/>
  <c r="V37" i="538"/>
  <c r="U37" i="538"/>
  <c r="T37" i="538"/>
  <c r="S37" i="538"/>
  <c r="R37" i="538"/>
  <c r="Q37" i="538"/>
  <c r="P37" i="538"/>
  <c r="O37" i="538"/>
  <c r="N37" i="538"/>
  <c r="M37" i="538"/>
  <c r="L37" i="538"/>
  <c r="K37" i="538"/>
  <c r="J37" i="538"/>
  <c r="I37" i="538"/>
  <c r="H37" i="538"/>
  <c r="G37" i="538"/>
  <c r="AN36" i="538"/>
  <c r="AJ36" i="538"/>
  <c r="AI36" i="538"/>
  <c r="AH36" i="538"/>
  <c r="AG36" i="538"/>
  <c r="AF36" i="538"/>
  <c r="AE36" i="538"/>
  <c r="AD36" i="538"/>
  <c r="AC36" i="538"/>
  <c r="AB36" i="538"/>
  <c r="AA36" i="538"/>
  <c r="Z36" i="538"/>
  <c r="Y36" i="538"/>
  <c r="X36" i="538"/>
  <c r="W36" i="538"/>
  <c r="V36" i="538"/>
  <c r="U36" i="538"/>
  <c r="T36" i="538"/>
  <c r="S36" i="538"/>
  <c r="R36" i="538"/>
  <c r="Q36" i="538"/>
  <c r="P36" i="538"/>
  <c r="O36" i="538"/>
  <c r="N36" i="538"/>
  <c r="M36" i="538"/>
  <c r="L36" i="538"/>
  <c r="K36" i="538"/>
  <c r="J36" i="538"/>
  <c r="I36" i="538"/>
  <c r="H36" i="538"/>
  <c r="G36" i="538"/>
  <c r="AN35" i="538"/>
  <c r="AJ35" i="538"/>
  <c r="AI35" i="538"/>
  <c r="AH35" i="538"/>
  <c r="AG35" i="538"/>
  <c r="AF35" i="538"/>
  <c r="AE35" i="538"/>
  <c r="AD35" i="538"/>
  <c r="AC35" i="538"/>
  <c r="AB35" i="538"/>
  <c r="AA35" i="538"/>
  <c r="Z35" i="538"/>
  <c r="Y35" i="538"/>
  <c r="X35" i="538"/>
  <c r="W35" i="538"/>
  <c r="V35" i="538"/>
  <c r="U35" i="538"/>
  <c r="T35" i="538"/>
  <c r="S35" i="538"/>
  <c r="R35" i="538"/>
  <c r="Q35" i="538"/>
  <c r="P35" i="538"/>
  <c r="O35" i="538"/>
  <c r="N35" i="538"/>
  <c r="M35" i="538"/>
  <c r="L35" i="538"/>
  <c r="K35" i="538"/>
  <c r="J35" i="538"/>
  <c r="I35" i="538"/>
  <c r="H35" i="538"/>
  <c r="G35" i="538"/>
  <c r="AN34" i="538"/>
  <c r="AJ34" i="538"/>
  <c r="AI34" i="538"/>
  <c r="AH34" i="538"/>
  <c r="AG34" i="538"/>
  <c r="AF34" i="538"/>
  <c r="AE34" i="538"/>
  <c r="AD34" i="538"/>
  <c r="AC34" i="538"/>
  <c r="AB34" i="538"/>
  <c r="AA34" i="538"/>
  <c r="Z34" i="538"/>
  <c r="Y34" i="538"/>
  <c r="X34" i="538"/>
  <c r="W34" i="538"/>
  <c r="V34" i="538"/>
  <c r="U34" i="538"/>
  <c r="T34" i="538"/>
  <c r="S34" i="538"/>
  <c r="R34" i="538"/>
  <c r="Q34" i="538"/>
  <c r="P34" i="538"/>
  <c r="O34" i="538"/>
  <c r="N34" i="538"/>
  <c r="M34" i="538"/>
  <c r="L34" i="538"/>
  <c r="K34" i="538"/>
  <c r="J34" i="538"/>
  <c r="I34" i="538"/>
  <c r="H34" i="538"/>
  <c r="G34" i="538"/>
  <c r="AN33" i="538"/>
  <c r="AJ33" i="538"/>
  <c r="AI33" i="538"/>
  <c r="AH33" i="538"/>
  <c r="AG33" i="538"/>
  <c r="AF33" i="538"/>
  <c r="AE33" i="538"/>
  <c r="AD33" i="538"/>
  <c r="AC33" i="538"/>
  <c r="AB33" i="538"/>
  <c r="AA33" i="538"/>
  <c r="Z33" i="538"/>
  <c r="Y33" i="538"/>
  <c r="X33" i="538"/>
  <c r="W33" i="538"/>
  <c r="V33" i="538"/>
  <c r="U33" i="538"/>
  <c r="T33" i="538"/>
  <c r="S33" i="538"/>
  <c r="R33" i="538"/>
  <c r="Q33" i="538"/>
  <c r="P33" i="538"/>
  <c r="O33" i="538"/>
  <c r="N33" i="538"/>
  <c r="M33" i="538"/>
  <c r="L33" i="538"/>
  <c r="K33" i="538"/>
  <c r="J33" i="538"/>
  <c r="I33" i="538"/>
  <c r="H33" i="538"/>
  <c r="G33" i="538"/>
  <c r="AN32" i="538"/>
  <c r="AJ32" i="538"/>
  <c r="AI32" i="538"/>
  <c r="AH32" i="538"/>
  <c r="AG32" i="538"/>
  <c r="AF32" i="538"/>
  <c r="AE32" i="538"/>
  <c r="AD32" i="538"/>
  <c r="AC32" i="538"/>
  <c r="AB32" i="538"/>
  <c r="AA32" i="538"/>
  <c r="Z32" i="538"/>
  <c r="Y32" i="538"/>
  <c r="X32" i="538"/>
  <c r="W32" i="538"/>
  <c r="V32" i="538"/>
  <c r="U32" i="538"/>
  <c r="T32" i="538"/>
  <c r="S32" i="538"/>
  <c r="R32" i="538"/>
  <c r="Q32" i="538"/>
  <c r="P32" i="538"/>
  <c r="O32" i="538"/>
  <c r="N32" i="538"/>
  <c r="M32" i="538"/>
  <c r="L32" i="538"/>
  <c r="K32" i="538"/>
  <c r="J32" i="538"/>
  <c r="I32" i="538"/>
  <c r="H32" i="538"/>
  <c r="G32" i="538"/>
  <c r="AN31" i="538"/>
  <c r="AJ31" i="538"/>
  <c r="AI31" i="538"/>
  <c r="AH31" i="538"/>
  <c r="AG31" i="538"/>
  <c r="AF31" i="538"/>
  <c r="AE31" i="538"/>
  <c r="AD31" i="538"/>
  <c r="AC31" i="538"/>
  <c r="AB31" i="538"/>
  <c r="AA31" i="538"/>
  <c r="Z31" i="538"/>
  <c r="Y31" i="538"/>
  <c r="X31" i="538"/>
  <c r="W31" i="538"/>
  <c r="V31" i="538"/>
  <c r="U31" i="538"/>
  <c r="T31" i="538"/>
  <c r="S31" i="538"/>
  <c r="R31" i="538"/>
  <c r="Q31" i="538"/>
  <c r="P31" i="538"/>
  <c r="O31" i="538"/>
  <c r="N31" i="538"/>
  <c r="M31" i="538"/>
  <c r="L31" i="538"/>
  <c r="K31" i="538"/>
  <c r="J31" i="538"/>
  <c r="I31" i="538"/>
  <c r="H31" i="538"/>
  <c r="G31" i="538"/>
  <c r="AN30" i="538"/>
  <c r="AJ30" i="538"/>
  <c r="AI30" i="538"/>
  <c r="AH30" i="538"/>
  <c r="AG30" i="538"/>
  <c r="AF30" i="538"/>
  <c r="AE30" i="538"/>
  <c r="AD30" i="538"/>
  <c r="AC30" i="538"/>
  <c r="AB30" i="538"/>
  <c r="AA30" i="538"/>
  <c r="Z30" i="538"/>
  <c r="Y30" i="538"/>
  <c r="X30" i="538"/>
  <c r="W30" i="538"/>
  <c r="V30" i="538"/>
  <c r="U30" i="538"/>
  <c r="T30" i="538"/>
  <c r="S30" i="538"/>
  <c r="R30" i="538"/>
  <c r="Q30" i="538"/>
  <c r="P30" i="538"/>
  <c r="O30" i="538"/>
  <c r="N30" i="538"/>
  <c r="M30" i="538"/>
  <c r="L30" i="538"/>
  <c r="K30" i="538"/>
  <c r="J30" i="538"/>
  <c r="I30" i="538"/>
  <c r="H30" i="538"/>
  <c r="G30" i="538"/>
  <c r="AN29" i="538"/>
  <c r="AJ29" i="538"/>
  <c r="AI29" i="538"/>
  <c r="AH29" i="538"/>
  <c r="AG29" i="538"/>
  <c r="AF29" i="538"/>
  <c r="AE29" i="538"/>
  <c r="AD29" i="538"/>
  <c r="AC29" i="538"/>
  <c r="AB29" i="538"/>
  <c r="AA29" i="538"/>
  <c r="Z29" i="538"/>
  <c r="Y29" i="538"/>
  <c r="X29" i="538"/>
  <c r="W29" i="538"/>
  <c r="V29" i="538"/>
  <c r="U29" i="538"/>
  <c r="T29" i="538"/>
  <c r="S29" i="538"/>
  <c r="R29" i="538"/>
  <c r="Q29" i="538"/>
  <c r="P29" i="538"/>
  <c r="O29" i="538"/>
  <c r="N29" i="538"/>
  <c r="M29" i="538"/>
  <c r="L29" i="538"/>
  <c r="K29" i="538"/>
  <c r="J29" i="538"/>
  <c r="I29" i="538"/>
  <c r="H29" i="538"/>
  <c r="G29" i="538"/>
  <c r="AN28" i="538"/>
  <c r="AJ28" i="538"/>
  <c r="AI28" i="538"/>
  <c r="AH28" i="538"/>
  <c r="AG28" i="538"/>
  <c r="AF28" i="538"/>
  <c r="AE28" i="538"/>
  <c r="AD28" i="538"/>
  <c r="AC28" i="538"/>
  <c r="AB28" i="538"/>
  <c r="AA28" i="538"/>
  <c r="Z28" i="538"/>
  <c r="Y28" i="538"/>
  <c r="X28" i="538"/>
  <c r="W28" i="538"/>
  <c r="V28" i="538"/>
  <c r="U28" i="538"/>
  <c r="T28" i="538"/>
  <c r="S28" i="538"/>
  <c r="R28" i="538"/>
  <c r="Q28" i="538"/>
  <c r="P28" i="538"/>
  <c r="O28" i="538"/>
  <c r="N28" i="538"/>
  <c r="M28" i="538"/>
  <c r="L28" i="538"/>
  <c r="K28" i="538"/>
  <c r="J28" i="538"/>
  <c r="I28" i="538"/>
  <c r="H28" i="538"/>
  <c r="G28" i="538"/>
  <c r="AN27" i="538"/>
  <c r="AJ27" i="538"/>
  <c r="AI27" i="538"/>
  <c r="AH27" i="538"/>
  <c r="AG27" i="538"/>
  <c r="AF27" i="538"/>
  <c r="AE27" i="538"/>
  <c r="AD27" i="538"/>
  <c r="AC27" i="538"/>
  <c r="AB27" i="538"/>
  <c r="AA27" i="538"/>
  <c r="Z27" i="538"/>
  <c r="Y27" i="538"/>
  <c r="X27" i="538"/>
  <c r="W27" i="538"/>
  <c r="V27" i="538"/>
  <c r="U27" i="538"/>
  <c r="T27" i="538"/>
  <c r="S27" i="538"/>
  <c r="R27" i="538"/>
  <c r="Q27" i="538"/>
  <c r="P27" i="538"/>
  <c r="O27" i="538"/>
  <c r="N27" i="538"/>
  <c r="M27" i="538"/>
  <c r="L27" i="538"/>
  <c r="K27" i="538"/>
  <c r="J27" i="538"/>
  <c r="I27" i="538"/>
  <c r="H27" i="538"/>
  <c r="G27" i="538"/>
  <c r="AN26" i="538"/>
  <c r="AJ26" i="538"/>
  <c r="AI26" i="538"/>
  <c r="AH26" i="538"/>
  <c r="AG26" i="538"/>
  <c r="AF26" i="538"/>
  <c r="AE26" i="538"/>
  <c r="AD26" i="538"/>
  <c r="AC26" i="538"/>
  <c r="AB26" i="538"/>
  <c r="AA26" i="538"/>
  <c r="Z26" i="538"/>
  <c r="Y26" i="538"/>
  <c r="X26" i="538"/>
  <c r="W26" i="538"/>
  <c r="V26" i="538"/>
  <c r="U26" i="538"/>
  <c r="T26" i="538"/>
  <c r="S26" i="538"/>
  <c r="R26" i="538"/>
  <c r="Q26" i="538"/>
  <c r="P26" i="538"/>
  <c r="O26" i="538"/>
  <c r="N26" i="538"/>
  <c r="M26" i="538"/>
  <c r="L26" i="538"/>
  <c r="K26" i="538"/>
  <c r="J26" i="538"/>
  <c r="I26" i="538"/>
  <c r="H26" i="538"/>
  <c r="G26" i="538"/>
  <c r="AN25" i="538"/>
  <c r="AJ25" i="538"/>
  <c r="AI25" i="538"/>
  <c r="AH25" i="538"/>
  <c r="AG25" i="538"/>
  <c r="AF25" i="538"/>
  <c r="AE25" i="538"/>
  <c r="AD25" i="538"/>
  <c r="AC25" i="538"/>
  <c r="AB25" i="538"/>
  <c r="AA25" i="538"/>
  <c r="Z25" i="538"/>
  <c r="Y25" i="538"/>
  <c r="X25" i="538"/>
  <c r="W25" i="538"/>
  <c r="V25" i="538"/>
  <c r="U25" i="538"/>
  <c r="T25" i="538"/>
  <c r="S25" i="538"/>
  <c r="R25" i="538"/>
  <c r="Q25" i="538"/>
  <c r="P25" i="538"/>
  <c r="O25" i="538"/>
  <c r="N25" i="538"/>
  <c r="M25" i="538"/>
  <c r="L25" i="538"/>
  <c r="K25" i="538"/>
  <c r="J25" i="538"/>
  <c r="I25" i="538"/>
  <c r="H25" i="538"/>
  <c r="G25" i="538"/>
  <c r="AN24" i="538"/>
  <c r="AJ24" i="538"/>
  <c r="AI24" i="538"/>
  <c r="AH24" i="538"/>
  <c r="AG24" i="538"/>
  <c r="AF24" i="538"/>
  <c r="AE24" i="538"/>
  <c r="AD24" i="538"/>
  <c r="AC24" i="538"/>
  <c r="AB24" i="538"/>
  <c r="AA24" i="538"/>
  <c r="Z24" i="538"/>
  <c r="Y24" i="538"/>
  <c r="X24" i="538"/>
  <c r="W24" i="538"/>
  <c r="V24" i="538"/>
  <c r="U24" i="538"/>
  <c r="T24" i="538"/>
  <c r="S24" i="538"/>
  <c r="R24" i="538"/>
  <c r="Q24" i="538"/>
  <c r="P24" i="538"/>
  <c r="O24" i="538"/>
  <c r="N24" i="538"/>
  <c r="M24" i="538"/>
  <c r="L24" i="538"/>
  <c r="K24" i="538"/>
  <c r="J24" i="538"/>
  <c r="I24" i="538"/>
  <c r="H24" i="538"/>
  <c r="G24" i="538"/>
  <c r="AN23" i="538"/>
  <c r="AJ23" i="538"/>
  <c r="AI23" i="538"/>
  <c r="AH23" i="538"/>
  <c r="AG23" i="538"/>
  <c r="AF23" i="538"/>
  <c r="AE23" i="538"/>
  <c r="AD23" i="538"/>
  <c r="AC23" i="538"/>
  <c r="AB23" i="538"/>
  <c r="AA23" i="538"/>
  <c r="Z23" i="538"/>
  <c r="Y23" i="538"/>
  <c r="X23" i="538"/>
  <c r="W23" i="538"/>
  <c r="V23" i="538"/>
  <c r="U23" i="538"/>
  <c r="T23" i="538"/>
  <c r="S23" i="538"/>
  <c r="R23" i="538"/>
  <c r="Q23" i="538"/>
  <c r="P23" i="538"/>
  <c r="O23" i="538"/>
  <c r="N23" i="538"/>
  <c r="M23" i="538"/>
  <c r="L23" i="538"/>
  <c r="K23" i="538"/>
  <c r="J23" i="538"/>
  <c r="I23" i="538"/>
  <c r="H23" i="538"/>
  <c r="G23" i="538"/>
  <c r="AN22" i="538"/>
  <c r="AJ22" i="538"/>
  <c r="AI22" i="538"/>
  <c r="AH22" i="538"/>
  <c r="AG22" i="538"/>
  <c r="AF22" i="538"/>
  <c r="AE22" i="538"/>
  <c r="AD22" i="538"/>
  <c r="AC22" i="538"/>
  <c r="AB22" i="538"/>
  <c r="AA22" i="538"/>
  <c r="Z22" i="538"/>
  <c r="Y22" i="538"/>
  <c r="X22" i="538"/>
  <c r="W22" i="538"/>
  <c r="V22" i="538"/>
  <c r="U22" i="538"/>
  <c r="T22" i="538"/>
  <c r="S22" i="538"/>
  <c r="R22" i="538"/>
  <c r="Q22" i="538"/>
  <c r="P22" i="538"/>
  <c r="O22" i="538"/>
  <c r="N22" i="538"/>
  <c r="M22" i="538"/>
  <c r="L22" i="538"/>
  <c r="K22" i="538"/>
  <c r="J22" i="538"/>
  <c r="I22" i="538"/>
  <c r="H22" i="538"/>
  <c r="G22" i="538"/>
  <c r="AN21" i="538"/>
  <c r="AJ21" i="538"/>
  <c r="AI21" i="538"/>
  <c r="AH21" i="538"/>
  <c r="AG21" i="538"/>
  <c r="AF21" i="538"/>
  <c r="AE21" i="538"/>
  <c r="AD21" i="538"/>
  <c r="AC21" i="538"/>
  <c r="AB21" i="538"/>
  <c r="AA21" i="538"/>
  <c r="Z21" i="538"/>
  <c r="Y21" i="538"/>
  <c r="X21" i="538"/>
  <c r="W21" i="538"/>
  <c r="V21" i="538"/>
  <c r="U21" i="538"/>
  <c r="T21" i="538"/>
  <c r="S21" i="538"/>
  <c r="R21" i="538"/>
  <c r="Q21" i="538"/>
  <c r="P21" i="538"/>
  <c r="O21" i="538"/>
  <c r="N21" i="538"/>
  <c r="M21" i="538"/>
  <c r="L21" i="538"/>
  <c r="K21" i="538"/>
  <c r="J21" i="538"/>
  <c r="I21" i="538"/>
  <c r="H21" i="538"/>
  <c r="G21" i="538"/>
  <c r="AN20" i="538"/>
  <c r="AJ20" i="538"/>
  <c r="AI20" i="538"/>
  <c r="AH20" i="538"/>
  <c r="AG20" i="538"/>
  <c r="AF20" i="538"/>
  <c r="AE20" i="538"/>
  <c r="AD20" i="538"/>
  <c r="AC20" i="538"/>
  <c r="AB20" i="538"/>
  <c r="AA20" i="538"/>
  <c r="Z20" i="538"/>
  <c r="Y20" i="538"/>
  <c r="X20" i="538"/>
  <c r="W20" i="538"/>
  <c r="V20" i="538"/>
  <c r="U20" i="538"/>
  <c r="T20" i="538"/>
  <c r="S20" i="538"/>
  <c r="R20" i="538"/>
  <c r="Q20" i="538"/>
  <c r="P20" i="538"/>
  <c r="O20" i="538"/>
  <c r="N20" i="538"/>
  <c r="M20" i="538"/>
  <c r="L20" i="538"/>
  <c r="K20" i="538"/>
  <c r="J20" i="538"/>
  <c r="I20" i="538"/>
  <c r="H20" i="538"/>
  <c r="G20" i="538"/>
  <c r="AN19" i="538"/>
  <c r="AJ19" i="538"/>
  <c r="AI19" i="538"/>
  <c r="AH19" i="538"/>
  <c r="AG19" i="538"/>
  <c r="AF19" i="538"/>
  <c r="AE19" i="538"/>
  <c r="AD19" i="538"/>
  <c r="AC19" i="538"/>
  <c r="AB19" i="538"/>
  <c r="AA19" i="538"/>
  <c r="Z19" i="538"/>
  <c r="Y19" i="538"/>
  <c r="X19" i="538"/>
  <c r="W19" i="538"/>
  <c r="V19" i="538"/>
  <c r="U19" i="538"/>
  <c r="T19" i="538"/>
  <c r="S19" i="538"/>
  <c r="R19" i="538"/>
  <c r="Q19" i="538"/>
  <c r="P19" i="538"/>
  <c r="O19" i="538"/>
  <c r="N19" i="538"/>
  <c r="M19" i="538"/>
  <c r="L19" i="538"/>
  <c r="K19" i="538"/>
  <c r="J19" i="538"/>
  <c r="I19" i="538"/>
  <c r="H19" i="538"/>
  <c r="G19" i="538"/>
  <c r="AN18" i="538"/>
  <c r="AJ18" i="538"/>
  <c r="AI18" i="538"/>
  <c r="AH18" i="538"/>
  <c r="AG18" i="538"/>
  <c r="AF18" i="538"/>
  <c r="AE18" i="538"/>
  <c r="AD18" i="538"/>
  <c r="AC18" i="538"/>
  <c r="AB18" i="538"/>
  <c r="AA18" i="538"/>
  <c r="Z18" i="538"/>
  <c r="Y18" i="538"/>
  <c r="X18" i="538"/>
  <c r="W18" i="538"/>
  <c r="V18" i="538"/>
  <c r="U18" i="538"/>
  <c r="T18" i="538"/>
  <c r="S18" i="538"/>
  <c r="R18" i="538"/>
  <c r="Q18" i="538"/>
  <c r="P18" i="538"/>
  <c r="O18" i="538"/>
  <c r="N18" i="538"/>
  <c r="M18" i="538"/>
  <c r="L18" i="538"/>
  <c r="K18" i="538"/>
  <c r="J18" i="538"/>
  <c r="I18" i="538"/>
  <c r="H18" i="538"/>
  <c r="G18" i="538"/>
  <c r="AN17" i="538"/>
  <c r="AJ17" i="538"/>
  <c r="AI17" i="538"/>
  <c r="AH17" i="538"/>
  <c r="AG17" i="538"/>
  <c r="AF17" i="538"/>
  <c r="AE17" i="538"/>
  <c r="AD17" i="538"/>
  <c r="AC17" i="538"/>
  <c r="AB17" i="538"/>
  <c r="AA17" i="538"/>
  <c r="Z17" i="538"/>
  <c r="Y17" i="538"/>
  <c r="X17" i="538"/>
  <c r="W17" i="538"/>
  <c r="V17" i="538"/>
  <c r="U17" i="538"/>
  <c r="T17" i="538"/>
  <c r="S17" i="538"/>
  <c r="R17" i="538"/>
  <c r="Q17" i="538"/>
  <c r="P17" i="538"/>
  <c r="O17" i="538"/>
  <c r="N17" i="538"/>
  <c r="M17" i="538"/>
  <c r="L17" i="538"/>
  <c r="K17" i="538"/>
  <c r="J17" i="538"/>
  <c r="I17" i="538"/>
  <c r="H17" i="538"/>
  <c r="G17" i="538"/>
  <c r="AN16" i="538"/>
  <c r="AJ16" i="538"/>
  <c r="AI16" i="538"/>
  <c r="AH16" i="538"/>
  <c r="AG16" i="538"/>
  <c r="AF16" i="538"/>
  <c r="AE16" i="538"/>
  <c r="AD16" i="538"/>
  <c r="AC16" i="538"/>
  <c r="AB16" i="538"/>
  <c r="AA16" i="538"/>
  <c r="Z16" i="538"/>
  <c r="Y16" i="538"/>
  <c r="X16" i="538"/>
  <c r="W16" i="538"/>
  <c r="V16" i="538"/>
  <c r="U16" i="538"/>
  <c r="T16" i="538"/>
  <c r="S16" i="538"/>
  <c r="R16" i="538"/>
  <c r="Q16" i="538"/>
  <c r="P16" i="538"/>
  <c r="O16" i="538"/>
  <c r="N16" i="538"/>
  <c r="M16" i="538"/>
  <c r="L16" i="538"/>
  <c r="K16" i="538"/>
  <c r="J16" i="538"/>
  <c r="I16" i="538"/>
  <c r="H16" i="538"/>
  <c r="G16" i="538"/>
  <c r="AN15" i="538"/>
  <c r="AJ15" i="538"/>
  <c r="AI15" i="538"/>
  <c r="AH15" i="538"/>
  <c r="AG15" i="538"/>
  <c r="AF15" i="538"/>
  <c r="AE15" i="538"/>
  <c r="AD15" i="538"/>
  <c r="AC15" i="538"/>
  <c r="AB15" i="538"/>
  <c r="AA15" i="538"/>
  <c r="Z15" i="538"/>
  <c r="Y15" i="538"/>
  <c r="X15" i="538"/>
  <c r="W15" i="538"/>
  <c r="V15" i="538"/>
  <c r="U15" i="538"/>
  <c r="T15" i="538"/>
  <c r="S15" i="538"/>
  <c r="R15" i="538"/>
  <c r="Q15" i="538"/>
  <c r="P15" i="538"/>
  <c r="O15" i="538"/>
  <c r="N15" i="538"/>
  <c r="M15" i="538"/>
  <c r="L15" i="538"/>
  <c r="K15" i="538"/>
  <c r="J15" i="538"/>
  <c r="I15" i="538"/>
  <c r="H15" i="538"/>
  <c r="G15" i="538"/>
  <c r="AN14" i="538"/>
  <c r="AJ14" i="538"/>
  <c r="AI14" i="538"/>
  <c r="AH14" i="538"/>
  <c r="AG14" i="538"/>
  <c r="AF14" i="538"/>
  <c r="AE14" i="538"/>
  <c r="AD14" i="538"/>
  <c r="AC14" i="538"/>
  <c r="AB14" i="538"/>
  <c r="AA14" i="538"/>
  <c r="Z14" i="538"/>
  <c r="Y14" i="538"/>
  <c r="X14" i="538"/>
  <c r="W14" i="538"/>
  <c r="V14" i="538"/>
  <c r="U14" i="538"/>
  <c r="T14" i="538"/>
  <c r="S14" i="538"/>
  <c r="R14" i="538"/>
  <c r="Q14" i="538"/>
  <c r="P14" i="538"/>
  <c r="O14" i="538"/>
  <c r="N14" i="538"/>
  <c r="M14" i="538"/>
  <c r="L14" i="538"/>
  <c r="K14" i="538"/>
  <c r="J14" i="538"/>
  <c r="I14" i="538"/>
  <c r="H14" i="538"/>
  <c r="G14" i="538"/>
  <c r="AN13" i="538"/>
  <c r="AJ13" i="538"/>
  <c r="AI13" i="538"/>
  <c r="AH13" i="538"/>
  <c r="AG13" i="538"/>
  <c r="AF13" i="538"/>
  <c r="AE13" i="538"/>
  <c r="AD13" i="538"/>
  <c r="AC13" i="538"/>
  <c r="AB13" i="538"/>
  <c r="AA13" i="538"/>
  <c r="Z13" i="538"/>
  <c r="Y13" i="538"/>
  <c r="X13" i="538"/>
  <c r="W13" i="538"/>
  <c r="V13" i="538"/>
  <c r="U13" i="538"/>
  <c r="T13" i="538"/>
  <c r="S13" i="538"/>
  <c r="R13" i="538"/>
  <c r="Q13" i="538"/>
  <c r="P13" i="538"/>
  <c r="O13" i="538"/>
  <c r="N13" i="538"/>
  <c r="M13" i="538"/>
  <c r="L13" i="538"/>
  <c r="K13" i="538"/>
  <c r="J13" i="538"/>
  <c r="I13" i="538"/>
  <c r="H13" i="538"/>
  <c r="G13" i="538"/>
  <c r="AN12" i="538"/>
  <c r="AJ12" i="538"/>
  <c r="AI12" i="538"/>
  <c r="AH12" i="538"/>
  <c r="AG12" i="538"/>
  <c r="AF12" i="538"/>
  <c r="AE12" i="538"/>
  <c r="AD12" i="538"/>
  <c r="AC12" i="538"/>
  <c r="AB12" i="538"/>
  <c r="AA12" i="538"/>
  <c r="Z12" i="538"/>
  <c r="Y12" i="538"/>
  <c r="X12" i="538"/>
  <c r="W12" i="538"/>
  <c r="V12" i="538"/>
  <c r="U12" i="538"/>
  <c r="T12" i="538"/>
  <c r="S12" i="538"/>
  <c r="R12" i="538"/>
  <c r="Q12" i="538"/>
  <c r="P12" i="538"/>
  <c r="O12" i="538"/>
  <c r="N12" i="538"/>
  <c r="M12" i="538"/>
  <c r="L12" i="538"/>
  <c r="K12" i="538"/>
  <c r="J12" i="538"/>
  <c r="I12" i="538"/>
  <c r="H12" i="538"/>
  <c r="G12" i="538"/>
  <c r="AN11" i="538"/>
  <c r="AJ11" i="538"/>
  <c r="AI11" i="538"/>
  <c r="AH11" i="538"/>
  <c r="AG11" i="538"/>
  <c r="AF11" i="538"/>
  <c r="AE11" i="538"/>
  <c r="AD11" i="538"/>
  <c r="AC11" i="538"/>
  <c r="AB11" i="538"/>
  <c r="AA11" i="538"/>
  <c r="Z11" i="538"/>
  <c r="Y11" i="538"/>
  <c r="X11" i="538"/>
  <c r="W11" i="538"/>
  <c r="V11" i="538"/>
  <c r="U11" i="538"/>
  <c r="T11" i="538"/>
  <c r="S11" i="538"/>
  <c r="R11" i="538"/>
  <c r="Q11" i="538"/>
  <c r="P11" i="538"/>
  <c r="O11" i="538"/>
  <c r="N11" i="538"/>
  <c r="M11" i="538"/>
  <c r="L11" i="538"/>
  <c r="K11" i="538"/>
  <c r="J11" i="538"/>
  <c r="I11" i="538"/>
  <c r="H11" i="538"/>
  <c r="G11" i="538"/>
  <c r="AN10" i="538"/>
  <c r="AJ10" i="538"/>
  <c r="AI10" i="538"/>
  <c r="AH10" i="538"/>
  <c r="AG10" i="538"/>
  <c r="AF10" i="538"/>
  <c r="AE10" i="538"/>
  <c r="AD10" i="538"/>
  <c r="AC10" i="538"/>
  <c r="AB10" i="538"/>
  <c r="AA10" i="538"/>
  <c r="Z10" i="538"/>
  <c r="Y10" i="538"/>
  <c r="X10" i="538"/>
  <c r="W10" i="538"/>
  <c r="V10" i="538"/>
  <c r="U10" i="538"/>
  <c r="T10" i="538"/>
  <c r="S10" i="538"/>
  <c r="R10" i="538"/>
  <c r="Q10" i="538"/>
  <c r="P10" i="538"/>
  <c r="O10" i="538"/>
  <c r="N10" i="538"/>
  <c r="M10" i="538"/>
  <c r="L10" i="538"/>
  <c r="K10" i="538"/>
  <c r="J10" i="538"/>
  <c r="I10" i="538"/>
  <c r="H10" i="538"/>
  <c r="G10" i="538"/>
  <c r="AO44" i="538" l="1" a="1"/>
  <c r="AN39" i="418"/>
  <c r="AJ39" i="418"/>
  <c r="AI39" i="418"/>
  <c r="AH39" i="418"/>
  <c r="AG39" i="418"/>
  <c r="AF39" i="418"/>
  <c r="AE39" i="418"/>
  <c r="AD39" i="418"/>
  <c r="AC39" i="418"/>
  <c r="AB39" i="418"/>
  <c r="AA39" i="418"/>
  <c r="Z39" i="418"/>
  <c r="Y39" i="418"/>
  <c r="X39" i="418"/>
  <c r="W39" i="418"/>
  <c r="V39" i="418"/>
  <c r="U39" i="418"/>
  <c r="T39" i="418"/>
  <c r="S39" i="418"/>
  <c r="R39" i="418"/>
  <c r="Q39" i="418"/>
  <c r="P39" i="418"/>
  <c r="O39" i="418"/>
  <c r="N39" i="418"/>
  <c r="M39" i="418"/>
  <c r="L39" i="418"/>
  <c r="K39" i="418"/>
  <c r="J39" i="418"/>
  <c r="I39" i="418"/>
  <c r="H39" i="418"/>
  <c r="G39" i="418"/>
  <c r="AN38" i="418"/>
  <c r="AJ38" i="418"/>
  <c r="AI38" i="418"/>
  <c r="AH38" i="418"/>
  <c r="AG38" i="418"/>
  <c r="AF38" i="418"/>
  <c r="AE38" i="418"/>
  <c r="AD38" i="418"/>
  <c r="AC38" i="418"/>
  <c r="AB38" i="418"/>
  <c r="AA38" i="418"/>
  <c r="Z38" i="418"/>
  <c r="Y38" i="418"/>
  <c r="X38" i="418"/>
  <c r="W38" i="418"/>
  <c r="V38" i="418"/>
  <c r="U38" i="418"/>
  <c r="T38" i="418"/>
  <c r="S38" i="418"/>
  <c r="R38" i="418"/>
  <c r="Q38" i="418"/>
  <c r="P38" i="418"/>
  <c r="O38" i="418"/>
  <c r="N38" i="418"/>
  <c r="M38" i="418"/>
  <c r="L38" i="418"/>
  <c r="K38" i="418"/>
  <c r="J38" i="418"/>
  <c r="I38" i="418"/>
  <c r="H38" i="418"/>
  <c r="G38" i="418"/>
  <c r="AN37" i="418"/>
  <c r="AJ37" i="418"/>
  <c r="AI37" i="418"/>
  <c r="AH37" i="418"/>
  <c r="AG37" i="418"/>
  <c r="AF37" i="418"/>
  <c r="AE37" i="418"/>
  <c r="AD37" i="418"/>
  <c r="AC37" i="418"/>
  <c r="AB37" i="418"/>
  <c r="AA37" i="418"/>
  <c r="Z37" i="418"/>
  <c r="Y37" i="418"/>
  <c r="X37" i="418"/>
  <c r="W37" i="418"/>
  <c r="V37" i="418"/>
  <c r="U37" i="418"/>
  <c r="T37" i="418"/>
  <c r="S37" i="418"/>
  <c r="R37" i="418"/>
  <c r="Q37" i="418"/>
  <c r="P37" i="418"/>
  <c r="O37" i="418"/>
  <c r="N37" i="418"/>
  <c r="M37" i="418"/>
  <c r="L37" i="418"/>
  <c r="K37" i="418"/>
  <c r="J37" i="418"/>
  <c r="I37" i="418"/>
  <c r="H37" i="418"/>
  <c r="G37" i="418"/>
  <c r="AN36" i="418"/>
  <c r="AJ36" i="418"/>
  <c r="AI36" i="418"/>
  <c r="AH36" i="418"/>
  <c r="AG36" i="418"/>
  <c r="AF36" i="418"/>
  <c r="AE36" i="418"/>
  <c r="AD36" i="418"/>
  <c r="AC36" i="418"/>
  <c r="AB36" i="418"/>
  <c r="AA36" i="418"/>
  <c r="Z36" i="418"/>
  <c r="Y36" i="418"/>
  <c r="X36" i="418"/>
  <c r="W36" i="418"/>
  <c r="V36" i="418"/>
  <c r="U36" i="418"/>
  <c r="T36" i="418"/>
  <c r="S36" i="418"/>
  <c r="R36" i="418"/>
  <c r="Q36" i="418"/>
  <c r="P36" i="418"/>
  <c r="O36" i="418"/>
  <c r="N36" i="418"/>
  <c r="M36" i="418"/>
  <c r="L36" i="418"/>
  <c r="K36" i="418"/>
  <c r="J36" i="418"/>
  <c r="I36" i="418"/>
  <c r="H36" i="418"/>
  <c r="G36" i="418"/>
  <c r="AN35" i="418"/>
  <c r="AJ35" i="418"/>
  <c r="AI35" i="418"/>
  <c r="AH35" i="418"/>
  <c r="AG35" i="418"/>
  <c r="AF35" i="418"/>
  <c r="AE35" i="418"/>
  <c r="AD35" i="418"/>
  <c r="AC35" i="418"/>
  <c r="AB35" i="418"/>
  <c r="AA35" i="418"/>
  <c r="Z35" i="418"/>
  <c r="Y35" i="418"/>
  <c r="X35" i="418"/>
  <c r="W35" i="418"/>
  <c r="V35" i="418"/>
  <c r="U35" i="418"/>
  <c r="T35" i="418"/>
  <c r="S35" i="418"/>
  <c r="R35" i="418"/>
  <c r="Q35" i="418"/>
  <c r="P35" i="418"/>
  <c r="O35" i="418"/>
  <c r="N35" i="418"/>
  <c r="M35" i="418"/>
  <c r="L35" i="418"/>
  <c r="K35" i="418"/>
  <c r="J35" i="418"/>
  <c r="I35" i="418"/>
  <c r="H35" i="418"/>
  <c r="G35" i="418"/>
  <c r="AN34" i="418"/>
  <c r="AJ34" i="418"/>
  <c r="AI34" i="418"/>
  <c r="AH34" i="418"/>
  <c r="AG34" i="418"/>
  <c r="AF34" i="418"/>
  <c r="AE34" i="418"/>
  <c r="AD34" i="418"/>
  <c r="AC34" i="418"/>
  <c r="AB34" i="418"/>
  <c r="AA34" i="418"/>
  <c r="Z34" i="418"/>
  <c r="Y34" i="418"/>
  <c r="X34" i="418"/>
  <c r="W34" i="418"/>
  <c r="V34" i="418"/>
  <c r="U34" i="418"/>
  <c r="T34" i="418"/>
  <c r="S34" i="418"/>
  <c r="R34" i="418"/>
  <c r="Q34" i="418"/>
  <c r="P34" i="418"/>
  <c r="O34" i="418"/>
  <c r="N34" i="418"/>
  <c r="M34" i="418"/>
  <c r="L34" i="418"/>
  <c r="K34" i="418"/>
  <c r="J34" i="418"/>
  <c r="I34" i="418"/>
  <c r="H34" i="418"/>
  <c r="G34" i="418"/>
  <c r="AN33" i="418"/>
  <c r="AJ33" i="418"/>
  <c r="AI33" i="418"/>
  <c r="AH33" i="418"/>
  <c r="AG33" i="418"/>
  <c r="AF33" i="418"/>
  <c r="AE33" i="418"/>
  <c r="AD33" i="418"/>
  <c r="AC33" i="418"/>
  <c r="AB33" i="418"/>
  <c r="AA33" i="418"/>
  <c r="Z33" i="418"/>
  <c r="Y33" i="418"/>
  <c r="X33" i="418"/>
  <c r="W33" i="418"/>
  <c r="V33" i="418"/>
  <c r="U33" i="418"/>
  <c r="T33" i="418"/>
  <c r="S33" i="418"/>
  <c r="R33" i="418"/>
  <c r="Q33" i="418"/>
  <c r="P33" i="418"/>
  <c r="O33" i="418"/>
  <c r="N33" i="418"/>
  <c r="M33" i="418"/>
  <c r="L33" i="418"/>
  <c r="K33" i="418"/>
  <c r="J33" i="418"/>
  <c r="I33" i="418"/>
  <c r="H33" i="418"/>
  <c r="G33" i="418"/>
  <c r="AN32" i="418"/>
  <c r="AJ32" i="418"/>
  <c r="AI32" i="418"/>
  <c r="AH32" i="418"/>
  <c r="AG32" i="418"/>
  <c r="AF32" i="418"/>
  <c r="AE32" i="418"/>
  <c r="AD32" i="418"/>
  <c r="AC32" i="418"/>
  <c r="AB32" i="418"/>
  <c r="AA32" i="418"/>
  <c r="Z32" i="418"/>
  <c r="Y32" i="418"/>
  <c r="X32" i="418"/>
  <c r="W32" i="418"/>
  <c r="V32" i="418"/>
  <c r="U32" i="418"/>
  <c r="T32" i="418"/>
  <c r="S32" i="418"/>
  <c r="R32" i="418"/>
  <c r="Q32" i="418"/>
  <c r="P32" i="418"/>
  <c r="O32" i="418"/>
  <c r="N32" i="418"/>
  <c r="M32" i="418"/>
  <c r="L32" i="418"/>
  <c r="K32" i="418"/>
  <c r="J32" i="418"/>
  <c r="I32" i="418"/>
  <c r="H32" i="418"/>
  <c r="G32" i="418"/>
  <c r="AN31" i="418"/>
  <c r="AJ31" i="418"/>
  <c r="AI31" i="418"/>
  <c r="AH31" i="418"/>
  <c r="AG31" i="418"/>
  <c r="AF31" i="418"/>
  <c r="AE31" i="418"/>
  <c r="AD31" i="418"/>
  <c r="AC31" i="418"/>
  <c r="AB31" i="418"/>
  <c r="AA31" i="418"/>
  <c r="Z31" i="418"/>
  <c r="Y31" i="418"/>
  <c r="X31" i="418"/>
  <c r="W31" i="418"/>
  <c r="V31" i="418"/>
  <c r="U31" i="418"/>
  <c r="T31" i="418"/>
  <c r="S31" i="418"/>
  <c r="R31" i="418"/>
  <c r="Q31" i="418"/>
  <c r="P31" i="418"/>
  <c r="O31" i="418"/>
  <c r="N31" i="418"/>
  <c r="M31" i="418"/>
  <c r="L31" i="418"/>
  <c r="K31" i="418"/>
  <c r="J31" i="418"/>
  <c r="I31" i="418"/>
  <c r="H31" i="418"/>
  <c r="G31" i="418"/>
  <c r="AN30" i="418"/>
  <c r="AJ30" i="418"/>
  <c r="AI30" i="418"/>
  <c r="AH30" i="418"/>
  <c r="AG30" i="418"/>
  <c r="AF30" i="418"/>
  <c r="AE30" i="418"/>
  <c r="AD30" i="418"/>
  <c r="AC30" i="418"/>
  <c r="AB30" i="418"/>
  <c r="AA30" i="418"/>
  <c r="Z30" i="418"/>
  <c r="Y30" i="418"/>
  <c r="X30" i="418"/>
  <c r="W30" i="418"/>
  <c r="V30" i="418"/>
  <c r="U30" i="418"/>
  <c r="T30" i="418"/>
  <c r="S30" i="418"/>
  <c r="R30" i="418"/>
  <c r="Q30" i="418"/>
  <c r="P30" i="418"/>
  <c r="O30" i="418"/>
  <c r="N30" i="418"/>
  <c r="M30" i="418"/>
  <c r="L30" i="418"/>
  <c r="K30" i="418"/>
  <c r="J30" i="418"/>
  <c r="I30" i="418"/>
  <c r="H30" i="418"/>
  <c r="G30" i="418"/>
  <c r="AN29" i="418"/>
  <c r="AJ29" i="418"/>
  <c r="AI29" i="418"/>
  <c r="AH29" i="418"/>
  <c r="AG29" i="418"/>
  <c r="AF29" i="418"/>
  <c r="AE29" i="418"/>
  <c r="AD29" i="418"/>
  <c r="AC29" i="418"/>
  <c r="AB29" i="418"/>
  <c r="AA29" i="418"/>
  <c r="Z29" i="418"/>
  <c r="Y29" i="418"/>
  <c r="X29" i="418"/>
  <c r="W29" i="418"/>
  <c r="V29" i="418"/>
  <c r="U29" i="418"/>
  <c r="T29" i="418"/>
  <c r="S29" i="418"/>
  <c r="R29" i="418"/>
  <c r="Q29" i="418"/>
  <c r="P29" i="418"/>
  <c r="O29" i="418"/>
  <c r="N29" i="418"/>
  <c r="M29" i="418"/>
  <c r="L29" i="418"/>
  <c r="K29" i="418"/>
  <c r="J29" i="418"/>
  <c r="I29" i="418"/>
  <c r="H29" i="418"/>
  <c r="G29" i="418"/>
  <c r="AN28" i="418"/>
  <c r="AJ28" i="418"/>
  <c r="AI28" i="418"/>
  <c r="AH28" i="418"/>
  <c r="AG28" i="418"/>
  <c r="AF28" i="418"/>
  <c r="AE28" i="418"/>
  <c r="AD28" i="418"/>
  <c r="AC28" i="418"/>
  <c r="AB28" i="418"/>
  <c r="AA28" i="418"/>
  <c r="Z28" i="418"/>
  <c r="Y28" i="418"/>
  <c r="X28" i="418"/>
  <c r="W28" i="418"/>
  <c r="V28" i="418"/>
  <c r="U28" i="418"/>
  <c r="T28" i="418"/>
  <c r="S28" i="418"/>
  <c r="R28" i="418"/>
  <c r="Q28" i="418"/>
  <c r="P28" i="418"/>
  <c r="O28" i="418"/>
  <c r="N28" i="418"/>
  <c r="M28" i="418"/>
  <c r="L28" i="418"/>
  <c r="K28" i="418"/>
  <c r="J28" i="418"/>
  <c r="I28" i="418"/>
  <c r="H28" i="418"/>
  <c r="G28" i="418"/>
  <c r="AN27" i="418"/>
  <c r="AJ27" i="418"/>
  <c r="AI27" i="418"/>
  <c r="AH27" i="418"/>
  <c r="AG27" i="418"/>
  <c r="AF27" i="418"/>
  <c r="AE27" i="418"/>
  <c r="AD27" i="418"/>
  <c r="AC27" i="418"/>
  <c r="AB27" i="418"/>
  <c r="AA27" i="418"/>
  <c r="Z27" i="418"/>
  <c r="Y27" i="418"/>
  <c r="X27" i="418"/>
  <c r="W27" i="418"/>
  <c r="V27" i="418"/>
  <c r="U27" i="418"/>
  <c r="T27" i="418"/>
  <c r="S27" i="418"/>
  <c r="R27" i="418"/>
  <c r="Q27" i="418"/>
  <c r="P27" i="418"/>
  <c r="O27" i="418"/>
  <c r="N27" i="418"/>
  <c r="M27" i="418"/>
  <c r="L27" i="418"/>
  <c r="K27" i="418"/>
  <c r="J27" i="418"/>
  <c r="I27" i="418"/>
  <c r="H27" i="418"/>
  <c r="G27" i="418"/>
  <c r="AN26" i="418"/>
  <c r="AJ26" i="418"/>
  <c r="AI26" i="418"/>
  <c r="AH26" i="418"/>
  <c r="AG26" i="418"/>
  <c r="AF26" i="418"/>
  <c r="AE26" i="418"/>
  <c r="AD26" i="418"/>
  <c r="AC26" i="418"/>
  <c r="AB26" i="418"/>
  <c r="AA26" i="418"/>
  <c r="Z26" i="418"/>
  <c r="Y26" i="418"/>
  <c r="X26" i="418"/>
  <c r="W26" i="418"/>
  <c r="V26" i="418"/>
  <c r="U26" i="418"/>
  <c r="T26" i="418"/>
  <c r="S26" i="418"/>
  <c r="R26" i="418"/>
  <c r="Q26" i="418"/>
  <c r="P26" i="418"/>
  <c r="O26" i="418"/>
  <c r="N26" i="418"/>
  <c r="M26" i="418"/>
  <c r="L26" i="418"/>
  <c r="K26" i="418"/>
  <c r="J26" i="418"/>
  <c r="I26" i="418"/>
  <c r="H26" i="418"/>
  <c r="G26" i="418"/>
  <c r="AN25" i="418"/>
  <c r="AJ25" i="418"/>
  <c r="AI25" i="418"/>
  <c r="AH25" i="418"/>
  <c r="AG25" i="418"/>
  <c r="AF25" i="418"/>
  <c r="AE25" i="418"/>
  <c r="AD25" i="418"/>
  <c r="AC25" i="418"/>
  <c r="AB25" i="418"/>
  <c r="AA25" i="418"/>
  <c r="Z25" i="418"/>
  <c r="Y25" i="418"/>
  <c r="X25" i="418"/>
  <c r="W25" i="418"/>
  <c r="V25" i="418"/>
  <c r="U25" i="418"/>
  <c r="T25" i="418"/>
  <c r="S25" i="418"/>
  <c r="R25" i="418"/>
  <c r="Q25" i="418"/>
  <c r="P25" i="418"/>
  <c r="O25" i="418"/>
  <c r="N25" i="418"/>
  <c r="M25" i="418"/>
  <c r="L25" i="418"/>
  <c r="K25" i="418"/>
  <c r="J25" i="418"/>
  <c r="I25" i="418"/>
  <c r="H25" i="418"/>
  <c r="G25" i="418"/>
  <c r="AN24" i="418"/>
  <c r="AJ24" i="418"/>
  <c r="AI24" i="418"/>
  <c r="AH24" i="418"/>
  <c r="AG24" i="418"/>
  <c r="AF24" i="418"/>
  <c r="AE24" i="418"/>
  <c r="AD24" i="418"/>
  <c r="AC24" i="418"/>
  <c r="AB24" i="418"/>
  <c r="AA24" i="418"/>
  <c r="Z24" i="418"/>
  <c r="Y24" i="418"/>
  <c r="X24" i="418"/>
  <c r="W24" i="418"/>
  <c r="V24" i="418"/>
  <c r="U24" i="418"/>
  <c r="T24" i="418"/>
  <c r="S24" i="418"/>
  <c r="R24" i="418"/>
  <c r="Q24" i="418"/>
  <c r="P24" i="418"/>
  <c r="O24" i="418"/>
  <c r="N24" i="418"/>
  <c r="M24" i="418"/>
  <c r="L24" i="418"/>
  <c r="K24" i="418"/>
  <c r="J24" i="418"/>
  <c r="I24" i="418"/>
  <c r="H24" i="418"/>
  <c r="G24" i="418"/>
  <c r="AN23" i="418"/>
  <c r="AJ23" i="418"/>
  <c r="AI23" i="418"/>
  <c r="AH23" i="418"/>
  <c r="AG23" i="418"/>
  <c r="AF23" i="418"/>
  <c r="AE23" i="418"/>
  <c r="AD23" i="418"/>
  <c r="AC23" i="418"/>
  <c r="AB23" i="418"/>
  <c r="AA23" i="418"/>
  <c r="Z23" i="418"/>
  <c r="Y23" i="418"/>
  <c r="X23" i="418"/>
  <c r="W23" i="418"/>
  <c r="V23" i="418"/>
  <c r="U23" i="418"/>
  <c r="T23" i="418"/>
  <c r="S23" i="418"/>
  <c r="R23" i="418"/>
  <c r="Q23" i="418"/>
  <c r="P23" i="418"/>
  <c r="O23" i="418"/>
  <c r="N23" i="418"/>
  <c r="M23" i="418"/>
  <c r="L23" i="418"/>
  <c r="K23" i="418"/>
  <c r="J23" i="418"/>
  <c r="I23" i="418"/>
  <c r="H23" i="418"/>
  <c r="G23" i="418"/>
  <c r="AN22" i="418"/>
  <c r="AJ22" i="418"/>
  <c r="AI22" i="418"/>
  <c r="AH22" i="418"/>
  <c r="AG22" i="418"/>
  <c r="AF22" i="418"/>
  <c r="AE22" i="418"/>
  <c r="AD22" i="418"/>
  <c r="AC22" i="418"/>
  <c r="AB22" i="418"/>
  <c r="AA22" i="418"/>
  <c r="Z22" i="418"/>
  <c r="Y22" i="418"/>
  <c r="X22" i="418"/>
  <c r="W22" i="418"/>
  <c r="V22" i="418"/>
  <c r="U22" i="418"/>
  <c r="T22" i="418"/>
  <c r="S22" i="418"/>
  <c r="R22" i="418"/>
  <c r="Q22" i="418"/>
  <c r="P22" i="418"/>
  <c r="O22" i="418"/>
  <c r="N22" i="418"/>
  <c r="M22" i="418"/>
  <c r="L22" i="418"/>
  <c r="K22" i="418"/>
  <c r="J22" i="418"/>
  <c r="I22" i="418"/>
  <c r="H22" i="418"/>
  <c r="G22" i="418"/>
  <c r="AN21" i="418"/>
  <c r="AJ21" i="418"/>
  <c r="AI21" i="418"/>
  <c r="AH21" i="418"/>
  <c r="AG21" i="418"/>
  <c r="AF21" i="418"/>
  <c r="AE21" i="418"/>
  <c r="AD21" i="418"/>
  <c r="AC21" i="418"/>
  <c r="AB21" i="418"/>
  <c r="AA21" i="418"/>
  <c r="Z21" i="418"/>
  <c r="Y21" i="418"/>
  <c r="X21" i="418"/>
  <c r="W21" i="418"/>
  <c r="V21" i="418"/>
  <c r="U21" i="418"/>
  <c r="T21" i="418"/>
  <c r="S21" i="418"/>
  <c r="R21" i="418"/>
  <c r="Q21" i="418"/>
  <c r="P21" i="418"/>
  <c r="O21" i="418"/>
  <c r="N21" i="418"/>
  <c r="M21" i="418"/>
  <c r="L21" i="418"/>
  <c r="K21" i="418"/>
  <c r="J21" i="418"/>
  <c r="I21" i="418"/>
  <c r="H21" i="418"/>
  <c r="G21" i="418"/>
  <c r="AN20" i="418"/>
  <c r="AJ20" i="418"/>
  <c r="AI20" i="418"/>
  <c r="AH20" i="418"/>
  <c r="AG20" i="418"/>
  <c r="AF20" i="418"/>
  <c r="AE20" i="418"/>
  <c r="AD20" i="418"/>
  <c r="AC20" i="418"/>
  <c r="AB20" i="418"/>
  <c r="AA20" i="418"/>
  <c r="Z20" i="418"/>
  <c r="Y20" i="418"/>
  <c r="X20" i="418"/>
  <c r="W20" i="418"/>
  <c r="V20" i="418"/>
  <c r="U20" i="418"/>
  <c r="T20" i="418"/>
  <c r="S20" i="418"/>
  <c r="R20" i="418"/>
  <c r="Q20" i="418"/>
  <c r="P20" i="418"/>
  <c r="O20" i="418"/>
  <c r="N20" i="418"/>
  <c r="M20" i="418"/>
  <c r="L20" i="418"/>
  <c r="K20" i="418"/>
  <c r="J20" i="418"/>
  <c r="I20" i="418"/>
  <c r="H20" i="418"/>
  <c r="G20" i="418"/>
  <c r="AN19" i="418"/>
  <c r="AJ19" i="418"/>
  <c r="AI19" i="418"/>
  <c r="AH19" i="418"/>
  <c r="AG19" i="418"/>
  <c r="AF19" i="418"/>
  <c r="AE19" i="418"/>
  <c r="AD19" i="418"/>
  <c r="AC19" i="418"/>
  <c r="AB19" i="418"/>
  <c r="AA19" i="418"/>
  <c r="Z19" i="418"/>
  <c r="Y19" i="418"/>
  <c r="X19" i="418"/>
  <c r="W19" i="418"/>
  <c r="V19" i="418"/>
  <c r="U19" i="418"/>
  <c r="T19" i="418"/>
  <c r="S19" i="418"/>
  <c r="R19" i="418"/>
  <c r="Q19" i="418"/>
  <c r="P19" i="418"/>
  <c r="O19" i="418"/>
  <c r="N19" i="418"/>
  <c r="M19" i="418"/>
  <c r="L19" i="418"/>
  <c r="K19" i="418"/>
  <c r="J19" i="418"/>
  <c r="I19" i="418"/>
  <c r="H19" i="418"/>
  <c r="G19" i="418"/>
  <c r="AN18" i="418"/>
  <c r="AJ18" i="418"/>
  <c r="AI18" i="418"/>
  <c r="AH18" i="418"/>
  <c r="AG18" i="418"/>
  <c r="AF18" i="418"/>
  <c r="AE18" i="418"/>
  <c r="AD18" i="418"/>
  <c r="AC18" i="418"/>
  <c r="AB18" i="418"/>
  <c r="AA18" i="418"/>
  <c r="Z18" i="418"/>
  <c r="Y18" i="418"/>
  <c r="X18" i="418"/>
  <c r="W18" i="418"/>
  <c r="V18" i="418"/>
  <c r="U18" i="418"/>
  <c r="T18" i="418"/>
  <c r="S18" i="418"/>
  <c r="R18" i="418"/>
  <c r="Q18" i="418"/>
  <c r="P18" i="418"/>
  <c r="O18" i="418"/>
  <c r="N18" i="418"/>
  <c r="M18" i="418"/>
  <c r="L18" i="418"/>
  <c r="K18" i="418"/>
  <c r="J18" i="418"/>
  <c r="I18" i="418"/>
  <c r="H18" i="418"/>
  <c r="G18" i="418"/>
  <c r="AN17" i="418"/>
  <c r="AJ17" i="418"/>
  <c r="AI17" i="418"/>
  <c r="AH17" i="418"/>
  <c r="AG17" i="418"/>
  <c r="AF17" i="418"/>
  <c r="AE17" i="418"/>
  <c r="AD17" i="418"/>
  <c r="AC17" i="418"/>
  <c r="AB17" i="418"/>
  <c r="AA17" i="418"/>
  <c r="Z17" i="418"/>
  <c r="Y17" i="418"/>
  <c r="X17" i="418"/>
  <c r="W17" i="418"/>
  <c r="V17" i="418"/>
  <c r="U17" i="418"/>
  <c r="T17" i="418"/>
  <c r="S17" i="418"/>
  <c r="R17" i="418"/>
  <c r="Q17" i="418"/>
  <c r="P17" i="418"/>
  <c r="O17" i="418"/>
  <c r="N17" i="418"/>
  <c r="M17" i="418"/>
  <c r="L17" i="418"/>
  <c r="K17" i="418"/>
  <c r="J17" i="418"/>
  <c r="I17" i="418"/>
  <c r="H17" i="418"/>
  <c r="G17" i="418"/>
  <c r="AN16" i="418"/>
  <c r="AJ16" i="418"/>
  <c r="AI16" i="418"/>
  <c r="AH16" i="418"/>
  <c r="AG16" i="418"/>
  <c r="AF16" i="418"/>
  <c r="AE16" i="418"/>
  <c r="AD16" i="418"/>
  <c r="AC16" i="418"/>
  <c r="AB16" i="418"/>
  <c r="AA16" i="418"/>
  <c r="Z16" i="418"/>
  <c r="Y16" i="418"/>
  <c r="X16" i="418"/>
  <c r="W16" i="418"/>
  <c r="V16" i="418"/>
  <c r="U16" i="418"/>
  <c r="T16" i="418"/>
  <c r="S16" i="418"/>
  <c r="R16" i="418"/>
  <c r="Q16" i="418"/>
  <c r="P16" i="418"/>
  <c r="O16" i="418"/>
  <c r="N16" i="418"/>
  <c r="M16" i="418"/>
  <c r="L16" i="418"/>
  <c r="K16" i="418"/>
  <c r="J16" i="418"/>
  <c r="I16" i="418"/>
  <c r="H16" i="418"/>
  <c r="G16" i="418"/>
  <c r="AN15" i="418"/>
  <c r="AJ15" i="418"/>
  <c r="AI15" i="418"/>
  <c r="AH15" i="418"/>
  <c r="AG15" i="418"/>
  <c r="AF15" i="418"/>
  <c r="AE15" i="418"/>
  <c r="AD15" i="418"/>
  <c r="AC15" i="418"/>
  <c r="AB15" i="418"/>
  <c r="AA15" i="418"/>
  <c r="Z15" i="418"/>
  <c r="Y15" i="418"/>
  <c r="X15" i="418"/>
  <c r="W15" i="418"/>
  <c r="V15" i="418"/>
  <c r="U15" i="418"/>
  <c r="T15" i="418"/>
  <c r="S15" i="418"/>
  <c r="R15" i="418"/>
  <c r="Q15" i="418"/>
  <c r="P15" i="418"/>
  <c r="O15" i="418"/>
  <c r="N15" i="418"/>
  <c r="M15" i="418"/>
  <c r="L15" i="418"/>
  <c r="K15" i="418"/>
  <c r="J15" i="418"/>
  <c r="I15" i="418"/>
  <c r="H15" i="418"/>
  <c r="G15" i="418"/>
  <c r="AN14" i="418"/>
  <c r="AJ14" i="418"/>
  <c r="AI14" i="418"/>
  <c r="AH14" i="418"/>
  <c r="AG14" i="418"/>
  <c r="AF14" i="418"/>
  <c r="AE14" i="418"/>
  <c r="AD14" i="418"/>
  <c r="AC14" i="418"/>
  <c r="AB14" i="418"/>
  <c r="AA14" i="418"/>
  <c r="Z14" i="418"/>
  <c r="Y14" i="418"/>
  <c r="X14" i="418"/>
  <c r="W14" i="418"/>
  <c r="V14" i="418"/>
  <c r="U14" i="418"/>
  <c r="T14" i="418"/>
  <c r="S14" i="418"/>
  <c r="R14" i="418"/>
  <c r="Q14" i="418"/>
  <c r="P14" i="418"/>
  <c r="O14" i="418"/>
  <c r="N14" i="418"/>
  <c r="M14" i="418"/>
  <c r="L14" i="418"/>
  <c r="K14" i="418"/>
  <c r="J14" i="418"/>
  <c r="I14" i="418"/>
  <c r="H14" i="418"/>
  <c r="G14" i="418"/>
  <c r="AN13" i="418"/>
  <c r="AJ13" i="418"/>
  <c r="AI13" i="418"/>
  <c r="AH13" i="418"/>
  <c r="AG13" i="418"/>
  <c r="AF13" i="418"/>
  <c r="AE13" i="418"/>
  <c r="AD13" i="418"/>
  <c r="AC13" i="418"/>
  <c r="AB13" i="418"/>
  <c r="AA13" i="418"/>
  <c r="Z13" i="418"/>
  <c r="Y13" i="418"/>
  <c r="X13" i="418"/>
  <c r="W13" i="418"/>
  <c r="V13" i="418"/>
  <c r="U13" i="418"/>
  <c r="T13" i="418"/>
  <c r="S13" i="418"/>
  <c r="R13" i="418"/>
  <c r="Q13" i="418"/>
  <c r="P13" i="418"/>
  <c r="O13" i="418"/>
  <c r="N13" i="418"/>
  <c r="M13" i="418"/>
  <c r="L13" i="418"/>
  <c r="K13" i="418"/>
  <c r="J13" i="418"/>
  <c r="I13" i="418"/>
  <c r="H13" i="418"/>
  <c r="G13" i="418"/>
  <c r="AN12" i="418"/>
  <c r="AJ12" i="418"/>
  <c r="AI12" i="418"/>
  <c r="AH12" i="418"/>
  <c r="AG12" i="418"/>
  <c r="AF12" i="418"/>
  <c r="AE12" i="418"/>
  <c r="AD12" i="418"/>
  <c r="AC12" i="418"/>
  <c r="AB12" i="418"/>
  <c r="AA12" i="418"/>
  <c r="Z12" i="418"/>
  <c r="Y12" i="418"/>
  <c r="X12" i="418"/>
  <c r="W12" i="418"/>
  <c r="V12" i="418"/>
  <c r="U12" i="418"/>
  <c r="T12" i="418"/>
  <c r="S12" i="418"/>
  <c r="R12" i="418"/>
  <c r="Q12" i="418"/>
  <c r="P12" i="418"/>
  <c r="O12" i="418"/>
  <c r="N12" i="418"/>
  <c r="M12" i="418"/>
  <c r="L12" i="418"/>
  <c r="K12" i="418"/>
  <c r="J12" i="418"/>
  <c r="I12" i="418"/>
  <c r="H12" i="418"/>
  <c r="G12" i="418"/>
  <c r="AN11" i="418"/>
  <c r="AJ11" i="418"/>
  <c r="AI11" i="418"/>
  <c r="AH11" i="418"/>
  <c r="AG11" i="418"/>
  <c r="AF11" i="418"/>
  <c r="AE11" i="418"/>
  <c r="AD11" i="418"/>
  <c r="AC11" i="418"/>
  <c r="AB11" i="418"/>
  <c r="AA11" i="418"/>
  <c r="Z11" i="418"/>
  <c r="Y11" i="418"/>
  <c r="X11" i="418"/>
  <c r="W11" i="418"/>
  <c r="V11" i="418"/>
  <c r="U11" i="418"/>
  <c r="T11" i="418"/>
  <c r="S11" i="418"/>
  <c r="R11" i="418"/>
  <c r="Q11" i="418"/>
  <c r="P11" i="418"/>
  <c r="O11" i="418"/>
  <c r="N11" i="418"/>
  <c r="M11" i="418"/>
  <c r="L11" i="418"/>
  <c r="K11" i="418"/>
  <c r="J11" i="418"/>
  <c r="I11" i="418"/>
  <c r="H11" i="418"/>
  <c r="G11" i="418"/>
  <c r="AN10" i="418"/>
  <c r="AJ10" i="418"/>
  <c r="AI10" i="418"/>
  <c r="AH10" i="418"/>
  <c r="AG10" i="418"/>
  <c r="AF10" i="418"/>
  <c r="AE10" i="418"/>
  <c r="AD10" i="418"/>
  <c r="AC10" i="418"/>
  <c r="AB10" i="418"/>
  <c r="AA10" i="418"/>
  <c r="Z10" i="418"/>
  <c r="Y10" i="418"/>
  <c r="X10" i="418"/>
  <c r="W10" i="418"/>
  <c r="V10" i="418"/>
  <c r="U10" i="418"/>
  <c r="T10" i="418"/>
  <c r="S10" i="418"/>
  <c r="R10" i="418"/>
  <c r="Q10" i="418"/>
  <c r="P10" i="418"/>
  <c r="O10" i="418"/>
  <c r="N10" i="418"/>
  <c r="M10" i="418"/>
  <c r="L10" i="418"/>
  <c r="K10" i="418"/>
  <c r="J10" i="418"/>
  <c r="I10" i="418"/>
  <c r="H10" i="418"/>
  <c r="G10" i="418"/>
  <c r="AN39" i="417"/>
  <c r="AJ39" i="417"/>
  <c r="AI39" i="417"/>
  <c r="AH39" i="417"/>
  <c r="AG39" i="417"/>
  <c r="AF39" i="417"/>
  <c r="AE39" i="417"/>
  <c r="AD39" i="417"/>
  <c r="AC39" i="417"/>
  <c r="AB39" i="417"/>
  <c r="AA39" i="417"/>
  <c r="Z39" i="417"/>
  <c r="Y39" i="417"/>
  <c r="X39" i="417"/>
  <c r="W39" i="417"/>
  <c r="V39" i="417"/>
  <c r="U39" i="417"/>
  <c r="T39" i="417"/>
  <c r="S39" i="417"/>
  <c r="R39" i="417"/>
  <c r="Q39" i="417"/>
  <c r="P39" i="417"/>
  <c r="O39" i="417"/>
  <c r="N39" i="417"/>
  <c r="M39" i="417"/>
  <c r="L39" i="417"/>
  <c r="K39" i="417"/>
  <c r="J39" i="417"/>
  <c r="I39" i="417"/>
  <c r="H39" i="417"/>
  <c r="G39" i="417"/>
  <c r="AN38" i="417"/>
  <c r="AJ38" i="417"/>
  <c r="AI38" i="417"/>
  <c r="AH38" i="417"/>
  <c r="AG38" i="417"/>
  <c r="AF38" i="417"/>
  <c r="AE38" i="417"/>
  <c r="AD38" i="417"/>
  <c r="AC38" i="417"/>
  <c r="AB38" i="417"/>
  <c r="AA38" i="417"/>
  <c r="Z38" i="417"/>
  <c r="Y38" i="417"/>
  <c r="X38" i="417"/>
  <c r="W38" i="417"/>
  <c r="V38" i="417"/>
  <c r="U38" i="417"/>
  <c r="T38" i="417"/>
  <c r="S38" i="417"/>
  <c r="R38" i="417"/>
  <c r="Q38" i="417"/>
  <c r="P38" i="417"/>
  <c r="O38" i="417"/>
  <c r="N38" i="417"/>
  <c r="M38" i="417"/>
  <c r="L38" i="417"/>
  <c r="K38" i="417"/>
  <c r="J38" i="417"/>
  <c r="I38" i="417"/>
  <c r="H38" i="417"/>
  <c r="G38" i="417"/>
  <c r="AN37" i="417"/>
  <c r="AJ37" i="417"/>
  <c r="AI37" i="417"/>
  <c r="AH37" i="417"/>
  <c r="AG37" i="417"/>
  <c r="AF37" i="417"/>
  <c r="AE37" i="417"/>
  <c r="AD37" i="417"/>
  <c r="AC37" i="417"/>
  <c r="AB37" i="417"/>
  <c r="AA37" i="417"/>
  <c r="Z37" i="417"/>
  <c r="Y37" i="417"/>
  <c r="X37" i="417"/>
  <c r="W37" i="417"/>
  <c r="V37" i="417"/>
  <c r="U37" i="417"/>
  <c r="T37" i="417"/>
  <c r="S37" i="417"/>
  <c r="R37" i="417"/>
  <c r="Q37" i="417"/>
  <c r="P37" i="417"/>
  <c r="O37" i="417"/>
  <c r="N37" i="417"/>
  <c r="M37" i="417"/>
  <c r="L37" i="417"/>
  <c r="K37" i="417"/>
  <c r="J37" i="417"/>
  <c r="I37" i="417"/>
  <c r="H37" i="417"/>
  <c r="G37" i="417"/>
  <c r="AN36" i="417"/>
  <c r="AJ36" i="417"/>
  <c r="AI36" i="417"/>
  <c r="AH36" i="417"/>
  <c r="AG36" i="417"/>
  <c r="AF36" i="417"/>
  <c r="AE36" i="417"/>
  <c r="AD36" i="417"/>
  <c r="AC36" i="417"/>
  <c r="AB36" i="417"/>
  <c r="AA36" i="417"/>
  <c r="Z36" i="417"/>
  <c r="Y36" i="417"/>
  <c r="X36" i="417"/>
  <c r="W36" i="417"/>
  <c r="V36" i="417"/>
  <c r="U36" i="417"/>
  <c r="T36" i="417"/>
  <c r="S36" i="417"/>
  <c r="R36" i="417"/>
  <c r="Q36" i="417"/>
  <c r="P36" i="417"/>
  <c r="O36" i="417"/>
  <c r="N36" i="417"/>
  <c r="M36" i="417"/>
  <c r="L36" i="417"/>
  <c r="K36" i="417"/>
  <c r="J36" i="417"/>
  <c r="I36" i="417"/>
  <c r="H36" i="417"/>
  <c r="G36" i="417"/>
  <c r="AN35" i="417"/>
  <c r="AJ35" i="417"/>
  <c r="AI35" i="417"/>
  <c r="AH35" i="417"/>
  <c r="AG35" i="417"/>
  <c r="AF35" i="417"/>
  <c r="AE35" i="417"/>
  <c r="AD35" i="417"/>
  <c r="AC35" i="417"/>
  <c r="AB35" i="417"/>
  <c r="AA35" i="417"/>
  <c r="Z35" i="417"/>
  <c r="Y35" i="417"/>
  <c r="X35" i="417"/>
  <c r="W35" i="417"/>
  <c r="V35" i="417"/>
  <c r="U35" i="417"/>
  <c r="T35" i="417"/>
  <c r="S35" i="417"/>
  <c r="R35" i="417"/>
  <c r="Q35" i="417"/>
  <c r="P35" i="417"/>
  <c r="O35" i="417"/>
  <c r="N35" i="417"/>
  <c r="M35" i="417"/>
  <c r="L35" i="417"/>
  <c r="K35" i="417"/>
  <c r="J35" i="417"/>
  <c r="I35" i="417"/>
  <c r="H35" i="417"/>
  <c r="G35" i="417"/>
  <c r="AN34" i="417"/>
  <c r="AJ34" i="417"/>
  <c r="AI34" i="417"/>
  <c r="AH34" i="417"/>
  <c r="AG34" i="417"/>
  <c r="AF34" i="417"/>
  <c r="AE34" i="417"/>
  <c r="AD34" i="417"/>
  <c r="AC34" i="417"/>
  <c r="AB34" i="417"/>
  <c r="AA34" i="417"/>
  <c r="Z34" i="417"/>
  <c r="Y34" i="417"/>
  <c r="X34" i="417"/>
  <c r="W34" i="417"/>
  <c r="V34" i="417"/>
  <c r="U34" i="417"/>
  <c r="T34" i="417"/>
  <c r="S34" i="417"/>
  <c r="R34" i="417"/>
  <c r="Q34" i="417"/>
  <c r="P34" i="417"/>
  <c r="O34" i="417"/>
  <c r="N34" i="417"/>
  <c r="M34" i="417"/>
  <c r="L34" i="417"/>
  <c r="K34" i="417"/>
  <c r="J34" i="417"/>
  <c r="I34" i="417"/>
  <c r="H34" i="417"/>
  <c r="G34" i="417"/>
  <c r="AN33" i="417"/>
  <c r="AJ33" i="417"/>
  <c r="AI33" i="417"/>
  <c r="AH33" i="417"/>
  <c r="AG33" i="417"/>
  <c r="AF33" i="417"/>
  <c r="AE33" i="417"/>
  <c r="AD33" i="417"/>
  <c r="AC33" i="417"/>
  <c r="AB33" i="417"/>
  <c r="AA33" i="417"/>
  <c r="Z33" i="417"/>
  <c r="Y33" i="417"/>
  <c r="X33" i="417"/>
  <c r="W33" i="417"/>
  <c r="V33" i="417"/>
  <c r="U33" i="417"/>
  <c r="T33" i="417"/>
  <c r="S33" i="417"/>
  <c r="R33" i="417"/>
  <c r="Q33" i="417"/>
  <c r="P33" i="417"/>
  <c r="O33" i="417"/>
  <c r="N33" i="417"/>
  <c r="M33" i="417"/>
  <c r="L33" i="417"/>
  <c r="K33" i="417"/>
  <c r="J33" i="417"/>
  <c r="I33" i="417"/>
  <c r="H33" i="417"/>
  <c r="G33" i="417"/>
  <c r="AN32" i="417"/>
  <c r="AJ32" i="417"/>
  <c r="AI32" i="417"/>
  <c r="AH32" i="417"/>
  <c r="AG32" i="417"/>
  <c r="AF32" i="417"/>
  <c r="AE32" i="417"/>
  <c r="AD32" i="417"/>
  <c r="AC32" i="417"/>
  <c r="AB32" i="417"/>
  <c r="AA32" i="417"/>
  <c r="Z32" i="417"/>
  <c r="Y32" i="417"/>
  <c r="X32" i="417"/>
  <c r="W32" i="417"/>
  <c r="V32" i="417"/>
  <c r="U32" i="417"/>
  <c r="T32" i="417"/>
  <c r="S32" i="417"/>
  <c r="R32" i="417"/>
  <c r="Q32" i="417"/>
  <c r="P32" i="417"/>
  <c r="O32" i="417"/>
  <c r="N32" i="417"/>
  <c r="M32" i="417"/>
  <c r="L32" i="417"/>
  <c r="K32" i="417"/>
  <c r="J32" i="417"/>
  <c r="I32" i="417"/>
  <c r="H32" i="417"/>
  <c r="G32" i="417"/>
  <c r="AN31" i="417"/>
  <c r="AJ31" i="417"/>
  <c r="AI31" i="417"/>
  <c r="AH31" i="417"/>
  <c r="AG31" i="417"/>
  <c r="AF31" i="417"/>
  <c r="AE31" i="417"/>
  <c r="AD31" i="417"/>
  <c r="AC31" i="417"/>
  <c r="AB31" i="417"/>
  <c r="AA31" i="417"/>
  <c r="Z31" i="417"/>
  <c r="Y31" i="417"/>
  <c r="X31" i="417"/>
  <c r="W31" i="417"/>
  <c r="V31" i="417"/>
  <c r="U31" i="417"/>
  <c r="T31" i="417"/>
  <c r="S31" i="417"/>
  <c r="R31" i="417"/>
  <c r="Q31" i="417"/>
  <c r="P31" i="417"/>
  <c r="O31" i="417"/>
  <c r="N31" i="417"/>
  <c r="M31" i="417"/>
  <c r="L31" i="417"/>
  <c r="K31" i="417"/>
  <c r="J31" i="417"/>
  <c r="I31" i="417"/>
  <c r="H31" i="417"/>
  <c r="G31" i="417"/>
  <c r="AN30" i="417"/>
  <c r="AJ30" i="417"/>
  <c r="AI30" i="417"/>
  <c r="AH30" i="417"/>
  <c r="AG30" i="417"/>
  <c r="AF30" i="417"/>
  <c r="AE30" i="417"/>
  <c r="AD30" i="417"/>
  <c r="AC30" i="417"/>
  <c r="AB30" i="417"/>
  <c r="AA30" i="417"/>
  <c r="Z30" i="417"/>
  <c r="Y30" i="417"/>
  <c r="X30" i="417"/>
  <c r="W30" i="417"/>
  <c r="V30" i="417"/>
  <c r="U30" i="417"/>
  <c r="T30" i="417"/>
  <c r="S30" i="417"/>
  <c r="R30" i="417"/>
  <c r="Q30" i="417"/>
  <c r="P30" i="417"/>
  <c r="O30" i="417"/>
  <c r="N30" i="417"/>
  <c r="M30" i="417"/>
  <c r="L30" i="417"/>
  <c r="K30" i="417"/>
  <c r="J30" i="417"/>
  <c r="I30" i="417"/>
  <c r="H30" i="417"/>
  <c r="G30" i="417"/>
  <c r="AN29" i="417"/>
  <c r="AJ29" i="417"/>
  <c r="AI29" i="417"/>
  <c r="AH29" i="417"/>
  <c r="AG29" i="417"/>
  <c r="AF29" i="417"/>
  <c r="AE29" i="417"/>
  <c r="AD29" i="417"/>
  <c r="AC29" i="417"/>
  <c r="AB29" i="417"/>
  <c r="AA29" i="417"/>
  <c r="Z29" i="417"/>
  <c r="Y29" i="417"/>
  <c r="X29" i="417"/>
  <c r="W29" i="417"/>
  <c r="V29" i="417"/>
  <c r="U29" i="417"/>
  <c r="T29" i="417"/>
  <c r="S29" i="417"/>
  <c r="R29" i="417"/>
  <c r="Q29" i="417"/>
  <c r="P29" i="417"/>
  <c r="O29" i="417"/>
  <c r="N29" i="417"/>
  <c r="M29" i="417"/>
  <c r="L29" i="417"/>
  <c r="K29" i="417"/>
  <c r="J29" i="417"/>
  <c r="I29" i="417"/>
  <c r="H29" i="417"/>
  <c r="G29" i="417"/>
  <c r="AN28" i="417"/>
  <c r="AJ28" i="417"/>
  <c r="AI28" i="417"/>
  <c r="AH28" i="417"/>
  <c r="AG28" i="417"/>
  <c r="AF28" i="417"/>
  <c r="AE28" i="417"/>
  <c r="AD28" i="417"/>
  <c r="AC28" i="417"/>
  <c r="AB28" i="417"/>
  <c r="AA28" i="417"/>
  <c r="Z28" i="417"/>
  <c r="Y28" i="417"/>
  <c r="X28" i="417"/>
  <c r="W28" i="417"/>
  <c r="V28" i="417"/>
  <c r="U28" i="417"/>
  <c r="T28" i="417"/>
  <c r="S28" i="417"/>
  <c r="R28" i="417"/>
  <c r="Q28" i="417"/>
  <c r="P28" i="417"/>
  <c r="O28" i="417"/>
  <c r="N28" i="417"/>
  <c r="M28" i="417"/>
  <c r="L28" i="417"/>
  <c r="K28" i="417"/>
  <c r="J28" i="417"/>
  <c r="I28" i="417"/>
  <c r="H28" i="417"/>
  <c r="G28" i="417"/>
  <c r="AN27" i="417"/>
  <c r="AJ27" i="417"/>
  <c r="AI27" i="417"/>
  <c r="AH27" i="417"/>
  <c r="AG27" i="417"/>
  <c r="AF27" i="417"/>
  <c r="AE27" i="417"/>
  <c r="AD27" i="417"/>
  <c r="AC27" i="417"/>
  <c r="AB27" i="417"/>
  <c r="AA27" i="417"/>
  <c r="Z27" i="417"/>
  <c r="Y27" i="417"/>
  <c r="X27" i="417"/>
  <c r="W27" i="417"/>
  <c r="V27" i="417"/>
  <c r="U27" i="417"/>
  <c r="T27" i="417"/>
  <c r="S27" i="417"/>
  <c r="R27" i="417"/>
  <c r="Q27" i="417"/>
  <c r="P27" i="417"/>
  <c r="O27" i="417"/>
  <c r="N27" i="417"/>
  <c r="M27" i="417"/>
  <c r="L27" i="417"/>
  <c r="K27" i="417"/>
  <c r="J27" i="417"/>
  <c r="I27" i="417"/>
  <c r="H27" i="417"/>
  <c r="G27" i="417"/>
  <c r="AN26" i="417"/>
  <c r="AJ26" i="417"/>
  <c r="AI26" i="417"/>
  <c r="AH26" i="417"/>
  <c r="AG26" i="417"/>
  <c r="AF26" i="417"/>
  <c r="AE26" i="417"/>
  <c r="AD26" i="417"/>
  <c r="AC26" i="417"/>
  <c r="AB26" i="417"/>
  <c r="AA26" i="417"/>
  <c r="Z26" i="417"/>
  <c r="Y26" i="417"/>
  <c r="X26" i="417"/>
  <c r="W26" i="417"/>
  <c r="V26" i="417"/>
  <c r="U26" i="417"/>
  <c r="T26" i="417"/>
  <c r="S26" i="417"/>
  <c r="R26" i="417"/>
  <c r="Q26" i="417"/>
  <c r="P26" i="417"/>
  <c r="O26" i="417"/>
  <c r="N26" i="417"/>
  <c r="M26" i="417"/>
  <c r="L26" i="417"/>
  <c r="K26" i="417"/>
  <c r="J26" i="417"/>
  <c r="I26" i="417"/>
  <c r="H26" i="417"/>
  <c r="G26" i="417"/>
  <c r="AN25" i="417"/>
  <c r="AJ25" i="417"/>
  <c r="AI25" i="417"/>
  <c r="AH25" i="417"/>
  <c r="AG25" i="417"/>
  <c r="AF25" i="417"/>
  <c r="AE25" i="417"/>
  <c r="AD25" i="417"/>
  <c r="AC25" i="417"/>
  <c r="AB25" i="417"/>
  <c r="AA25" i="417"/>
  <c r="Z25" i="417"/>
  <c r="Y25" i="417"/>
  <c r="X25" i="417"/>
  <c r="W25" i="417"/>
  <c r="V25" i="417"/>
  <c r="U25" i="417"/>
  <c r="T25" i="417"/>
  <c r="S25" i="417"/>
  <c r="R25" i="417"/>
  <c r="Q25" i="417"/>
  <c r="P25" i="417"/>
  <c r="O25" i="417"/>
  <c r="N25" i="417"/>
  <c r="M25" i="417"/>
  <c r="L25" i="417"/>
  <c r="K25" i="417"/>
  <c r="J25" i="417"/>
  <c r="I25" i="417"/>
  <c r="H25" i="417"/>
  <c r="G25" i="417"/>
  <c r="AN24" i="417"/>
  <c r="AJ24" i="417"/>
  <c r="AI24" i="417"/>
  <c r="AH24" i="417"/>
  <c r="AG24" i="417"/>
  <c r="AF24" i="417"/>
  <c r="AE24" i="417"/>
  <c r="AD24" i="417"/>
  <c r="AC24" i="417"/>
  <c r="AB24" i="417"/>
  <c r="AA24" i="417"/>
  <c r="Z24" i="417"/>
  <c r="Y24" i="417"/>
  <c r="X24" i="417"/>
  <c r="W24" i="417"/>
  <c r="V24" i="417"/>
  <c r="U24" i="417"/>
  <c r="T24" i="417"/>
  <c r="S24" i="417"/>
  <c r="R24" i="417"/>
  <c r="Q24" i="417"/>
  <c r="P24" i="417"/>
  <c r="O24" i="417"/>
  <c r="N24" i="417"/>
  <c r="M24" i="417"/>
  <c r="L24" i="417"/>
  <c r="K24" i="417"/>
  <c r="J24" i="417"/>
  <c r="I24" i="417"/>
  <c r="H24" i="417"/>
  <c r="G24" i="417"/>
  <c r="AN23" i="417"/>
  <c r="AJ23" i="417"/>
  <c r="AI23" i="417"/>
  <c r="AH23" i="417"/>
  <c r="AG23" i="417"/>
  <c r="AF23" i="417"/>
  <c r="AE23" i="417"/>
  <c r="AD23" i="417"/>
  <c r="AC23" i="417"/>
  <c r="AB23" i="417"/>
  <c r="AA23" i="417"/>
  <c r="Z23" i="417"/>
  <c r="Y23" i="417"/>
  <c r="X23" i="417"/>
  <c r="W23" i="417"/>
  <c r="V23" i="417"/>
  <c r="U23" i="417"/>
  <c r="T23" i="417"/>
  <c r="S23" i="417"/>
  <c r="R23" i="417"/>
  <c r="Q23" i="417"/>
  <c r="P23" i="417"/>
  <c r="O23" i="417"/>
  <c r="N23" i="417"/>
  <c r="M23" i="417"/>
  <c r="L23" i="417"/>
  <c r="K23" i="417"/>
  <c r="J23" i="417"/>
  <c r="I23" i="417"/>
  <c r="H23" i="417"/>
  <c r="G23" i="417"/>
  <c r="AN22" i="417"/>
  <c r="AJ22" i="417"/>
  <c r="AI22" i="417"/>
  <c r="AH22" i="417"/>
  <c r="AG22" i="417"/>
  <c r="AF22" i="417"/>
  <c r="AE22" i="417"/>
  <c r="AD22" i="417"/>
  <c r="AC22" i="417"/>
  <c r="AB22" i="417"/>
  <c r="AA22" i="417"/>
  <c r="Z22" i="417"/>
  <c r="Y22" i="417"/>
  <c r="X22" i="417"/>
  <c r="W22" i="417"/>
  <c r="V22" i="417"/>
  <c r="U22" i="417"/>
  <c r="T22" i="417"/>
  <c r="S22" i="417"/>
  <c r="R22" i="417"/>
  <c r="Q22" i="417"/>
  <c r="P22" i="417"/>
  <c r="O22" i="417"/>
  <c r="N22" i="417"/>
  <c r="M22" i="417"/>
  <c r="L22" i="417"/>
  <c r="K22" i="417"/>
  <c r="J22" i="417"/>
  <c r="I22" i="417"/>
  <c r="H22" i="417"/>
  <c r="G22" i="417"/>
  <c r="AN21" i="417"/>
  <c r="AJ21" i="417"/>
  <c r="AI21" i="417"/>
  <c r="AH21" i="417"/>
  <c r="AG21" i="417"/>
  <c r="AF21" i="417"/>
  <c r="AE21" i="417"/>
  <c r="AD21" i="417"/>
  <c r="AC21" i="417"/>
  <c r="AB21" i="417"/>
  <c r="AA21" i="417"/>
  <c r="Z21" i="417"/>
  <c r="Y21" i="417"/>
  <c r="X21" i="417"/>
  <c r="W21" i="417"/>
  <c r="V21" i="417"/>
  <c r="U21" i="417"/>
  <c r="T21" i="417"/>
  <c r="S21" i="417"/>
  <c r="R21" i="417"/>
  <c r="Q21" i="417"/>
  <c r="P21" i="417"/>
  <c r="O21" i="417"/>
  <c r="N21" i="417"/>
  <c r="M21" i="417"/>
  <c r="L21" i="417"/>
  <c r="K21" i="417"/>
  <c r="J21" i="417"/>
  <c r="I21" i="417"/>
  <c r="H21" i="417"/>
  <c r="G21" i="417"/>
  <c r="AN20" i="417"/>
  <c r="AJ20" i="417"/>
  <c r="AI20" i="417"/>
  <c r="AH20" i="417"/>
  <c r="AG20" i="417"/>
  <c r="AF20" i="417"/>
  <c r="AE20" i="417"/>
  <c r="AD20" i="417"/>
  <c r="AC20" i="417"/>
  <c r="AB20" i="417"/>
  <c r="AA20" i="417"/>
  <c r="Z20" i="417"/>
  <c r="Y20" i="417"/>
  <c r="X20" i="417"/>
  <c r="W20" i="417"/>
  <c r="V20" i="417"/>
  <c r="U20" i="417"/>
  <c r="T20" i="417"/>
  <c r="S20" i="417"/>
  <c r="R20" i="417"/>
  <c r="Q20" i="417"/>
  <c r="P20" i="417"/>
  <c r="O20" i="417"/>
  <c r="N20" i="417"/>
  <c r="M20" i="417"/>
  <c r="L20" i="417"/>
  <c r="K20" i="417"/>
  <c r="J20" i="417"/>
  <c r="I20" i="417"/>
  <c r="H20" i="417"/>
  <c r="G20" i="417"/>
  <c r="AN19" i="417"/>
  <c r="AJ19" i="417"/>
  <c r="AI19" i="417"/>
  <c r="AH19" i="417"/>
  <c r="AG19" i="417"/>
  <c r="AF19" i="417"/>
  <c r="AE19" i="417"/>
  <c r="AD19" i="417"/>
  <c r="AC19" i="417"/>
  <c r="AB19" i="417"/>
  <c r="AA19" i="417"/>
  <c r="Z19" i="417"/>
  <c r="Y19" i="417"/>
  <c r="X19" i="417"/>
  <c r="W19" i="417"/>
  <c r="V19" i="417"/>
  <c r="U19" i="417"/>
  <c r="T19" i="417"/>
  <c r="S19" i="417"/>
  <c r="R19" i="417"/>
  <c r="Q19" i="417"/>
  <c r="P19" i="417"/>
  <c r="O19" i="417"/>
  <c r="N19" i="417"/>
  <c r="M19" i="417"/>
  <c r="L19" i="417"/>
  <c r="K19" i="417"/>
  <c r="J19" i="417"/>
  <c r="I19" i="417"/>
  <c r="H19" i="417"/>
  <c r="G19" i="417"/>
  <c r="AN18" i="417"/>
  <c r="AJ18" i="417"/>
  <c r="AI18" i="417"/>
  <c r="AH18" i="417"/>
  <c r="AG18" i="417"/>
  <c r="AF18" i="417"/>
  <c r="AE18" i="417"/>
  <c r="AD18" i="417"/>
  <c r="AC18" i="417"/>
  <c r="AB18" i="417"/>
  <c r="AA18" i="417"/>
  <c r="Z18" i="417"/>
  <c r="Y18" i="417"/>
  <c r="X18" i="417"/>
  <c r="W18" i="417"/>
  <c r="V18" i="417"/>
  <c r="U18" i="417"/>
  <c r="T18" i="417"/>
  <c r="S18" i="417"/>
  <c r="R18" i="417"/>
  <c r="Q18" i="417"/>
  <c r="P18" i="417"/>
  <c r="O18" i="417"/>
  <c r="N18" i="417"/>
  <c r="M18" i="417"/>
  <c r="L18" i="417"/>
  <c r="K18" i="417"/>
  <c r="J18" i="417"/>
  <c r="I18" i="417"/>
  <c r="H18" i="417"/>
  <c r="G18" i="417"/>
  <c r="AN17" i="417"/>
  <c r="AJ17" i="417"/>
  <c r="AI17" i="417"/>
  <c r="AH17" i="417"/>
  <c r="AG17" i="417"/>
  <c r="AF17" i="417"/>
  <c r="AE17" i="417"/>
  <c r="AD17" i="417"/>
  <c r="AC17" i="417"/>
  <c r="AB17" i="417"/>
  <c r="AA17" i="417"/>
  <c r="Z17" i="417"/>
  <c r="Y17" i="417"/>
  <c r="X17" i="417"/>
  <c r="W17" i="417"/>
  <c r="V17" i="417"/>
  <c r="U17" i="417"/>
  <c r="T17" i="417"/>
  <c r="S17" i="417"/>
  <c r="R17" i="417"/>
  <c r="Q17" i="417"/>
  <c r="P17" i="417"/>
  <c r="O17" i="417"/>
  <c r="N17" i="417"/>
  <c r="M17" i="417"/>
  <c r="L17" i="417"/>
  <c r="K17" i="417"/>
  <c r="J17" i="417"/>
  <c r="I17" i="417"/>
  <c r="H17" i="417"/>
  <c r="G17" i="417"/>
  <c r="AN16" i="417"/>
  <c r="AJ16" i="417"/>
  <c r="AI16" i="417"/>
  <c r="AH16" i="417"/>
  <c r="AG16" i="417"/>
  <c r="AF16" i="417"/>
  <c r="AE16" i="417"/>
  <c r="AD16" i="417"/>
  <c r="AC16" i="417"/>
  <c r="AB16" i="417"/>
  <c r="AA16" i="417"/>
  <c r="Z16" i="417"/>
  <c r="Y16" i="417"/>
  <c r="X16" i="417"/>
  <c r="W16" i="417"/>
  <c r="V16" i="417"/>
  <c r="U16" i="417"/>
  <c r="T16" i="417"/>
  <c r="S16" i="417"/>
  <c r="R16" i="417"/>
  <c r="Q16" i="417"/>
  <c r="P16" i="417"/>
  <c r="O16" i="417"/>
  <c r="N16" i="417"/>
  <c r="M16" i="417"/>
  <c r="L16" i="417"/>
  <c r="K16" i="417"/>
  <c r="J16" i="417"/>
  <c r="I16" i="417"/>
  <c r="H16" i="417"/>
  <c r="G16" i="417"/>
  <c r="AN15" i="417"/>
  <c r="AJ15" i="417"/>
  <c r="AI15" i="417"/>
  <c r="AH15" i="417"/>
  <c r="AG15" i="417"/>
  <c r="AF15" i="417"/>
  <c r="AE15" i="417"/>
  <c r="AD15" i="417"/>
  <c r="AC15" i="417"/>
  <c r="AB15" i="417"/>
  <c r="AA15" i="417"/>
  <c r="Z15" i="417"/>
  <c r="Y15" i="417"/>
  <c r="X15" i="417"/>
  <c r="W15" i="417"/>
  <c r="V15" i="417"/>
  <c r="U15" i="417"/>
  <c r="T15" i="417"/>
  <c r="S15" i="417"/>
  <c r="R15" i="417"/>
  <c r="Q15" i="417"/>
  <c r="P15" i="417"/>
  <c r="O15" i="417"/>
  <c r="N15" i="417"/>
  <c r="M15" i="417"/>
  <c r="L15" i="417"/>
  <c r="K15" i="417"/>
  <c r="J15" i="417"/>
  <c r="I15" i="417"/>
  <c r="H15" i="417"/>
  <c r="G15" i="417"/>
  <c r="AN14" i="417"/>
  <c r="AJ14" i="417"/>
  <c r="AI14" i="417"/>
  <c r="AH14" i="417"/>
  <c r="AG14" i="417"/>
  <c r="AF14" i="417"/>
  <c r="AE14" i="417"/>
  <c r="AD14" i="417"/>
  <c r="AC14" i="417"/>
  <c r="AB14" i="417"/>
  <c r="AA14" i="417"/>
  <c r="Z14" i="417"/>
  <c r="Y14" i="417"/>
  <c r="X14" i="417"/>
  <c r="W14" i="417"/>
  <c r="V14" i="417"/>
  <c r="U14" i="417"/>
  <c r="T14" i="417"/>
  <c r="S14" i="417"/>
  <c r="R14" i="417"/>
  <c r="Q14" i="417"/>
  <c r="P14" i="417"/>
  <c r="O14" i="417"/>
  <c r="N14" i="417"/>
  <c r="M14" i="417"/>
  <c r="L14" i="417"/>
  <c r="K14" i="417"/>
  <c r="J14" i="417"/>
  <c r="I14" i="417"/>
  <c r="H14" i="417"/>
  <c r="G14" i="417"/>
  <c r="AN13" i="417"/>
  <c r="AJ13" i="417"/>
  <c r="AI13" i="417"/>
  <c r="AH13" i="417"/>
  <c r="AG13" i="417"/>
  <c r="AF13" i="417"/>
  <c r="AE13" i="417"/>
  <c r="AD13" i="417"/>
  <c r="AC13" i="417"/>
  <c r="AB13" i="417"/>
  <c r="AA13" i="417"/>
  <c r="Z13" i="417"/>
  <c r="Y13" i="417"/>
  <c r="X13" i="417"/>
  <c r="W13" i="417"/>
  <c r="V13" i="417"/>
  <c r="U13" i="417"/>
  <c r="T13" i="417"/>
  <c r="S13" i="417"/>
  <c r="R13" i="417"/>
  <c r="Q13" i="417"/>
  <c r="P13" i="417"/>
  <c r="O13" i="417"/>
  <c r="N13" i="417"/>
  <c r="M13" i="417"/>
  <c r="L13" i="417"/>
  <c r="K13" i="417"/>
  <c r="J13" i="417"/>
  <c r="I13" i="417"/>
  <c r="H13" i="417"/>
  <c r="G13" i="417"/>
  <c r="AN12" i="417"/>
  <c r="AJ12" i="417"/>
  <c r="AI12" i="417"/>
  <c r="AH12" i="417"/>
  <c r="AG12" i="417"/>
  <c r="AF12" i="417"/>
  <c r="AE12" i="417"/>
  <c r="AD12" i="417"/>
  <c r="AC12" i="417"/>
  <c r="AB12" i="417"/>
  <c r="AA12" i="417"/>
  <c r="Z12" i="417"/>
  <c r="Y12" i="417"/>
  <c r="X12" i="417"/>
  <c r="W12" i="417"/>
  <c r="V12" i="417"/>
  <c r="U12" i="417"/>
  <c r="T12" i="417"/>
  <c r="S12" i="417"/>
  <c r="R12" i="417"/>
  <c r="Q12" i="417"/>
  <c r="P12" i="417"/>
  <c r="O12" i="417"/>
  <c r="N12" i="417"/>
  <c r="M12" i="417"/>
  <c r="L12" i="417"/>
  <c r="K12" i="417"/>
  <c r="J12" i="417"/>
  <c r="I12" i="417"/>
  <c r="H12" i="417"/>
  <c r="G12" i="417"/>
  <c r="AN11" i="417"/>
  <c r="AJ11" i="417"/>
  <c r="AI11" i="417"/>
  <c r="AH11" i="417"/>
  <c r="AG11" i="417"/>
  <c r="AF11" i="417"/>
  <c r="AE11" i="417"/>
  <c r="AD11" i="417"/>
  <c r="AC11" i="417"/>
  <c r="AB11" i="417"/>
  <c r="AA11" i="417"/>
  <c r="Z11" i="417"/>
  <c r="Y11" i="417"/>
  <c r="X11" i="417"/>
  <c r="W11" i="417"/>
  <c r="V11" i="417"/>
  <c r="U11" i="417"/>
  <c r="T11" i="417"/>
  <c r="S11" i="417"/>
  <c r="R11" i="417"/>
  <c r="Q11" i="417"/>
  <c r="P11" i="417"/>
  <c r="O11" i="417"/>
  <c r="N11" i="417"/>
  <c r="M11" i="417"/>
  <c r="L11" i="417"/>
  <c r="K11" i="417"/>
  <c r="J11" i="417"/>
  <c r="I11" i="417"/>
  <c r="H11" i="417"/>
  <c r="G11" i="417"/>
  <c r="AN10" i="417"/>
  <c r="AJ10" i="417"/>
  <c r="AI10" i="417"/>
  <c r="AH10" i="417"/>
  <c r="AG10" i="417"/>
  <c r="AF10" i="417"/>
  <c r="AE10" i="417"/>
  <c r="AD10" i="417"/>
  <c r="AC10" i="417"/>
  <c r="AB10" i="417"/>
  <c r="AA10" i="417"/>
  <c r="Z10" i="417"/>
  <c r="Y10" i="417"/>
  <c r="X10" i="417"/>
  <c r="W10" i="417"/>
  <c r="V10" i="417"/>
  <c r="U10" i="417"/>
  <c r="T10" i="417"/>
  <c r="S10" i="417"/>
  <c r="R10" i="417"/>
  <c r="Q10" i="417"/>
  <c r="P10" i="417"/>
  <c r="O10" i="417"/>
  <c r="N10" i="417"/>
  <c r="M10" i="417"/>
  <c r="L10" i="417"/>
  <c r="K10" i="417"/>
  <c r="J10" i="417"/>
  <c r="I10" i="417"/>
  <c r="H10" i="417"/>
  <c r="G10" i="417"/>
  <c r="AN39" i="416"/>
  <c r="AJ39" i="416"/>
  <c r="AI39" i="416"/>
  <c r="AH39" i="416"/>
  <c r="AG39" i="416"/>
  <c r="AF39" i="416"/>
  <c r="AE39" i="416"/>
  <c r="AD39" i="416"/>
  <c r="AC39" i="416"/>
  <c r="AB39" i="416"/>
  <c r="AA39" i="416"/>
  <c r="Z39" i="416"/>
  <c r="Y39" i="416"/>
  <c r="X39" i="416"/>
  <c r="W39" i="416"/>
  <c r="V39" i="416"/>
  <c r="U39" i="416"/>
  <c r="T39" i="416"/>
  <c r="S39" i="416"/>
  <c r="R39" i="416"/>
  <c r="Q39" i="416"/>
  <c r="P39" i="416"/>
  <c r="O39" i="416"/>
  <c r="N39" i="416"/>
  <c r="M39" i="416"/>
  <c r="L39" i="416"/>
  <c r="K39" i="416"/>
  <c r="J39" i="416"/>
  <c r="I39" i="416"/>
  <c r="H39" i="416"/>
  <c r="G39" i="416"/>
  <c r="AN38" i="416"/>
  <c r="AJ38" i="416"/>
  <c r="AI38" i="416"/>
  <c r="AH38" i="416"/>
  <c r="AG38" i="416"/>
  <c r="AF38" i="416"/>
  <c r="AE38" i="416"/>
  <c r="AD38" i="416"/>
  <c r="AC38" i="416"/>
  <c r="AB38" i="416"/>
  <c r="AA38" i="416"/>
  <c r="Z38" i="416"/>
  <c r="Y38" i="416"/>
  <c r="X38" i="416"/>
  <c r="W38" i="416"/>
  <c r="V38" i="416"/>
  <c r="U38" i="416"/>
  <c r="T38" i="416"/>
  <c r="S38" i="416"/>
  <c r="R38" i="416"/>
  <c r="Q38" i="416"/>
  <c r="P38" i="416"/>
  <c r="O38" i="416"/>
  <c r="N38" i="416"/>
  <c r="M38" i="416"/>
  <c r="L38" i="416"/>
  <c r="K38" i="416"/>
  <c r="J38" i="416"/>
  <c r="I38" i="416"/>
  <c r="H38" i="416"/>
  <c r="G38" i="416"/>
  <c r="AN37" i="416"/>
  <c r="AJ37" i="416"/>
  <c r="AI37" i="416"/>
  <c r="AH37" i="416"/>
  <c r="AG37" i="416"/>
  <c r="AF37" i="416"/>
  <c r="AE37" i="416"/>
  <c r="AD37" i="416"/>
  <c r="AC37" i="416"/>
  <c r="AB37" i="416"/>
  <c r="AA37" i="416"/>
  <c r="Z37" i="416"/>
  <c r="Y37" i="416"/>
  <c r="X37" i="416"/>
  <c r="W37" i="416"/>
  <c r="V37" i="416"/>
  <c r="U37" i="416"/>
  <c r="T37" i="416"/>
  <c r="S37" i="416"/>
  <c r="R37" i="416"/>
  <c r="Q37" i="416"/>
  <c r="P37" i="416"/>
  <c r="O37" i="416"/>
  <c r="N37" i="416"/>
  <c r="M37" i="416"/>
  <c r="L37" i="416"/>
  <c r="K37" i="416"/>
  <c r="J37" i="416"/>
  <c r="I37" i="416"/>
  <c r="H37" i="416"/>
  <c r="G37" i="416"/>
  <c r="AN36" i="416"/>
  <c r="AJ36" i="416"/>
  <c r="AI36" i="416"/>
  <c r="AH36" i="416"/>
  <c r="AG36" i="416"/>
  <c r="AF36" i="416"/>
  <c r="AE36" i="416"/>
  <c r="AD36" i="416"/>
  <c r="AC36" i="416"/>
  <c r="AB36" i="416"/>
  <c r="AA36" i="416"/>
  <c r="Z36" i="416"/>
  <c r="Y36" i="416"/>
  <c r="X36" i="416"/>
  <c r="W36" i="416"/>
  <c r="V36" i="416"/>
  <c r="U36" i="416"/>
  <c r="T36" i="416"/>
  <c r="S36" i="416"/>
  <c r="R36" i="416"/>
  <c r="Q36" i="416"/>
  <c r="P36" i="416"/>
  <c r="O36" i="416"/>
  <c r="N36" i="416"/>
  <c r="M36" i="416"/>
  <c r="L36" i="416"/>
  <c r="K36" i="416"/>
  <c r="J36" i="416"/>
  <c r="I36" i="416"/>
  <c r="H36" i="416"/>
  <c r="G36" i="416"/>
  <c r="AN35" i="416"/>
  <c r="AJ35" i="416"/>
  <c r="AI35" i="416"/>
  <c r="AH35" i="416"/>
  <c r="AG35" i="416"/>
  <c r="AF35" i="416"/>
  <c r="AE35" i="416"/>
  <c r="AD35" i="416"/>
  <c r="AC35" i="416"/>
  <c r="AB35" i="416"/>
  <c r="AA35" i="416"/>
  <c r="Z35" i="416"/>
  <c r="Y35" i="416"/>
  <c r="X35" i="416"/>
  <c r="W35" i="416"/>
  <c r="V35" i="416"/>
  <c r="U35" i="416"/>
  <c r="T35" i="416"/>
  <c r="S35" i="416"/>
  <c r="R35" i="416"/>
  <c r="Q35" i="416"/>
  <c r="P35" i="416"/>
  <c r="O35" i="416"/>
  <c r="N35" i="416"/>
  <c r="M35" i="416"/>
  <c r="L35" i="416"/>
  <c r="K35" i="416"/>
  <c r="J35" i="416"/>
  <c r="I35" i="416"/>
  <c r="H35" i="416"/>
  <c r="G35" i="416"/>
  <c r="AN34" i="416"/>
  <c r="AJ34" i="416"/>
  <c r="AI34" i="416"/>
  <c r="AH34" i="416"/>
  <c r="AG34" i="416"/>
  <c r="AF34" i="416"/>
  <c r="AE34" i="416"/>
  <c r="AD34" i="416"/>
  <c r="AC34" i="416"/>
  <c r="AB34" i="416"/>
  <c r="AA34" i="416"/>
  <c r="Z34" i="416"/>
  <c r="Y34" i="416"/>
  <c r="X34" i="416"/>
  <c r="W34" i="416"/>
  <c r="V34" i="416"/>
  <c r="U34" i="416"/>
  <c r="T34" i="416"/>
  <c r="S34" i="416"/>
  <c r="R34" i="416"/>
  <c r="Q34" i="416"/>
  <c r="P34" i="416"/>
  <c r="O34" i="416"/>
  <c r="N34" i="416"/>
  <c r="M34" i="416"/>
  <c r="L34" i="416"/>
  <c r="K34" i="416"/>
  <c r="J34" i="416"/>
  <c r="I34" i="416"/>
  <c r="H34" i="416"/>
  <c r="G34" i="416"/>
  <c r="AN33" i="416"/>
  <c r="AJ33" i="416"/>
  <c r="AI33" i="416"/>
  <c r="AH33" i="416"/>
  <c r="AG33" i="416"/>
  <c r="AF33" i="416"/>
  <c r="AE33" i="416"/>
  <c r="AD33" i="416"/>
  <c r="AC33" i="416"/>
  <c r="AB33" i="416"/>
  <c r="AA33" i="416"/>
  <c r="Z33" i="416"/>
  <c r="Y33" i="416"/>
  <c r="X33" i="416"/>
  <c r="W33" i="416"/>
  <c r="V33" i="416"/>
  <c r="U33" i="416"/>
  <c r="T33" i="416"/>
  <c r="S33" i="416"/>
  <c r="R33" i="416"/>
  <c r="Q33" i="416"/>
  <c r="P33" i="416"/>
  <c r="O33" i="416"/>
  <c r="N33" i="416"/>
  <c r="M33" i="416"/>
  <c r="L33" i="416"/>
  <c r="K33" i="416"/>
  <c r="J33" i="416"/>
  <c r="I33" i="416"/>
  <c r="H33" i="416"/>
  <c r="G33" i="416"/>
  <c r="AN32" i="416"/>
  <c r="AJ32" i="416"/>
  <c r="AI32" i="416"/>
  <c r="AH32" i="416"/>
  <c r="AG32" i="416"/>
  <c r="AF32" i="416"/>
  <c r="AE32" i="416"/>
  <c r="AD32" i="416"/>
  <c r="AC32" i="416"/>
  <c r="AB32" i="416"/>
  <c r="AA32" i="416"/>
  <c r="Z32" i="416"/>
  <c r="Y32" i="416"/>
  <c r="X32" i="416"/>
  <c r="W32" i="416"/>
  <c r="V32" i="416"/>
  <c r="U32" i="416"/>
  <c r="T32" i="416"/>
  <c r="S32" i="416"/>
  <c r="R32" i="416"/>
  <c r="Q32" i="416"/>
  <c r="P32" i="416"/>
  <c r="O32" i="416"/>
  <c r="N32" i="416"/>
  <c r="M32" i="416"/>
  <c r="L32" i="416"/>
  <c r="K32" i="416"/>
  <c r="J32" i="416"/>
  <c r="I32" i="416"/>
  <c r="H32" i="416"/>
  <c r="G32" i="416"/>
  <c r="AN31" i="416"/>
  <c r="AJ31" i="416"/>
  <c r="AI31" i="416"/>
  <c r="AH31" i="416"/>
  <c r="AG31" i="416"/>
  <c r="AF31" i="416"/>
  <c r="AE31" i="416"/>
  <c r="AD31" i="416"/>
  <c r="AC31" i="416"/>
  <c r="AB31" i="416"/>
  <c r="AA31" i="416"/>
  <c r="Z31" i="416"/>
  <c r="Y31" i="416"/>
  <c r="X31" i="416"/>
  <c r="W31" i="416"/>
  <c r="V31" i="416"/>
  <c r="U31" i="416"/>
  <c r="T31" i="416"/>
  <c r="S31" i="416"/>
  <c r="R31" i="416"/>
  <c r="Q31" i="416"/>
  <c r="P31" i="416"/>
  <c r="O31" i="416"/>
  <c r="N31" i="416"/>
  <c r="M31" i="416"/>
  <c r="L31" i="416"/>
  <c r="K31" i="416"/>
  <c r="J31" i="416"/>
  <c r="I31" i="416"/>
  <c r="H31" i="416"/>
  <c r="G31" i="416"/>
  <c r="AN30" i="416"/>
  <c r="AJ30" i="416"/>
  <c r="AI30" i="416"/>
  <c r="AH30" i="416"/>
  <c r="AG30" i="416"/>
  <c r="AF30" i="416"/>
  <c r="AE30" i="416"/>
  <c r="AD30" i="416"/>
  <c r="AC30" i="416"/>
  <c r="AB30" i="416"/>
  <c r="AA30" i="416"/>
  <c r="Z30" i="416"/>
  <c r="Y30" i="416"/>
  <c r="X30" i="416"/>
  <c r="W30" i="416"/>
  <c r="V30" i="416"/>
  <c r="U30" i="416"/>
  <c r="T30" i="416"/>
  <c r="S30" i="416"/>
  <c r="R30" i="416"/>
  <c r="Q30" i="416"/>
  <c r="P30" i="416"/>
  <c r="O30" i="416"/>
  <c r="N30" i="416"/>
  <c r="M30" i="416"/>
  <c r="L30" i="416"/>
  <c r="K30" i="416"/>
  <c r="J30" i="416"/>
  <c r="I30" i="416"/>
  <c r="H30" i="416"/>
  <c r="G30" i="416"/>
  <c r="AN29" i="416"/>
  <c r="AJ29" i="416"/>
  <c r="AI29" i="416"/>
  <c r="AH29" i="416"/>
  <c r="AG29" i="416"/>
  <c r="AF29" i="416"/>
  <c r="AE29" i="416"/>
  <c r="AD29" i="416"/>
  <c r="AC29" i="416"/>
  <c r="AB29" i="416"/>
  <c r="AA29" i="416"/>
  <c r="Z29" i="416"/>
  <c r="Y29" i="416"/>
  <c r="X29" i="416"/>
  <c r="W29" i="416"/>
  <c r="V29" i="416"/>
  <c r="U29" i="416"/>
  <c r="T29" i="416"/>
  <c r="S29" i="416"/>
  <c r="R29" i="416"/>
  <c r="Q29" i="416"/>
  <c r="P29" i="416"/>
  <c r="O29" i="416"/>
  <c r="N29" i="416"/>
  <c r="M29" i="416"/>
  <c r="L29" i="416"/>
  <c r="K29" i="416"/>
  <c r="J29" i="416"/>
  <c r="I29" i="416"/>
  <c r="H29" i="416"/>
  <c r="G29" i="416"/>
  <c r="AN28" i="416"/>
  <c r="AJ28" i="416"/>
  <c r="AI28" i="416"/>
  <c r="AH28" i="416"/>
  <c r="AG28" i="416"/>
  <c r="AF28" i="416"/>
  <c r="AE28" i="416"/>
  <c r="AD28" i="416"/>
  <c r="AC28" i="416"/>
  <c r="AB28" i="416"/>
  <c r="AA28" i="416"/>
  <c r="Z28" i="416"/>
  <c r="Y28" i="416"/>
  <c r="X28" i="416"/>
  <c r="W28" i="416"/>
  <c r="V28" i="416"/>
  <c r="U28" i="416"/>
  <c r="T28" i="416"/>
  <c r="S28" i="416"/>
  <c r="R28" i="416"/>
  <c r="Q28" i="416"/>
  <c r="P28" i="416"/>
  <c r="O28" i="416"/>
  <c r="N28" i="416"/>
  <c r="M28" i="416"/>
  <c r="L28" i="416"/>
  <c r="K28" i="416"/>
  <c r="J28" i="416"/>
  <c r="I28" i="416"/>
  <c r="H28" i="416"/>
  <c r="G28" i="416"/>
  <c r="AN27" i="416"/>
  <c r="AJ27" i="416"/>
  <c r="AI27" i="416"/>
  <c r="AH27" i="416"/>
  <c r="AG27" i="416"/>
  <c r="AF27" i="416"/>
  <c r="AE27" i="416"/>
  <c r="AD27" i="416"/>
  <c r="AC27" i="416"/>
  <c r="AB27" i="416"/>
  <c r="AA27" i="416"/>
  <c r="Z27" i="416"/>
  <c r="Y27" i="416"/>
  <c r="X27" i="416"/>
  <c r="W27" i="416"/>
  <c r="V27" i="416"/>
  <c r="U27" i="416"/>
  <c r="T27" i="416"/>
  <c r="S27" i="416"/>
  <c r="R27" i="416"/>
  <c r="Q27" i="416"/>
  <c r="P27" i="416"/>
  <c r="O27" i="416"/>
  <c r="N27" i="416"/>
  <c r="M27" i="416"/>
  <c r="L27" i="416"/>
  <c r="K27" i="416"/>
  <c r="J27" i="416"/>
  <c r="I27" i="416"/>
  <c r="H27" i="416"/>
  <c r="G27" i="416"/>
  <c r="AN26" i="416"/>
  <c r="AJ26" i="416"/>
  <c r="AI26" i="416"/>
  <c r="AH26" i="416"/>
  <c r="AG26" i="416"/>
  <c r="AF26" i="416"/>
  <c r="AE26" i="416"/>
  <c r="AD26" i="416"/>
  <c r="AC26" i="416"/>
  <c r="AB26" i="416"/>
  <c r="AA26" i="416"/>
  <c r="Z26" i="416"/>
  <c r="Y26" i="416"/>
  <c r="X26" i="416"/>
  <c r="W26" i="416"/>
  <c r="V26" i="416"/>
  <c r="U26" i="416"/>
  <c r="T26" i="416"/>
  <c r="S26" i="416"/>
  <c r="R26" i="416"/>
  <c r="Q26" i="416"/>
  <c r="P26" i="416"/>
  <c r="O26" i="416"/>
  <c r="N26" i="416"/>
  <c r="M26" i="416"/>
  <c r="L26" i="416"/>
  <c r="K26" i="416"/>
  <c r="J26" i="416"/>
  <c r="I26" i="416"/>
  <c r="H26" i="416"/>
  <c r="G26" i="416"/>
  <c r="AN25" i="416"/>
  <c r="AJ25" i="416"/>
  <c r="AI25" i="416"/>
  <c r="AH25" i="416"/>
  <c r="AG25" i="416"/>
  <c r="AF25" i="416"/>
  <c r="AE25" i="416"/>
  <c r="AD25" i="416"/>
  <c r="AC25" i="416"/>
  <c r="AB25" i="416"/>
  <c r="AA25" i="416"/>
  <c r="Z25" i="416"/>
  <c r="Y25" i="416"/>
  <c r="X25" i="416"/>
  <c r="W25" i="416"/>
  <c r="V25" i="416"/>
  <c r="U25" i="416"/>
  <c r="T25" i="416"/>
  <c r="S25" i="416"/>
  <c r="R25" i="416"/>
  <c r="Q25" i="416"/>
  <c r="P25" i="416"/>
  <c r="O25" i="416"/>
  <c r="N25" i="416"/>
  <c r="M25" i="416"/>
  <c r="L25" i="416"/>
  <c r="K25" i="416"/>
  <c r="J25" i="416"/>
  <c r="I25" i="416"/>
  <c r="H25" i="416"/>
  <c r="G25" i="416"/>
  <c r="AN24" i="416"/>
  <c r="AJ24" i="416"/>
  <c r="AI24" i="416"/>
  <c r="AH24" i="416"/>
  <c r="AG24" i="416"/>
  <c r="AF24" i="416"/>
  <c r="AE24" i="416"/>
  <c r="AD24" i="416"/>
  <c r="AC24" i="416"/>
  <c r="AB24" i="416"/>
  <c r="AA24" i="416"/>
  <c r="Z24" i="416"/>
  <c r="Y24" i="416"/>
  <c r="X24" i="416"/>
  <c r="W24" i="416"/>
  <c r="V24" i="416"/>
  <c r="U24" i="416"/>
  <c r="T24" i="416"/>
  <c r="S24" i="416"/>
  <c r="R24" i="416"/>
  <c r="Q24" i="416"/>
  <c r="P24" i="416"/>
  <c r="O24" i="416"/>
  <c r="N24" i="416"/>
  <c r="M24" i="416"/>
  <c r="L24" i="416"/>
  <c r="K24" i="416"/>
  <c r="J24" i="416"/>
  <c r="I24" i="416"/>
  <c r="H24" i="416"/>
  <c r="G24" i="416"/>
  <c r="AN23" i="416"/>
  <c r="AJ23" i="416"/>
  <c r="AI23" i="416"/>
  <c r="AH23" i="416"/>
  <c r="AG23" i="416"/>
  <c r="AF23" i="416"/>
  <c r="AE23" i="416"/>
  <c r="AD23" i="416"/>
  <c r="AC23" i="416"/>
  <c r="AB23" i="416"/>
  <c r="AA23" i="416"/>
  <c r="Z23" i="416"/>
  <c r="Y23" i="416"/>
  <c r="X23" i="416"/>
  <c r="W23" i="416"/>
  <c r="V23" i="416"/>
  <c r="U23" i="416"/>
  <c r="T23" i="416"/>
  <c r="S23" i="416"/>
  <c r="R23" i="416"/>
  <c r="Q23" i="416"/>
  <c r="P23" i="416"/>
  <c r="O23" i="416"/>
  <c r="N23" i="416"/>
  <c r="M23" i="416"/>
  <c r="L23" i="416"/>
  <c r="K23" i="416"/>
  <c r="J23" i="416"/>
  <c r="I23" i="416"/>
  <c r="H23" i="416"/>
  <c r="G23" i="416"/>
  <c r="AN22" i="416"/>
  <c r="AJ22" i="416"/>
  <c r="AI22" i="416"/>
  <c r="AH22" i="416"/>
  <c r="AG22" i="416"/>
  <c r="AF22" i="416"/>
  <c r="AE22" i="416"/>
  <c r="AD22" i="416"/>
  <c r="AC22" i="416"/>
  <c r="AB22" i="416"/>
  <c r="AA22" i="416"/>
  <c r="Z22" i="416"/>
  <c r="Y22" i="416"/>
  <c r="X22" i="416"/>
  <c r="W22" i="416"/>
  <c r="V22" i="416"/>
  <c r="U22" i="416"/>
  <c r="T22" i="416"/>
  <c r="S22" i="416"/>
  <c r="R22" i="416"/>
  <c r="Q22" i="416"/>
  <c r="P22" i="416"/>
  <c r="O22" i="416"/>
  <c r="N22" i="416"/>
  <c r="M22" i="416"/>
  <c r="L22" i="416"/>
  <c r="K22" i="416"/>
  <c r="J22" i="416"/>
  <c r="I22" i="416"/>
  <c r="H22" i="416"/>
  <c r="G22" i="416"/>
  <c r="AN21" i="416"/>
  <c r="AJ21" i="416"/>
  <c r="AI21" i="416"/>
  <c r="AH21" i="416"/>
  <c r="AG21" i="416"/>
  <c r="AF21" i="416"/>
  <c r="AE21" i="416"/>
  <c r="AD21" i="416"/>
  <c r="AC21" i="416"/>
  <c r="AB21" i="416"/>
  <c r="AA21" i="416"/>
  <c r="Z21" i="416"/>
  <c r="Y21" i="416"/>
  <c r="X21" i="416"/>
  <c r="W21" i="416"/>
  <c r="V21" i="416"/>
  <c r="U21" i="416"/>
  <c r="T21" i="416"/>
  <c r="S21" i="416"/>
  <c r="R21" i="416"/>
  <c r="Q21" i="416"/>
  <c r="P21" i="416"/>
  <c r="O21" i="416"/>
  <c r="N21" i="416"/>
  <c r="M21" i="416"/>
  <c r="L21" i="416"/>
  <c r="K21" i="416"/>
  <c r="J21" i="416"/>
  <c r="I21" i="416"/>
  <c r="H21" i="416"/>
  <c r="G21" i="416"/>
  <c r="AN20" i="416"/>
  <c r="AJ20" i="416"/>
  <c r="AI20" i="416"/>
  <c r="AH20" i="416"/>
  <c r="AG20" i="416"/>
  <c r="AF20" i="416"/>
  <c r="AE20" i="416"/>
  <c r="AD20" i="416"/>
  <c r="AC20" i="416"/>
  <c r="AB20" i="416"/>
  <c r="AA20" i="416"/>
  <c r="Z20" i="416"/>
  <c r="Y20" i="416"/>
  <c r="X20" i="416"/>
  <c r="W20" i="416"/>
  <c r="V20" i="416"/>
  <c r="U20" i="416"/>
  <c r="T20" i="416"/>
  <c r="S20" i="416"/>
  <c r="R20" i="416"/>
  <c r="Q20" i="416"/>
  <c r="P20" i="416"/>
  <c r="O20" i="416"/>
  <c r="N20" i="416"/>
  <c r="M20" i="416"/>
  <c r="L20" i="416"/>
  <c r="K20" i="416"/>
  <c r="J20" i="416"/>
  <c r="I20" i="416"/>
  <c r="H20" i="416"/>
  <c r="G20" i="416"/>
  <c r="AN19" i="416"/>
  <c r="AJ19" i="416"/>
  <c r="AI19" i="416"/>
  <c r="AH19" i="416"/>
  <c r="AG19" i="416"/>
  <c r="AF19" i="416"/>
  <c r="AE19" i="416"/>
  <c r="AD19" i="416"/>
  <c r="AC19" i="416"/>
  <c r="AB19" i="416"/>
  <c r="AA19" i="416"/>
  <c r="Z19" i="416"/>
  <c r="Y19" i="416"/>
  <c r="X19" i="416"/>
  <c r="W19" i="416"/>
  <c r="V19" i="416"/>
  <c r="U19" i="416"/>
  <c r="T19" i="416"/>
  <c r="S19" i="416"/>
  <c r="R19" i="416"/>
  <c r="Q19" i="416"/>
  <c r="P19" i="416"/>
  <c r="O19" i="416"/>
  <c r="N19" i="416"/>
  <c r="M19" i="416"/>
  <c r="L19" i="416"/>
  <c r="K19" i="416"/>
  <c r="J19" i="416"/>
  <c r="I19" i="416"/>
  <c r="H19" i="416"/>
  <c r="G19" i="416"/>
  <c r="AN18" i="416"/>
  <c r="AJ18" i="416"/>
  <c r="AI18" i="416"/>
  <c r="AH18" i="416"/>
  <c r="AG18" i="416"/>
  <c r="AF18" i="416"/>
  <c r="AE18" i="416"/>
  <c r="AD18" i="416"/>
  <c r="AC18" i="416"/>
  <c r="AB18" i="416"/>
  <c r="AA18" i="416"/>
  <c r="Z18" i="416"/>
  <c r="Y18" i="416"/>
  <c r="X18" i="416"/>
  <c r="W18" i="416"/>
  <c r="V18" i="416"/>
  <c r="U18" i="416"/>
  <c r="T18" i="416"/>
  <c r="S18" i="416"/>
  <c r="R18" i="416"/>
  <c r="Q18" i="416"/>
  <c r="P18" i="416"/>
  <c r="O18" i="416"/>
  <c r="N18" i="416"/>
  <c r="M18" i="416"/>
  <c r="L18" i="416"/>
  <c r="K18" i="416"/>
  <c r="J18" i="416"/>
  <c r="I18" i="416"/>
  <c r="H18" i="416"/>
  <c r="G18" i="416"/>
  <c r="AN17" i="416"/>
  <c r="AJ17" i="416"/>
  <c r="AI17" i="416"/>
  <c r="AH17" i="416"/>
  <c r="AG17" i="416"/>
  <c r="AF17" i="416"/>
  <c r="AE17" i="416"/>
  <c r="AD17" i="416"/>
  <c r="AC17" i="416"/>
  <c r="AB17" i="416"/>
  <c r="AA17" i="416"/>
  <c r="Z17" i="416"/>
  <c r="Y17" i="416"/>
  <c r="X17" i="416"/>
  <c r="W17" i="416"/>
  <c r="V17" i="416"/>
  <c r="U17" i="416"/>
  <c r="T17" i="416"/>
  <c r="S17" i="416"/>
  <c r="R17" i="416"/>
  <c r="Q17" i="416"/>
  <c r="P17" i="416"/>
  <c r="O17" i="416"/>
  <c r="N17" i="416"/>
  <c r="M17" i="416"/>
  <c r="L17" i="416"/>
  <c r="K17" i="416"/>
  <c r="J17" i="416"/>
  <c r="I17" i="416"/>
  <c r="H17" i="416"/>
  <c r="G17" i="416"/>
  <c r="AN16" i="416"/>
  <c r="AJ16" i="416"/>
  <c r="AI16" i="416"/>
  <c r="AH16" i="416"/>
  <c r="AG16" i="416"/>
  <c r="AF16" i="416"/>
  <c r="AE16" i="416"/>
  <c r="AD16" i="416"/>
  <c r="AC16" i="416"/>
  <c r="AB16" i="416"/>
  <c r="AA16" i="416"/>
  <c r="Z16" i="416"/>
  <c r="Y16" i="416"/>
  <c r="X16" i="416"/>
  <c r="W16" i="416"/>
  <c r="V16" i="416"/>
  <c r="U16" i="416"/>
  <c r="T16" i="416"/>
  <c r="S16" i="416"/>
  <c r="R16" i="416"/>
  <c r="Q16" i="416"/>
  <c r="P16" i="416"/>
  <c r="O16" i="416"/>
  <c r="N16" i="416"/>
  <c r="M16" i="416"/>
  <c r="L16" i="416"/>
  <c r="K16" i="416"/>
  <c r="J16" i="416"/>
  <c r="I16" i="416"/>
  <c r="H16" i="416"/>
  <c r="G16" i="416"/>
  <c r="AN15" i="416"/>
  <c r="AJ15" i="416"/>
  <c r="AI15" i="416"/>
  <c r="AH15" i="416"/>
  <c r="AG15" i="416"/>
  <c r="AF15" i="416"/>
  <c r="AE15" i="416"/>
  <c r="AD15" i="416"/>
  <c r="AC15" i="416"/>
  <c r="AB15" i="416"/>
  <c r="AA15" i="416"/>
  <c r="Z15" i="416"/>
  <c r="Y15" i="416"/>
  <c r="X15" i="416"/>
  <c r="W15" i="416"/>
  <c r="V15" i="416"/>
  <c r="U15" i="416"/>
  <c r="T15" i="416"/>
  <c r="S15" i="416"/>
  <c r="R15" i="416"/>
  <c r="Q15" i="416"/>
  <c r="P15" i="416"/>
  <c r="O15" i="416"/>
  <c r="N15" i="416"/>
  <c r="M15" i="416"/>
  <c r="L15" i="416"/>
  <c r="K15" i="416"/>
  <c r="J15" i="416"/>
  <c r="I15" i="416"/>
  <c r="H15" i="416"/>
  <c r="G15" i="416"/>
  <c r="AN14" i="416"/>
  <c r="AJ14" i="416"/>
  <c r="AI14" i="416"/>
  <c r="AH14" i="416"/>
  <c r="AG14" i="416"/>
  <c r="AF14" i="416"/>
  <c r="AE14" i="416"/>
  <c r="AD14" i="416"/>
  <c r="AC14" i="416"/>
  <c r="AB14" i="416"/>
  <c r="AA14" i="416"/>
  <c r="Z14" i="416"/>
  <c r="Y14" i="416"/>
  <c r="X14" i="416"/>
  <c r="W14" i="416"/>
  <c r="V14" i="416"/>
  <c r="U14" i="416"/>
  <c r="T14" i="416"/>
  <c r="S14" i="416"/>
  <c r="R14" i="416"/>
  <c r="Q14" i="416"/>
  <c r="P14" i="416"/>
  <c r="O14" i="416"/>
  <c r="N14" i="416"/>
  <c r="M14" i="416"/>
  <c r="L14" i="416"/>
  <c r="K14" i="416"/>
  <c r="J14" i="416"/>
  <c r="I14" i="416"/>
  <c r="H14" i="416"/>
  <c r="G14" i="416"/>
  <c r="AN13" i="416"/>
  <c r="AJ13" i="416"/>
  <c r="AI13" i="416"/>
  <c r="AH13" i="416"/>
  <c r="AG13" i="416"/>
  <c r="AF13" i="416"/>
  <c r="AE13" i="416"/>
  <c r="AD13" i="416"/>
  <c r="AC13" i="416"/>
  <c r="AB13" i="416"/>
  <c r="AA13" i="416"/>
  <c r="Z13" i="416"/>
  <c r="Y13" i="416"/>
  <c r="X13" i="416"/>
  <c r="W13" i="416"/>
  <c r="V13" i="416"/>
  <c r="U13" i="416"/>
  <c r="T13" i="416"/>
  <c r="S13" i="416"/>
  <c r="R13" i="416"/>
  <c r="Q13" i="416"/>
  <c r="P13" i="416"/>
  <c r="O13" i="416"/>
  <c r="N13" i="416"/>
  <c r="M13" i="416"/>
  <c r="L13" i="416"/>
  <c r="K13" i="416"/>
  <c r="J13" i="416"/>
  <c r="I13" i="416"/>
  <c r="H13" i="416"/>
  <c r="G13" i="416"/>
  <c r="AN12" i="416"/>
  <c r="AJ12" i="416"/>
  <c r="AI12" i="416"/>
  <c r="AH12" i="416"/>
  <c r="AG12" i="416"/>
  <c r="AF12" i="416"/>
  <c r="AE12" i="416"/>
  <c r="AD12" i="416"/>
  <c r="AC12" i="416"/>
  <c r="AB12" i="416"/>
  <c r="AA12" i="416"/>
  <c r="Z12" i="416"/>
  <c r="Y12" i="416"/>
  <c r="X12" i="416"/>
  <c r="W12" i="416"/>
  <c r="V12" i="416"/>
  <c r="U12" i="416"/>
  <c r="T12" i="416"/>
  <c r="S12" i="416"/>
  <c r="R12" i="416"/>
  <c r="Q12" i="416"/>
  <c r="P12" i="416"/>
  <c r="O12" i="416"/>
  <c r="N12" i="416"/>
  <c r="M12" i="416"/>
  <c r="L12" i="416"/>
  <c r="K12" i="416"/>
  <c r="J12" i="416"/>
  <c r="I12" i="416"/>
  <c r="H12" i="416"/>
  <c r="G12" i="416"/>
  <c r="AN11" i="416"/>
  <c r="AJ11" i="416"/>
  <c r="AI11" i="416"/>
  <c r="AH11" i="416"/>
  <c r="AG11" i="416"/>
  <c r="AF11" i="416"/>
  <c r="AE11" i="416"/>
  <c r="AD11" i="416"/>
  <c r="AC11" i="416"/>
  <c r="AB11" i="416"/>
  <c r="AA11" i="416"/>
  <c r="Z11" i="416"/>
  <c r="Y11" i="416"/>
  <c r="X11" i="416"/>
  <c r="W11" i="416"/>
  <c r="V11" i="416"/>
  <c r="U11" i="416"/>
  <c r="T11" i="416"/>
  <c r="S11" i="416"/>
  <c r="R11" i="416"/>
  <c r="Q11" i="416"/>
  <c r="P11" i="416"/>
  <c r="O11" i="416"/>
  <c r="N11" i="416"/>
  <c r="M11" i="416"/>
  <c r="L11" i="416"/>
  <c r="K11" i="416"/>
  <c r="J11" i="416"/>
  <c r="I11" i="416"/>
  <c r="H11" i="416"/>
  <c r="G11" i="416"/>
  <c r="AN10" i="416"/>
  <c r="AJ10" i="416"/>
  <c r="AI10" i="416"/>
  <c r="AH10" i="416"/>
  <c r="AG10" i="416"/>
  <c r="AF10" i="416"/>
  <c r="AE10" i="416"/>
  <c r="AD10" i="416"/>
  <c r="AC10" i="416"/>
  <c r="AB10" i="416"/>
  <c r="AA10" i="416"/>
  <c r="Z10" i="416"/>
  <c r="Y10" i="416"/>
  <c r="X10" i="416"/>
  <c r="W10" i="416"/>
  <c r="V10" i="416"/>
  <c r="U10" i="416"/>
  <c r="T10" i="416"/>
  <c r="S10" i="416"/>
  <c r="R10" i="416"/>
  <c r="Q10" i="416"/>
  <c r="P10" i="416"/>
  <c r="O10" i="416"/>
  <c r="N10" i="416"/>
  <c r="M10" i="416"/>
  <c r="L10" i="416"/>
  <c r="K10" i="416"/>
  <c r="J10" i="416"/>
  <c r="I10" i="416"/>
  <c r="H10" i="416"/>
  <c r="G10" i="416"/>
  <c r="AN39" i="415"/>
  <c r="AJ39" i="415"/>
  <c r="AI39" i="415"/>
  <c r="AH39" i="415"/>
  <c r="AG39" i="415"/>
  <c r="AF39" i="415"/>
  <c r="AE39" i="415"/>
  <c r="AD39" i="415"/>
  <c r="AC39" i="415"/>
  <c r="AB39" i="415"/>
  <c r="AA39" i="415"/>
  <c r="Z39" i="415"/>
  <c r="Y39" i="415"/>
  <c r="X39" i="415"/>
  <c r="W39" i="415"/>
  <c r="V39" i="415"/>
  <c r="U39" i="415"/>
  <c r="T39" i="415"/>
  <c r="S39" i="415"/>
  <c r="R39" i="415"/>
  <c r="Q39" i="415"/>
  <c r="P39" i="415"/>
  <c r="O39" i="415"/>
  <c r="N39" i="415"/>
  <c r="M39" i="415"/>
  <c r="L39" i="415"/>
  <c r="K39" i="415"/>
  <c r="J39" i="415"/>
  <c r="I39" i="415"/>
  <c r="H39" i="415"/>
  <c r="G39" i="415"/>
  <c r="AN38" i="415"/>
  <c r="AJ38" i="415"/>
  <c r="AI38" i="415"/>
  <c r="AH38" i="415"/>
  <c r="AG38" i="415"/>
  <c r="AF38" i="415"/>
  <c r="AE38" i="415"/>
  <c r="AD38" i="415"/>
  <c r="AC38" i="415"/>
  <c r="AB38" i="415"/>
  <c r="AA38" i="415"/>
  <c r="Z38" i="415"/>
  <c r="Y38" i="415"/>
  <c r="X38" i="415"/>
  <c r="W38" i="415"/>
  <c r="V38" i="415"/>
  <c r="U38" i="415"/>
  <c r="T38" i="415"/>
  <c r="S38" i="415"/>
  <c r="R38" i="415"/>
  <c r="Q38" i="415"/>
  <c r="P38" i="415"/>
  <c r="O38" i="415"/>
  <c r="N38" i="415"/>
  <c r="M38" i="415"/>
  <c r="L38" i="415"/>
  <c r="K38" i="415"/>
  <c r="J38" i="415"/>
  <c r="I38" i="415"/>
  <c r="H38" i="415"/>
  <c r="G38" i="415"/>
  <c r="AN37" i="415"/>
  <c r="AJ37" i="415"/>
  <c r="AI37" i="415"/>
  <c r="AH37" i="415"/>
  <c r="AG37" i="415"/>
  <c r="AF37" i="415"/>
  <c r="AE37" i="415"/>
  <c r="AD37" i="415"/>
  <c r="AC37" i="415"/>
  <c r="AB37" i="415"/>
  <c r="AA37" i="415"/>
  <c r="Z37" i="415"/>
  <c r="Y37" i="415"/>
  <c r="X37" i="415"/>
  <c r="W37" i="415"/>
  <c r="V37" i="415"/>
  <c r="U37" i="415"/>
  <c r="T37" i="415"/>
  <c r="S37" i="415"/>
  <c r="R37" i="415"/>
  <c r="Q37" i="415"/>
  <c r="P37" i="415"/>
  <c r="O37" i="415"/>
  <c r="N37" i="415"/>
  <c r="M37" i="415"/>
  <c r="L37" i="415"/>
  <c r="K37" i="415"/>
  <c r="J37" i="415"/>
  <c r="I37" i="415"/>
  <c r="H37" i="415"/>
  <c r="G37" i="415"/>
  <c r="AN36" i="415"/>
  <c r="AJ36" i="415"/>
  <c r="AI36" i="415"/>
  <c r="AH36" i="415"/>
  <c r="AG36" i="415"/>
  <c r="AF36" i="415"/>
  <c r="AE36" i="415"/>
  <c r="AD36" i="415"/>
  <c r="AC36" i="415"/>
  <c r="AB36" i="415"/>
  <c r="AA36" i="415"/>
  <c r="Z36" i="415"/>
  <c r="Y36" i="415"/>
  <c r="X36" i="415"/>
  <c r="W36" i="415"/>
  <c r="V36" i="415"/>
  <c r="U36" i="415"/>
  <c r="T36" i="415"/>
  <c r="S36" i="415"/>
  <c r="R36" i="415"/>
  <c r="Q36" i="415"/>
  <c r="P36" i="415"/>
  <c r="O36" i="415"/>
  <c r="N36" i="415"/>
  <c r="M36" i="415"/>
  <c r="L36" i="415"/>
  <c r="K36" i="415"/>
  <c r="J36" i="415"/>
  <c r="I36" i="415"/>
  <c r="H36" i="415"/>
  <c r="G36" i="415"/>
  <c r="AN35" i="415"/>
  <c r="AJ35" i="415"/>
  <c r="AI35" i="415"/>
  <c r="AH35" i="415"/>
  <c r="AG35" i="415"/>
  <c r="AF35" i="415"/>
  <c r="AE35" i="415"/>
  <c r="AD35" i="415"/>
  <c r="AC35" i="415"/>
  <c r="AB35" i="415"/>
  <c r="AA35" i="415"/>
  <c r="Z35" i="415"/>
  <c r="Y35" i="415"/>
  <c r="X35" i="415"/>
  <c r="W35" i="415"/>
  <c r="V35" i="415"/>
  <c r="U35" i="415"/>
  <c r="T35" i="415"/>
  <c r="S35" i="415"/>
  <c r="R35" i="415"/>
  <c r="Q35" i="415"/>
  <c r="P35" i="415"/>
  <c r="O35" i="415"/>
  <c r="N35" i="415"/>
  <c r="M35" i="415"/>
  <c r="L35" i="415"/>
  <c r="K35" i="415"/>
  <c r="J35" i="415"/>
  <c r="I35" i="415"/>
  <c r="H35" i="415"/>
  <c r="G35" i="415"/>
  <c r="AN34" i="415"/>
  <c r="AJ34" i="415"/>
  <c r="AI34" i="415"/>
  <c r="AH34" i="415"/>
  <c r="AG34" i="415"/>
  <c r="AF34" i="415"/>
  <c r="AE34" i="415"/>
  <c r="AD34" i="415"/>
  <c r="AC34" i="415"/>
  <c r="AB34" i="415"/>
  <c r="AA34" i="415"/>
  <c r="Z34" i="415"/>
  <c r="Y34" i="415"/>
  <c r="X34" i="415"/>
  <c r="W34" i="415"/>
  <c r="V34" i="415"/>
  <c r="U34" i="415"/>
  <c r="T34" i="415"/>
  <c r="S34" i="415"/>
  <c r="R34" i="415"/>
  <c r="Q34" i="415"/>
  <c r="P34" i="415"/>
  <c r="O34" i="415"/>
  <c r="N34" i="415"/>
  <c r="M34" i="415"/>
  <c r="L34" i="415"/>
  <c r="K34" i="415"/>
  <c r="J34" i="415"/>
  <c r="I34" i="415"/>
  <c r="H34" i="415"/>
  <c r="G34" i="415"/>
  <c r="AN33" i="415"/>
  <c r="AJ33" i="415"/>
  <c r="AI33" i="415"/>
  <c r="AH33" i="415"/>
  <c r="AG33" i="415"/>
  <c r="AF33" i="415"/>
  <c r="AE33" i="415"/>
  <c r="AD33" i="415"/>
  <c r="AC33" i="415"/>
  <c r="AB33" i="415"/>
  <c r="AA33" i="415"/>
  <c r="Z33" i="415"/>
  <c r="Y33" i="415"/>
  <c r="X33" i="415"/>
  <c r="W33" i="415"/>
  <c r="V33" i="415"/>
  <c r="U33" i="415"/>
  <c r="T33" i="415"/>
  <c r="S33" i="415"/>
  <c r="R33" i="415"/>
  <c r="Q33" i="415"/>
  <c r="P33" i="415"/>
  <c r="O33" i="415"/>
  <c r="N33" i="415"/>
  <c r="M33" i="415"/>
  <c r="L33" i="415"/>
  <c r="K33" i="415"/>
  <c r="J33" i="415"/>
  <c r="I33" i="415"/>
  <c r="H33" i="415"/>
  <c r="G33" i="415"/>
  <c r="AN32" i="415"/>
  <c r="AJ32" i="415"/>
  <c r="AI32" i="415"/>
  <c r="AH32" i="415"/>
  <c r="AG32" i="415"/>
  <c r="AF32" i="415"/>
  <c r="AE32" i="415"/>
  <c r="AD32" i="415"/>
  <c r="AC32" i="415"/>
  <c r="AB32" i="415"/>
  <c r="AA32" i="415"/>
  <c r="Z32" i="415"/>
  <c r="Y32" i="415"/>
  <c r="X32" i="415"/>
  <c r="W32" i="415"/>
  <c r="V32" i="415"/>
  <c r="U32" i="415"/>
  <c r="T32" i="415"/>
  <c r="S32" i="415"/>
  <c r="R32" i="415"/>
  <c r="Q32" i="415"/>
  <c r="P32" i="415"/>
  <c r="O32" i="415"/>
  <c r="N32" i="415"/>
  <c r="M32" i="415"/>
  <c r="L32" i="415"/>
  <c r="K32" i="415"/>
  <c r="J32" i="415"/>
  <c r="I32" i="415"/>
  <c r="H32" i="415"/>
  <c r="G32" i="415"/>
  <c r="AN31" i="415"/>
  <c r="AJ31" i="415"/>
  <c r="AI31" i="415"/>
  <c r="AH31" i="415"/>
  <c r="AG31" i="415"/>
  <c r="AF31" i="415"/>
  <c r="AE31" i="415"/>
  <c r="AD31" i="415"/>
  <c r="AC31" i="415"/>
  <c r="AB31" i="415"/>
  <c r="AA31" i="415"/>
  <c r="Z31" i="415"/>
  <c r="Y31" i="415"/>
  <c r="X31" i="415"/>
  <c r="W31" i="415"/>
  <c r="V31" i="415"/>
  <c r="U31" i="415"/>
  <c r="T31" i="415"/>
  <c r="S31" i="415"/>
  <c r="R31" i="415"/>
  <c r="Q31" i="415"/>
  <c r="P31" i="415"/>
  <c r="O31" i="415"/>
  <c r="N31" i="415"/>
  <c r="M31" i="415"/>
  <c r="L31" i="415"/>
  <c r="K31" i="415"/>
  <c r="J31" i="415"/>
  <c r="I31" i="415"/>
  <c r="H31" i="415"/>
  <c r="G31" i="415"/>
  <c r="AN30" i="415"/>
  <c r="AJ30" i="415"/>
  <c r="AI30" i="415"/>
  <c r="AH30" i="415"/>
  <c r="AG30" i="415"/>
  <c r="AF30" i="415"/>
  <c r="AE30" i="415"/>
  <c r="AD30" i="415"/>
  <c r="AC30" i="415"/>
  <c r="AB30" i="415"/>
  <c r="AA30" i="415"/>
  <c r="Z30" i="415"/>
  <c r="Y30" i="415"/>
  <c r="X30" i="415"/>
  <c r="W30" i="415"/>
  <c r="V30" i="415"/>
  <c r="U30" i="415"/>
  <c r="T30" i="415"/>
  <c r="S30" i="415"/>
  <c r="R30" i="415"/>
  <c r="Q30" i="415"/>
  <c r="P30" i="415"/>
  <c r="O30" i="415"/>
  <c r="N30" i="415"/>
  <c r="M30" i="415"/>
  <c r="L30" i="415"/>
  <c r="K30" i="415"/>
  <c r="J30" i="415"/>
  <c r="I30" i="415"/>
  <c r="H30" i="415"/>
  <c r="G30" i="415"/>
  <c r="AN29" i="415"/>
  <c r="AJ29" i="415"/>
  <c r="AI29" i="415"/>
  <c r="AH29" i="415"/>
  <c r="AG29" i="415"/>
  <c r="AF29" i="415"/>
  <c r="AE29" i="415"/>
  <c r="AD29" i="415"/>
  <c r="AC29" i="415"/>
  <c r="AB29" i="415"/>
  <c r="AA29" i="415"/>
  <c r="Z29" i="415"/>
  <c r="Y29" i="415"/>
  <c r="X29" i="415"/>
  <c r="W29" i="415"/>
  <c r="V29" i="415"/>
  <c r="U29" i="415"/>
  <c r="T29" i="415"/>
  <c r="S29" i="415"/>
  <c r="R29" i="415"/>
  <c r="Q29" i="415"/>
  <c r="P29" i="415"/>
  <c r="O29" i="415"/>
  <c r="N29" i="415"/>
  <c r="M29" i="415"/>
  <c r="L29" i="415"/>
  <c r="K29" i="415"/>
  <c r="J29" i="415"/>
  <c r="I29" i="415"/>
  <c r="H29" i="415"/>
  <c r="G29" i="415"/>
  <c r="AN28" i="415"/>
  <c r="AJ28" i="415"/>
  <c r="AI28" i="415"/>
  <c r="AH28" i="415"/>
  <c r="AG28" i="415"/>
  <c r="AF28" i="415"/>
  <c r="AE28" i="415"/>
  <c r="AD28" i="415"/>
  <c r="AC28" i="415"/>
  <c r="AB28" i="415"/>
  <c r="AA28" i="415"/>
  <c r="Z28" i="415"/>
  <c r="Y28" i="415"/>
  <c r="X28" i="415"/>
  <c r="W28" i="415"/>
  <c r="V28" i="415"/>
  <c r="U28" i="415"/>
  <c r="T28" i="415"/>
  <c r="S28" i="415"/>
  <c r="R28" i="415"/>
  <c r="Q28" i="415"/>
  <c r="P28" i="415"/>
  <c r="O28" i="415"/>
  <c r="N28" i="415"/>
  <c r="M28" i="415"/>
  <c r="L28" i="415"/>
  <c r="K28" i="415"/>
  <c r="J28" i="415"/>
  <c r="I28" i="415"/>
  <c r="H28" i="415"/>
  <c r="G28" i="415"/>
  <c r="AN27" i="415"/>
  <c r="AJ27" i="415"/>
  <c r="AI27" i="415"/>
  <c r="AH27" i="415"/>
  <c r="AG27" i="415"/>
  <c r="AF27" i="415"/>
  <c r="AE27" i="415"/>
  <c r="AD27" i="415"/>
  <c r="AC27" i="415"/>
  <c r="AB27" i="415"/>
  <c r="AA27" i="415"/>
  <c r="Z27" i="415"/>
  <c r="Y27" i="415"/>
  <c r="X27" i="415"/>
  <c r="W27" i="415"/>
  <c r="V27" i="415"/>
  <c r="U27" i="415"/>
  <c r="T27" i="415"/>
  <c r="S27" i="415"/>
  <c r="R27" i="415"/>
  <c r="Q27" i="415"/>
  <c r="P27" i="415"/>
  <c r="O27" i="415"/>
  <c r="N27" i="415"/>
  <c r="M27" i="415"/>
  <c r="L27" i="415"/>
  <c r="K27" i="415"/>
  <c r="J27" i="415"/>
  <c r="I27" i="415"/>
  <c r="H27" i="415"/>
  <c r="G27" i="415"/>
  <c r="AN26" i="415"/>
  <c r="AJ26" i="415"/>
  <c r="AI26" i="415"/>
  <c r="AH26" i="415"/>
  <c r="AG26" i="415"/>
  <c r="AF26" i="415"/>
  <c r="AE26" i="415"/>
  <c r="AD26" i="415"/>
  <c r="AC26" i="415"/>
  <c r="AB26" i="415"/>
  <c r="AA26" i="415"/>
  <c r="Z26" i="415"/>
  <c r="Y26" i="415"/>
  <c r="X26" i="415"/>
  <c r="W26" i="415"/>
  <c r="V26" i="415"/>
  <c r="U26" i="415"/>
  <c r="T26" i="415"/>
  <c r="S26" i="415"/>
  <c r="R26" i="415"/>
  <c r="Q26" i="415"/>
  <c r="P26" i="415"/>
  <c r="O26" i="415"/>
  <c r="N26" i="415"/>
  <c r="M26" i="415"/>
  <c r="L26" i="415"/>
  <c r="K26" i="415"/>
  <c r="J26" i="415"/>
  <c r="I26" i="415"/>
  <c r="H26" i="415"/>
  <c r="G26" i="415"/>
  <c r="AN25" i="415"/>
  <c r="AJ25" i="415"/>
  <c r="AI25" i="415"/>
  <c r="AH25" i="415"/>
  <c r="AG25" i="415"/>
  <c r="AF25" i="415"/>
  <c r="AE25" i="415"/>
  <c r="AD25" i="415"/>
  <c r="AC25" i="415"/>
  <c r="AB25" i="415"/>
  <c r="AA25" i="415"/>
  <c r="Z25" i="415"/>
  <c r="Y25" i="415"/>
  <c r="X25" i="415"/>
  <c r="W25" i="415"/>
  <c r="V25" i="415"/>
  <c r="U25" i="415"/>
  <c r="T25" i="415"/>
  <c r="S25" i="415"/>
  <c r="R25" i="415"/>
  <c r="Q25" i="415"/>
  <c r="P25" i="415"/>
  <c r="O25" i="415"/>
  <c r="N25" i="415"/>
  <c r="M25" i="415"/>
  <c r="L25" i="415"/>
  <c r="K25" i="415"/>
  <c r="J25" i="415"/>
  <c r="I25" i="415"/>
  <c r="H25" i="415"/>
  <c r="G25" i="415"/>
  <c r="AN24" i="415"/>
  <c r="AJ24" i="415"/>
  <c r="AI24" i="415"/>
  <c r="AH24" i="415"/>
  <c r="AG24" i="415"/>
  <c r="AF24" i="415"/>
  <c r="AE24" i="415"/>
  <c r="AD24" i="415"/>
  <c r="AC24" i="415"/>
  <c r="AB24" i="415"/>
  <c r="AA24" i="415"/>
  <c r="Z24" i="415"/>
  <c r="Y24" i="415"/>
  <c r="X24" i="415"/>
  <c r="W24" i="415"/>
  <c r="V24" i="415"/>
  <c r="U24" i="415"/>
  <c r="T24" i="415"/>
  <c r="S24" i="415"/>
  <c r="R24" i="415"/>
  <c r="Q24" i="415"/>
  <c r="P24" i="415"/>
  <c r="O24" i="415"/>
  <c r="N24" i="415"/>
  <c r="M24" i="415"/>
  <c r="L24" i="415"/>
  <c r="K24" i="415"/>
  <c r="J24" i="415"/>
  <c r="I24" i="415"/>
  <c r="H24" i="415"/>
  <c r="G24" i="415"/>
  <c r="AN23" i="415"/>
  <c r="AJ23" i="415"/>
  <c r="AI23" i="415"/>
  <c r="AH23" i="415"/>
  <c r="AG23" i="415"/>
  <c r="AF23" i="415"/>
  <c r="AE23" i="415"/>
  <c r="AD23" i="415"/>
  <c r="AC23" i="415"/>
  <c r="AB23" i="415"/>
  <c r="AA23" i="415"/>
  <c r="Z23" i="415"/>
  <c r="Y23" i="415"/>
  <c r="X23" i="415"/>
  <c r="W23" i="415"/>
  <c r="V23" i="415"/>
  <c r="U23" i="415"/>
  <c r="T23" i="415"/>
  <c r="S23" i="415"/>
  <c r="R23" i="415"/>
  <c r="Q23" i="415"/>
  <c r="P23" i="415"/>
  <c r="O23" i="415"/>
  <c r="N23" i="415"/>
  <c r="M23" i="415"/>
  <c r="L23" i="415"/>
  <c r="K23" i="415"/>
  <c r="J23" i="415"/>
  <c r="I23" i="415"/>
  <c r="H23" i="415"/>
  <c r="G23" i="415"/>
  <c r="AN22" i="415"/>
  <c r="AJ22" i="415"/>
  <c r="AI22" i="415"/>
  <c r="AH22" i="415"/>
  <c r="AG22" i="415"/>
  <c r="AF22" i="415"/>
  <c r="AE22" i="415"/>
  <c r="AD22" i="415"/>
  <c r="AC22" i="415"/>
  <c r="AB22" i="415"/>
  <c r="AA22" i="415"/>
  <c r="Z22" i="415"/>
  <c r="Y22" i="415"/>
  <c r="X22" i="415"/>
  <c r="W22" i="415"/>
  <c r="V22" i="415"/>
  <c r="U22" i="415"/>
  <c r="T22" i="415"/>
  <c r="S22" i="415"/>
  <c r="R22" i="415"/>
  <c r="Q22" i="415"/>
  <c r="P22" i="415"/>
  <c r="O22" i="415"/>
  <c r="N22" i="415"/>
  <c r="M22" i="415"/>
  <c r="L22" i="415"/>
  <c r="K22" i="415"/>
  <c r="J22" i="415"/>
  <c r="I22" i="415"/>
  <c r="H22" i="415"/>
  <c r="G22" i="415"/>
  <c r="AN21" i="415"/>
  <c r="AJ21" i="415"/>
  <c r="AI21" i="415"/>
  <c r="AH21" i="415"/>
  <c r="AG21" i="415"/>
  <c r="AF21" i="415"/>
  <c r="AE21" i="415"/>
  <c r="AD21" i="415"/>
  <c r="AC21" i="415"/>
  <c r="AB21" i="415"/>
  <c r="AA21" i="415"/>
  <c r="Z21" i="415"/>
  <c r="Y21" i="415"/>
  <c r="X21" i="415"/>
  <c r="W21" i="415"/>
  <c r="V21" i="415"/>
  <c r="U21" i="415"/>
  <c r="T21" i="415"/>
  <c r="S21" i="415"/>
  <c r="R21" i="415"/>
  <c r="Q21" i="415"/>
  <c r="P21" i="415"/>
  <c r="O21" i="415"/>
  <c r="N21" i="415"/>
  <c r="M21" i="415"/>
  <c r="L21" i="415"/>
  <c r="K21" i="415"/>
  <c r="J21" i="415"/>
  <c r="I21" i="415"/>
  <c r="H21" i="415"/>
  <c r="G21" i="415"/>
  <c r="AN20" i="415"/>
  <c r="AJ20" i="415"/>
  <c r="AI20" i="415"/>
  <c r="AH20" i="415"/>
  <c r="AG20" i="415"/>
  <c r="AF20" i="415"/>
  <c r="AE20" i="415"/>
  <c r="AD20" i="415"/>
  <c r="AC20" i="415"/>
  <c r="AB20" i="415"/>
  <c r="AA20" i="415"/>
  <c r="Z20" i="415"/>
  <c r="Y20" i="415"/>
  <c r="X20" i="415"/>
  <c r="W20" i="415"/>
  <c r="V20" i="415"/>
  <c r="U20" i="415"/>
  <c r="T20" i="415"/>
  <c r="S20" i="415"/>
  <c r="R20" i="415"/>
  <c r="Q20" i="415"/>
  <c r="P20" i="415"/>
  <c r="O20" i="415"/>
  <c r="N20" i="415"/>
  <c r="M20" i="415"/>
  <c r="L20" i="415"/>
  <c r="K20" i="415"/>
  <c r="J20" i="415"/>
  <c r="I20" i="415"/>
  <c r="H20" i="415"/>
  <c r="G20" i="415"/>
  <c r="AN19" i="415"/>
  <c r="AJ19" i="415"/>
  <c r="AI19" i="415"/>
  <c r="AH19" i="415"/>
  <c r="AG19" i="415"/>
  <c r="AF19" i="415"/>
  <c r="AE19" i="415"/>
  <c r="AD19" i="415"/>
  <c r="AC19" i="415"/>
  <c r="AB19" i="415"/>
  <c r="AA19" i="415"/>
  <c r="Z19" i="415"/>
  <c r="Y19" i="415"/>
  <c r="X19" i="415"/>
  <c r="W19" i="415"/>
  <c r="V19" i="415"/>
  <c r="U19" i="415"/>
  <c r="T19" i="415"/>
  <c r="S19" i="415"/>
  <c r="R19" i="415"/>
  <c r="Q19" i="415"/>
  <c r="P19" i="415"/>
  <c r="O19" i="415"/>
  <c r="N19" i="415"/>
  <c r="M19" i="415"/>
  <c r="L19" i="415"/>
  <c r="K19" i="415"/>
  <c r="J19" i="415"/>
  <c r="I19" i="415"/>
  <c r="H19" i="415"/>
  <c r="G19" i="415"/>
  <c r="AN18" i="415"/>
  <c r="AJ18" i="415"/>
  <c r="AI18" i="415"/>
  <c r="AH18" i="415"/>
  <c r="AG18" i="415"/>
  <c r="AF18" i="415"/>
  <c r="AE18" i="415"/>
  <c r="AD18" i="415"/>
  <c r="AC18" i="415"/>
  <c r="AB18" i="415"/>
  <c r="AA18" i="415"/>
  <c r="Z18" i="415"/>
  <c r="Y18" i="415"/>
  <c r="X18" i="415"/>
  <c r="W18" i="415"/>
  <c r="V18" i="415"/>
  <c r="U18" i="415"/>
  <c r="T18" i="415"/>
  <c r="S18" i="415"/>
  <c r="R18" i="415"/>
  <c r="Q18" i="415"/>
  <c r="P18" i="415"/>
  <c r="O18" i="415"/>
  <c r="N18" i="415"/>
  <c r="M18" i="415"/>
  <c r="L18" i="415"/>
  <c r="K18" i="415"/>
  <c r="J18" i="415"/>
  <c r="I18" i="415"/>
  <c r="H18" i="415"/>
  <c r="G18" i="415"/>
  <c r="AN17" i="415"/>
  <c r="AJ17" i="415"/>
  <c r="AI17" i="415"/>
  <c r="AH17" i="415"/>
  <c r="AG17" i="415"/>
  <c r="AF17" i="415"/>
  <c r="AE17" i="415"/>
  <c r="AD17" i="415"/>
  <c r="AC17" i="415"/>
  <c r="AB17" i="415"/>
  <c r="AA17" i="415"/>
  <c r="Z17" i="415"/>
  <c r="Y17" i="415"/>
  <c r="X17" i="415"/>
  <c r="W17" i="415"/>
  <c r="V17" i="415"/>
  <c r="U17" i="415"/>
  <c r="T17" i="415"/>
  <c r="S17" i="415"/>
  <c r="R17" i="415"/>
  <c r="Q17" i="415"/>
  <c r="P17" i="415"/>
  <c r="O17" i="415"/>
  <c r="N17" i="415"/>
  <c r="M17" i="415"/>
  <c r="L17" i="415"/>
  <c r="K17" i="415"/>
  <c r="J17" i="415"/>
  <c r="I17" i="415"/>
  <c r="H17" i="415"/>
  <c r="G17" i="415"/>
  <c r="AN16" i="415"/>
  <c r="AJ16" i="415"/>
  <c r="AI16" i="415"/>
  <c r="AH16" i="415"/>
  <c r="AG16" i="415"/>
  <c r="AF16" i="415"/>
  <c r="AE16" i="415"/>
  <c r="AD16" i="415"/>
  <c r="AC16" i="415"/>
  <c r="AB16" i="415"/>
  <c r="AA16" i="415"/>
  <c r="Z16" i="415"/>
  <c r="Y16" i="415"/>
  <c r="X16" i="415"/>
  <c r="W16" i="415"/>
  <c r="V16" i="415"/>
  <c r="U16" i="415"/>
  <c r="T16" i="415"/>
  <c r="S16" i="415"/>
  <c r="R16" i="415"/>
  <c r="Q16" i="415"/>
  <c r="P16" i="415"/>
  <c r="O16" i="415"/>
  <c r="N16" i="415"/>
  <c r="M16" i="415"/>
  <c r="L16" i="415"/>
  <c r="K16" i="415"/>
  <c r="J16" i="415"/>
  <c r="I16" i="415"/>
  <c r="H16" i="415"/>
  <c r="G16" i="415"/>
  <c r="AN15" i="415"/>
  <c r="AJ15" i="415"/>
  <c r="AI15" i="415"/>
  <c r="AH15" i="415"/>
  <c r="AG15" i="415"/>
  <c r="AF15" i="415"/>
  <c r="AE15" i="415"/>
  <c r="AD15" i="415"/>
  <c r="AC15" i="415"/>
  <c r="AB15" i="415"/>
  <c r="AA15" i="415"/>
  <c r="Z15" i="415"/>
  <c r="Y15" i="415"/>
  <c r="X15" i="415"/>
  <c r="W15" i="415"/>
  <c r="V15" i="415"/>
  <c r="U15" i="415"/>
  <c r="T15" i="415"/>
  <c r="S15" i="415"/>
  <c r="R15" i="415"/>
  <c r="Q15" i="415"/>
  <c r="P15" i="415"/>
  <c r="O15" i="415"/>
  <c r="N15" i="415"/>
  <c r="M15" i="415"/>
  <c r="L15" i="415"/>
  <c r="K15" i="415"/>
  <c r="J15" i="415"/>
  <c r="I15" i="415"/>
  <c r="H15" i="415"/>
  <c r="G15" i="415"/>
  <c r="AN14" i="415"/>
  <c r="AJ14" i="415"/>
  <c r="AI14" i="415"/>
  <c r="AH14" i="415"/>
  <c r="AG14" i="415"/>
  <c r="AF14" i="415"/>
  <c r="AE14" i="415"/>
  <c r="AD14" i="415"/>
  <c r="AC14" i="415"/>
  <c r="AB14" i="415"/>
  <c r="AA14" i="415"/>
  <c r="Z14" i="415"/>
  <c r="Y14" i="415"/>
  <c r="X14" i="415"/>
  <c r="W14" i="415"/>
  <c r="V14" i="415"/>
  <c r="U14" i="415"/>
  <c r="T14" i="415"/>
  <c r="S14" i="415"/>
  <c r="R14" i="415"/>
  <c r="Q14" i="415"/>
  <c r="P14" i="415"/>
  <c r="O14" i="415"/>
  <c r="N14" i="415"/>
  <c r="M14" i="415"/>
  <c r="L14" i="415"/>
  <c r="K14" i="415"/>
  <c r="J14" i="415"/>
  <c r="I14" i="415"/>
  <c r="H14" i="415"/>
  <c r="G14" i="415"/>
  <c r="AN13" i="415"/>
  <c r="AJ13" i="415"/>
  <c r="AI13" i="415"/>
  <c r="AH13" i="415"/>
  <c r="AG13" i="415"/>
  <c r="AF13" i="415"/>
  <c r="AE13" i="415"/>
  <c r="AD13" i="415"/>
  <c r="AC13" i="415"/>
  <c r="AB13" i="415"/>
  <c r="AA13" i="415"/>
  <c r="Z13" i="415"/>
  <c r="Y13" i="415"/>
  <c r="X13" i="415"/>
  <c r="W13" i="415"/>
  <c r="V13" i="415"/>
  <c r="U13" i="415"/>
  <c r="T13" i="415"/>
  <c r="S13" i="415"/>
  <c r="R13" i="415"/>
  <c r="Q13" i="415"/>
  <c r="P13" i="415"/>
  <c r="O13" i="415"/>
  <c r="N13" i="415"/>
  <c r="M13" i="415"/>
  <c r="L13" i="415"/>
  <c r="K13" i="415"/>
  <c r="J13" i="415"/>
  <c r="I13" i="415"/>
  <c r="H13" i="415"/>
  <c r="G13" i="415"/>
  <c r="AN12" i="415"/>
  <c r="AJ12" i="415"/>
  <c r="AI12" i="415"/>
  <c r="AH12" i="415"/>
  <c r="AG12" i="415"/>
  <c r="AF12" i="415"/>
  <c r="AE12" i="415"/>
  <c r="AD12" i="415"/>
  <c r="AC12" i="415"/>
  <c r="AB12" i="415"/>
  <c r="AA12" i="415"/>
  <c r="Z12" i="415"/>
  <c r="Y12" i="415"/>
  <c r="X12" i="415"/>
  <c r="W12" i="415"/>
  <c r="V12" i="415"/>
  <c r="U12" i="415"/>
  <c r="T12" i="415"/>
  <c r="S12" i="415"/>
  <c r="R12" i="415"/>
  <c r="Q12" i="415"/>
  <c r="P12" i="415"/>
  <c r="O12" i="415"/>
  <c r="N12" i="415"/>
  <c r="M12" i="415"/>
  <c r="L12" i="415"/>
  <c r="K12" i="415"/>
  <c r="J12" i="415"/>
  <c r="I12" i="415"/>
  <c r="H12" i="415"/>
  <c r="G12" i="415"/>
  <c r="AN11" i="415"/>
  <c r="AJ11" i="415"/>
  <c r="AI11" i="415"/>
  <c r="AH11" i="415"/>
  <c r="AG11" i="415"/>
  <c r="AF11" i="415"/>
  <c r="AE11" i="415"/>
  <c r="AD11" i="415"/>
  <c r="AC11" i="415"/>
  <c r="AB11" i="415"/>
  <c r="AA11" i="415"/>
  <c r="Z11" i="415"/>
  <c r="Y11" i="415"/>
  <c r="X11" i="415"/>
  <c r="W11" i="415"/>
  <c r="V11" i="415"/>
  <c r="U11" i="415"/>
  <c r="T11" i="415"/>
  <c r="S11" i="415"/>
  <c r="R11" i="415"/>
  <c r="Q11" i="415"/>
  <c r="P11" i="415"/>
  <c r="O11" i="415"/>
  <c r="N11" i="415"/>
  <c r="M11" i="415"/>
  <c r="L11" i="415"/>
  <c r="K11" i="415"/>
  <c r="J11" i="415"/>
  <c r="I11" i="415"/>
  <c r="H11" i="415"/>
  <c r="G11" i="415"/>
  <c r="AN10" i="415"/>
  <c r="AJ10" i="415"/>
  <c r="AI10" i="415"/>
  <c r="AH10" i="415"/>
  <c r="AG10" i="415"/>
  <c r="AF10" i="415"/>
  <c r="AE10" i="415"/>
  <c r="AD10" i="415"/>
  <c r="AC10" i="415"/>
  <c r="AB10" i="415"/>
  <c r="AA10" i="415"/>
  <c r="Z10" i="415"/>
  <c r="Y10" i="415"/>
  <c r="X10" i="415"/>
  <c r="W10" i="415"/>
  <c r="V10" i="415"/>
  <c r="U10" i="415"/>
  <c r="T10" i="415"/>
  <c r="S10" i="415"/>
  <c r="R10" i="415"/>
  <c r="Q10" i="415"/>
  <c r="P10" i="415"/>
  <c r="O10" i="415"/>
  <c r="N10" i="415"/>
  <c r="M10" i="415"/>
  <c r="L10" i="415"/>
  <c r="K10" i="415"/>
  <c r="J10" i="415"/>
  <c r="I10" i="415"/>
  <c r="H10" i="415"/>
  <c r="G10" i="415"/>
  <c r="AN39" i="414"/>
  <c r="AJ39" i="414"/>
  <c r="AI39" i="414"/>
  <c r="AH39" i="414"/>
  <c r="AG39" i="414"/>
  <c r="AF39" i="414"/>
  <c r="AE39" i="414"/>
  <c r="AD39" i="414"/>
  <c r="AC39" i="414"/>
  <c r="AB39" i="414"/>
  <c r="AA39" i="414"/>
  <c r="Z39" i="414"/>
  <c r="Y39" i="414"/>
  <c r="X39" i="414"/>
  <c r="W39" i="414"/>
  <c r="V39" i="414"/>
  <c r="U39" i="414"/>
  <c r="T39" i="414"/>
  <c r="S39" i="414"/>
  <c r="R39" i="414"/>
  <c r="Q39" i="414"/>
  <c r="P39" i="414"/>
  <c r="O39" i="414"/>
  <c r="N39" i="414"/>
  <c r="M39" i="414"/>
  <c r="L39" i="414"/>
  <c r="K39" i="414"/>
  <c r="J39" i="414"/>
  <c r="I39" i="414"/>
  <c r="H39" i="414"/>
  <c r="G39" i="414"/>
  <c r="AN38" i="414"/>
  <c r="AJ38" i="414"/>
  <c r="AI38" i="414"/>
  <c r="AH38" i="414"/>
  <c r="AG38" i="414"/>
  <c r="AF38" i="414"/>
  <c r="AE38" i="414"/>
  <c r="AD38" i="414"/>
  <c r="AC38" i="414"/>
  <c r="AB38" i="414"/>
  <c r="AA38" i="414"/>
  <c r="Z38" i="414"/>
  <c r="Y38" i="414"/>
  <c r="X38" i="414"/>
  <c r="W38" i="414"/>
  <c r="V38" i="414"/>
  <c r="U38" i="414"/>
  <c r="T38" i="414"/>
  <c r="S38" i="414"/>
  <c r="R38" i="414"/>
  <c r="Q38" i="414"/>
  <c r="P38" i="414"/>
  <c r="O38" i="414"/>
  <c r="N38" i="414"/>
  <c r="M38" i="414"/>
  <c r="L38" i="414"/>
  <c r="K38" i="414"/>
  <c r="J38" i="414"/>
  <c r="I38" i="414"/>
  <c r="H38" i="414"/>
  <c r="G38" i="414"/>
  <c r="AN37" i="414"/>
  <c r="AJ37" i="414"/>
  <c r="AI37" i="414"/>
  <c r="AH37" i="414"/>
  <c r="AG37" i="414"/>
  <c r="AF37" i="414"/>
  <c r="AE37" i="414"/>
  <c r="AD37" i="414"/>
  <c r="AC37" i="414"/>
  <c r="AB37" i="414"/>
  <c r="AA37" i="414"/>
  <c r="Z37" i="414"/>
  <c r="Y37" i="414"/>
  <c r="X37" i="414"/>
  <c r="W37" i="414"/>
  <c r="V37" i="414"/>
  <c r="U37" i="414"/>
  <c r="T37" i="414"/>
  <c r="S37" i="414"/>
  <c r="R37" i="414"/>
  <c r="Q37" i="414"/>
  <c r="P37" i="414"/>
  <c r="O37" i="414"/>
  <c r="N37" i="414"/>
  <c r="M37" i="414"/>
  <c r="L37" i="414"/>
  <c r="K37" i="414"/>
  <c r="J37" i="414"/>
  <c r="I37" i="414"/>
  <c r="H37" i="414"/>
  <c r="G37" i="414"/>
  <c r="AN36" i="414"/>
  <c r="AJ36" i="414"/>
  <c r="AI36" i="414"/>
  <c r="AH36" i="414"/>
  <c r="AG36" i="414"/>
  <c r="AF36" i="414"/>
  <c r="AE36" i="414"/>
  <c r="AD36" i="414"/>
  <c r="AC36" i="414"/>
  <c r="AB36" i="414"/>
  <c r="AA36" i="414"/>
  <c r="Z36" i="414"/>
  <c r="Y36" i="414"/>
  <c r="X36" i="414"/>
  <c r="W36" i="414"/>
  <c r="V36" i="414"/>
  <c r="U36" i="414"/>
  <c r="T36" i="414"/>
  <c r="S36" i="414"/>
  <c r="R36" i="414"/>
  <c r="Q36" i="414"/>
  <c r="P36" i="414"/>
  <c r="O36" i="414"/>
  <c r="N36" i="414"/>
  <c r="M36" i="414"/>
  <c r="L36" i="414"/>
  <c r="K36" i="414"/>
  <c r="J36" i="414"/>
  <c r="I36" i="414"/>
  <c r="H36" i="414"/>
  <c r="G36" i="414"/>
  <c r="AN35" i="414"/>
  <c r="AJ35" i="414"/>
  <c r="AI35" i="414"/>
  <c r="AH35" i="414"/>
  <c r="AG35" i="414"/>
  <c r="AF35" i="414"/>
  <c r="AE35" i="414"/>
  <c r="AD35" i="414"/>
  <c r="AC35" i="414"/>
  <c r="AB35" i="414"/>
  <c r="AA35" i="414"/>
  <c r="Z35" i="414"/>
  <c r="Y35" i="414"/>
  <c r="X35" i="414"/>
  <c r="W35" i="414"/>
  <c r="V35" i="414"/>
  <c r="U35" i="414"/>
  <c r="T35" i="414"/>
  <c r="S35" i="414"/>
  <c r="R35" i="414"/>
  <c r="Q35" i="414"/>
  <c r="P35" i="414"/>
  <c r="O35" i="414"/>
  <c r="N35" i="414"/>
  <c r="M35" i="414"/>
  <c r="L35" i="414"/>
  <c r="K35" i="414"/>
  <c r="J35" i="414"/>
  <c r="I35" i="414"/>
  <c r="H35" i="414"/>
  <c r="G35" i="414"/>
  <c r="AN34" i="414"/>
  <c r="AJ34" i="414"/>
  <c r="AI34" i="414"/>
  <c r="AH34" i="414"/>
  <c r="AG34" i="414"/>
  <c r="AF34" i="414"/>
  <c r="AE34" i="414"/>
  <c r="AD34" i="414"/>
  <c r="AC34" i="414"/>
  <c r="AB34" i="414"/>
  <c r="AA34" i="414"/>
  <c r="Z34" i="414"/>
  <c r="Y34" i="414"/>
  <c r="X34" i="414"/>
  <c r="W34" i="414"/>
  <c r="V34" i="414"/>
  <c r="U34" i="414"/>
  <c r="T34" i="414"/>
  <c r="S34" i="414"/>
  <c r="R34" i="414"/>
  <c r="Q34" i="414"/>
  <c r="P34" i="414"/>
  <c r="O34" i="414"/>
  <c r="N34" i="414"/>
  <c r="M34" i="414"/>
  <c r="L34" i="414"/>
  <c r="K34" i="414"/>
  <c r="J34" i="414"/>
  <c r="I34" i="414"/>
  <c r="H34" i="414"/>
  <c r="G34" i="414"/>
  <c r="AN33" i="414"/>
  <c r="AJ33" i="414"/>
  <c r="AI33" i="414"/>
  <c r="AH33" i="414"/>
  <c r="AG33" i="414"/>
  <c r="AF33" i="414"/>
  <c r="AE33" i="414"/>
  <c r="AD33" i="414"/>
  <c r="AC33" i="414"/>
  <c r="AB33" i="414"/>
  <c r="AA33" i="414"/>
  <c r="Z33" i="414"/>
  <c r="Y33" i="414"/>
  <c r="X33" i="414"/>
  <c r="W33" i="414"/>
  <c r="V33" i="414"/>
  <c r="U33" i="414"/>
  <c r="T33" i="414"/>
  <c r="S33" i="414"/>
  <c r="R33" i="414"/>
  <c r="Q33" i="414"/>
  <c r="P33" i="414"/>
  <c r="O33" i="414"/>
  <c r="N33" i="414"/>
  <c r="M33" i="414"/>
  <c r="L33" i="414"/>
  <c r="K33" i="414"/>
  <c r="J33" i="414"/>
  <c r="I33" i="414"/>
  <c r="H33" i="414"/>
  <c r="G33" i="414"/>
  <c r="AN32" i="414"/>
  <c r="AJ32" i="414"/>
  <c r="AI32" i="414"/>
  <c r="AH32" i="414"/>
  <c r="AG32" i="414"/>
  <c r="AF32" i="414"/>
  <c r="AE32" i="414"/>
  <c r="AD32" i="414"/>
  <c r="AC32" i="414"/>
  <c r="AB32" i="414"/>
  <c r="AA32" i="414"/>
  <c r="Z32" i="414"/>
  <c r="Y32" i="414"/>
  <c r="X32" i="414"/>
  <c r="W32" i="414"/>
  <c r="V32" i="414"/>
  <c r="U32" i="414"/>
  <c r="T32" i="414"/>
  <c r="S32" i="414"/>
  <c r="R32" i="414"/>
  <c r="Q32" i="414"/>
  <c r="P32" i="414"/>
  <c r="O32" i="414"/>
  <c r="N32" i="414"/>
  <c r="M32" i="414"/>
  <c r="L32" i="414"/>
  <c r="K32" i="414"/>
  <c r="J32" i="414"/>
  <c r="I32" i="414"/>
  <c r="H32" i="414"/>
  <c r="G32" i="414"/>
  <c r="AN31" i="414"/>
  <c r="AJ31" i="414"/>
  <c r="AI31" i="414"/>
  <c r="AH31" i="414"/>
  <c r="AG31" i="414"/>
  <c r="AF31" i="414"/>
  <c r="AE31" i="414"/>
  <c r="AD31" i="414"/>
  <c r="AC31" i="414"/>
  <c r="AB31" i="414"/>
  <c r="AA31" i="414"/>
  <c r="Z31" i="414"/>
  <c r="Y31" i="414"/>
  <c r="X31" i="414"/>
  <c r="W31" i="414"/>
  <c r="V31" i="414"/>
  <c r="U31" i="414"/>
  <c r="T31" i="414"/>
  <c r="S31" i="414"/>
  <c r="R31" i="414"/>
  <c r="Q31" i="414"/>
  <c r="P31" i="414"/>
  <c r="O31" i="414"/>
  <c r="N31" i="414"/>
  <c r="M31" i="414"/>
  <c r="L31" i="414"/>
  <c r="K31" i="414"/>
  <c r="J31" i="414"/>
  <c r="I31" i="414"/>
  <c r="H31" i="414"/>
  <c r="G31" i="414"/>
  <c r="AN30" i="414"/>
  <c r="AJ30" i="414"/>
  <c r="AI30" i="414"/>
  <c r="AH30" i="414"/>
  <c r="AG30" i="414"/>
  <c r="AF30" i="414"/>
  <c r="AE30" i="414"/>
  <c r="AD30" i="414"/>
  <c r="AC30" i="414"/>
  <c r="AB30" i="414"/>
  <c r="AA30" i="414"/>
  <c r="Z30" i="414"/>
  <c r="Y30" i="414"/>
  <c r="X30" i="414"/>
  <c r="W30" i="414"/>
  <c r="V30" i="414"/>
  <c r="U30" i="414"/>
  <c r="T30" i="414"/>
  <c r="S30" i="414"/>
  <c r="R30" i="414"/>
  <c r="Q30" i="414"/>
  <c r="P30" i="414"/>
  <c r="O30" i="414"/>
  <c r="N30" i="414"/>
  <c r="M30" i="414"/>
  <c r="L30" i="414"/>
  <c r="K30" i="414"/>
  <c r="J30" i="414"/>
  <c r="I30" i="414"/>
  <c r="H30" i="414"/>
  <c r="G30" i="414"/>
  <c r="AN29" i="414"/>
  <c r="AJ29" i="414"/>
  <c r="AI29" i="414"/>
  <c r="AH29" i="414"/>
  <c r="AG29" i="414"/>
  <c r="AF29" i="414"/>
  <c r="AE29" i="414"/>
  <c r="AD29" i="414"/>
  <c r="AC29" i="414"/>
  <c r="AB29" i="414"/>
  <c r="AA29" i="414"/>
  <c r="Z29" i="414"/>
  <c r="Y29" i="414"/>
  <c r="X29" i="414"/>
  <c r="W29" i="414"/>
  <c r="V29" i="414"/>
  <c r="U29" i="414"/>
  <c r="T29" i="414"/>
  <c r="S29" i="414"/>
  <c r="R29" i="414"/>
  <c r="Q29" i="414"/>
  <c r="P29" i="414"/>
  <c r="O29" i="414"/>
  <c r="N29" i="414"/>
  <c r="M29" i="414"/>
  <c r="L29" i="414"/>
  <c r="K29" i="414"/>
  <c r="J29" i="414"/>
  <c r="I29" i="414"/>
  <c r="H29" i="414"/>
  <c r="G29" i="414"/>
  <c r="AN28" i="414"/>
  <c r="AJ28" i="414"/>
  <c r="AI28" i="414"/>
  <c r="AH28" i="414"/>
  <c r="AG28" i="414"/>
  <c r="AF28" i="414"/>
  <c r="AE28" i="414"/>
  <c r="AD28" i="414"/>
  <c r="AC28" i="414"/>
  <c r="AB28" i="414"/>
  <c r="AA28" i="414"/>
  <c r="Z28" i="414"/>
  <c r="Y28" i="414"/>
  <c r="X28" i="414"/>
  <c r="W28" i="414"/>
  <c r="V28" i="414"/>
  <c r="U28" i="414"/>
  <c r="T28" i="414"/>
  <c r="S28" i="414"/>
  <c r="R28" i="414"/>
  <c r="Q28" i="414"/>
  <c r="P28" i="414"/>
  <c r="O28" i="414"/>
  <c r="N28" i="414"/>
  <c r="M28" i="414"/>
  <c r="L28" i="414"/>
  <c r="K28" i="414"/>
  <c r="J28" i="414"/>
  <c r="I28" i="414"/>
  <c r="H28" i="414"/>
  <c r="G28" i="414"/>
  <c r="AN27" i="414"/>
  <c r="AJ27" i="414"/>
  <c r="AI27" i="414"/>
  <c r="AH27" i="414"/>
  <c r="AG27" i="414"/>
  <c r="AF27" i="414"/>
  <c r="AE27" i="414"/>
  <c r="AD27" i="414"/>
  <c r="AC27" i="414"/>
  <c r="AB27" i="414"/>
  <c r="AA27" i="414"/>
  <c r="Z27" i="414"/>
  <c r="Y27" i="414"/>
  <c r="X27" i="414"/>
  <c r="W27" i="414"/>
  <c r="V27" i="414"/>
  <c r="U27" i="414"/>
  <c r="T27" i="414"/>
  <c r="S27" i="414"/>
  <c r="R27" i="414"/>
  <c r="Q27" i="414"/>
  <c r="P27" i="414"/>
  <c r="O27" i="414"/>
  <c r="N27" i="414"/>
  <c r="M27" i="414"/>
  <c r="L27" i="414"/>
  <c r="K27" i="414"/>
  <c r="J27" i="414"/>
  <c r="I27" i="414"/>
  <c r="H27" i="414"/>
  <c r="G27" i="414"/>
  <c r="AN26" i="414"/>
  <c r="AJ26" i="414"/>
  <c r="AI26" i="414"/>
  <c r="AH26" i="414"/>
  <c r="AG26" i="414"/>
  <c r="AF26" i="414"/>
  <c r="AE26" i="414"/>
  <c r="AD26" i="414"/>
  <c r="AC26" i="414"/>
  <c r="AB26" i="414"/>
  <c r="AA26" i="414"/>
  <c r="Z26" i="414"/>
  <c r="Y26" i="414"/>
  <c r="X26" i="414"/>
  <c r="W26" i="414"/>
  <c r="V26" i="414"/>
  <c r="U26" i="414"/>
  <c r="T26" i="414"/>
  <c r="S26" i="414"/>
  <c r="R26" i="414"/>
  <c r="Q26" i="414"/>
  <c r="P26" i="414"/>
  <c r="O26" i="414"/>
  <c r="N26" i="414"/>
  <c r="M26" i="414"/>
  <c r="L26" i="414"/>
  <c r="K26" i="414"/>
  <c r="J26" i="414"/>
  <c r="I26" i="414"/>
  <c r="H26" i="414"/>
  <c r="G26" i="414"/>
  <c r="AN25" i="414"/>
  <c r="AJ25" i="414"/>
  <c r="AI25" i="414"/>
  <c r="AH25" i="414"/>
  <c r="AG25" i="414"/>
  <c r="AF25" i="414"/>
  <c r="AE25" i="414"/>
  <c r="AD25" i="414"/>
  <c r="AC25" i="414"/>
  <c r="AB25" i="414"/>
  <c r="AA25" i="414"/>
  <c r="Z25" i="414"/>
  <c r="Y25" i="414"/>
  <c r="X25" i="414"/>
  <c r="W25" i="414"/>
  <c r="V25" i="414"/>
  <c r="U25" i="414"/>
  <c r="T25" i="414"/>
  <c r="S25" i="414"/>
  <c r="R25" i="414"/>
  <c r="Q25" i="414"/>
  <c r="P25" i="414"/>
  <c r="O25" i="414"/>
  <c r="N25" i="414"/>
  <c r="M25" i="414"/>
  <c r="L25" i="414"/>
  <c r="K25" i="414"/>
  <c r="J25" i="414"/>
  <c r="I25" i="414"/>
  <c r="H25" i="414"/>
  <c r="G25" i="414"/>
  <c r="AN24" i="414"/>
  <c r="AJ24" i="414"/>
  <c r="AI24" i="414"/>
  <c r="AH24" i="414"/>
  <c r="AG24" i="414"/>
  <c r="AF24" i="414"/>
  <c r="AE24" i="414"/>
  <c r="AD24" i="414"/>
  <c r="AC24" i="414"/>
  <c r="AB24" i="414"/>
  <c r="AA24" i="414"/>
  <c r="Z24" i="414"/>
  <c r="Y24" i="414"/>
  <c r="X24" i="414"/>
  <c r="W24" i="414"/>
  <c r="V24" i="414"/>
  <c r="U24" i="414"/>
  <c r="T24" i="414"/>
  <c r="S24" i="414"/>
  <c r="R24" i="414"/>
  <c r="Q24" i="414"/>
  <c r="P24" i="414"/>
  <c r="O24" i="414"/>
  <c r="N24" i="414"/>
  <c r="M24" i="414"/>
  <c r="L24" i="414"/>
  <c r="K24" i="414"/>
  <c r="J24" i="414"/>
  <c r="I24" i="414"/>
  <c r="H24" i="414"/>
  <c r="G24" i="414"/>
  <c r="AN23" i="414"/>
  <c r="AJ23" i="414"/>
  <c r="AI23" i="414"/>
  <c r="AH23" i="414"/>
  <c r="AG23" i="414"/>
  <c r="AF23" i="414"/>
  <c r="AE23" i="414"/>
  <c r="AD23" i="414"/>
  <c r="AC23" i="414"/>
  <c r="AB23" i="414"/>
  <c r="AA23" i="414"/>
  <c r="Z23" i="414"/>
  <c r="Y23" i="414"/>
  <c r="X23" i="414"/>
  <c r="W23" i="414"/>
  <c r="V23" i="414"/>
  <c r="U23" i="414"/>
  <c r="T23" i="414"/>
  <c r="S23" i="414"/>
  <c r="R23" i="414"/>
  <c r="Q23" i="414"/>
  <c r="P23" i="414"/>
  <c r="O23" i="414"/>
  <c r="N23" i="414"/>
  <c r="M23" i="414"/>
  <c r="L23" i="414"/>
  <c r="K23" i="414"/>
  <c r="J23" i="414"/>
  <c r="I23" i="414"/>
  <c r="H23" i="414"/>
  <c r="G23" i="414"/>
  <c r="AN22" i="414"/>
  <c r="AJ22" i="414"/>
  <c r="AI22" i="414"/>
  <c r="AH22" i="414"/>
  <c r="AG22" i="414"/>
  <c r="AF22" i="414"/>
  <c r="AE22" i="414"/>
  <c r="AD22" i="414"/>
  <c r="AC22" i="414"/>
  <c r="AB22" i="414"/>
  <c r="AA22" i="414"/>
  <c r="Z22" i="414"/>
  <c r="Y22" i="414"/>
  <c r="X22" i="414"/>
  <c r="W22" i="414"/>
  <c r="V22" i="414"/>
  <c r="U22" i="414"/>
  <c r="T22" i="414"/>
  <c r="S22" i="414"/>
  <c r="R22" i="414"/>
  <c r="Q22" i="414"/>
  <c r="P22" i="414"/>
  <c r="O22" i="414"/>
  <c r="N22" i="414"/>
  <c r="M22" i="414"/>
  <c r="L22" i="414"/>
  <c r="K22" i="414"/>
  <c r="J22" i="414"/>
  <c r="I22" i="414"/>
  <c r="H22" i="414"/>
  <c r="G22" i="414"/>
  <c r="AN21" i="414"/>
  <c r="AJ21" i="414"/>
  <c r="AI21" i="414"/>
  <c r="AH21" i="414"/>
  <c r="AG21" i="414"/>
  <c r="AF21" i="414"/>
  <c r="AE21" i="414"/>
  <c r="AD21" i="414"/>
  <c r="AC21" i="414"/>
  <c r="AB21" i="414"/>
  <c r="AA21" i="414"/>
  <c r="Z21" i="414"/>
  <c r="Y21" i="414"/>
  <c r="X21" i="414"/>
  <c r="W21" i="414"/>
  <c r="V21" i="414"/>
  <c r="U21" i="414"/>
  <c r="T21" i="414"/>
  <c r="S21" i="414"/>
  <c r="R21" i="414"/>
  <c r="Q21" i="414"/>
  <c r="P21" i="414"/>
  <c r="O21" i="414"/>
  <c r="N21" i="414"/>
  <c r="M21" i="414"/>
  <c r="L21" i="414"/>
  <c r="K21" i="414"/>
  <c r="J21" i="414"/>
  <c r="I21" i="414"/>
  <c r="H21" i="414"/>
  <c r="G21" i="414"/>
  <c r="AN20" i="414"/>
  <c r="AJ20" i="414"/>
  <c r="AI20" i="414"/>
  <c r="AH20" i="414"/>
  <c r="AG20" i="414"/>
  <c r="AF20" i="414"/>
  <c r="AE20" i="414"/>
  <c r="AD20" i="414"/>
  <c r="AC20" i="414"/>
  <c r="AB20" i="414"/>
  <c r="AA20" i="414"/>
  <c r="Z20" i="414"/>
  <c r="Y20" i="414"/>
  <c r="X20" i="414"/>
  <c r="W20" i="414"/>
  <c r="V20" i="414"/>
  <c r="U20" i="414"/>
  <c r="T20" i="414"/>
  <c r="S20" i="414"/>
  <c r="R20" i="414"/>
  <c r="Q20" i="414"/>
  <c r="P20" i="414"/>
  <c r="O20" i="414"/>
  <c r="N20" i="414"/>
  <c r="M20" i="414"/>
  <c r="L20" i="414"/>
  <c r="K20" i="414"/>
  <c r="J20" i="414"/>
  <c r="I20" i="414"/>
  <c r="H20" i="414"/>
  <c r="G20" i="414"/>
  <c r="AN19" i="414"/>
  <c r="AJ19" i="414"/>
  <c r="AI19" i="414"/>
  <c r="AH19" i="414"/>
  <c r="AG19" i="414"/>
  <c r="AF19" i="414"/>
  <c r="AE19" i="414"/>
  <c r="AD19" i="414"/>
  <c r="AC19" i="414"/>
  <c r="AB19" i="414"/>
  <c r="AA19" i="414"/>
  <c r="Z19" i="414"/>
  <c r="Y19" i="414"/>
  <c r="X19" i="414"/>
  <c r="W19" i="414"/>
  <c r="V19" i="414"/>
  <c r="U19" i="414"/>
  <c r="T19" i="414"/>
  <c r="S19" i="414"/>
  <c r="R19" i="414"/>
  <c r="Q19" i="414"/>
  <c r="P19" i="414"/>
  <c r="O19" i="414"/>
  <c r="N19" i="414"/>
  <c r="M19" i="414"/>
  <c r="L19" i="414"/>
  <c r="K19" i="414"/>
  <c r="J19" i="414"/>
  <c r="I19" i="414"/>
  <c r="H19" i="414"/>
  <c r="G19" i="414"/>
  <c r="AN18" i="414"/>
  <c r="AJ18" i="414"/>
  <c r="AI18" i="414"/>
  <c r="AH18" i="414"/>
  <c r="AG18" i="414"/>
  <c r="AF18" i="414"/>
  <c r="AE18" i="414"/>
  <c r="AD18" i="414"/>
  <c r="AC18" i="414"/>
  <c r="AB18" i="414"/>
  <c r="AA18" i="414"/>
  <c r="Z18" i="414"/>
  <c r="Y18" i="414"/>
  <c r="X18" i="414"/>
  <c r="W18" i="414"/>
  <c r="V18" i="414"/>
  <c r="U18" i="414"/>
  <c r="T18" i="414"/>
  <c r="S18" i="414"/>
  <c r="R18" i="414"/>
  <c r="Q18" i="414"/>
  <c r="P18" i="414"/>
  <c r="O18" i="414"/>
  <c r="N18" i="414"/>
  <c r="M18" i="414"/>
  <c r="L18" i="414"/>
  <c r="K18" i="414"/>
  <c r="J18" i="414"/>
  <c r="I18" i="414"/>
  <c r="H18" i="414"/>
  <c r="G18" i="414"/>
  <c r="AN17" i="414"/>
  <c r="AJ17" i="414"/>
  <c r="AI17" i="414"/>
  <c r="AH17" i="414"/>
  <c r="AG17" i="414"/>
  <c r="AF17" i="414"/>
  <c r="AE17" i="414"/>
  <c r="AD17" i="414"/>
  <c r="AC17" i="414"/>
  <c r="AB17" i="414"/>
  <c r="AA17" i="414"/>
  <c r="Z17" i="414"/>
  <c r="Y17" i="414"/>
  <c r="X17" i="414"/>
  <c r="W17" i="414"/>
  <c r="V17" i="414"/>
  <c r="U17" i="414"/>
  <c r="T17" i="414"/>
  <c r="S17" i="414"/>
  <c r="R17" i="414"/>
  <c r="Q17" i="414"/>
  <c r="P17" i="414"/>
  <c r="O17" i="414"/>
  <c r="N17" i="414"/>
  <c r="M17" i="414"/>
  <c r="L17" i="414"/>
  <c r="K17" i="414"/>
  <c r="J17" i="414"/>
  <c r="I17" i="414"/>
  <c r="H17" i="414"/>
  <c r="G17" i="414"/>
  <c r="AN16" i="414"/>
  <c r="AJ16" i="414"/>
  <c r="AI16" i="414"/>
  <c r="AH16" i="414"/>
  <c r="AG16" i="414"/>
  <c r="AF16" i="414"/>
  <c r="AE16" i="414"/>
  <c r="AD16" i="414"/>
  <c r="AC16" i="414"/>
  <c r="AB16" i="414"/>
  <c r="AA16" i="414"/>
  <c r="Z16" i="414"/>
  <c r="Y16" i="414"/>
  <c r="X16" i="414"/>
  <c r="W16" i="414"/>
  <c r="V16" i="414"/>
  <c r="U16" i="414"/>
  <c r="T16" i="414"/>
  <c r="S16" i="414"/>
  <c r="R16" i="414"/>
  <c r="Q16" i="414"/>
  <c r="P16" i="414"/>
  <c r="O16" i="414"/>
  <c r="N16" i="414"/>
  <c r="M16" i="414"/>
  <c r="L16" i="414"/>
  <c r="K16" i="414"/>
  <c r="J16" i="414"/>
  <c r="I16" i="414"/>
  <c r="H16" i="414"/>
  <c r="G16" i="414"/>
  <c r="AN15" i="414"/>
  <c r="AJ15" i="414"/>
  <c r="AI15" i="414"/>
  <c r="AH15" i="414"/>
  <c r="AG15" i="414"/>
  <c r="AF15" i="414"/>
  <c r="AE15" i="414"/>
  <c r="AD15" i="414"/>
  <c r="AC15" i="414"/>
  <c r="AB15" i="414"/>
  <c r="AA15" i="414"/>
  <c r="Z15" i="414"/>
  <c r="Y15" i="414"/>
  <c r="X15" i="414"/>
  <c r="W15" i="414"/>
  <c r="V15" i="414"/>
  <c r="U15" i="414"/>
  <c r="T15" i="414"/>
  <c r="S15" i="414"/>
  <c r="R15" i="414"/>
  <c r="Q15" i="414"/>
  <c r="P15" i="414"/>
  <c r="O15" i="414"/>
  <c r="N15" i="414"/>
  <c r="M15" i="414"/>
  <c r="L15" i="414"/>
  <c r="K15" i="414"/>
  <c r="J15" i="414"/>
  <c r="I15" i="414"/>
  <c r="H15" i="414"/>
  <c r="G15" i="414"/>
  <c r="AN14" i="414"/>
  <c r="AJ14" i="414"/>
  <c r="AI14" i="414"/>
  <c r="AH14" i="414"/>
  <c r="AG14" i="414"/>
  <c r="AF14" i="414"/>
  <c r="AE14" i="414"/>
  <c r="AD14" i="414"/>
  <c r="AC14" i="414"/>
  <c r="AB14" i="414"/>
  <c r="AA14" i="414"/>
  <c r="Z14" i="414"/>
  <c r="Y14" i="414"/>
  <c r="X14" i="414"/>
  <c r="W14" i="414"/>
  <c r="V14" i="414"/>
  <c r="U14" i="414"/>
  <c r="T14" i="414"/>
  <c r="S14" i="414"/>
  <c r="R14" i="414"/>
  <c r="Q14" i="414"/>
  <c r="P14" i="414"/>
  <c r="O14" i="414"/>
  <c r="N14" i="414"/>
  <c r="M14" i="414"/>
  <c r="L14" i="414"/>
  <c r="K14" i="414"/>
  <c r="J14" i="414"/>
  <c r="I14" i="414"/>
  <c r="H14" i="414"/>
  <c r="G14" i="414"/>
  <c r="AN13" i="414"/>
  <c r="AJ13" i="414"/>
  <c r="AI13" i="414"/>
  <c r="AH13" i="414"/>
  <c r="AG13" i="414"/>
  <c r="AF13" i="414"/>
  <c r="AE13" i="414"/>
  <c r="AD13" i="414"/>
  <c r="AC13" i="414"/>
  <c r="AB13" i="414"/>
  <c r="AA13" i="414"/>
  <c r="Z13" i="414"/>
  <c r="Y13" i="414"/>
  <c r="X13" i="414"/>
  <c r="W13" i="414"/>
  <c r="V13" i="414"/>
  <c r="U13" i="414"/>
  <c r="T13" i="414"/>
  <c r="S13" i="414"/>
  <c r="R13" i="414"/>
  <c r="Q13" i="414"/>
  <c r="P13" i="414"/>
  <c r="O13" i="414"/>
  <c r="N13" i="414"/>
  <c r="M13" i="414"/>
  <c r="L13" i="414"/>
  <c r="K13" i="414"/>
  <c r="J13" i="414"/>
  <c r="I13" i="414"/>
  <c r="H13" i="414"/>
  <c r="G13" i="414"/>
  <c r="AN12" i="414"/>
  <c r="AJ12" i="414"/>
  <c r="AI12" i="414"/>
  <c r="AH12" i="414"/>
  <c r="AG12" i="414"/>
  <c r="AF12" i="414"/>
  <c r="AE12" i="414"/>
  <c r="AD12" i="414"/>
  <c r="AC12" i="414"/>
  <c r="AB12" i="414"/>
  <c r="AA12" i="414"/>
  <c r="Z12" i="414"/>
  <c r="Y12" i="414"/>
  <c r="X12" i="414"/>
  <c r="W12" i="414"/>
  <c r="V12" i="414"/>
  <c r="U12" i="414"/>
  <c r="T12" i="414"/>
  <c r="S12" i="414"/>
  <c r="R12" i="414"/>
  <c r="Q12" i="414"/>
  <c r="P12" i="414"/>
  <c r="O12" i="414"/>
  <c r="N12" i="414"/>
  <c r="M12" i="414"/>
  <c r="L12" i="414"/>
  <c r="K12" i="414"/>
  <c r="J12" i="414"/>
  <c r="I12" i="414"/>
  <c r="H12" i="414"/>
  <c r="G12" i="414"/>
  <c r="AN11" i="414"/>
  <c r="AJ11" i="414"/>
  <c r="AI11" i="414"/>
  <c r="AH11" i="414"/>
  <c r="AG11" i="414"/>
  <c r="AF11" i="414"/>
  <c r="AE11" i="414"/>
  <c r="AD11" i="414"/>
  <c r="AC11" i="414"/>
  <c r="AB11" i="414"/>
  <c r="AA11" i="414"/>
  <c r="Z11" i="414"/>
  <c r="Y11" i="414"/>
  <c r="X11" i="414"/>
  <c r="W11" i="414"/>
  <c r="V11" i="414"/>
  <c r="U11" i="414"/>
  <c r="T11" i="414"/>
  <c r="S11" i="414"/>
  <c r="R11" i="414"/>
  <c r="Q11" i="414"/>
  <c r="P11" i="414"/>
  <c r="O11" i="414"/>
  <c r="N11" i="414"/>
  <c r="M11" i="414"/>
  <c r="L11" i="414"/>
  <c r="K11" i="414"/>
  <c r="J11" i="414"/>
  <c r="I11" i="414"/>
  <c r="H11" i="414"/>
  <c r="G11" i="414"/>
  <c r="AN10" i="414"/>
  <c r="AJ10" i="414"/>
  <c r="AI10" i="414"/>
  <c r="AH10" i="414"/>
  <c r="AG10" i="414"/>
  <c r="AF10" i="414"/>
  <c r="AE10" i="414"/>
  <c r="AD10" i="414"/>
  <c r="AC10" i="414"/>
  <c r="AB10" i="414"/>
  <c r="AA10" i="414"/>
  <c r="Z10" i="414"/>
  <c r="Y10" i="414"/>
  <c r="X10" i="414"/>
  <c r="W10" i="414"/>
  <c r="V10" i="414"/>
  <c r="U10" i="414"/>
  <c r="T10" i="414"/>
  <c r="S10" i="414"/>
  <c r="R10" i="414"/>
  <c r="Q10" i="414"/>
  <c r="P10" i="414"/>
  <c r="O10" i="414"/>
  <c r="N10" i="414"/>
  <c r="M10" i="414"/>
  <c r="L10" i="414"/>
  <c r="K10" i="414"/>
  <c r="J10" i="414"/>
  <c r="I10" i="414"/>
  <c r="H10" i="414"/>
  <c r="G10" i="414"/>
  <c r="AN39" i="22"/>
  <c r="AJ39" i="22"/>
  <c r="AI39" i="22"/>
  <c r="AH39" i="22"/>
  <c r="AG39" i="22"/>
  <c r="AF39" i="22"/>
  <c r="AE39" i="22"/>
  <c r="AD39" i="22"/>
  <c r="AC39" i="22"/>
  <c r="AB39" i="22"/>
  <c r="AA39" i="22"/>
  <c r="Z39" i="22"/>
  <c r="Y39" i="22"/>
  <c r="X39" i="22"/>
  <c r="W39" i="22"/>
  <c r="V39" i="22"/>
  <c r="U39" i="22"/>
  <c r="T39" i="22"/>
  <c r="S39" i="22"/>
  <c r="R39" i="22"/>
  <c r="Q39" i="22"/>
  <c r="P39" i="22"/>
  <c r="O39" i="22"/>
  <c r="N39" i="22"/>
  <c r="M39" i="22"/>
  <c r="L39" i="22"/>
  <c r="K39" i="22"/>
  <c r="J39" i="22"/>
  <c r="I39" i="22"/>
  <c r="H39" i="22"/>
  <c r="G39" i="22"/>
  <c r="AN38" i="22"/>
  <c r="AJ38" i="22"/>
  <c r="AI38" i="22"/>
  <c r="AH38" i="22"/>
  <c r="AG38" i="22"/>
  <c r="AF38" i="22"/>
  <c r="AE38" i="22"/>
  <c r="AD38" i="22"/>
  <c r="AC38" i="22"/>
  <c r="AB38" i="22"/>
  <c r="AA38" i="22"/>
  <c r="Z38" i="22"/>
  <c r="Y38" i="22"/>
  <c r="X38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AN37" i="22"/>
  <c r="AJ37" i="22"/>
  <c r="AI37" i="22"/>
  <c r="AH37" i="22"/>
  <c r="AG37" i="22"/>
  <c r="AF37" i="22"/>
  <c r="AE37" i="22"/>
  <c r="AD37" i="22"/>
  <c r="AC37" i="22"/>
  <c r="AB37" i="22"/>
  <c r="AA37" i="22"/>
  <c r="Z37" i="22"/>
  <c r="Y37" i="22"/>
  <c r="X37" i="22"/>
  <c r="W37" i="22"/>
  <c r="V37" i="22"/>
  <c r="U37" i="22"/>
  <c r="T37" i="22"/>
  <c r="S37" i="22"/>
  <c r="R37" i="22"/>
  <c r="Q37" i="22"/>
  <c r="P37" i="22"/>
  <c r="O37" i="22"/>
  <c r="N37" i="22"/>
  <c r="M37" i="22"/>
  <c r="L37" i="22"/>
  <c r="K37" i="22"/>
  <c r="J37" i="22"/>
  <c r="I37" i="22"/>
  <c r="H37" i="22"/>
  <c r="G37" i="22"/>
  <c r="AN36" i="22"/>
  <c r="AJ36" i="22"/>
  <c r="AI36" i="22"/>
  <c r="AH36" i="22"/>
  <c r="AG36" i="22"/>
  <c r="AF36" i="22"/>
  <c r="AE36" i="22"/>
  <c r="AD36" i="22"/>
  <c r="AC36" i="22"/>
  <c r="AB36" i="22"/>
  <c r="AA36" i="22"/>
  <c r="Z36" i="22"/>
  <c r="Y36" i="22"/>
  <c r="X36" i="22"/>
  <c r="W36" i="22"/>
  <c r="V36" i="22"/>
  <c r="U36" i="22"/>
  <c r="T36" i="22"/>
  <c r="S36" i="22"/>
  <c r="R36" i="22"/>
  <c r="Q36" i="22"/>
  <c r="P36" i="22"/>
  <c r="O36" i="22"/>
  <c r="N36" i="22"/>
  <c r="M36" i="22"/>
  <c r="L36" i="22"/>
  <c r="K36" i="22"/>
  <c r="J36" i="22"/>
  <c r="I36" i="22"/>
  <c r="H36" i="22"/>
  <c r="G36" i="22"/>
  <c r="AN35" i="22"/>
  <c r="AJ35" i="22"/>
  <c r="AI35" i="22"/>
  <c r="AH35" i="22"/>
  <c r="AG35" i="22"/>
  <c r="AF35" i="22"/>
  <c r="AE35" i="22"/>
  <c r="AD35" i="22"/>
  <c r="AC35" i="22"/>
  <c r="AB35" i="22"/>
  <c r="AA35" i="22"/>
  <c r="Z35" i="22"/>
  <c r="Y35" i="22"/>
  <c r="X35" i="22"/>
  <c r="W35" i="22"/>
  <c r="V35" i="22"/>
  <c r="U35" i="22"/>
  <c r="T35" i="22"/>
  <c r="S35" i="22"/>
  <c r="R35" i="22"/>
  <c r="Q35" i="22"/>
  <c r="P35" i="22"/>
  <c r="O35" i="22"/>
  <c r="N35" i="22"/>
  <c r="M35" i="22"/>
  <c r="L35" i="22"/>
  <c r="K35" i="22"/>
  <c r="J35" i="22"/>
  <c r="I35" i="22"/>
  <c r="H35" i="22"/>
  <c r="G35" i="22"/>
  <c r="AN34" i="22"/>
  <c r="AJ34" i="22"/>
  <c r="AI34" i="22"/>
  <c r="AH34" i="22"/>
  <c r="AG34" i="22"/>
  <c r="AF34" i="22"/>
  <c r="AE34" i="22"/>
  <c r="AD34" i="22"/>
  <c r="AC34" i="22"/>
  <c r="AB34" i="22"/>
  <c r="AA34" i="22"/>
  <c r="Z34" i="22"/>
  <c r="Y34" i="22"/>
  <c r="X34" i="22"/>
  <c r="W34" i="22"/>
  <c r="V34" i="22"/>
  <c r="U34" i="22"/>
  <c r="T34" i="22"/>
  <c r="S34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AN33" i="22"/>
  <c r="AJ33" i="22"/>
  <c r="AI33" i="22"/>
  <c r="AH33" i="22"/>
  <c r="AG33" i="22"/>
  <c r="AF33" i="22"/>
  <c r="AE33" i="22"/>
  <c r="AD33" i="22"/>
  <c r="AC33" i="22"/>
  <c r="AB33" i="22"/>
  <c r="AA33" i="22"/>
  <c r="Z33" i="22"/>
  <c r="Y33" i="22"/>
  <c r="X33" i="22"/>
  <c r="W33" i="22"/>
  <c r="V33" i="22"/>
  <c r="U33" i="22"/>
  <c r="T33" i="22"/>
  <c r="S33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AN32" i="22"/>
  <c r="AJ32" i="22"/>
  <c r="AI32" i="22"/>
  <c r="AH32" i="22"/>
  <c r="AG32" i="22"/>
  <c r="AF32" i="22"/>
  <c r="AE32" i="22"/>
  <c r="AD32" i="22"/>
  <c r="AC32" i="22"/>
  <c r="AB32" i="22"/>
  <c r="AA32" i="22"/>
  <c r="Z32" i="22"/>
  <c r="Y32" i="22"/>
  <c r="X32" i="22"/>
  <c r="W32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AN31" i="22"/>
  <c r="AJ31" i="22"/>
  <c r="AI31" i="22"/>
  <c r="AH31" i="22"/>
  <c r="AG31" i="22"/>
  <c r="AF31" i="22"/>
  <c r="AE31" i="22"/>
  <c r="AD31" i="22"/>
  <c r="AC31" i="22"/>
  <c r="AB31" i="22"/>
  <c r="AA31" i="22"/>
  <c r="Z31" i="22"/>
  <c r="Y31" i="22"/>
  <c r="X31" i="22"/>
  <c r="W31" i="22"/>
  <c r="V31" i="22"/>
  <c r="U31" i="22"/>
  <c r="T31" i="22"/>
  <c r="S31" i="22"/>
  <c r="R31" i="22"/>
  <c r="Q31" i="22"/>
  <c r="P31" i="22"/>
  <c r="O31" i="22"/>
  <c r="N31" i="22"/>
  <c r="M31" i="22"/>
  <c r="L31" i="22"/>
  <c r="K31" i="22"/>
  <c r="J31" i="22"/>
  <c r="I31" i="22"/>
  <c r="H31" i="22"/>
  <c r="G31" i="22"/>
  <c r="AN30" i="22"/>
  <c r="AJ30" i="22"/>
  <c r="AI30" i="22"/>
  <c r="AH30" i="22"/>
  <c r="AG30" i="22"/>
  <c r="AF30" i="22"/>
  <c r="AE30" i="22"/>
  <c r="AD30" i="22"/>
  <c r="AC30" i="22"/>
  <c r="AB30" i="22"/>
  <c r="AA30" i="22"/>
  <c r="Z30" i="22"/>
  <c r="Y30" i="22"/>
  <c r="X30" i="22"/>
  <c r="W30" i="22"/>
  <c r="V30" i="22"/>
  <c r="U30" i="22"/>
  <c r="T30" i="22"/>
  <c r="S30" i="22"/>
  <c r="R30" i="22"/>
  <c r="Q30" i="22"/>
  <c r="P30" i="22"/>
  <c r="O30" i="22"/>
  <c r="N30" i="22"/>
  <c r="M30" i="22"/>
  <c r="L30" i="22"/>
  <c r="K30" i="22"/>
  <c r="J30" i="22"/>
  <c r="I30" i="22"/>
  <c r="H30" i="22"/>
  <c r="G30" i="22"/>
  <c r="AN29" i="22"/>
  <c r="AJ29" i="22"/>
  <c r="AI29" i="22"/>
  <c r="AH29" i="22"/>
  <c r="AG29" i="22"/>
  <c r="AF29" i="22"/>
  <c r="AE29" i="22"/>
  <c r="AD29" i="22"/>
  <c r="AC29" i="22"/>
  <c r="AB29" i="22"/>
  <c r="AA29" i="22"/>
  <c r="Z29" i="22"/>
  <c r="Y29" i="22"/>
  <c r="X29" i="22"/>
  <c r="W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AN28" i="22"/>
  <c r="AJ28" i="22"/>
  <c r="AI28" i="22"/>
  <c r="AH28" i="22"/>
  <c r="AG28" i="22"/>
  <c r="AF28" i="22"/>
  <c r="AE28" i="22"/>
  <c r="AD28" i="22"/>
  <c r="AC28" i="22"/>
  <c r="AB28" i="22"/>
  <c r="AA28" i="22"/>
  <c r="Z28" i="22"/>
  <c r="Y28" i="22"/>
  <c r="X28" i="22"/>
  <c r="W28" i="22"/>
  <c r="V28" i="22"/>
  <c r="U28" i="22"/>
  <c r="T28" i="22"/>
  <c r="S28" i="22"/>
  <c r="R28" i="22"/>
  <c r="Q28" i="22"/>
  <c r="P28" i="22"/>
  <c r="O28" i="22"/>
  <c r="N28" i="22"/>
  <c r="M28" i="22"/>
  <c r="L28" i="22"/>
  <c r="K28" i="22"/>
  <c r="J28" i="22"/>
  <c r="I28" i="22"/>
  <c r="H28" i="22"/>
  <c r="G28" i="22"/>
  <c r="AN27" i="22"/>
  <c r="AJ27" i="22"/>
  <c r="AI27" i="22"/>
  <c r="AH27" i="22"/>
  <c r="AG27" i="22"/>
  <c r="AF27" i="22"/>
  <c r="AE27" i="22"/>
  <c r="AD27" i="22"/>
  <c r="AC27" i="22"/>
  <c r="AB27" i="22"/>
  <c r="AA27" i="22"/>
  <c r="Z27" i="22"/>
  <c r="Y27" i="22"/>
  <c r="X27" i="22"/>
  <c r="W27" i="22"/>
  <c r="V27" i="22"/>
  <c r="U27" i="22"/>
  <c r="T27" i="22"/>
  <c r="S27" i="22"/>
  <c r="R27" i="22"/>
  <c r="Q27" i="22"/>
  <c r="P27" i="22"/>
  <c r="O27" i="22"/>
  <c r="N27" i="22"/>
  <c r="M27" i="22"/>
  <c r="L27" i="22"/>
  <c r="K27" i="22"/>
  <c r="J27" i="22"/>
  <c r="I27" i="22"/>
  <c r="H27" i="22"/>
  <c r="G27" i="22"/>
  <c r="AN26" i="22"/>
  <c r="AJ26" i="22"/>
  <c r="AI26" i="22"/>
  <c r="AH26" i="22"/>
  <c r="AG26" i="22"/>
  <c r="AF26" i="22"/>
  <c r="AE26" i="22"/>
  <c r="AD26" i="22"/>
  <c r="AC26" i="22"/>
  <c r="AB26" i="22"/>
  <c r="AA26" i="22"/>
  <c r="Z26" i="22"/>
  <c r="Y26" i="22"/>
  <c r="X26" i="22"/>
  <c r="W26" i="22"/>
  <c r="V26" i="22"/>
  <c r="U26" i="22"/>
  <c r="T26" i="22"/>
  <c r="S26" i="22"/>
  <c r="R26" i="22"/>
  <c r="Q26" i="22"/>
  <c r="P26" i="22"/>
  <c r="O26" i="22"/>
  <c r="N26" i="22"/>
  <c r="M26" i="22"/>
  <c r="L26" i="22"/>
  <c r="K26" i="22"/>
  <c r="J26" i="22"/>
  <c r="I26" i="22"/>
  <c r="H26" i="22"/>
  <c r="G26" i="22"/>
  <c r="AN25" i="22"/>
  <c r="AJ25" i="22"/>
  <c r="AI25" i="22"/>
  <c r="AH25" i="22"/>
  <c r="AG25" i="22"/>
  <c r="AF25" i="22"/>
  <c r="AE25" i="22"/>
  <c r="AD25" i="22"/>
  <c r="AC25" i="22"/>
  <c r="AB25" i="22"/>
  <c r="AA25" i="22"/>
  <c r="Z25" i="22"/>
  <c r="Y25" i="22"/>
  <c r="X25" i="22"/>
  <c r="W25" i="22"/>
  <c r="V25" i="22"/>
  <c r="U25" i="22"/>
  <c r="T25" i="22"/>
  <c r="S25" i="22"/>
  <c r="R25" i="22"/>
  <c r="Q25" i="22"/>
  <c r="P25" i="22"/>
  <c r="O25" i="22"/>
  <c r="N25" i="22"/>
  <c r="M25" i="22"/>
  <c r="L25" i="22"/>
  <c r="K25" i="22"/>
  <c r="J25" i="22"/>
  <c r="I25" i="22"/>
  <c r="H25" i="22"/>
  <c r="G25" i="22"/>
  <c r="AN24" i="22"/>
  <c r="AJ24" i="22"/>
  <c r="AI24" i="22"/>
  <c r="AH24" i="22"/>
  <c r="AG24" i="22"/>
  <c r="AF24" i="22"/>
  <c r="AE24" i="22"/>
  <c r="AD24" i="22"/>
  <c r="AC24" i="22"/>
  <c r="AB24" i="22"/>
  <c r="AA24" i="22"/>
  <c r="Z24" i="22"/>
  <c r="Y24" i="22"/>
  <c r="X24" i="22"/>
  <c r="W24" i="22"/>
  <c r="V24" i="22"/>
  <c r="U24" i="22"/>
  <c r="T24" i="22"/>
  <c r="S24" i="22"/>
  <c r="R24" i="22"/>
  <c r="Q24" i="22"/>
  <c r="P24" i="22"/>
  <c r="O24" i="22"/>
  <c r="N24" i="22"/>
  <c r="M24" i="22"/>
  <c r="L24" i="22"/>
  <c r="K24" i="22"/>
  <c r="J24" i="22"/>
  <c r="I24" i="22"/>
  <c r="H24" i="22"/>
  <c r="G24" i="22"/>
  <c r="AN23" i="22"/>
  <c r="AJ23" i="22"/>
  <c r="AI23" i="22"/>
  <c r="AH23" i="22"/>
  <c r="AG23" i="22"/>
  <c r="AF23" i="22"/>
  <c r="AE23" i="22"/>
  <c r="AD23" i="22"/>
  <c r="AC23" i="22"/>
  <c r="AB23" i="22"/>
  <c r="AA23" i="22"/>
  <c r="Z23" i="22"/>
  <c r="Y23" i="22"/>
  <c r="X23" i="22"/>
  <c r="W23" i="22"/>
  <c r="V23" i="22"/>
  <c r="U23" i="22"/>
  <c r="T23" i="22"/>
  <c r="S23" i="22"/>
  <c r="R23" i="22"/>
  <c r="Q23" i="22"/>
  <c r="P23" i="22"/>
  <c r="O23" i="22"/>
  <c r="N23" i="22"/>
  <c r="M23" i="22"/>
  <c r="L23" i="22"/>
  <c r="K23" i="22"/>
  <c r="J23" i="22"/>
  <c r="I23" i="22"/>
  <c r="H23" i="22"/>
  <c r="G23" i="22"/>
  <c r="AN22" i="22"/>
  <c r="AJ22" i="22"/>
  <c r="AI22" i="22"/>
  <c r="AH22" i="22"/>
  <c r="AG22" i="22"/>
  <c r="AF22" i="22"/>
  <c r="AE22" i="22"/>
  <c r="AD22" i="22"/>
  <c r="AC22" i="22"/>
  <c r="AB22" i="22"/>
  <c r="AA22" i="22"/>
  <c r="Z22" i="22"/>
  <c r="Y22" i="22"/>
  <c r="X22" i="22"/>
  <c r="W22" i="22"/>
  <c r="V22" i="22"/>
  <c r="U22" i="22"/>
  <c r="T22" i="22"/>
  <c r="S22" i="22"/>
  <c r="R22" i="22"/>
  <c r="Q22" i="22"/>
  <c r="P22" i="22"/>
  <c r="O22" i="22"/>
  <c r="N22" i="22"/>
  <c r="M22" i="22"/>
  <c r="L22" i="22"/>
  <c r="K22" i="22"/>
  <c r="J22" i="22"/>
  <c r="I22" i="22"/>
  <c r="H22" i="22"/>
  <c r="G22" i="22"/>
  <c r="AN21" i="22"/>
  <c r="AJ21" i="22"/>
  <c r="AI21" i="22"/>
  <c r="AH21" i="22"/>
  <c r="AG21" i="22"/>
  <c r="AF21" i="22"/>
  <c r="AE21" i="22"/>
  <c r="AD21" i="22"/>
  <c r="AC21" i="22"/>
  <c r="AB21" i="22"/>
  <c r="AA21" i="22"/>
  <c r="Z21" i="22"/>
  <c r="Y21" i="22"/>
  <c r="X21" i="22"/>
  <c r="W21" i="22"/>
  <c r="V21" i="22"/>
  <c r="U21" i="22"/>
  <c r="T21" i="22"/>
  <c r="S21" i="22"/>
  <c r="R21" i="22"/>
  <c r="Q21" i="22"/>
  <c r="P21" i="22"/>
  <c r="O21" i="22"/>
  <c r="N21" i="22"/>
  <c r="M21" i="22"/>
  <c r="L21" i="22"/>
  <c r="K21" i="22"/>
  <c r="J21" i="22"/>
  <c r="I21" i="22"/>
  <c r="H21" i="22"/>
  <c r="G21" i="22"/>
  <c r="AN20" i="22"/>
  <c r="AJ20" i="22"/>
  <c r="AI20" i="22"/>
  <c r="AH20" i="22"/>
  <c r="AG20" i="22"/>
  <c r="AF20" i="22"/>
  <c r="AE20" i="22"/>
  <c r="AD20" i="22"/>
  <c r="AC20" i="22"/>
  <c r="AB20" i="22"/>
  <c r="AA20" i="22"/>
  <c r="Z20" i="22"/>
  <c r="Y20" i="22"/>
  <c r="X20" i="22"/>
  <c r="W20" i="22"/>
  <c r="V20" i="22"/>
  <c r="U20" i="22"/>
  <c r="T20" i="22"/>
  <c r="S20" i="22"/>
  <c r="R20" i="22"/>
  <c r="Q20" i="22"/>
  <c r="P20" i="22"/>
  <c r="O20" i="22"/>
  <c r="N20" i="22"/>
  <c r="M20" i="22"/>
  <c r="L20" i="22"/>
  <c r="K20" i="22"/>
  <c r="J20" i="22"/>
  <c r="I20" i="22"/>
  <c r="H20" i="22"/>
  <c r="G20" i="22"/>
  <c r="AN19" i="22"/>
  <c r="AJ19" i="22"/>
  <c r="AI19" i="22"/>
  <c r="AH19" i="22"/>
  <c r="AG19" i="22"/>
  <c r="AF19" i="22"/>
  <c r="AE19" i="22"/>
  <c r="AD19" i="22"/>
  <c r="AC19" i="22"/>
  <c r="AB19" i="22"/>
  <c r="AA19" i="22"/>
  <c r="Z19" i="22"/>
  <c r="Y19" i="22"/>
  <c r="X19" i="22"/>
  <c r="W19" i="22"/>
  <c r="V19" i="22"/>
  <c r="U19" i="22"/>
  <c r="T19" i="22"/>
  <c r="S19" i="22"/>
  <c r="R19" i="22"/>
  <c r="Q19" i="22"/>
  <c r="P19" i="22"/>
  <c r="O19" i="22"/>
  <c r="N19" i="22"/>
  <c r="M19" i="22"/>
  <c r="L19" i="22"/>
  <c r="K19" i="22"/>
  <c r="J19" i="22"/>
  <c r="I19" i="22"/>
  <c r="H19" i="22"/>
  <c r="G19" i="22"/>
  <c r="AN18" i="22"/>
  <c r="AJ18" i="22"/>
  <c r="AI18" i="22"/>
  <c r="AH18" i="22"/>
  <c r="AG18" i="22"/>
  <c r="AF18" i="22"/>
  <c r="AE18" i="22"/>
  <c r="AD18" i="22"/>
  <c r="AC18" i="22"/>
  <c r="AB18" i="22"/>
  <c r="AA18" i="22"/>
  <c r="Z18" i="22"/>
  <c r="Y18" i="22"/>
  <c r="X18" i="22"/>
  <c r="W18" i="22"/>
  <c r="V18" i="22"/>
  <c r="U18" i="22"/>
  <c r="T18" i="22"/>
  <c r="S18" i="22"/>
  <c r="R18" i="22"/>
  <c r="Q18" i="22"/>
  <c r="P18" i="22"/>
  <c r="O18" i="22"/>
  <c r="N18" i="22"/>
  <c r="M18" i="22"/>
  <c r="L18" i="22"/>
  <c r="K18" i="22"/>
  <c r="J18" i="22"/>
  <c r="I18" i="22"/>
  <c r="H18" i="22"/>
  <c r="G18" i="22"/>
  <c r="AN17" i="22"/>
  <c r="AJ17" i="22"/>
  <c r="AI17" i="22"/>
  <c r="AH17" i="22"/>
  <c r="AG17" i="22"/>
  <c r="AF17" i="22"/>
  <c r="AE17" i="22"/>
  <c r="AD17" i="22"/>
  <c r="AC17" i="22"/>
  <c r="AB17" i="22"/>
  <c r="AA17" i="22"/>
  <c r="Z17" i="22"/>
  <c r="Y17" i="22"/>
  <c r="X17" i="22"/>
  <c r="W17" i="22"/>
  <c r="V17" i="22"/>
  <c r="U17" i="22"/>
  <c r="T17" i="22"/>
  <c r="S17" i="22"/>
  <c r="R17" i="22"/>
  <c r="Q17" i="22"/>
  <c r="P17" i="22"/>
  <c r="O17" i="22"/>
  <c r="N17" i="22"/>
  <c r="M17" i="22"/>
  <c r="L17" i="22"/>
  <c r="K17" i="22"/>
  <c r="J17" i="22"/>
  <c r="I17" i="22"/>
  <c r="H17" i="22"/>
  <c r="G17" i="22"/>
  <c r="AN16" i="22"/>
  <c r="AJ16" i="22"/>
  <c r="AI16" i="22"/>
  <c r="AH16" i="22"/>
  <c r="AG16" i="22"/>
  <c r="AF16" i="22"/>
  <c r="AE16" i="22"/>
  <c r="AD16" i="22"/>
  <c r="AC16" i="22"/>
  <c r="AB16" i="22"/>
  <c r="AA16" i="22"/>
  <c r="Z16" i="22"/>
  <c r="Y16" i="22"/>
  <c r="X16" i="22"/>
  <c r="W16" i="22"/>
  <c r="V16" i="22"/>
  <c r="U16" i="22"/>
  <c r="T16" i="22"/>
  <c r="S16" i="22"/>
  <c r="R16" i="22"/>
  <c r="Q16" i="22"/>
  <c r="P16" i="22"/>
  <c r="O16" i="22"/>
  <c r="N16" i="22"/>
  <c r="M16" i="22"/>
  <c r="L16" i="22"/>
  <c r="K16" i="22"/>
  <c r="J16" i="22"/>
  <c r="I16" i="22"/>
  <c r="H16" i="22"/>
  <c r="G16" i="22"/>
  <c r="AN15" i="22"/>
  <c r="AJ15" i="22"/>
  <c r="AI15" i="22"/>
  <c r="AH15" i="22"/>
  <c r="AG15" i="22"/>
  <c r="AF15" i="22"/>
  <c r="AE15" i="22"/>
  <c r="AD15" i="22"/>
  <c r="AC15" i="22"/>
  <c r="AB15" i="22"/>
  <c r="AA15" i="22"/>
  <c r="Z15" i="22"/>
  <c r="Y15" i="22"/>
  <c r="X15" i="22"/>
  <c r="W15" i="22"/>
  <c r="V15" i="22"/>
  <c r="U15" i="22"/>
  <c r="T15" i="22"/>
  <c r="S15" i="22"/>
  <c r="R15" i="22"/>
  <c r="Q15" i="22"/>
  <c r="P15" i="22"/>
  <c r="O15" i="22"/>
  <c r="N15" i="22"/>
  <c r="M15" i="22"/>
  <c r="L15" i="22"/>
  <c r="K15" i="22"/>
  <c r="J15" i="22"/>
  <c r="I15" i="22"/>
  <c r="H15" i="22"/>
  <c r="G15" i="22"/>
  <c r="AN14" i="22"/>
  <c r="AJ14" i="22"/>
  <c r="AI14" i="22"/>
  <c r="AH14" i="22"/>
  <c r="AG14" i="22"/>
  <c r="AF14" i="22"/>
  <c r="AE14" i="22"/>
  <c r="AD14" i="22"/>
  <c r="AC14" i="22"/>
  <c r="AB14" i="22"/>
  <c r="AA14" i="22"/>
  <c r="Z14" i="22"/>
  <c r="Y14" i="22"/>
  <c r="X14" i="22"/>
  <c r="W14" i="22"/>
  <c r="V14" i="22"/>
  <c r="U14" i="22"/>
  <c r="T14" i="22"/>
  <c r="S14" i="22"/>
  <c r="R14" i="22"/>
  <c r="Q14" i="22"/>
  <c r="P14" i="22"/>
  <c r="O14" i="22"/>
  <c r="N14" i="22"/>
  <c r="M14" i="22"/>
  <c r="L14" i="22"/>
  <c r="K14" i="22"/>
  <c r="J14" i="22"/>
  <c r="I14" i="22"/>
  <c r="H14" i="22"/>
  <c r="G14" i="22"/>
  <c r="AN13" i="22"/>
  <c r="AJ13" i="22"/>
  <c r="AI13" i="22"/>
  <c r="AH13" i="22"/>
  <c r="AG13" i="22"/>
  <c r="AF13" i="22"/>
  <c r="AE13" i="22"/>
  <c r="AD13" i="22"/>
  <c r="AC13" i="22"/>
  <c r="AB13" i="22"/>
  <c r="AA13" i="22"/>
  <c r="Z13" i="22"/>
  <c r="Y13" i="22"/>
  <c r="X13" i="22"/>
  <c r="W13" i="22"/>
  <c r="V13" i="22"/>
  <c r="U13" i="22"/>
  <c r="T13" i="22"/>
  <c r="S13" i="22"/>
  <c r="R13" i="22"/>
  <c r="Q13" i="22"/>
  <c r="P13" i="22"/>
  <c r="O13" i="22"/>
  <c r="N13" i="22"/>
  <c r="M13" i="22"/>
  <c r="L13" i="22"/>
  <c r="K13" i="22"/>
  <c r="J13" i="22"/>
  <c r="I13" i="22"/>
  <c r="H13" i="22"/>
  <c r="G13" i="22"/>
  <c r="AN12" i="22"/>
  <c r="AJ12" i="22"/>
  <c r="AI12" i="22"/>
  <c r="AH12" i="22"/>
  <c r="AG12" i="22"/>
  <c r="AF12" i="22"/>
  <c r="AE12" i="22"/>
  <c r="AD12" i="22"/>
  <c r="AC12" i="22"/>
  <c r="AB12" i="22"/>
  <c r="AA12" i="22"/>
  <c r="Z12" i="22"/>
  <c r="Y12" i="22"/>
  <c r="X12" i="22"/>
  <c r="W12" i="22"/>
  <c r="V12" i="22"/>
  <c r="U12" i="22"/>
  <c r="T12" i="22"/>
  <c r="S12" i="22"/>
  <c r="R12" i="22"/>
  <c r="Q12" i="22"/>
  <c r="P12" i="22"/>
  <c r="O12" i="22"/>
  <c r="N12" i="22"/>
  <c r="M12" i="22"/>
  <c r="L12" i="22"/>
  <c r="K12" i="22"/>
  <c r="J12" i="22"/>
  <c r="I12" i="22"/>
  <c r="H12" i="22"/>
  <c r="G12" i="22"/>
  <c r="AN11" i="22"/>
  <c r="AJ11" i="22"/>
  <c r="AI11" i="22"/>
  <c r="AH11" i="22"/>
  <c r="AG11" i="22"/>
  <c r="AF11" i="22"/>
  <c r="AE11" i="22"/>
  <c r="AD11" i="22"/>
  <c r="AC11" i="22"/>
  <c r="AB11" i="22"/>
  <c r="AA11" i="22"/>
  <c r="Z11" i="22"/>
  <c r="Y11" i="22"/>
  <c r="X11" i="22"/>
  <c r="W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AN10" i="22"/>
  <c r="AJ10" i="22"/>
  <c r="AI10" i="22"/>
  <c r="AH10" i="22"/>
  <c r="AG10" i="22"/>
  <c r="AF10" i="22"/>
  <c r="AE10" i="22"/>
  <c r="AD10" i="22"/>
  <c r="AC10" i="22"/>
  <c r="AB10" i="22"/>
  <c r="AA10" i="22"/>
  <c r="Z10" i="22"/>
  <c r="Y10" i="22"/>
  <c r="X10" i="22"/>
  <c r="W10" i="22"/>
  <c r="V10" i="22"/>
  <c r="U10" i="22"/>
  <c r="T10" i="22"/>
  <c r="S10" i="22"/>
  <c r="R10" i="22"/>
  <c r="Q10" i="22"/>
  <c r="P10" i="22"/>
  <c r="O10" i="22"/>
  <c r="N10" i="22"/>
  <c r="M10" i="22"/>
  <c r="L10" i="22"/>
  <c r="K10" i="22"/>
  <c r="J10" i="22"/>
  <c r="I10" i="22"/>
  <c r="H10" i="22"/>
  <c r="G10" i="22"/>
  <c r="AO72" i="538" l="1"/>
  <c r="AR72" i="538" s="1"/>
  <c r="AO64" i="538"/>
  <c r="AR64" i="538" s="1"/>
  <c r="AO56" i="538"/>
  <c r="AR56" i="538" s="1"/>
  <c r="AO48" i="538"/>
  <c r="AR48" i="538" s="1"/>
  <c r="AO71" i="538"/>
  <c r="AR71" i="538" s="1"/>
  <c r="AO63" i="538"/>
  <c r="AR63" i="538" s="1"/>
  <c r="AO55" i="538"/>
  <c r="AR55" i="538" s="1"/>
  <c r="AO47" i="538"/>
  <c r="AR47" i="538" s="1"/>
  <c r="AO70" i="538"/>
  <c r="AR70" i="538" s="1"/>
  <c r="AO62" i="538"/>
  <c r="AR62" i="538" s="1"/>
  <c r="AO54" i="538"/>
  <c r="AR54" i="538" s="1"/>
  <c r="AO46" i="538"/>
  <c r="AR46" i="538" s="1"/>
  <c r="AO69" i="538"/>
  <c r="AR69" i="538" s="1"/>
  <c r="AO61" i="538"/>
  <c r="AR61" i="538" s="1"/>
  <c r="AO53" i="538"/>
  <c r="AR53" i="538" s="1"/>
  <c r="AO45" i="538"/>
  <c r="AR45" i="538" s="1"/>
  <c r="AO68" i="538"/>
  <c r="AR68" i="538" s="1"/>
  <c r="AO60" i="538"/>
  <c r="AR60" i="538" s="1"/>
  <c r="AO52" i="538"/>
  <c r="AR52" i="538" s="1"/>
  <c r="AO44" i="538"/>
  <c r="AO67" i="538"/>
  <c r="AR67" i="538" s="1"/>
  <c r="AO59" i="538"/>
  <c r="AR59" i="538" s="1"/>
  <c r="AO51" i="538"/>
  <c r="AR51" i="538" s="1"/>
  <c r="AO74" i="538"/>
  <c r="AR74" i="538" s="1"/>
  <c r="AO66" i="538"/>
  <c r="AR66" i="538" s="1"/>
  <c r="AO58" i="538"/>
  <c r="AR58" i="538" s="1"/>
  <c r="AO50" i="538"/>
  <c r="AR50" i="538" s="1"/>
  <c r="AO73" i="538"/>
  <c r="AR73" i="538" s="1"/>
  <c r="AO65" i="538"/>
  <c r="AR65" i="538" s="1"/>
  <c r="AO57" i="538"/>
  <c r="AR57" i="538" s="1"/>
  <c r="AO49" i="538"/>
  <c r="AR49" i="538" s="1"/>
  <c r="AJ73" i="418"/>
  <c r="AI73" i="418"/>
  <c r="AD73" i="418"/>
  <c r="AA73" i="418"/>
  <c r="N73" i="418"/>
  <c r="M73" i="418"/>
  <c r="L73" i="418"/>
  <c r="AJ72" i="418"/>
  <c r="AI72" i="418"/>
  <c r="AD72" i="418"/>
  <c r="AA72" i="418"/>
  <c r="Z72" i="418"/>
  <c r="U72" i="418"/>
  <c r="S72" i="418"/>
  <c r="R72" i="418"/>
  <c r="Q72" i="418"/>
  <c r="J72" i="418"/>
  <c r="AJ71" i="418"/>
  <c r="AI71" i="418"/>
  <c r="AG71" i="418"/>
  <c r="U71" i="418"/>
  <c r="R71" i="418"/>
  <c r="Q71" i="418"/>
  <c r="I71" i="418"/>
  <c r="AJ70" i="418"/>
  <c r="AA70" i="418"/>
  <c r="Z70" i="418"/>
  <c r="L70" i="418"/>
  <c r="J70" i="418"/>
  <c r="I70" i="418"/>
  <c r="H70" i="418"/>
  <c r="AA69" i="418"/>
  <c r="Z69" i="418"/>
  <c r="X69" i="418"/>
  <c r="I69" i="418"/>
  <c r="AF68" i="418"/>
  <c r="AD68" i="418"/>
  <c r="R68" i="418"/>
  <c r="Q68" i="418"/>
  <c r="M68" i="418"/>
  <c r="L68" i="418"/>
  <c r="AG67" i="418"/>
  <c r="AF67" i="418"/>
  <c r="AD67" i="418"/>
  <c r="Q67" i="418"/>
  <c r="N67" i="418"/>
  <c r="AN66" i="418"/>
  <c r="AJ66" i="418"/>
  <c r="AI66" i="418"/>
  <c r="AF66" i="418"/>
  <c r="V66" i="418"/>
  <c r="U66" i="418"/>
  <c r="S66" i="418"/>
  <c r="R66" i="418"/>
  <c r="M66" i="418"/>
  <c r="H66" i="418"/>
  <c r="AJ65" i="418"/>
  <c r="AI65" i="418"/>
  <c r="V65" i="418"/>
  <c r="U65" i="418"/>
  <c r="L65" i="418"/>
  <c r="AN64" i="418"/>
  <c r="AI64" i="418"/>
  <c r="AB64" i="418"/>
  <c r="AA64" i="418"/>
  <c r="Z64" i="418"/>
  <c r="V64" i="418"/>
  <c r="S64" i="418"/>
  <c r="M64" i="418"/>
  <c r="L64" i="418"/>
  <c r="J64" i="418"/>
  <c r="I64" i="418"/>
  <c r="AA63" i="418"/>
  <c r="Z63" i="418"/>
  <c r="M63" i="418"/>
  <c r="L63" i="418"/>
  <c r="AI62" i="418"/>
  <c r="AB62" i="418"/>
  <c r="S62" i="418"/>
  <c r="R62" i="418"/>
  <c r="Q62" i="418"/>
  <c r="AI61" i="418"/>
  <c r="AG61" i="418"/>
  <c r="AF61" i="418"/>
  <c r="R61" i="418"/>
  <c r="Q61" i="418"/>
  <c r="H61" i="418"/>
  <c r="Z60" i="418"/>
  <c r="U60" i="418"/>
  <c r="J60" i="418"/>
  <c r="I60" i="418"/>
  <c r="H60" i="418"/>
  <c r="AJ59" i="418"/>
  <c r="X59" i="418"/>
  <c r="V59" i="418"/>
  <c r="I59" i="418"/>
  <c r="H59" i="418"/>
  <c r="AA58" i="418"/>
  <c r="Z58" i="418"/>
  <c r="M58" i="418"/>
  <c r="L58" i="418"/>
  <c r="J58" i="418"/>
  <c r="AD57" i="418"/>
  <c r="AA57" i="418"/>
  <c r="N57" i="418"/>
  <c r="M57" i="418"/>
  <c r="AI56" i="418"/>
  <c r="AD56" i="418"/>
  <c r="S56" i="418"/>
  <c r="R56" i="418"/>
  <c r="Q56" i="418"/>
  <c r="AJ55" i="418"/>
  <c r="AI55" i="418"/>
  <c r="AG55" i="418"/>
  <c r="S55" i="418"/>
  <c r="J55" i="418"/>
  <c r="H55" i="418"/>
  <c r="G55" i="418"/>
  <c r="AA54" i="418"/>
  <c r="Z54" i="418"/>
  <c r="O54" i="418"/>
  <c r="N54" i="418"/>
  <c r="AI53" i="418"/>
  <c r="AH53" i="418"/>
  <c r="AF53" i="418"/>
  <c r="X53" i="418"/>
  <c r="V53" i="418"/>
  <c r="S53" i="418"/>
  <c r="K53" i="418"/>
  <c r="J53" i="418"/>
  <c r="I53" i="418"/>
  <c r="AG52" i="418"/>
  <c r="AF52" i="418"/>
  <c r="AE52" i="418"/>
  <c r="W52" i="418"/>
  <c r="V52" i="418"/>
  <c r="J52" i="418"/>
  <c r="I52" i="418"/>
  <c r="AG51" i="418"/>
  <c r="AF51" i="418"/>
  <c r="AE51" i="418"/>
  <c r="W51" i="418"/>
  <c r="V51" i="418"/>
  <c r="S51" i="418"/>
  <c r="N51" i="418"/>
  <c r="I51" i="418"/>
  <c r="AF50" i="418"/>
  <c r="AE50" i="418"/>
  <c r="W50" i="418"/>
  <c r="V50" i="418"/>
  <c r="S50" i="418"/>
  <c r="AE49" i="418"/>
  <c r="W49" i="418"/>
  <c r="V49" i="418"/>
  <c r="S49" i="418"/>
  <c r="J49" i="418"/>
  <c r="I49" i="418"/>
  <c r="V48" i="418"/>
  <c r="S48" i="418"/>
  <c r="K48" i="418"/>
  <c r="J48" i="418"/>
  <c r="I48" i="418"/>
  <c r="AH47" i="418"/>
  <c r="AF47" i="418"/>
  <c r="AE47" i="418"/>
  <c r="S47" i="418"/>
  <c r="K47" i="418"/>
  <c r="J47" i="418"/>
  <c r="I47" i="418"/>
  <c r="AG46" i="418"/>
  <c r="AF46" i="418"/>
  <c r="AE46" i="418"/>
  <c r="S46" i="418"/>
  <c r="J46" i="418"/>
  <c r="I46" i="418"/>
  <c r="AG45" i="418"/>
  <c r="AF45" i="418"/>
  <c r="AE45" i="418"/>
  <c r="X45" i="418"/>
  <c r="V45" i="418"/>
  <c r="S45" i="418"/>
  <c r="K45" i="418"/>
  <c r="J45" i="418"/>
  <c r="I45" i="418"/>
  <c r="AF44" i="418"/>
  <c r="AE44" i="418"/>
  <c r="W44" i="418"/>
  <c r="V44" i="418"/>
  <c r="J44" i="418"/>
  <c r="I44" i="418"/>
  <c r="AN73" i="418"/>
  <c r="AH73" i="418"/>
  <c r="AG73" i="418"/>
  <c r="AF73" i="418"/>
  <c r="AE73" i="418"/>
  <c r="AC73" i="418"/>
  <c r="AB73" i="418"/>
  <c r="Z73" i="418"/>
  <c r="Y73" i="418"/>
  <c r="X73" i="418"/>
  <c r="W73" i="418"/>
  <c r="V73" i="418"/>
  <c r="U73" i="418"/>
  <c r="T73" i="418"/>
  <c r="S73" i="418"/>
  <c r="R73" i="418"/>
  <c r="Q73" i="418"/>
  <c r="P73" i="418"/>
  <c r="O73" i="418"/>
  <c r="K73" i="418"/>
  <c r="J73" i="418"/>
  <c r="I73" i="418"/>
  <c r="H73" i="418"/>
  <c r="G73" i="418"/>
  <c r="AN72" i="418"/>
  <c r="AH72" i="418"/>
  <c r="AG72" i="418"/>
  <c r="AF72" i="418"/>
  <c r="AE72" i="418"/>
  <c r="AC72" i="418"/>
  <c r="AB72" i="418"/>
  <c r="Y72" i="418"/>
  <c r="X72" i="418"/>
  <c r="W72" i="418"/>
  <c r="V72" i="418"/>
  <c r="T72" i="418"/>
  <c r="P72" i="418"/>
  <c r="O72" i="418"/>
  <c r="N72" i="418"/>
  <c r="M72" i="418"/>
  <c r="L72" i="418"/>
  <c r="K72" i="418"/>
  <c r="I72" i="418"/>
  <c r="H72" i="418"/>
  <c r="G72" i="418"/>
  <c r="AN71" i="418"/>
  <c r="AH71" i="418"/>
  <c r="AF71" i="418"/>
  <c r="AE71" i="418"/>
  <c r="AD71" i="418"/>
  <c r="AC71" i="418"/>
  <c r="AB71" i="418"/>
  <c r="AA71" i="418"/>
  <c r="Z71" i="418"/>
  <c r="Y71" i="418"/>
  <c r="X71" i="418"/>
  <c r="W71" i="418"/>
  <c r="V71" i="418"/>
  <c r="T71" i="418"/>
  <c r="S71" i="418"/>
  <c r="P71" i="418"/>
  <c r="O71" i="418"/>
  <c r="N71" i="418"/>
  <c r="M71" i="418"/>
  <c r="L71" i="418"/>
  <c r="K71" i="418"/>
  <c r="J71" i="418"/>
  <c r="H71" i="418"/>
  <c r="G71" i="418"/>
  <c r="AN70" i="418"/>
  <c r="AI70" i="418"/>
  <c r="AH70" i="418"/>
  <c r="AG70" i="418"/>
  <c r="AF70" i="418"/>
  <c r="AE70" i="418"/>
  <c r="AD70" i="418"/>
  <c r="AC70" i="418"/>
  <c r="AB70" i="418"/>
  <c r="Y70" i="418"/>
  <c r="X70" i="418"/>
  <c r="W70" i="418"/>
  <c r="V70" i="418"/>
  <c r="U70" i="418"/>
  <c r="T70" i="418"/>
  <c r="S70" i="418"/>
  <c r="R70" i="418"/>
  <c r="Q70" i="418"/>
  <c r="P70" i="418"/>
  <c r="O70" i="418"/>
  <c r="N70" i="418"/>
  <c r="M70" i="418"/>
  <c r="K70" i="418"/>
  <c r="G70" i="418"/>
  <c r="AN69" i="418"/>
  <c r="AJ69" i="418"/>
  <c r="AI69" i="418"/>
  <c r="AH69" i="418"/>
  <c r="AG69" i="418"/>
  <c r="AF69" i="418"/>
  <c r="AE69" i="418"/>
  <c r="AD69" i="418"/>
  <c r="AC69" i="418"/>
  <c r="AB69" i="418"/>
  <c r="Y69" i="418"/>
  <c r="W69" i="418"/>
  <c r="V69" i="418"/>
  <c r="U69" i="418"/>
  <c r="T69" i="418"/>
  <c r="S69" i="418"/>
  <c r="R69" i="418"/>
  <c r="Q69" i="418"/>
  <c r="P69" i="418"/>
  <c r="O69" i="418"/>
  <c r="N69" i="418"/>
  <c r="M69" i="418"/>
  <c r="L69" i="418"/>
  <c r="K69" i="418"/>
  <c r="J69" i="418"/>
  <c r="H69" i="418"/>
  <c r="G69" i="418"/>
  <c r="AN68" i="418"/>
  <c r="AJ68" i="418"/>
  <c r="AI68" i="418"/>
  <c r="AH68" i="418"/>
  <c r="AG68" i="418"/>
  <c r="AE68" i="418"/>
  <c r="AC68" i="418"/>
  <c r="AB68" i="418"/>
  <c r="AA68" i="418"/>
  <c r="Z68" i="418"/>
  <c r="Y68" i="418"/>
  <c r="X68" i="418"/>
  <c r="W68" i="418"/>
  <c r="V68" i="418"/>
  <c r="U68" i="418"/>
  <c r="T68" i="418"/>
  <c r="S68" i="418"/>
  <c r="P68" i="418"/>
  <c r="O68" i="418"/>
  <c r="N68" i="418"/>
  <c r="K68" i="418"/>
  <c r="J68" i="418"/>
  <c r="I68" i="418"/>
  <c r="H68" i="418"/>
  <c r="G68" i="418"/>
  <c r="AN67" i="418"/>
  <c r="AJ67" i="418"/>
  <c r="AI67" i="418"/>
  <c r="AH67" i="418"/>
  <c r="AE67" i="418"/>
  <c r="AC67" i="418"/>
  <c r="AB67" i="418"/>
  <c r="AA67" i="418"/>
  <c r="Z67" i="418"/>
  <c r="Y67" i="418"/>
  <c r="X67" i="418"/>
  <c r="W67" i="418"/>
  <c r="V67" i="418"/>
  <c r="U67" i="418"/>
  <c r="T67" i="418"/>
  <c r="S67" i="418"/>
  <c r="R67" i="418"/>
  <c r="P67" i="418"/>
  <c r="O67" i="418"/>
  <c r="M67" i="418"/>
  <c r="L67" i="418"/>
  <c r="K67" i="418"/>
  <c r="J67" i="418"/>
  <c r="I67" i="418"/>
  <c r="H67" i="418"/>
  <c r="G67" i="418"/>
  <c r="AH66" i="418"/>
  <c r="AG66" i="418"/>
  <c r="AE66" i="418"/>
  <c r="AD66" i="418"/>
  <c r="AC66" i="418"/>
  <c r="AB66" i="418"/>
  <c r="AA66" i="418"/>
  <c r="Z66" i="418"/>
  <c r="Y66" i="418"/>
  <c r="X66" i="418"/>
  <c r="W66" i="418"/>
  <c r="T66" i="418"/>
  <c r="Q66" i="418"/>
  <c r="P66" i="418"/>
  <c r="O66" i="418"/>
  <c r="N66" i="418"/>
  <c r="L66" i="418"/>
  <c r="K66" i="418"/>
  <c r="J66" i="418"/>
  <c r="I66" i="418"/>
  <c r="G66" i="418"/>
  <c r="AN65" i="418"/>
  <c r="AH65" i="418"/>
  <c r="AG65" i="418"/>
  <c r="AF65" i="418"/>
  <c r="AE65" i="418"/>
  <c r="AD65" i="418"/>
  <c r="AC65" i="418"/>
  <c r="AB65" i="418"/>
  <c r="AA65" i="418"/>
  <c r="Z65" i="418"/>
  <c r="Y65" i="418"/>
  <c r="X65" i="418"/>
  <c r="W65" i="418"/>
  <c r="T65" i="418"/>
  <c r="S65" i="418"/>
  <c r="R65" i="418"/>
  <c r="Q65" i="418"/>
  <c r="P65" i="418"/>
  <c r="O65" i="418"/>
  <c r="N65" i="418"/>
  <c r="M65" i="418"/>
  <c r="K65" i="418"/>
  <c r="J65" i="418"/>
  <c r="I65" i="418"/>
  <c r="H65" i="418"/>
  <c r="G65" i="418"/>
  <c r="AJ64" i="418"/>
  <c r="AH64" i="418"/>
  <c r="AG64" i="418"/>
  <c r="AF64" i="418"/>
  <c r="AE64" i="418"/>
  <c r="AD64" i="418"/>
  <c r="AC64" i="418"/>
  <c r="Y64" i="418"/>
  <c r="X64" i="418"/>
  <c r="W64" i="418"/>
  <c r="U64" i="418"/>
  <c r="T64" i="418"/>
  <c r="R64" i="418"/>
  <c r="Q64" i="418"/>
  <c r="P64" i="418"/>
  <c r="O64" i="418"/>
  <c r="N64" i="418"/>
  <c r="K64" i="418"/>
  <c r="H64" i="418"/>
  <c r="G64" i="418"/>
  <c r="AN63" i="418"/>
  <c r="AJ63" i="418"/>
  <c r="AI63" i="418"/>
  <c r="AH63" i="418"/>
  <c r="AG63" i="418"/>
  <c r="AF63" i="418"/>
  <c r="AE63" i="418"/>
  <c r="AD63" i="418"/>
  <c r="AC63" i="418"/>
  <c r="AB63" i="418"/>
  <c r="Y63" i="418"/>
  <c r="X63" i="418"/>
  <c r="W63" i="418"/>
  <c r="V63" i="418"/>
  <c r="U63" i="418"/>
  <c r="T63" i="418"/>
  <c r="S63" i="418"/>
  <c r="R63" i="418"/>
  <c r="Q63" i="418"/>
  <c r="P63" i="418"/>
  <c r="O63" i="418"/>
  <c r="N63" i="418"/>
  <c r="K63" i="418"/>
  <c r="J63" i="418"/>
  <c r="I63" i="418"/>
  <c r="H63" i="418"/>
  <c r="G63" i="418"/>
  <c r="AN62" i="418"/>
  <c r="AJ62" i="418"/>
  <c r="AH62" i="418"/>
  <c r="AG62" i="418"/>
  <c r="AF62" i="418"/>
  <c r="AE62" i="418"/>
  <c r="AD62" i="418"/>
  <c r="AC62" i="418"/>
  <c r="AA62" i="418"/>
  <c r="Z62" i="418"/>
  <c r="Y62" i="418"/>
  <c r="X62" i="418"/>
  <c r="W62" i="418"/>
  <c r="V62" i="418"/>
  <c r="U62" i="418"/>
  <c r="T62" i="418"/>
  <c r="P62" i="418"/>
  <c r="O62" i="418"/>
  <c r="N62" i="418"/>
  <c r="M62" i="418"/>
  <c r="L62" i="418"/>
  <c r="K62" i="418"/>
  <c r="J62" i="418"/>
  <c r="I62" i="418"/>
  <c r="H62" i="418"/>
  <c r="G62" i="418"/>
  <c r="AN61" i="418"/>
  <c r="AJ61" i="418"/>
  <c r="AH61" i="418"/>
  <c r="AE61" i="418"/>
  <c r="AD61" i="418"/>
  <c r="AC61" i="418"/>
  <c r="AB61" i="418"/>
  <c r="AA61" i="418"/>
  <c r="Z61" i="418"/>
  <c r="Y61" i="418"/>
  <c r="X61" i="418"/>
  <c r="W61" i="418"/>
  <c r="V61" i="418"/>
  <c r="U61" i="418"/>
  <c r="T61" i="418"/>
  <c r="S61" i="418"/>
  <c r="P61" i="418"/>
  <c r="O61" i="418"/>
  <c r="N61" i="418"/>
  <c r="M61" i="418"/>
  <c r="L61" i="418"/>
  <c r="K61" i="418"/>
  <c r="J61" i="418"/>
  <c r="I61" i="418"/>
  <c r="G61" i="418"/>
  <c r="AN60" i="418"/>
  <c r="AJ60" i="418"/>
  <c r="AI60" i="418"/>
  <c r="AH60" i="418"/>
  <c r="AG60" i="418"/>
  <c r="AF60" i="418"/>
  <c r="AE60" i="418"/>
  <c r="AD60" i="418"/>
  <c r="AC60" i="418"/>
  <c r="AB60" i="418"/>
  <c r="AA60" i="418"/>
  <c r="Y60" i="418"/>
  <c r="X60" i="418"/>
  <c r="W60" i="418"/>
  <c r="V60" i="418"/>
  <c r="T60" i="418"/>
  <c r="S60" i="418"/>
  <c r="R60" i="418"/>
  <c r="Q60" i="418"/>
  <c r="P60" i="418"/>
  <c r="O60" i="418"/>
  <c r="N60" i="418"/>
  <c r="M60" i="418"/>
  <c r="L60" i="418"/>
  <c r="K60" i="418"/>
  <c r="G60" i="418"/>
  <c r="AN59" i="418"/>
  <c r="AI59" i="418"/>
  <c r="AH59" i="418"/>
  <c r="AG59" i="418"/>
  <c r="AF59" i="418"/>
  <c r="AE59" i="418"/>
  <c r="AD59" i="418"/>
  <c r="AC59" i="418"/>
  <c r="AB59" i="418"/>
  <c r="AA59" i="418"/>
  <c r="Z59" i="418"/>
  <c r="Y59" i="418"/>
  <c r="W59" i="418"/>
  <c r="U59" i="418"/>
  <c r="T59" i="418"/>
  <c r="S59" i="418"/>
  <c r="R59" i="418"/>
  <c r="Q59" i="418"/>
  <c r="P59" i="418"/>
  <c r="O59" i="418"/>
  <c r="N59" i="418"/>
  <c r="M59" i="418"/>
  <c r="L59" i="418"/>
  <c r="K59" i="418"/>
  <c r="J59" i="418"/>
  <c r="G59" i="418"/>
  <c r="AN58" i="418"/>
  <c r="AJ58" i="418"/>
  <c r="AI58" i="418"/>
  <c r="AH58" i="418"/>
  <c r="AG58" i="418"/>
  <c r="AF58" i="418"/>
  <c r="AE58" i="418"/>
  <c r="AD58" i="418"/>
  <c r="AC58" i="418"/>
  <c r="AB58" i="418"/>
  <c r="Y58" i="418"/>
  <c r="X58" i="418"/>
  <c r="W58" i="418"/>
  <c r="V58" i="418"/>
  <c r="U58" i="418"/>
  <c r="T58" i="418"/>
  <c r="S58" i="418"/>
  <c r="R58" i="418"/>
  <c r="Q58" i="418"/>
  <c r="P58" i="418"/>
  <c r="O58" i="418"/>
  <c r="N58" i="418"/>
  <c r="K58" i="418"/>
  <c r="I58" i="418"/>
  <c r="H58" i="418"/>
  <c r="G58" i="418"/>
  <c r="AN57" i="418"/>
  <c r="AJ57" i="418"/>
  <c r="AI57" i="418"/>
  <c r="AH57" i="418"/>
  <c r="AG57" i="418"/>
  <c r="AF57" i="418"/>
  <c r="AE57" i="418"/>
  <c r="AC57" i="418"/>
  <c r="AB57" i="418"/>
  <c r="Z57" i="418"/>
  <c r="Y57" i="418"/>
  <c r="X57" i="418"/>
  <c r="W57" i="418"/>
  <c r="V57" i="418"/>
  <c r="U57" i="418"/>
  <c r="T57" i="418"/>
  <c r="S57" i="418"/>
  <c r="R57" i="418"/>
  <c r="Q57" i="418"/>
  <c r="P57" i="418"/>
  <c r="O57" i="418"/>
  <c r="L57" i="418"/>
  <c r="K57" i="418"/>
  <c r="J57" i="418"/>
  <c r="I57" i="418"/>
  <c r="H57" i="418"/>
  <c r="G57" i="418"/>
  <c r="AN56" i="418"/>
  <c r="AJ56" i="418"/>
  <c r="AH56" i="418"/>
  <c r="AG56" i="418"/>
  <c r="AF56" i="418"/>
  <c r="AE56" i="418"/>
  <c r="AC56" i="418"/>
  <c r="AB56" i="418"/>
  <c r="AA56" i="418"/>
  <c r="Z56" i="418"/>
  <c r="Y56" i="418"/>
  <c r="X56" i="418"/>
  <c r="W56" i="418"/>
  <c r="V56" i="418"/>
  <c r="U56" i="418"/>
  <c r="T56" i="418"/>
  <c r="P56" i="418"/>
  <c r="O56" i="418"/>
  <c r="N56" i="418"/>
  <c r="M56" i="418"/>
  <c r="L56" i="418"/>
  <c r="K56" i="418"/>
  <c r="J56" i="418"/>
  <c r="I56" i="418"/>
  <c r="H56" i="418"/>
  <c r="G56" i="418"/>
  <c r="AN55" i="418"/>
  <c r="AH55" i="418"/>
  <c r="AF55" i="418"/>
  <c r="AE55" i="418"/>
  <c r="AD55" i="418"/>
  <c r="AC55" i="418"/>
  <c r="AB55" i="418"/>
  <c r="AA55" i="418"/>
  <c r="Z55" i="418"/>
  <c r="Y55" i="418"/>
  <c r="X55" i="418"/>
  <c r="W55" i="418"/>
  <c r="V55" i="418"/>
  <c r="U55" i="418"/>
  <c r="T55" i="418"/>
  <c r="R55" i="418"/>
  <c r="Q55" i="418"/>
  <c r="P55" i="418"/>
  <c r="O55" i="418"/>
  <c r="N55" i="418"/>
  <c r="M55" i="418"/>
  <c r="L55" i="418"/>
  <c r="K55" i="418"/>
  <c r="I55" i="418"/>
  <c r="AN54" i="418"/>
  <c r="AJ54" i="418"/>
  <c r="AI54" i="418"/>
  <c r="AH54" i="418"/>
  <c r="AG54" i="418"/>
  <c r="AF54" i="418"/>
  <c r="AE54" i="418"/>
  <c r="AD54" i="418"/>
  <c r="AC54" i="418"/>
  <c r="AB54" i="418"/>
  <c r="Y54" i="418"/>
  <c r="X54" i="418"/>
  <c r="W54" i="418"/>
  <c r="V54" i="418"/>
  <c r="U54" i="418"/>
  <c r="T54" i="418"/>
  <c r="S54" i="418"/>
  <c r="R54" i="418"/>
  <c r="Q54" i="418"/>
  <c r="P54" i="418"/>
  <c r="M54" i="418"/>
  <c r="L54" i="418"/>
  <c r="K54" i="418"/>
  <c r="J54" i="418"/>
  <c r="I54" i="418"/>
  <c r="H54" i="418"/>
  <c r="G54" i="418"/>
  <c r="AN53" i="418"/>
  <c r="AJ53" i="418"/>
  <c r="AG53" i="418"/>
  <c r="AE53" i="418"/>
  <c r="AD53" i="418"/>
  <c r="AC53" i="418"/>
  <c r="AB53" i="418"/>
  <c r="AA53" i="418"/>
  <c r="Z53" i="418"/>
  <c r="Y53" i="418"/>
  <c r="W53" i="418"/>
  <c r="U53" i="418"/>
  <c r="T53" i="418"/>
  <c r="R53" i="418"/>
  <c r="Q53" i="418"/>
  <c r="P53" i="418"/>
  <c r="O53" i="418"/>
  <c r="N53" i="418"/>
  <c r="M53" i="418"/>
  <c r="L53" i="418"/>
  <c r="H53" i="418"/>
  <c r="G53" i="418"/>
  <c r="AN52" i="418"/>
  <c r="AJ52" i="418"/>
  <c r="AI52" i="418"/>
  <c r="AH52" i="418"/>
  <c r="AD52" i="418"/>
  <c r="AC52" i="418"/>
  <c r="AB52" i="418"/>
  <c r="AA52" i="418"/>
  <c r="Z52" i="418"/>
  <c r="Y52" i="418"/>
  <c r="X52" i="418"/>
  <c r="U52" i="418"/>
  <c r="T52" i="418"/>
  <c r="S52" i="418"/>
  <c r="R52" i="418"/>
  <c r="Q52" i="418"/>
  <c r="P52" i="418"/>
  <c r="O52" i="418"/>
  <c r="N52" i="418"/>
  <c r="M52" i="418"/>
  <c r="L52" i="418"/>
  <c r="K52" i="418"/>
  <c r="H52" i="418"/>
  <c r="G52" i="418"/>
  <c r="AN51" i="418"/>
  <c r="AJ51" i="418"/>
  <c r="AI51" i="418"/>
  <c r="AH51" i="418"/>
  <c r="AD51" i="418"/>
  <c r="AC51" i="418"/>
  <c r="AB51" i="418"/>
  <c r="AA51" i="418"/>
  <c r="Z51" i="418"/>
  <c r="Y51" i="418"/>
  <c r="X51" i="418"/>
  <c r="U51" i="418"/>
  <c r="T51" i="418"/>
  <c r="R51" i="418"/>
  <c r="Q51" i="418"/>
  <c r="P51" i="418"/>
  <c r="O51" i="418"/>
  <c r="M51" i="418"/>
  <c r="L51" i="418"/>
  <c r="K51" i="418"/>
  <c r="J51" i="418"/>
  <c r="H51" i="418"/>
  <c r="G51" i="418"/>
  <c r="AN50" i="418"/>
  <c r="AJ50" i="418"/>
  <c r="AI50" i="418"/>
  <c r="AH50" i="418"/>
  <c r="AG50" i="418"/>
  <c r="AD50" i="418"/>
  <c r="AC50" i="418"/>
  <c r="AB50" i="418"/>
  <c r="AA50" i="418"/>
  <c r="Z50" i="418"/>
  <c r="Y50" i="418"/>
  <c r="X50" i="418"/>
  <c r="U50" i="418"/>
  <c r="T50" i="418"/>
  <c r="R50" i="418"/>
  <c r="Q50" i="418"/>
  <c r="P50" i="418"/>
  <c r="O50" i="418"/>
  <c r="N50" i="418"/>
  <c r="M50" i="418"/>
  <c r="L50" i="418"/>
  <c r="K50" i="418"/>
  <c r="J50" i="418"/>
  <c r="I50" i="418"/>
  <c r="H50" i="418"/>
  <c r="G50" i="418"/>
  <c r="AN49" i="418"/>
  <c r="AJ49" i="418"/>
  <c r="AI49" i="418"/>
  <c r="AH49" i="418"/>
  <c r="AG49" i="418"/>
  <c r="AF49" i="418"/>
  <c r="AD49" i="418"/>
  <c r="AC49" i="418"/>
  <c r="AB49" i="418"/>
  <c r="AA49" i="418"/>
  <c r="Z49" i="418"/>
  <c r="Y49" i="418"/>
  <c r="X49" i="418"/>
  <c r="U49" i="418"/>
  <c r="T49" i="418"/>
  <c r="R49" i="418"/>
  <c r="Q49" i="418"/>
  <c r="P49" i="418"/>
  <c r="O49" i="418"/>
  <c r="N49" i="418"/>
  <c r="M49" i="418"/>
  <c r="L49" i="418"/>
  <c r="K49" i="418"/>
  <c r="H49" i="418"/>
  <c r="G49" i="418"/>
  <c r="AN48" i="418"/>
  <c r="AJ48" i="418"/>
  <c r="AI48" i="418"/>
  <c r="AH48" i="418"/>
  <c r="AG48" i="418"/>
  <c r="AF48" i="418"/>
  <c r="AE48" i="418"/>
  <c r="AD48" i="418"/>
  <c r="AC48" i="418"/>
  <c r="AB48" i="418"/>
  <c r="AA48" i="418"/>
  <c r="Z48" i="418"/>
  <c r="Y48" i="418"/>
  <c r="X48" i="418"/>
  <c r="W48" i="418"/>
  <c r="U48" i="418"/>
  <c r="T48" i="418"/>
  <c r="R48" i="418"/>
  <c r="Q48" i="418"/>
  <c r="P48" i="418"/>
  <c r="O48" i="418"/>
  <c r="N48" i="418"/>
  <c r="M48" i="418"/>
  <c r="L48" i="418"/>
  <c r="H48" i="418"/>
  <c r="G48" i="418"/>
  <c r="AN47" i="418"/>
  <c r="AJ47" i="418"/>
  <c r="AI47" i="418"/>
  <c r="AG47" i="418"/>
  <c r="AD47" i="418"/>
  <c r="AC47" i="418"/>
  <c r="AB47" i="418"/>
  <c r="AA47" i="418"/>
  <c r="Z47" i="418"/>
  <c r="Y47" i="418"/>
  <c r="X47" i="418"/>
  <c r="W47" i="418"/>
  <c r="V47" i="418"/>
  <c r="U47" i="418"/>
  <c r="T47" i="418"/>
  <c r="R47" i="418"/>
  <c r="Q47" i="418"/>
  <c r="P47" i="418"/>
  <c r="O47" i="418"/>
  <c r="N47" i="418"/>
  <c r="M47" i="418"/>
  <c r="L47" i="418"/>
  <c r="H47" i="418"/>
  <c r="G47" i="418"/>
  <c r="AN46" i="418"/>
  <c r="AJ46" i="418"/>
  <c r="AI46" i="418"/>
  <c r="AH46" i="418"/>
  <c r="AD46" i="418"/>
  <c r="AC46" i="418"/>
  <c r="AB46" i="418"/>
  <c r="AA46" i="418"/>
  <c r="Z46" i="418"/>
  <c r="Y46" i="418"/>
  <c r="X46" i="418"/>
  <c r="W46" i="418"/>
  <c r="V46" i="418"/>
  <c r="U46" i="418"/>
  <c r="T46" i="418"/>
  <c r="R46" i="418"/>
  <c r="Q46" i="418"/>
  <c r="P46" i="418"/>
  <c r="O46" i="418"/>
  <c r="N46" i="418"/>
  <c r="M46" i="418"/>
  <c r="L46" i="418"/>
  <c r="K46" i="418"/>
  <c r="H46" i="418"/>
  <c r="G46" i="418"/>
  <c r="AN45" i="418"/>
  <c r="AJ45" i="418"/>
  <c r="AI45" i="418"/>
  <c r="AH45" i="418"/>
  <c r="AD45" i="418"/>
  <c r="AC45" i="418"/>
  <c r="AB45" i="418"/>
  <c r="AA45" i="418"/>
  <c r="Z45" i="418"/>
  <c r="Y45" i="418"/>
  <c r="W45" i="418"/>
  <c r="U45" i="418"/>
  <c r="T45" i="418"/>
  <c r="R45" i="418"/>
  <c r="Q45" i="418"/>
  <c r="P45" i="418"/>
  <c r="O45" i="418"/>
  <c r="N45" i="418"/>
  <c r="M45" i="418"/>
  <c r="L45" i="418"/>
  <c r="H45" i="418"/>
  <c r="G45" i="418"/>
  <c r="AN44" i="418"/>
  <c r="AJ44" i="418"/>
  <c r="AI44" i="418"/>
  <c r="AH44" i="418"/>
  <c r="AG44" i="418"/>
  <c r="AD44" i="418"/>
  <c r="AC44" i="418"/>
  <c r="AB44" i="418"/>
  <c r="AA44" i="418"/>
  <c r="Z44" i="418"/>
  <c r="Y44" i="418"/>
  <c r="X44" i="418"/>
  <c r="U44" i="418"/>
  <c r="T44" i="418"/>
  <c r="S44" i="418"/>
  <c r="R44" i="418"/>
  <c r="Q44" i="418"/>
  <c r="P44" i="418"/>
  <c r="O44" i="418"/>
  <c r="N44" i="418"/>
  <c r="M44" i="418"/>
  <c r="L44" i="418"/>
  <c r="K44" i="418"/>
  <c r="H44" i="418"/>
  <c r="G44" i="418"/>
  <c r="H73" i="417"/>
  <c r="H71" i="417"/>
  <c r="H70" i="417"/>
  <c r="H69" i="417"/>
  <c r="H68" i="417"/>
  <c r="H67" i="417"/>
  <c r="P66" i="417"/>
  <c r="Z65" i="417"/>
  <c r="Z63" i="417"/>
  <c r="R62" i="417"/>
  <c r="AH61" i="417"/>
  <c r="R61" i="417"/>
  <c r="AH60" i="417"/>
  <c r="R60" i="417"/>
  <c r="AH59" i="417"/>
  <c r="R59" i="417"/>
  <c r="AH57" i="417"/>
  <c r="R57" i="417"/>
  <c r="AH56" i="417"/>
  <c r="R56" i="417"/>
  <c r="AH55" i="417"/>
  <c r="R55" i="417"/>
  <c r="AH54" i="417"/>
  <c r="R54" i="417"/>
  <c r="AH53" i="417"/>
  <c r="R53" i="417"/>
  <c r="AH52" i="417"/>
  <c r="Z52" i="417"/>
  <c r="R52" i="417"/>
  <c r="J52" i="417"/>
  <c r="AH51" i="417"/>
  <c r="Z51" i="417"/>
  <c r="R51" i="417"/>
  <c r="J51" i="417"/>
  <c r="AH49" i="417"/>
  <c r="Z49" i="417"/>
  <c r="R49" i="417"/>
  <c r="J49" i="417"/>
  <c r="AH48" i="417"/>
  <c r="Z48" i="417"/>
  <c r="R48" i="417"/>
  <c r="J48" i="417"/>
  <c r="AH47" i="417"/>
  <c r="Z47" i="417"/>
  <c r="R47" i="417"/>
  <c r="J47" i="417"/>
  <c r="AH46" i="417"/>
  <c r="Z46" i="417"/>
  <c r="R46" i="417"/>
  <c r="J46" i="417"/>
  <c r="AH45" i="417"/>
  <c r="Z45" i="417"/>
  <c r="R45" i="417"/>
  <c r="J45" i="417"/>
  <c r="AH44" i="417"/>
  <c r="Z44" i="417"/>
  <c r="R44" i="417"/>
  <c r="J44" i="417"/>
  <c r="AN73" i="417"/>
  <c r="AJ73" i="417"/>
  <c r="AI73" i="417"/>
  <c r="AH73" i="417"/>
  <c r="AG73" i="417"/>
  <c r="AF73" i="417"/>
  <c r="AE73" i="417"/>
  <c r="AD73" i="417"/>
  <c r="AC73" i="417"/>
  <c r="AB73" i="417"/>
  <c r="AA73" i="417"/>
  <c r="Z73" i="417"/>
  <c r="Y73" i="417"/>
  <c r="X73" i="417"/>
  <c r="W73" i="417"/>
  <c r="V73" i="417"/>
  <c r="U73" i="417"/>
  <c r="T73" i="417"/>
  <c r="S73" i="417"/>
  <c r="R73" i="417"/>
  <c r="Q73" i="417"/>
  <c r="P73" i="417"/>
  <c r="O73" i="417"/>
  <c r="N73" i="417"/>
  <c r="M73" i="417"/>
  <c r="L73" i="417"/>
  <c r="K73" i="417"/>
  <c r="J73" i="417"/>
  <c r="I73" i="417"/>
  <c r="G73" i="417"/>
  <c r="AN72" i="417"/>
  <c r="AJ72" i="417"/>
  <c r="AI72" i="417"/>
  <c r="AH72" i="417"/>
  <c r="AG72" i="417"/>
  <c r="AF72" i="417"/>
  <c r="AE72" i="417"/>
  <c r="AD72" i="417"/>
  <c r="AC72" i="417"/>
  <c r="AB72" i="417"/>
  <c r="AA72" i="417"/>
  <c r="Z72" i="417"/>
  <c r="Y72" i="417"/>
  <c r="X72" i="417"/>
  <c r="W72" i="417"/>
  <c r="V72" i="417"/>
  <c r="U72" i="417"/>
  <c r="T72" i="417"/>
  <c r="S72" i="417"/>
  <c r="R72" i="417"/>
  <c r="Q72" i="417"/>
  <c r="P72" i="417"/>
  <c r="O72" i="417"/>
  <c r="N72" i="417"/>
  <c r="M72" i="417"/>
  <c r="L72" i="417"/>
  <c r="K72" i="417"/>
  <c r="J72" i="417"/>
  <c r="I72" i="417"/>
  <c r="H72" i="417"/>
  <c r="G72" i="417"/>
  <c r="AN71" i="417"/>
  <c r="AJ71" i="417"/>
  <c r="AI71" i="417"/>
  <c r="AH71" i="417"/>
  <c r="AG71" i="417"/>
  <c r="AF71" i="417"/>
  <c r="AE71" i="417"/>
  <c r="AD71" i="417"/>
  <c r="AC71" i="417"/>
  <c r="AB71" i="417"/>
  <c r="AA71" i="417"/>
  <c r="Z71" i="417"/>
  <c r="Y71" i="417"/>
  <c r="X71" i="417"/>
  <c r="W71" i="417"/>
  <c r="V71" i="417"/>
  <c r="U71" i="417"/>
  <c r="T71" i="417"/>
  <c r="S71" i="417"/>
  <c r="R71" i="417"/>
  <c r="Q71" i="417"/>
  <c r="P71" i="417"/>
  <c r="O71" i="417"/>
  <c r="N71" i="417"/>
  <c r="M71" i="417"/>
  <c r="L71" i="417"/>
  <c r="K71" i="417"/>
  <c r="J71" i="417"/>
  <c r="I71" i="417"/>
  <c r="G71" i="417"/>
  <c r="AN70" i="417"/>
  <c r="AJ70" i="417"/>
  <c r="AI70" i="417"/>
  <c r="AH70" i="417"/>
  <c r="AG70" i="417"/>
  <c r="AF70" i="417"/>
  <c r="AE70" i="417"/>
  <c r="AD70" i="417"/>
  <c r="AC70" i="417"/>
  <c r="AB70" i="417"/>
  <c r="AA70" i="417"/>
  <c r="Z70" i="417"/>
  <c r="Y70" i="417"/>
  <c r="X70" i="417"/>
  <c r="W70" i="417"/>
  <c r="V70" i="417"/>
  <c r="U70" i="417"/>
  <c r="T70" i="417"/>
  <c r="S70" i="417"/>
  <c r="R70" i="417"/>
  <c r="Q70" i="417"/>
  <c r="P70" i="417"/>
  <c r="O70" i="417"/>
  <c r="N70" i="417"/>
  <c r="M70" i="417"/>
  <c r="L70" i="417"/>
  <c r="K70" i="417"/>
  <c r="J70" i="417"/>
  <c r="I70" i="417"/>
  <c r="G70" i="417"/>
  <c r="AN69" i="417"/>
  <c r="AJ69" i="417"/>
  <c r="AI69" i="417"/>
  <c r="AH69" i="417"/>
  <c r="AG69" i="417"/>
  <c r="AF69" i="417"/>
  <c r="AE69" i="417"/>
  <c r="AD69" i="417"/>
  <c r="AC69" i="417"/>
  <c r="AB69" i="417"/>
  <c r="AA69" i="417"/>
  <c r="Z69" i="417"/>
  <c r="Y69" i="417"/>
  <c r="X69" i="417"/>
  <c r="W69" i="417"/>
  <c r="V69" i="417"/>
  <c r="U69" i="417"/>
  <c r="T69" i="417"/>
  <c r="S69" i="417"/>
  <c r="R69" i="417"/>
  <c r="Q69" i="417"/>
  <c r="P69" i="417"/>
  <c r="O69" i="417"/>
  <c r="N69" i="417"/>
  <c r="M69" i="417"/>
  <c r="L69" i="417"/>
  <c r="K69" i="417"/>
  <c r="J69" i="417"/>
  <c r="I69" i="417"/>
  <c r="G69" i="417"/>
  <c r="AN68" i="417"/>
  <c r="AJ68" i="417"/>
  <c r="AI68" i="417"/>
  <c r="AH68" i="417"/>
  <c r="AG68" i="417"/>
  <c r="AF68" i="417"/>
  <c r="AE68" i="417"/>
  <c r="AD68" i="417"/>
  <c r="AC68" i="417"/>
  <c r="AB68" i="417"/>
  <c r="AA68" i="417"/>
  <c r="Z68" i="417"/>
  <c r="Y68" i="417"/>
  <c r="X68" i="417"/>
  <c r="W68" i="417"/>
  <c r="V68" i="417"/>
  <c r="U68" i="417"/>
  <c r="T68" i="417"/>
  <c r="S68" i="417"/>
  <c r="R68" i="417"/>
  <c r="Q68" i="417"/>
  <c r="P68" i="417"/>
  <c r="O68" i="417"/>
  <c r="N68" i="417"/>
  <c r="M68" i="417"/>
  <c r="L68" i="417"/>
  <c r="K68" i="417"/>
  <c r="J68" i="417"/>
  <c r="I68" i="417"/>
  <c r="G68" i="417"/>
  <c r="AN67" i="417"/>
  <c r="AJ67" i="417"/>
  <c r="AI67" i="417"/>
  <c r="AH67" i="417"/>
  <c r="AG67" i="417"/>
  <c r="AF67" i="417"/>
  <c r="AE67" i="417"/>
  <c r="AD67" i="417"/>
  <c r="AC67" i="417"/>
  <c r="AB67" i="417"/>
  <c r="AA67" i="417"/>
  <c r="Z67" i="417"/>
  <c r="Y67" i="417"/>
  <c r="X67" i="417"/>
  <c r="W67" i="417"/>
  <c r="V67" i="417"/>
  <c r="U67" i="417"/>
  <c r="T67" i="417"/>
  <c r="S67" i="417"/>
  <c r="R67" i="417"/>
  <c r="Q67" i="417"/>
  <c r="P67" i="417"/>
  <c r="O67" i="417"/>
  <c r="N67" i="417"/>
  <c r="M67" i="417"/>
  <c r="L67" i="417"/>
  <c r="K67" i="417"/>
  <c r="J67" i="417"/>
  <c r="I67" i="417"/>
  <c r="G67" i="417"/>
  <c r="AN66" i="417"/>
  <c r="AJ66" i="417"/>
  <c r="AI66" i="417"/>
  <c r="AH66" i="417"/>
  <c r="AG66" i="417"/>
  <c r="AF66" i="417"/>
  <c r="AE66" i="417"/>
  <c r="AD66" i="417"/>
  <c r="AC66" i="417"/>
  <c r="AB66" i="417"/>
  <c r="AA66" i="417"/>
  <c r="Z66" i="417"/>
  <c r="Y66" i="417"/>
  <c r="X66" i="417"/>
  <c r="W66" i="417"/>
  <c r="V66" i="417"/>
  <c r="U66" i="417"/>
  <c r="T66" i="417"/>
  <c r="S66" i="417"/>
  <c r="R66" i="417"/>
  <c r="Q66" i="417"/>
  <c r="O66" i="417"/>
  <c r="N66" i="417"/>
  <c r="M66" i="417"/>
  <c r="L66" i="417"/>
  <c r="K66" i="417"/>
  <c r="J66" i="417"/>
  <c r="I66" i="417"/>
  <c r="H66" i="417"/>
  <c r="G66" i="417"/>
  <c r="AN65" i="417"/>
  <c r="AJ65" i="417"/>
  <c r="AI65" i="417"/>
  <c r="AH65" i="417"/>
  <c r="AG65" i="417"/>
  <c r="AF65" i="417"/>
  <c r="AE65" i="417"/>
  <c r="AD65" i="417"/>
  <c r="AC65" i="417"/>
  <c r="AB65" i="417"/>
  <c r="AA65" i="417"/>
  <c r="Y65" i="417"/>
  <c r="X65" i="417"/>
  <c r="W65" i="417"/>
  <c r="V65" i="417"/>
  <c r="U65" i="417"/>
  <c r="T65" i="417"/>
  <c r="S65" i="417"/>
  <c r="R65" i="417"/>
  <c r="Q65" i="417"/>
  <c r="P65" i="417"/>
  <c r="O65" i="417"/>
  <c r="N65" i="417"/>
  <c r="M65" i="417"/>
  <c r="L65" i="417"/>
  <c r="K65" i="417"/>
  <c r="J65" i="417"/>
  <c r="I65" i="417"/>
  <c r="H65" i="417"/>
  <c r="G65" i="417"/>
  <c r="AN64" i="417"/>
  <c r="AJ64" i="417"/>
  <c r="AI64" i="417"/>
  <c r="AH64" i="417"/>
  <c r="AG64" i="417"/>
  <c r="AF64" i="417"/>
  <c r="AE64" i="417"/>
  <c r="AD64" i="417"/>
  <c r="AC64" i="417"/>
  <c r="AB64" i="417"/>
  <c r="AA64" i="417"/>
  <c r="Z64" i="417"/>
  <c r="Y64" i="417"/>
  <c r="X64" i="417"/>
  <c r="W64" i="417"/>
  <c r="V64" i="417"/>
  <c r="U64" i="417"/>
  <c r="T64" i="417"/>
  <c r="S64" i="417"/>
  <c r="R64" i="417"/>
  <c r="Q64" i="417"/>
  <c r="P64" i="417"/>
  <c r="O64" i="417"/>
  <c r="N64" i="417"/>
  <c r="M64" i="417"/>
  <c r="L64" i="417"/>
  <c r="K64" i="417"/>
  <c r="J64" i="417"/>
  <c r="I64" i="417"/>
  <c r="H64" i="417"/>
  <c r="G64" i="417"/>
  <c r="AN63" i="417"/>
  <c r="AJ63" i="417"/>
  <c r="AI63" i="417"/>
  <c r="AH63" i="417"/>
  <c r="AG63" i="417"/>
  <c r="AF63" i="417"/>
  <c r="AE63" i="417"/>
  <c r="AD63" i="417"/>
  <c r="AC63" i="417"/>
  <c r="AB63" i="417"/>
  <c r="AA63" i="417"/>
  <c r="Y63" i="417"/>
  <c r="X63" i="417"/>
  <c r="W63" i="417"/>
  <c r="V63" i="417"/>
  <c r="U63" i="417"/>
  <c r="T63" i="417"/>
  <c r="S63" i="417"/>
  <c r="R63" i="417"/>
  <c r="Q63" i="417"/>
  <c r="P63" i="417"/>
  <c r="O63" i="417"/>
  <c r="N63" i="417"/>
  <c r="M63" i="417"/>
  <c r="L63" i="417"/>
  <c r="K63" i="417"/>
  <c r="J63" i="417"/>
  <c r="I63" i="417"/>
  <c r="H63" i="417"/>
  <c r="G63" i="417"/>
  <c r="AN62" i="417"/>
  <c r="AJ62" i="417"/>
  <c r="AI62" i="417"/>
  <c r="AH62" i="417"/>
  <c r="AG62" i="417"/>
  <c r="AF62" i="417"/>
  <c r="AE62" i="417"/>
  <c r="AD62" i="417"/>
  <c r="AC62" i="417"/>
  <c r="AB62" i="417"/>
  <c r="AA62" i="417"/>
  <c r="Z62" i="417"/>
  <c r="Y62" i="417"/>
  <c r="X62" i="417"/>
  <c r="W62" i="417"/>
  <c r="V62" i="417"/>
  <c r="U62" i="417"/>
  <c r="T62" i="417"/>
  <c r="S62" i="417"/>
  <c r="Q62" i="417"/>
  <c r="P62" i="417"/>
  <c r="O62" i="417"/>
  <c r="N62" i="417"/>
  <c r="M62" i="417"/>
  <c r="L62" i="417"/>
  <c r="K62" i="417"/>
  <c r="J62" i="417"/>
  <c r="I62" i="417"/>
  <c r="H62" i="417"/>
  <c r="G62" i="417"/>
  <c r="AN61" i="417"/>
  <c r="AJ61" i="417"/>
  <c r="AI61" i="417"/>
  <c r="AG61" i="417"/>
  <c r="AF61" i="417"/>
  <c r="AE61" i="417"/>
  <c r="AD61" i="417"/>
  <c r="AC61" i="417"/>
  <c r="AB61" i="417"/>
  <c r="AA61" i="417"/>
  <c r="Z61" i="417"/>
  <c r="Y61" i="417"/>
  <c r="X61" i="417"/>
  <c r="W61" i="417"/>
  <c r="V61" i="417"/>
  <c r="U61" i="417"/>
  <c r="T61" i="417"/>
  <c r="S61" i="417"/>
  <c r="Q61" i="417"/>
  <c r="P61" i="417"/>
  <c r="O61" i="417"/>
  <c r="N61" i="417"/>
  <c r="M61" i="417"/>
  <c r="L61" i="417"/>
  <c r="K61" i="417"/>
  <c r="J61" i="417"/>
  <c r="I61" i="417"/>
  <c r="H61" i="417"/>
  <c r="G61" i="417"/>
  <c r="AN60" i="417"/>
  <c r="AJ60" i="417"/>
  <c r="AI60" i="417"/>
  <c r="AG60" i="417"/>
  <c r="AF60" i="417"/>
  <c r="AE60" i="417"/>
  <c r="AD60" i="417"/>
  <c r="AC60" i="417"/>
  <c r="AB60" i="417"/>
  <c r="AA60" i="417"/>
  <c r="Z60" i="417"/>
  <c r="Y60" i="417"/>
  <c r="X60" i="417"/>
  <c r="W60" i="417"/>
  <c r="V60" i="417"/>
  <c r="U60" i="417"/>
  <c r="T60" i="417"/>
  <c r="S60" i="417"/>
  <c r="Q60" i="417"/>
  <c r="P60" i="417"/>
  <c r="O60" i="417"/>
  <c r="N60" i="417"/>
  <c r="M60" i="417"/>
  <c r="L60" i="417"/>
  <c r="K60" i="417"/>
  <c r="J60" i="417"/>
  <c r="I60" i="417"/>
  <c r="H60" i="417"/>
  <c r="G60" i="417"/>
  <c r="AN59" i="417"/>
  <c r="AJ59" i="417"/>
  <c r="AI59" i="417"/>
  <c r="AG59" i="417"/>
  <c r="AF59" i="417"/>
  <c r="AE59" i="417"/>
  <c r="AD59" i="417"/>
  <c r="AC59" i="417"/>
  <c r="AB59" i="417"/>
  <c r="AA59" i="417"/>
  <c r="Z59" i="417"/>
  <c r="Y59" i="417"/>
  <c r="X59" i="417"/>
  <c r="W59" i="417"/>
  <c r="V59" i="417"/>
  <c r="U59" i="417"/>
  <c r="T59" i="417"/>
  <c r="S59" i="417"/>
  <c r="Q59" i="417"/>
  <c r="P59" i="417"/>
  <c r="O59" i="417"/>
  <c r="N59" i="417"/>
  <c r="M59" i="417"/>
  <c r="L59" i="417"/>
  <c r="K59" i="417"/>
  <c r="J59" i="417"/>
  <c r="I59" i="417"/>
  <c r="H59" i="417"/>
  <c r="G59" i="417"/>
  <c r="AN58" i="417"/>
  <c r="AJ58" i="417"/>
  <c r="AI58" i="417"/>
  <c r="AH58" i="417"/>
  <c r="AG58" i="417"/>
  <c r="AF58" i="417"/>
  <c r="AE58" i="417"/>
  <c r="AD58" i="417"/>
  <c r="AC58" i="417"/>
  <c r="AB58" i="417"/>
  <c r="AA58" i="417"/>
  <c r="Z58" i="417"/>
  <c r="Y58" i="417"/>
  <c r="X58" i="417"/>
  <c r="W58" i="417"/>
  <c r="V58" i="417"/>
  <c r="U58" i="417"/>
  <c r="T58" i="417"/>
  <c r="S58" i="417"/>
  <c r="R58" i="417"/>
  <c r="Q58" i="417"/>
  <c r="P58" i="417"/>
  <c r="O58" i="417"/>
  <c r="N58" i="417"/>
  <c r="M58" i="417"/>
  <c r="L58" i="417"/>
  <c r="K58" i="417"/>
  <c r="J58" i="417"/>
  <c r="I58" i="417"/>
  <c r="H58" i="417"/>
  <c r="G58" i="417"/>
  <c r="AN57" i="417"/>
  <c r="AJ57" i="417"/>
  <c r="AI57" i="417"/>
  <c r="AG57" i="417"/>
  <c r="AF57" i="417"/>
  <c r="AE57" i="417"/>
  <c r="AD57" i="417"/>
  <c r="AC57" i="417"/>
  <c r="AB57" i="417"/>
  <c r="AA57" i="417"/>
  <c r="Z57" i="417"/>
  <c r="Y57" i="417"/>
  <c r="X57" i="417"/>
  <c r="W57" i="417"/>
  <c r="V57" i="417"/>
  <c r="U57" i="417"/>
  <c r="T57" i="417"/>
  <c r="S57" i="417"/>
  <c r="Q57" i="417"/>
  <c r="P57" i="417"/>
  <c r="O57" i="417"/>
  <c r="N57" i="417"/>
  <c r="M57" i="417"/>
  <c r="L57" i="417"/>
  <c r="K57" i="417"/>
  <c r="J57" i="417"/>
  <c r="I57" i="417"/>
  <c r="H57" i="417"/>
  <c r="G57" i="417"/>
  <c r="AN56" i="417"/>
  <c r="AJ56" i="417"/>
  <c r="AI56" i="417"/>
  <c r="AG56" i="417"/>
  <c r="AF56" i="417"/>
  <c r="AE56" i="417"/>
  <c r="AD56" i="417"/>
  <c r="AC56" i="417"/>
  <c r="AB56" i="417"/>
  <c r="AA56" i="417"/>
  <c r="Z56" i="417"/>
  <c r="Y56" i="417"/>
  <c r="X56" i="417"/>
  <c r="W56" i="417"/>
  <c r="V56" i="417"/>
  <c r="U56" i="417"/>
  <c r="T56" i="417"/>
  <c r="S56" i="417"/>
  <c r="Q56" i="417"/>
  <c r="P56" i="417"/>
  <c r="O56" i="417"/>
  <c r="N56" i="417"/>
  <c r="M56" i="417"/>
  <c r="L56" i="417"/>
  <c r="K56" i="417"/>
  <c r="J56" i="417"/>
  <c r="I56" i="417"/>
  <c r="H56" i="417"/>
  <c r="G56" i="417"/>
  <c r="AN55" i="417"/>
  <c r="AJ55" i="417"/>
  <c r="AI55" i="417"/>
  <c r="AG55" i="417"/>
  <c r="AF55" i="417"/>
  <c r="AE55" i="417"/>
  <c r="AD55" i="417"/>
  <c r="AC55" i="417"/>
  <c r="AB55" i="417"/>
  <c r="AA55" i="417"/>
  <c r="Z55" i="417"/>
  <c r="Y55" i="417"/>
  <c r="X55" i="417"/>
  <c r="W55" i="417"/>
  <c r="V55" i="417"/>
  <c r="U55" i="417"/>
  <c r="T55" i="417"/>
  <c r="S55" i="417"/>
  <c r="Q55" i="417"/>
  <c r="P55" i="417"/>
  <c r="O55" i="417"/>
  <c r="N55" i="417"/>
  <c r="M55" i="417"/>
  <c r="L55" i="417"/>
  <c r="K55" i="417"/>
  <c r="J55" i="417"/>
  <c r="I55" i="417"/>
  <c r="H55" i="417"/>
  <c r="G55" i="417"/>
  <c r="AN54" i="417"/>
  <c r="AJ54" i="417"/>
  <c r="AI54" i="417"/>
  <c r="AG54" i="417"/>
  <c r="AF54" i="417"/>
  <c r="AE54" i="417"/>
  <c r="AD54" i="417"/>
  <c r="AC54" i="417"/>
  <c r="AB54" i="417"/>
  <c r="AA54" i="417"/>
  <c r="Z54" i="417"/>
  <c r="Y54" i="417"/>
  <c r="X54" i="417"/>
  <c r="W54" i="417"/>
  <c r="V54" i="417"/>
  <c r="U54" i="417"/>
  <c r="T54" i="417"/>
  <c r="S54" i="417"/>
  <c r="Q54" i="417"/>
  <c r="P54" i="417"/>
  <c r="O54" i="417"/>
  <c r="N54" i="417"/>
  <c r="M54" i="417"/>
  <c r="L54" i="417"/>
  <c r="K54" i="417"/>
  <c r="J54" i="417"/>
  <c r="I54" i="417"/>
  <c r="H54" i="417"/>
  <c r="G54" i="417"/>
  <c r="AN53" i="417"/>
  <c r="AJ53" i="417"/>
  <c r="AI53" i="417"/>
  <c r="AG53" i="417"/>
  <c r="AF53" i="417"/>
  <c r="AE53" i="417"/>
  <c r="AD53" i="417"/>
  <c r="AC53" i="417"/>
  <c r="AB53" i="417"/>
  <c r="AA53" i="417"/>
  <c r="Z53" i="417"/>
  <c r="Y53" i="417"/>
  <c r="X53" i="417"/>
  <c r="W53" i="417"/>
  <c r="V53" i="417"/>
  <c r="U53" i="417"/>
  <c r="T53" i="417"/>
  <c r="S53" i="417"/>
  <c r="Q53" i="417"/>
  <c r="P53" i="417"/>
  <c r="O53" i="417"/>
  <c r="N53" i="417"/>
  <c r="M53" i="417"/>
  <c r="L53" i="417"/>
  <c r="K53" i="417"/>
  <c r="J53" i="417"/>
  <c r="I53" i="417"/>
  <c r="H53" i="417"/>
  <c r="G53" i="417"/>
  <c r="AN52" i="417"/>
  <c r="AJ52" i="417"/>
  <c r="AI52" i="417"/>
  <c r="AG52" i="417"/>
  <c r="AF52" i="417"/>
  <c r="AE52" i="417"/>
  <c r="AD52" i="417"/>
  <c r="AC52" i="417"/>
  <c r="AB52" i="417"/>
  <c r="AA52" i="417"/>
  <c r="Y52" i="417"/>
  <c r="X52" i="417"/>
  <c r="W52" i="417"/>
  <c r="V52" i="417"/>
  <c r="U52" i="417"/>
  <c r="T52" i="417"/>
  <c r="S52" i="417"/>
  <c r="Q52" i="417"/>
  <c r="P52" i="417"/>
  <c r="O52" i="417"/>
  <c r="N52" i="417"/>
  <c r="M52" i="417"/>
  <c r="L52" i="417"/>
  <c r="K52" i="417"/>
  <c r="I52" i="417"/>
  <c r="H52" i="417"/>
  <c r="G52" i="417"/>
  <c r="AN51" i="417"/>
  <c r="AJ51" i="417"/>
  <c r="AI51" i="417"/>
  <c r="AG51" i="417"/>
  <c r="AF51" i="417"/>
  <c r="AE51" i="417"/>
  <c r="AD51" i="417"/>
  <c r="AC51" i="417"/>
  <c r="AB51" i="417"/>
  <c r="AA51" i="417"/>
  <c r="Y51" i="417"/>
  <c r="X51" i="417"/>
  <c r="W51" i="417"/>
  <c r="V51" i="417"/>
  <c r="U51" i="417"/>
  <c r="T51" i="417"/>
  <c r="S51" i="417"/>
  <c r="Q51" i="417"/>
  <c r="P51" i="417"/>
  <c r="O51" i="417"/>
  <c r="N51" i="417"/>
  <c r="M51" i="417"/>
  <c r="L51" i="417"/>
  <c r="K51" i="417"/>
  <c r="I51" i="417"/>
  <c r="H51" i="417"/>
  <c r="G51" i="417"/>
  <c r="AN50" i="417"/>
  <c r="AJ50" i="417"/>
  <c r="AI50" i="417"/>
  <c r="AH50" i="417"/>
  <c r="AG50" i="417"/>
  <c r="AF50" i="417"/>
  <c r="AE50" i="417"/>
  <c r="AD50" i="417"/>
  <c r="AC50" i="417"/>
  <c r="AB50" i="417"/>
  <c r="AA50" i="417"/>
  <c r="Z50" i="417"/>
  <c r="Y50" i="417"/>
  <c r="X50" i="417"/>
  <c r="W50" i="417"/>
  <c r="V50" i="417"/>
  <c r="U50" i="417"/>
  <c r="T50" i="417"/>
  <c r="S50" i="417"/>
  <c r="R50" i="417"/>
  <c r="Q50" i="417"/>
  <c r="P50" i="417"/>
  <c r="O50" i="417"/>
  <c r="N50" i="417"/>
  <c r="M50" i="417"/>
  <c r="L50" i="417"/>
  <c r="K50" i="417"/>
  <c r="J50" i="417"/>
  <c r="I50" i="417"/>
  <c r="H50" i="417"/>
  <c r="G50" i="417"/>
  <c r="AN49" i="417"/>
  <c r="AJ49" i="417"/>
  <c r="AI49" i="417"/>
  <c r="AG49" i="417"/>
  <c r="AF49" i="417"/>
  <c r="AE49" i="417"/>
  <c r="AD49" i="417"/>
  <c r="AC49" i="417"/>
  <c r="AB49" i="417"/>
  <c r="AA49" i="417"/>
  <c r="Y49" i="417"/>
  <c r="X49" i="417"/>
  <c r="W49" i="417"/>
  <c r="V49" i="417"/>
  <c r="U49" i="417"/>
  <c r="T49" i="417"/>
  <c r="S49" i="417"/>
  <c r="Q49" i="417"/>
  <c r="P49" i="417"/>
  <c r="O49" i="417"/>
  <c r="N49" i="417"/>
  <c r="M49" i="417"/>
  <c r="L49" i="417"/>
  <c r="K49" i="417"/>
  <c r="I49" i="417"/>
  <c r="H49" i="417"/>
  <c r="G49" i="417"/>
  <c r="AN48" i="417"/>
  <c r="AJ48" i="417"/>
  <c r="AI48" i="417"/>
  <c r="AG48" i="417"/>
  <c r="AF48" i="417"/>
  <c r="AE48" i="417"/>
  <c r="AD48" i="417"/>
  <c r="AC48" i="417"/>
  <c r="AB48" i="417"/>
  <c r="AA48" i="417"/>
  <c r="Y48" i="417"/>
  <c r="X48" i="417"/>
  <c r="W48" i="417"/>
  <c r="V48" i="417"/>
  <c r="U48" i="417"/>
  <c r="T48" i="417"/>
  <c r="S48" i="417"/>
  <c r="Q48" i="417"/>
  <c r="P48" i="417"/>
  <c r="O48" i="417"/>
  <c r="N48" i="417"/>
  <c r="M48" i="417"/>
  <c r="L48" i="417"/>
  <c r="K48" i="417"/>
  <c r="I48" i="417"/>
  <c r="H48" i="417"/>
  <c r="G48" i="417"/>
  <c r="AN47" i="417"/>
  <c r="AJ47" i="417"/>
  <c r="AI47" i="417"/>
  <c r="AG47" i="417"/>
  <c r="AF47" i="417"/>
  <c r="AE47" i="417"/>
  <c r="AD47" i="417"/>
  <c r="AC47" i="417"/>
  <c r="AB47" i="417"/>
  <c r="AA47" i="417"/>
  <c r="Y47" i="417"/>
  <c r="X47" i="417"/>
  <c r="W47" i="417"/>
  <c r="V47" i="417"/>
  <c r="U47" i="417"/>
  <c r="T47" i="417"/>
  <c r="S47" i="417"/>
  <c r="Q47" i="417"/>
  <c r="P47" i="417"/>
  <c r="O47" i="417"/>
  <c r="N47" i="417"/>
  <c r="M47" i="417"/>
  <c r="L47" i="417"/>
  <c r="K47" i="417"/>
  <c r="I47" i="417"/>
  <c r="H47" i="417"/>
  <c r="G47" i="417"/>
  <c r="AN46" i="417"/>
  <c r="AJ46" i="417"/>
  <c r="AI46" i="417"/>
  <c r="AG46" i="417"/>
  <c r="AF46" i="417"/>
  <c r="AE46" i="417"/>
  <c r="AD46" i="417"/>
  <c r="AC46" i="417"/>
  <c r="AB46" i="417"/>
  <c r="AA46" i="417"/>
  <c r="Y46" i="417"/>
  <c r="X46" i="417"/>
  <c r="W46" i="417"/>
  <c r="V46" i="417"/>
  <c r="U46" i="417"/>
  <c r="T46" i="417"/>
  <c r="S46" i="417"/>
  <c r="Q46" i="417"/>
  <c r="P46" i="417"/>
  <c r="O46" i="417"/>
  <c r="N46" i="417"/>
  <c r="M46" i="417"/>
  <c r="L46" i="417"/>
  <c r="K46" i="417"/>
  <c r="I46" i="417"/>
  <c r="H46" i="417"/>
  <c r="G46" i="417"/>
  <c r="AN45" i="417"/>
  <c r="AJ45" i="417"/>
  <c r="AI45" i="417"/>
  <c r="AG45" i="417"/>
  <c r="AF45" i="417"/>
  <c r="AE45" i="417"/>
  <c r="AD45" i="417"/>
  <c r="AC45" i="417"/>
  <c r="AB45" i="417"/>
  <c r="AA45" i="417"/>
  <c r="Y45" i="417"/>
  <c r="X45" i="417"/>
  <c r="W45" i="417"/>
  <c r="V45" i="417"/>
  <c r="U45" i="417"/>
  <c r="T45" i="417"/>
  <c r="S45" i="417"/>
  <c r="Q45" i="417"/>
  <c r="P45" i="417"/>
  <c r="O45" i="417"/>
  <c r="N45" i="417"/>
  <c r="M45" i="417"/>
  <c r="L45" i="417"/>
  <c r="K45" i="417"/>
  <c r="I45" i="417"/>
  <c r="H45" i="417"/>
  <c r="G45" i="417"/>
  <c r="AN44" i="417"/>
  <c r="AJ44" i="417"/>
  <c r="AI44" i="417"/>
  <c r="AG44" i="417"/>
  <c r="AF44" i="417"/>
  <c r="AE44" i="417"/>
  <c r="AD44" i="417"/>
  <c r="AC44" i="417"/>
  <c r="AB44" i="417"/>
  <c r="AA44" i="417"/>
  <c r="Y44" i="417"/>
  <c r="X44" i="417"/>
  <c r="W44" i="417"/>
  <c r="V44" i="417"/>
  <c r="U44" i="417"/>
  <c r="T44" i="417"/>
  <c r="S44" i="417"/>
  <c r="Q44" i="417"/>
  <c r="P44" i="417"/>
  <c r="O44" i="417"/>
  <c r="N44" i="417"/>
  <c r="M44" i="417"/>
  <c r="L44" i="417"/>
  <c r="K44" i="417"/>
  <c r="I44" i="417"/>
  <c r="H44" i="417"/>
  <c r="G44" i="417"/>
  <c r="AF73" i="416"/>
  <c r="X73" i="416"/>
  <c r="H73" i="416"/>
  <c r="H72" i="416"/>
  <c r="H71" i="416"/>
  <c r="H70" i="416"/>
  <c r="H69" i="416"/>
  <c r="P67" i="416"/>
  <c r="Z66" i="416"/>
  <c r="P65" i="416"/>
  <c r="Z64" i="416"/>
  <c r="P63" i="416"/>
  <c r="R61" i="416"/>
  <c r="AH60" i="416"/>
  <c r="R60" i="416"/>
  <c r="AH59" i="416"/>
  <c r="R59" i="416"/>
  <c r="AH58" i="416"/>
  <c r="R58" i="416"/>
  <c r="AH57" i="416"/>
  <c r="R57" i="416"/>
  <c r="AH56" i="416"/>
  <c r="R56" i="416"/>
  <c r="AH55" i="416"/>
  <c r="R55" i="416"/>
  <c r="AH53" i="416"/>
  <c r="R53" i="416"/>
  <c r="H53" i="416"/>
  <c r="AD52" i="416"/>
  <c r="V52" i="416"/>
  <c r="N52" i="416"/>
  <c r="AD51" i="416"/>
  <c r="V51" i="416"/>
  <c r="N51" i="416"/>
  <c r="AD49" i="416"/>
  <c r="V49" i="416"/>
  <c r="N49" i="416"/>
  <c r="AD48" i="416"/>
  <c r="V48" i="416"/>
  <c r="N48" i="416"/>
  <c r="AD47" i="416"/>
  <c r="V47" i="416"/>
  <c r="N47" i="416"/>
  <c r="AD46" i="416"/>
  <c r="V46" i="416"/>
  <c r="N46" i="416"/>
  <c r="AD45" i="416"/>
  <c r="V45" i="416"/>
  <c r="N45" i="416"/>
  <c r="AD44" i="416"/>
  <c r="V44" i="416"/>
  <c r="N44" i="416"/>
  <c r="AN73" i="416"/>
  <c r="AJ73" i="416"/>
  <c r="AI73" i="416"/>
  <c r="AH73" i="416"/>
  <c r="AG73" i="416"/>
  <c r="AE73" i="416"/>
  <c r="AD73" i="416"/>
  <c r="AC73" i="416"/>
  <c r="AB73" i="416"/>
  <c r="AA73" i="416"/>
  <c r="Z73" i="416"/>
  <c r="Y73" i="416"/>
  <c r="W73" i="416"/>
  <c r="V73" i="416"/>
  <c r="U73" i="416"/>
  <c r="T73" i="416"/>
  <c r="S73" i="416"/>
  <c r="R73" i="416"/>
  <c r="Q73" i="416"/>
  <c r="P73" i="416"/>
  <c r="O73" i="416"/>
  <c r="N73" i="416"/>
  <c r="M73" i="416"/>
  <c r="L73" i="416"/>
  <c r="K73" i="416"/>
  <c r="J73" i="416"/>
  <c r="I73" i="416"/>
  <c r="G73" i="416"/>
  <c r="AN72" i="416"/>
  <c r="AJ72" i="416"/>
  <c r="AI72" i="416"/>
  <c r="AH72" i="416"/>
  <c r="AG72" i="416"/>
  <c r="AF72" i="416"/>
  <c r="AE72" i="416"/>
  <c r="AD72" i="416"/>
  <c r="AC72" i="416"/>
  <c r="AB72" i="416"/>
  <c r="AA72" i="416"/>
  <c r="Z72" i="416"/>
  <c r="Y72" i="416"/>
  <c r="X72" i="416"/>
  <c r="W72" i="416"/>
  <c r="V72" i="416"/>
  <c r="U72" i="416"/>
  <c r="T72" i="416"/>
  <c r="S72" i="416"/>
  <c r="R72" i="416"/>
  <c r="Q72" i="416"/>
  <c r="P72" i="416"/>
  <c r="O72" i="416"/>
  <c r="N72" i="416"/>
  <c r="M72" i="416"/>
  <c r="L72" i="416"/>
  <c r="K72" i="416"/>
  <c r="J72" i="416"/>
  <c r="I72" i="416"/>
  <c r="G72" i="416"/>
  <c r="AN71" i="416"/>
  <c r="AJ71" i="416"/>
  <c r="AI71" i="416"/>
  <c r="AH71" i="416"/>
  <c r="AG71" i="416"/>
  <c r="AF71" i="416"/>
  <c r="AE71" i="416"/>
  <c r="AD71" i="416"/>
  <c r="AC71" i="416"/>
  <c r="AB71" i="416"/>
  <c r="AA71" i="416"/>
  <c r="Z71" i="416"/>
  <c r="Y71" i="416"/>
  <c r="X71" i="416"/>
  <c r="W71" i="416"/>
  <c r="V71" i="416"/>
  <c r="U71" i="416"/>
  <c r="T71" i="416"/>
  <c r="S71" i="416"/>
  <c r="R71" i="416"/>
  <c r="Q71" i="416"/>
  <c r="P71" i="416"/>
  <c r="O71" i="416"/>
  <c r="N71" i="416"/>
  <c r="M71" i="416"/>
  <c r="L71" i="416"/>
  <c r="K71" i="416"/>
  <c r="J71" i="416"/>
  <c r="I71" i="416"/>
  <c r="G71" i="416"/>
  <c r="AN70" i="416"/>
  <c r="AJ70" i="416"/>
  <c r="AI70" i="416"/>
  <c r="AH70" i="416"/>
  <c r="AG70" i="416"/>
  <c r="AF70" i="416"/>
  <c r="AE70" i="416"/>
  <c r="AD70" i="416"/>
  <c r="AC70" i="416"/>
  <c r="AB70" i="416"/>
  <c r="AA70" i="416"/>
  <c r="Z70" i="416"/>
  <c r="Y70" i="416"/>
  <c r="X70" i="416"/>
  <c r="W70" i="416"/>
  <c r="V70" i="416"/>
  <c r="U70" i="416"/>
  <c r="T70" i="416"/>
  <c r="S70" i="416"/>
  <c r="R70" i="416"/>
  <c r="Q70" i="416"/>
  <c r="P70" i="416"/>
  <c r="O70" i="416"/>
  <c r="N70" i="416"/>
  <c r="M70" i="416"/>
  <c r="L70" i="416"/>
  <c r="K70" i="416"/>
  <c r="J70" i="416"/>
  <c r="I70" i="416"/>
  <c r="G70" i="416"/>
  <c r="AN69" i="416"/>
  <c r="AJ69" i="416"/>
  <c r="AI69" i="416"/>
  <c r="AH69" i="416"/>
  <c r="AG69" i="416"/>
  <c r="AF69" i="416"/>
  <c r="AE69" i="416"/>
  <c r="AD69" i="416"/>
  <c r="AC69" i="416"/>
  <c r="AB69" i="416"/>
  <c r="AA69" i="416"/>
  <c r="Z69" i="416"/>
  <c r="Y69" i="416"/>
  <c r="X69" i="416"/>
  <c r="W69" i="416"/>
  <c r="V69" i="416"/>
  <c r="U69" i="416"/>
  <c r="T69" i="416"/>
  <c r="S69" i="416"/>
  <c r="R69" i="416"/>
  <c r="Q69" i="416"/>
  <c r="P69" i="416"/>
  <c r="O69" i="416"/>
  <c r="N69" i="416"/>
  <c r="M69" i="416"/>
  <c r="L69" i="416"/>
  <c r="K69" i="416"/>
  <c r="J69" i="416"/>
  <c r="I69" i="416"/>
  <c r="G69" i="416"/>
  <c r="AN68" i="416"/>
  <c r="AJ68" i="416"/>
  <c r="AI68" i="416"/>
  <c r="AH68" i="416"/>
  <c r="AG68" i="416"/>
  <c r="AF68" i="416"/>
  <c r="AE68" i="416"/>
  <c r="AD68" i="416"/>
  <c r="AC68" i="416"/>
  <c r="AB68" i="416"/>
  <c r="AA68" i="416"/>
  <c r="Z68" i="416"/>
  <c r="Y68" i="416"/>
  <c r="X68" i="416"/>
  <c r="W68" i="416"/>
  <c r="V68" i="416"/>
  <c r="U68" i="416"/>
  <c r="T68" i="416"/>
  <c r="S68" i="416"/>
  <c r="R68" i="416"/>
  <c r="Q68" i="416"/>
  <c r="P68" i="416"/>
  <c r="O68" i="416"/>
  <c r="N68" i="416"/>
  <c r="M68" i="416"/>
  <c r="L68" i="416"/>
  <c r="K68" i="416"/>
  <c r="J68" i="416"/>
  <c r="I68" i="416"/>
  <c r="H68" i="416"/>
  <c r="G68" i="416"/>
  <c r="AN67" i="416"/>
  <c r="AJ67" i="416"/>
  <c r="AI67" i="416"/>
  <c r="AH67" i="416"/>
  <c r="AG67" i="416"/>
  <c r="AF67" i="416"/>
  <c r="AE67" i="416"/>
  <c r="AD67" i="416"/>
  <c r="AC67" i="416"/>
  <c r="AB67" i="416"/>
  <c r="AA67" i="416"/>
  <c r="Z67" i="416"/>
  <c r="Y67" i="416"/>
  <c r="X67" i="416"/>
  <c r="W67" i="416"/>
  <c r="V67" i="416"/>
  <c r="U67" i="416"/>
  <c r="T67" i="416"/>
  <c r="S67" i="416"/>
  <c r="R67" i="416"/>
  <c r="Q67" i="416"/>
  <c r="O67" i="416"/>
  <c r="N67" i="416"/>
  <c r="M67" i="416"/>
  <c r="L67" i="416"/>
  <c r="K67" i="416"/>
  <c r="J67" i="416"/>
  <c r="I67" i="416"/>
  <c r="H67" i="416"/>
  <c r="G67" i="416"/>
  <c r="AN66" i="416"/>
  <c r="AJ66" i="416"/>
  <c r="AI66" i="416"/>
  <c r="AH66" i="416"/>
  <c r="AG66" i="416"/>
  <c r="AF66" i="416"/>
  <c r="AE66" i="416"/>
  <c r="AD66" i="416"/>
  <c r="AC66" i="416"/>
  <c r="AB66" i="416"/>
  <c r="AA66" i="416"/>
  <c r="Y66" i="416"/>
  <c r="X66" i="416"/>
  <c r="W66" i="416"/>
  <c r="V66" i="416"/>
  <c r="U66" i="416"/>
  <c r="T66" i="416"/>
  <c r="S66" i="416"/>
  <c r="R66" i="416"/>
  <c r="Q66" i="416"/>
  <c r="P66" i="416"/>
  <c r="O66" i="416"/>
  <c r="N66" i="416"/>
  <c r="M66" i="416"/>
  <c r="L66" i="416"/>
  <c r="K66" i="416"/>
  <c r="J66" i="416"/>
  <c r="I66" i="416"/>
  <c r="H66" i="416"/>
  <c r="G66" i="416"/>
  <c r="AN65" i="416"/>
  <c r="AJ65" i="416"/>
  <c r="AI65" i="416"/>
  <c r="AH65" i="416"/>
  <c r="AG65" i="416"/>
  <c r="AF65" i="416"/>
  <c r="AE65" i="416"/>
  <c r="AD65" i="416"/>
  <c r="AC65" i="416"/>
  <c r="AB65" i="416"/>
  <c r="AA65" i="416"/>
  <c r="Z65" i="416"/>
  <c r="Y65" i="416"/>
  <c r="X65" i="416"/>
  <c r="W65" i="416"/>
  <c r="V65" i="416"/>
  <c r="U65" i="416"/>
  <c r="T65" i="416"/>
  <c r="S65" i="416"/>
  <c r="R65" i="416"/>
  <c r="Q65" i="416"/>
  <c r="O65" i="416"/>
  <c r="N65" i="416"/>
  <c r="M65" i="416"/>
  <c r="L65" i="416"/>
  <c r="K65" i="416"/>
  <c r="J65" i="416"/>
  <c r="I65" i="416"/>
  <c r="H65" i="416"/>
  <c r="G65" i="416"/>
  <c r="AN64" i="416"/>
  <c r="AJ64" i="416"/>
  <c r="AI64" i="416"/>
  <c r="AH64" i="416"/>
  <c r="AG64" i="416"/>
  <c r="AF64" i="416"/>
  <c r="AE64" i="416"/>
  <c r="AD64" i="416"/>
  <c r="AC64" i="416"/>
  <c r="AB64" i="416"/>
  <c r="AA64" i="416"/>
  <c r="Y64" i="416"/>
  <c r="X64" i="416"/>
  <c r="W64" i="416"/>
  <c r="V64" i="416"/>
  <c r="U64" i="416"/>
  <c r="T64" i="416"/>
  <c r="S64" i="416"/>
  <c r="R64" i="416"/>
  <c r="Q64" i="416"/>
  <c r="P64" i="416"/>
  <c r="O64" i="416"/>
  <c r="N64" i="416"/>
  <c r="M64" i="416"/>
  <c r="L64" i="416"/>
  <c r="K64" i="416"/>
  <c r="J64" i="416"/>
  <c r="I64" i="416"/>
  <c r="H64" i="416"/>
  <c r="G64" i="416"/>
  <c r="AN63" i="416"/>
  <c r="AJ63" i="416"/>
  <c r="AI63" i="416"/>
  <c r="AH63" i="416"/>
  <c r="AG63" i="416"/>
  <c r="AF63" i="416"/>
  <c r="AE63" i="416"/>
  <c r="AD63" i="416"/>
  <c r="AC63" i="416"/>
  <c r="AB63" i="416"/>
  <c r="AA63" i="416"/>
  <c r="Z63" i="416"/>
  <c r="Y63" i="416"/>
  <c r="X63" i="416"/>
  <c r="W63" i="416"/>
  <c r="V63" i="416"/>
  <c r="U63" i="416"/>
  <c r="T63" i="416"/>
  <c r="S63" i="416"/>
  <c r="R63" i="416"/>
  <c r="Q63" i="416"/>
  <c r="O63" i="416"/>
  <c r="N63" i="416"/>
  <c r="M63" i="416"/>
  <c r="L63" i="416"/>
  <c r="K63" i="416"/>
  <c r="J63" i="416"/>
  <c r="I63" i="416"/>
  <c r="H63" i="416"/>
  <c r="G63" i="416"/>
  <c r="AN62" i="416"/>
  <c r="AJ62" i="416"/>
  <c r="AI62" i="416"/>
  <c r="AH62" i="416"/>
  <c r="AG62" i="416"/>
  <c r="AF62" i="416"/>
  <c r="AE62" i="416"/>
  <c r="AD62" i="416"/>
  <c r="AC62" i="416"/>
  <c r="AB62" i="416"/>
  <c r="AA62" i="416"/>
  <c r="Z62" i="416"/>
  <c r="Y62" i="416"/>
  <c r="X62" i="416"/>
  <c r="W62" i="416"/>
  <c r="V62" i="416"/>
  <c r="U62" i="416"/>
  <c r="T62" i="416"/>
  <c r="S62" i="416"/>
  <c r="R62" i="416"/>
  <c r="Q62" i="416"/>
  <c r="P62" i="416"/>
  <c r="O62" i="416"/>
  <c r="N62" i="416"/>
  <c r="M62" i="416"/>
  <c r="L62" i="416"/>
  <c r="K62" i="416"/>
  <c r="J62" i="416"/>
  <c r="I62" i="416"/>
  <c r="H62" i="416"/>
  <c r="G62" i="416"/>
  <c r="AN61" i="416"/>
  <c r="AJ61" i="416"/>
  <c r="AI61" i="416"/>
  <c r="AH61" i="416"/>
  <c r="AG61" i="416"/>
  <c r="AF61" i="416"/>
  <c r="AE61" i="416"/>
  <c r="AD61" i="416"/>
  <c r="AC61" i="416"/>
  <c r="AB61" i="416"/>
  <c r="AA61" i="416"/>
  <c r="Z61" i="416"/>
  <c r="Y61" i="416"/>
  <c r="X61" i="416"/>
  <c r="W61" i="416"/>
  <c r="V61" i="416"/>
  <c r="U61" i="416"/>
  <c r="T61" i="416"/>
  <c r="S61" i="416"/>
  <c r="Q61" i="416"/>
  <c r="P61" i="416"/>
  <c r="O61" i="416"/>
  <c r="N61" i="416"/>
  <c r="M61" i="416"/>
  <c r="L61" i="416"/>
  <c r="K61" i="416"/>
  <c r="J61" i="416"/>
  <c r="I61" i="416"/>
  <c r="H61" i="416"/>
  <c r="G61" i="416"/>
  <c r="AN60" i="416"/>
  <c r="AJ60" i="416"/>
  <c r="AI60" i="416"/>
  <c r="AG60" i="416"/>
  <c r="AF60" i="416"/>
  <c r="AE60" i="416"/>
  <c r="AD60" i="416"/>
  <c r="AC60" i="416"/>
  <c r="AB60" i="416"/>
  <c r="AA60" i="416"/>
  <c r="Z60" i="416"/>
  <c r="Y60" i="416"/>
  <c r="X60" i="416"/>
  <c r="W60" i="416"/>
  <c r="V60" i="416"/>
  <c r="U60" i="416"/>
  <c r="T60" i="416"/>
  <c r="S60" i="416"/>
  <c r="Q60" i="416"/>
  <c r="P60" i="416"/>
  <c r="O60" i="416"/>
  <c r="N60" i="416"/>
  <c r="M60" i="416"/>
  <c r="L60" i="416"/>
  <c r="K60" i="416"/>
  <c r="J60" i="416"/>
  <c r="I60" i="416"/>
  <c r="H60" i="416"/>
  <c r="G60" i="416"/>
  <c r="AN59" i="416"/>
  <c r="AJ59" i="416"/>
  <c r="AI59" i="416"/>
  <c r="AG59" i="416"/>
  <c r="AF59" i="416"/>
  <c r="AE59" i="416"/>
  <c r="AD59" i="416"/>
  <c r="AC59" i="416"/>
  <c r="AB59" i="416"/>
  <c r="AA59" i="416"/>
  <c r="Z59" i="416"/>
  <c r="Y59" i="416"/>
  <c r="X59" i="416"/>
  <c r="W59" i="416"/>
  <c r="V59" i="416"/>
  <c r="U59" i="416"/>
  <c r="T59" i="416"/>
  <c r="S59" i="416"/>
  <c r="Q59" i="416"/>
  <c r="P59" i="416"/>
  <c r="O59" i="416"/>
  <c r="N59" i="416"/>
  <c r="M59" i="416"/>
  <c r="L59" i="416"/>
  <c r="K59" i="416"/>
  <c r="J59" i="416"/>
  <c r="I59" i="416"/>
  <c r="H59" i="416"/>
  <c r="G59" i="416"/>
  <c r="AN58" i="416"/>
  <c r="AJ58" i="416"/>
  <c r="AI58" i="416"/>
  <c r="AG58" i="416"/>
  <c r="AF58" i="416"/>
  <c r="AE58" i="416"/>
  <c r="AD58" i="416"/>
  <c r="AC58" i="416"/>
  <c r="AB58" i="416"/>
  <c r="AA58" i="416"/>
  <c r="Z58" i="416"/>
  <c r="Y58" i="416"/>
  <c r="X58" i="416"/>
  <c r="W58" i="416"/>
  <c r="V58" i="416"/>
  <c r="U58" i="416"/>
  <c r="T58" i="416"/>
  <c r="S58" i="416"/>
  <c r="Q58" i="416"/>
  <c r="P58" i="416"/>
  <c r="O58" i="416"/>
  <c r="N58" i="416"/>
  <c r="M58" i="416"/>
  <c r="L58" i="416"/>
  <c r="K58" i="416"/>
  <c r="J58" i="416"/>
  <c r="I58" i="416"/>
  <c r="H58" i="416"/>
  <c r="G58" i="416"/>
  <c r="AN57" i="416"/>
  <c r="AJ57" i="416"/>
  <c r="AI57" i="416"/>
  <c r="AG57" i="416"/>
  <c r="AF57" i="416"/>
  <c r="AE57" i="416"/>
  <c r="AD57" i="416"/>
  <c r="AC57" i="416"/>
  <c r="AB57" i="416"/>
  <c r="AA57" i="416"/>
  <c r="Z57" i="416"/>
  <c r="Y57" i="416"/>
  <c r="X57" i="416"/>
  <c r="W57" i="416"/>
  <c r="V57" i="416"/>
  <c r="U57" i="416"/>
  <c r="T57" i="416"/>
  <c r="S57" i="416"/>
  <c r="Q57" i="416"/>
  <c r="P57" i="416"/>
  <c r="O57" i="416"/>
  <c r="N57" i="416"/>
  <c r="M57" i="416"/>
  <c r="L57" i="416"/>
  <c r="K57" i="416"/>
  <c r="J57" i="416"/>
  <c r="I57" i="416"/>
  <c r="H57" i="416"/>
  <c r="G57" i="416"/>
  <c r="AN56" i="416"/>
  <c r="AJ56" i="416"/>
  <c r="AI56" i="416"/>
  <c r="AG56" i="416"/>
  <c r="AF56" i="416"/>
  <c r="AE56" i="416"/>
  <c r="AD56" i="416"/>
  <c r="AC56" i="416"/>
  <c r="AB56" i="416"/>
  <c r="AA56" i="416"/>
  <c r="Z56" i="416"/>
  <c r="Y56" i="416"/>
  <c r="X56" i="416"/>
  <c r="W56" i="416"/>
  <c r="V56" i="416"/>
  <c r="U56" i="416"/>
  <c r="T56" i="416"/>
  <c r="S56" i="416"/>
  <c r="Q56" i="416"/>
  <c r="P56" i="416"/>
  <c r="O56" i="416"/>
  <c r="N56" i="416"/>
  <c r="M56" i="416"/>
  <c r="L56" i="416"/>
  <c r="K56" i="416"/>
  <c r="J56" i="416"/>
  <c r="I56" i="416"/>
  <c r="H56" i="416"/>
  <c r="G56" i="416"/>
  <c r="AN55" i="416"/>
  <c r="AJ55" i="416"/>
  <c r="AI55" i="416"/>
  <c r="AG55" i="416"/>
  <c r="AF55" i="416"/>
  <c r="AE55" i="416"/>
  <c r="AD55" i="416"/>
  <c r="AC55" i="416"/>
  <c r="AB55" i="416"/>
  <c r="AA55" i="416"/>
  <c r="Z55" i="416"/>
  <c r="Y55" i="416"/>
  <c r="X55" i="416"/>
  <c r="W55" i="416"/>
  <c r="V55" i="416"/>
  <c r="U55" i="416"/>
  <c r="T55" i="416"/>
  <c r="S55" i="416"/>
  <c r="Q55" i="416"/>
  <c r="P55" i="416"/>
  <c r="O55" i="416"/>
  <c r="N55" i="416"/>
  <c r="M55" i="416"/>
  <c r="L55" i="416"/>
  <c r="K55" i="416"/>
  <c r="J55" i="416"/>
  <c r="I55" i="416"/>
  <c r="H55" i="416"/>
  <c r="G55" i="416"/>
  <c r="AN54" i="416"/>
  <c r="AJ54" i="416"/>
  <c r="AI54" i="416"/>
  <c r="AH54" i="416"/>
  <c r="AG54" i="416"/>
  <c r="AF54" i="416"/>
  <c r="AE54" i="416"/>
  <c r="AD54" i="416"/>
  <c r="AC54" i="416"/>
  <c r="AB54" i="416"/>
  <c r="AA54" i="416"/>
  <c r="Z54" i="416"/>
  <c r="Y54" i="416"/>
  <c r="X54" i="416"/>
  <c r="W54" i="416"/>
  <c r="V54" i="416"/>
  <c r="U54" i="416"/>
  <c r="T54" i="416"/>
  <c r="S54" i="416"/>
  <c r="R54" i="416"/>
  <c r="Q54" i="416"/>
  <c r="P54" i="416"/>
  <c r="O54" i="416"/>
  <c r="N54" i="416"/>
  <c r="M54" i="416"/>
  <c r="L54" i="416"/>
  <c r="K54" i="416"/>
  <c r="J54" i="416"/>
  <c r="I54" i="416"/>
  <c r="H54" i="416"/>
  <c r="G54" i="416"/>
  <c r="AN53" i="416"/>
  <c r="AJ53" i="416"/>
  <c r="AI53" i="416"/>
  <c r="AG53" i="416"/>
  <c r="AF53" i="416"/>
  <c r="AE53" i="416"/>
  <c r="AD53" i="416"/>
  <c r="AC53" i="416"/>
  <c r="AB53" i="416"/>
  <c r="AA53" i="416"/>
  <c r="Z53" i="416"/>
  <c r="Y53" i="416"/>
  <c r="X53" i="416"/>
  <c r="W53" i="416"/>
  <c r="V53" i="416"/>
  <c r="U53" i="416"/>
  <c r="T53" i="416"/>
  <c r="S53" i="416"/>
  <c r="Q53" i="416"/>
  <c r="P53" i="416"/>
  <c r="O53" i="416"/>
  <c r="N53" i="416"/>
  <c r="M53" i="416"/>
  <c r="L53" i="416"/>
  <c r="K53" i="416"/>
  <c r="J53" i="416"/>
  <c r="I53" i="416"/>
  <c r="G53" i="416"/>
  <c r="AN52" i="416"/>
  <c r="AJ52" i="416"/>
  <c r="AI52" i="416"/>
  <c r="AH52" i="416"/>
  <c r="AG52" i="416"/>
  <c r="AF52" i="416"/>
  <c r="AE52" i="416"/>
  <c r="AC52" i="416"/>
  <c r="AB52" i="416"/>
  <c r="AA52" i="416"/>
  <c r="Z52" i="416"/>
  <c r="Y52" i="416"/>
  <c r="X52" i="416"/>
  <c r="W52" i="416"/>
  <c r="U52" i="416"/>
  <c r="T52" i="416"/>
  <c r="S52" i="416"/>
  <c r="R52" i="416"/>
  <c r="Q52" i="416"/>
  <c r="P52" i="416"/>
  <c r="O52" i="416"/>
  <c r="M52" i="416"/>
  <c r="L52" i="416"/>
  <c r="K52" i="416"/>
  <c r="J52" i="416"/>
  <c r="I52" i="416"/>
  <c r="H52" i="416"/>
  <c r="G52" i="416"/>
  <c r="AN51" i="416"/>
  <c r="AJ51" i="416"/>
  <c r="AI51" i="416"/>
  <c r="AH51" i="416"/>
  <c r="AG51" i="416"/>
  <c r="AF51" i="416"/>
  <c r="AE51" i="416"/>
  <c r="AC51" i="416"/>
  <c r="AB51" i="416"/>
  <c r="AA51" i="416"/>
  <c r="Z51" i="416"/>
  <c r="Y51" i="416"/>
  <c r="X51" i="416"/>
  <c r="W51" i="416"/>
  <c r="U51" i="416"/>
  <c r="T51" i="416"/>
  <c r="S51" i="416"/>
  <c r="R51" i="416"/>
  <c r="Q51" i="416"/>
  <c r="P51" i="416"/>
  <c r="O51" i="416"/>
  <c r="M51" i="416"/>
  <c r="L51" i="416"/>
  <c r="K51" i="416"/>
  <c r="J51" i="416"/>
  <c r="I51" i="416"/>
  <c r="H51" i="416"/>
  <c r="G51" i="416"/>
  <c r="AN50" i="416"/>
  <c r="AJ50" i="416"/>
  <c r="AI50" i="416"/>
  <c r="AH50" i="416"/>
  <c r="AG50" i="416"/>
  <c r="AF50" i="416"/>
  <c r="AE50" i="416"/>
  <c r="AD50" i="416"/>
  <c r="AC50" i="416"/>
  <c r="AB50" i="416"/>
  <c r="AA50" i="416"/>
  <c r="Z50" i="416"/>
  <c r="Y50" i="416"/>
  <c r="X50" i="416"/>
  <c r="W50" i="416"/>
  <c r="V50" i="416"/>
  <c r="U50" i="416"/>
  <c r="T50" i="416"/>
  <c r="S50" i="416"/>
  <c r="R50" i="416"/>
  <c r="Q50" i="416"/>
  <c r="P50" i="416"/>
  <c r="O50" i="416"/>
  <c r="N50" i="416"/>
  <c r="M50" i="416"/>
  <c r="L50" i="416"/>
  <c r="K50" i="416"/>
  <c r="J50" i="416"/>
  <c r="I50" i="416"/>
  <c r="H50" i="416"/>
  <c r="G50" i="416"/>
  <c r="AN49" i="416"/>
  <c r="AJ49" i="416"/>
  <c r="AI49" i="416"/>
  <c r="AH49" i="416"/>
  <c r="AG49" i="416"/>
  <c r="AF49" i="416"/>
  <c r="AE49" i="416"/>
  <c r="AC49" i="416"/>
  <c r="AB49" i="416"/>
  <c r="AA49" i="416"/>
  <c r="Z49" i="416"/>
  <c r="Y49" i="416"/>
  <c r="X49" i="416"/>
  <c r="W49" i="416"/>
  <c r="U49" i="416"/>
  <c r="T49" i="416"/>
  <c r="S49" i="416"/>
  <c r="R49" i="416"/>
  <c r="Q49" i="416"/>
  <c r="P49" i="416"/>
  <c r="O49" i="416"/>
  <c r="M49" i="416"/>
  <c r="L49" i="416"/>
  <c r="K49" i="416"/>
  <c r="J49" i="416"/>
  <c r="I49" i="416"/>
  <c r="H49" i="416"/>
  <c r="G49" i="416"/>
  <c r="AN48" i="416"/>
  <c r="AJ48" i="416"/>
  <c r="AI48" i="416"/>
  <c r="AH48" i="416"/>
  <c r="AG48" i="416"/>
  <c r="AF48" i="416"/>
  <c r="AE48" i="416"/>
  <c r="AC48" i="416"/>
  <c r="AB48" i="416"/>
  <c r="AA48" i="416"/>
  <c r="Z48" i="416"/>
  <c r="Y48" i="416"/>
  <c r="X48" i="416"/>
  <c r="W48" i="416"/>
  <c r="U48" i="416"/>
  <c r="T48" i="416"/>
  <c r="S48" i="416"/>
  <c r="R48" i="416"/>
  <c r="Q48" i="416"/>
  <c r="P48" i="416"/>
  <c r="O48" i="416"/>
  <c r="M48" i="416"/>
  <c r="L48" i="416"/>
  <c r="K48" i="416"/>
  <c r="J48" i="416"/>
  <c r="I48" i="416"/>
  <c r="H48" i="416"/>
  <c r="G48" i="416"/>
  <c r="AN47" i="416"/>
  <c r="AJ47" i="416"/>
  <c r="AI47" i="416"/>
  <c r="AH47" i="416"/>
  <c r="AG47" i="416"/>
  <c r="AF47" i="416"/>
  <c r="AE47" i="416"/>
  <c r="AC47" i="416"/>
  <c r="AB47" i="416"/>
  <c r="AA47" i="416"/>
  <c r="Z47" i="416"/>
  <c r="Y47" i="416"/>
  <c r="X47" i="416"/>
  <c r="W47" i="416"/>
  <c r="U47" i="416"/>
  <c r="T47" i="416"/>
  <c r="S47" i="416"/>
  <c r="R47" i="416"/>
  <c r="Q47" i="416"/>
  <c r="P47" i="416"/>
  <c r="O47" i="416"/>
  <c r="M47" i="416"/>
  <c r="L47" i="416"/>
  <c r="K47" i="416"/>
  <c r="J47" i="416"/>
  <c r="I47" i="416"/>
  <c r="H47" i="416"/>
  <c r="G47" i="416"/>
  <c r="AN46" i="416"/>
  <c r="AJ46" i="416"/>
  <c r="AI46" i="416"/>
  <c r="AH46" i="416"/>
  <c r="AG46" i="416"/>
  <c r="AF46" i="416"/>
  <c r="AE46" i="416"/>
  <c r="AC46" i="416"/>
  <c r="AB46" i="416"/>
  <c r="AA46" i="416"/>
  <c r="Z46" i="416"/>
  <c r="Y46" i="416"/>
  <c r="X46" i="416"/>
  <c r="W46" i="416"/>
  <c r="U46" i="416"/>
  <c r="T46" i="416"/>
  <c r="S46" i="416"/>
  <c r="R46" i="416"/>
  <c r="Q46" i="416"/>
  <c r="P46" i="416"/>
  <c r="O46" i="416"/>
  <c r="M46" i="416"/>
  <c r="L46" i="416"/>
  <c r="K46" i="416"/>
  <c r="J46" i="416"/>
  <c r="I46" i="416"/>
  <c r="H46" i="416"/>
  <c r="G46" i="416"/>
  <c r="AN45" i="416"/>
  <c r="AJ45" i="416"/>
  <c r="AI45" i="416"/>
  <c r="AH45" i="416"/>
  <c r="AG45" i="416"/>
  <c r="AF45" i="416"/>
  <c r="AE45" i="416"/>
  <c r="AC45" i="416"/>
  <c r="AB45" i="416"/>
  <c r="AA45" i="416"/>
  <c r="Z45" i="416"/>
  <c r="Y45" i="416"/>
  <c r="X45" i="416"/>
  <c r="W45" i="416"/>
  <c r="U45" i="416"/>
  <c r="T45" i="416"/>
  <c r="S45" i="416"/>
  <c r="R45" i="416"/>
  <c r="Q45" i="416"/>
  <c r="P45" i="416"/>
  <c r="O45" i="416"/>
  <c r="M45" i="416"/>
  <c r="L45" i="416"/>
  <c r="K45" i="416"/>
  <c r="J45" i="416"/>
  <c r="I45" i="416"/>
  <c r="H45" i="416"/>
  <c r="G45" i="416"/>
  <c r="AN44" i="416"/>
  <c r="AJ44" i="416"/>
  <c r="AI44" i="416"/>
  <c r="AH44" i="416"/>
  <c r="AG44" i="416"/>
  <c r="AF44" i="416"/>
  <c r="AE44" i="416"/>
  <c r="AC44" i="416"/>
  <c r="AB44" i="416"/>
  <c r="AA44" i="416"/>
  <c r="Z44" i="416"/>
  <c r="Y44" i="416"/>
  <c r="X44" i="416"/>
  <c r="W44" i="416"/>
  <c r="U44" i="416"/>
  <c r="T44" i="416"/>
  <c r="S44" i="416"/>
  <c r="R44" i="416"/>
  <c r="Q44" i="416"/>
  <c r="P44" i="416"/>
  <c r="O44" i="416"/>
  <c r="M44" i="416"/>
  <c r="L44" i="416"/>
  <c r="K44" i="416"/>
  <c r="J44" i="416"/>
  <c r="I44" i="416"/>
  <c r="H44" i="416"/>
  <c r="G44" i="416"/>
  <c r="J70" i="415"/>
  <c r="J68" i="415"/>
  <c r="J66" i="415"/>
  <c r="P61" i="415"/>
  <c r="R60" i="415"/>
  <c r="AF59" i="415"/>
  <c r="I59" i="415"/>
  <c r="AF57" i="415"/>
  <c r="AN73" i="415"/>
  <c r="AJ73" i="415"/>
  <c r="AI73" i="415"/>
  <c r="AH73" i="415"/>
  <c r="AG73" i="415"/>
  <c r="AF73" i="415"/>
  <c r="AE73" i="415"/>
  <c r="AD73" i="415"/>
  <c r="AC73" i="415"/>
  <c r="AB73" i="415"/>
  <c r="AA73" i="415"/>
  <c r="Z73" i="415"/>
  <c r="Y73" i="415"/>
  <c r="X73" i="415"/>
  <c r="W73" i="415"/>
  <c r="V73" i="415"/>
  <c r="U73" i="415"/>
  <c r="T73" i="415"/>
  <c r="S73" i="415"/>
  <c r="R73" i="415"/>
  <c r="Q73" i="415"/>
  <c r="P73" i="415"/>
  <c r="O73" i="415"/>
  <c r="N73" i="415"/>
  <c r="M73" i="415"/>
  <c r="L73" i="415"/>
  <c r="K73" i="415"/>
  <c r="J73" i="415"/>
  <c r="I73" i="415"/>
  <c r="H73" i="415"/>
  <c r="G73" i="415"/>
  <c r="AN72" i="415"/>
  <c r="AJ72" i="415"/>
  <c r="AI72" i="415"/>
  <c r="AH72" i="415"/>
  <c r="AG72" i="415"/>
  <c r="AF72" i="415"/>
  <c r="AE72" i="415"/>
  <c r="AD72" i="415"/>
  <c r="AC72" i="415"/>
  <c r="AB72" i="415"/>
  <c r="AA72" i="415"/>
  <c r="Z72" i="415"/>
  <c r="Y72" i="415"/>
  <c r="X72" i="415"/>
  <c r="W72" i="415"/>
  <c r="V72" i="415"/>
  <c r="U72" i="415"/>
  <c r="T72" i="415"/>
  <c r="S72" i="415"/>
  <c r="R72" i="415"/>
  <c r="Q72" i="415"/>
  <c r="P72" i="415"/>
  <c r="O72" i="415"/>
  <c r="N72" i="415"/>
  <c r="M72" i="415"/>
  <c r="L72" i="415"/>
  <c r="K72" i="415"/>
  <c r="J72" i="415"/>
  <c r="I72" i="415"/>
  <c r="H72" i="415"/>
  <c r="G72" i="415"/>
  <c r="AN71" i="415"/>
  <c r="AJ71" i="415"/>
  <c r="AI71" i="415"/>
  <c r="AH71" i="415"/>
  <c r="AG71" i="415"/>
  <c r="AF71" i="415"/>
  <c r="AE71" i="415"/>
  <c r="AD71" i="415"/>
  <c r="AC71" i="415"/>
  <c r="AB71" i="415"/>
  <c r="AA71" i="415"/>
  <c r="Z71" i="415"/>
  <c r="Y71" i="415"/>
  <c r="X71" i="415"/>
  <c r="W71" i="415"/>
  <c r="V71" i="415"/>
  <c r="U71" i="415"/>
  <c r="T71" i="415"/>
  <c r="S71" i="415"/>
  <c r="R71" i="415"/>
  <c r="Q71" i="415"/>
  <c r="P71" i="415"/>
  <c r="O71" i="415"/>
  <c r="N71" i="415"/>
  <c r="M71" i="415"/>
  <c r="L71" i="415"/>
  <c r="K71" i="415"/>
  <c r="J71" i="415"/>
  <c r="I71" i="415"/>
  <c r="H71" i="415"/>
  <c r="G71" i="415"/>
  <c r="AN70" i="415"/>
  <c r="AJ70" i="415"/>
  <c r="AI70" i="415"/>
  <c r="AH70" i="415"/>
  <c r="AG70" i="415"/>
  <c r="AF70" i="415"/>
  <c r="AE70" i="415"/>
  <c r="AD70" i="415"/>
  <c r="AC70" i="415"/>
  <c r="AB70" i="415"/>
  <c r="AA70" i="415"/>
  <c r="Z70" i="415"/>
  <c r="Y70" i="415"/>
  <c r="X70" i="415"/>
  <c r="W70" i="415"/>
  <c r="V70" i="415"/>
  <c r="U70" i="415"/>
  <c r="T70" i="415"/>
  <c r="S70" i="415"/>
  <c r="R70" i="415"/>
  <c r="Q70" i="415"/>
  <c r="P70" i="415"/>
  <c r="O70" i="415"/>
  <c r="N70" i="415"/>
  <c r="M70" i="415"/>
  <c r="L70" i="415"/>
  <c r="K70" i="415"/>
  <c r="I70" i="415"/>
  <c r="H70" i="415"/>
  <c r="G70" i="415"/>
  <c r="AN69" i="415"/>
  <c r="AJ69" i="415"/>
  <c r="AI69" i="415"/>
  <c r="AH69" i="415"/>
  <c r="AG69" i="415"/>
  <c r="AF69" i="415"/>
  <c r="AE69" i="415"/>
  <c r="AD69" i="415"/>
  <c r="AC69" i="415"/>
  <c r="AB69" i="415"/>
  <c r="AA69" i="415"/>
  <c r="Z69" i="415"/>
  <c r="Y69" i="415"/>
  <c r="X69" i="415"/>
  <c r="W69" i="415"/>
  <c r="V69" i="415"/>
  <c r="U69" i="415"/>
  <c r="T69" i="415"/>
  <c r="S69" i="415"/>
  <c r="R69" i="415"/>
  <c r="Q69" i="415"/>
  <c r="P69" i="415"/>
  <c r="O69" i="415"/>
  <c r="N69" i="415"/>
  <c r="M69" i="415"/>
  <c r="L69" i="415"/>
  <c r="K69" i="415"/>
  <c r="J69" i="415"/>
  <c r="I69" i="415"/>
  <c r="H69" i="415"/>
  <c r="G69" i="415"/>
  <c r="AN68" i="415"/>
  <c r="AJ68" i="415"/>
  <c r="AI68" i="415"/>
  <c r="AH68" i="415"/>
  <c r="AG68" i="415"/>
  <c r="AF68" i="415"/>
  <c r="AE68" i="415"/>
  <c r="AD68" i="415"/>
  <c r="AC68" i="415"/>
  <c r="AB68" i="415"/>
  <c r="AA68" i="415"/>
  <c r="Z68" i="415"/>
  <c r="Y68" i="415"/>
  <c r="X68" i="415"/>
  <c r="W68" i="415"/>
  <c r="V68" i="415"/>
  <c r="U68" i="415"/>
  <c r="T68" i="415"/>
  <c r="S68" i="415"/>
  <c r="R68" i="415"/>
  <c r="Q68" i="415"/>
  <c r="P68" i="415"/>
  <c r="O68" i="415"/>
  <c r="N68" i="415"/>
  <c r="M68" i="415"/>
  <c r="L68" i="415"/>
  <c r="K68" i="415"/>
  <c r="I68" i="415"/>
  <c r="H68" i="415"/>
  <c r="G68" i="415"/>
  <c r="AN67" i="415"/>
  <c r="AJ67" i="415"/>
  <c r="AI67" i="415"/>
  <c r="AH67" i="415"/>
  <c r="AG67" i="415"/>
  <c r="AF67" i="415"/>
  <c r="AE67" i="415"/>
  <c r="AD67" i="415"/>
  <c r="AC67" i="415"/>
  <c r="AB67" i="415"/>
  <c r="AA67" i="415"/>
  <c r="Z67" i="415"/>
  <c r="Y67" i="415"/>
  <c r="X67" i="415"/>
  <c r="W67" i="415"/>
  <c r="V67" i="415"/>
  <c r="U67" i="415"/>
  <c r="T67" i="415"/>
  <c r="S67" i="415"/>
  <c r="R67" i="415"/>
  <c r="Q67" i="415"/>
  <c r="P67" i="415"/>
  <c r="O67" i="415"/>
  <c r="N67" i="415"/>
  <c r="M67" i="415"/>
  <c r="L67" i="415"/>
  <c r="K67" i="415"/>
  <c r="J67" i="415"/>
  <c r="I67" i="415"/>
  <c r="H67" i="415"/>
  <c r="G67" i="415"/>
  <c r="AN66" i="415"/>
  <c r="AJ66" i="415"/>
  <c r="AI66" i="415"/>
  <c r="AH66" i="415"/>
  <c r="AG66" i="415"/>
  <c r="AF66" i="415"/>
  <c r="AE66" i="415"/>
  <c r="AD66" i="415"/>
  <c r="AC66" i="415"/>
  <c r="AB66" i="415"/>
  <c r="AA66" i="415"/>
  <c r="Z66" i="415"/>
  <c r="Y66" i="415"/>
  <c r="X66" i="415"/>
  <c r="W66" i="415"/>
  <c r="V66" i="415"/>
  <c r="U66" i="415"/>
  <c r="T66" i="415"/>
  <c r="S66" i="415"/>
  <c r="R66" i="415"/>
  <c r="Q66" i="415"/>
  <c r="P66" i="415"/>
  <c r="O66" i="415"/>
  <c r="N66" i="415"/>
  <c r="M66" i="415"/>
  <c r="L66" i="415"/>
  <c r="K66" i="415"/>
  <c r="I66" i="415"/>
  <c r="H66" i="415"/>
  <c r="G66" i="415"/>
  <c r="AN65" i="415"/>
  <c r="AJ65" i="415"/>
  <c r="AI65" i="415"/>
  <c r="AH65" i="415"/>
  <c r="AG65" i="415"/>
  <c r="AF65" i="415"/>
  <c r="AE65" i="415"/>
  <c r="AD65" i="415"/>
  <c r="AC65" i="415"/>
  <c r="AB65" i="415"/>
  <c r="AA65" i="415"/>
  <c r="Z65" i="415"/>
  <c r="Y65" i="415"/>
  <c r="X65" i="415"/>
  <c r="W65" i="415"/>
  <c r="V65" i="415"/>
  <c r="U65" i="415"/>
  <c r="T65" i="415"/>
  <c r="S65" i="415"/>
  <c r="R65" i="415"/>
  <c r="Q65" i="415"/>
  <c r="P65" i="415"/>
  <c r="O65" i="415"/>
  <c r="N65" i="415"/>
  <c r="M65" i="415"/>
  <c r="L65" i="415"/>
  <c r="K65" i="415"/>
  <c r="J65" i="415"/>
  <c r="I65" i="415"/>
  <c r="H65" i="415"/>
  <c r="G65" i="415"/>
  <c r="AN64" i="415"/>
  <c r="AJ64" i="415"/>
  <c r="AI64" i="415"/>
  <c r="AH64" i="415"/>
  <c r="AG64" i="415"/>
  <c r="AF64" i="415"/>
  <c r="AE64" i="415"/>
  <c r="AD64" i="415"/>
  <c r="AC64" i="415"/>
  <c r="AB64" i="415"/>
  <c r="AA64" i="415"/>
  <c r="Z64" i="415"/>
  <c r="Y64" i="415"/>
  <c r="X64" i="415"/>
  <c r="W64" i="415"/>
  <c r="V64" i="415"/>
  <c r="U64" i="415"/>
  <c r="T64" i="415"/>
  <c r="S64" i="415"/>
  <c r="R64" i="415"/>
  <c r="Q64" i="415"/>
  <c r="P64" i="415"/>
  <c r="O64" i="415"/>
  <c r="N64" i="415"/>
  <c r="M64" i="415"/>
  <c r="L64" i="415"/>
  <c r="K64" i="415"/>
  <c r="J64" i="415"/>
  <c r="I64" i="415"/>
  <c r="H64" i="415"/>
  <c r="G64" i="415"/>
  <c r="AN63" i="415"/>
  <c r="AJ63" i="415"/>
  <c r="AI63" i="415"/>
  <c r="AH63" i="415"/>
  <c r="AG63" i="415"/>
  <c r="AF63" i="415"/>
  <c r="AE63" i="415"/>
  <c r="AD63" i="415"/>
  <c r="AC63" i="415"/>
  <c r="AB63" i="415"/>
  <c r="AA63" i="415"/>
  <c r="Z63" i="415"/>
  <c r="Y63" i="415"/>
  <c r="X63" i="415"/>
  <c r="W63" i="415"/>
  <c r="V63" i="415"/>
  <c r="U63" i="415"/>
  <c r="T63" i="415"/>
  <c r="S63" i="415"/>
  <c r="R63" i="415"/>
  <c r="Q63" i="415"/>
  <c r="P63" i="415"/>
  <c r="O63" i="415"/>
  <c r="N63" i="415"/>
  <c r="M63" i="415"/>
  <c r="L63" i="415"/>
  <c r="K63" i="415"/>
  <c r="J63" i="415"/>
  <c r="I63" i="415"/>
  <c r="H63" i="415"/>
  <c r="G63" i="415"/>
  <c r="AN62" i="415"/>
  <c r="AJ62" i="415"/>
  <c r="AI62" i="415"/>
  <c r="AH62" i="415"/>
  <c r="AG62" i="415"/>
  <c r="AF62" i="415"/>
  <c r="AE62" i="415"/>
  <c r="AD62" i="415"/>
  <c r="AC62" i="415"/>
  <c r="AB62" i="415"/>
  <c r="AA62" i="415"/>
  <c r="Z62" i="415"/>
  <c r="Y62" i="415"/>
  <c r="X62" i="415"/>
  <c r="W62" i="415"/>
  <c r="V62" i="415"/>
  <c r="U62" i="415"/>
  <c r="T62" i="415"/>
  <c r="S62" i="415"/>
  <c r="R62" i="415"/>
  <c r="Q62" i="415"/>
  <c r="P62" i="415"/>
  <c r="O62" i="415"/>
  <c r="N62" i="415"/>
  <c r="M62" i="415"/>
  <c r="L62" i="415"/>
  <c r="K62" i="415"/>
  <c r="J62" i="415"/>
  <c r="I62" i="415"/>
  <c r="H62" i="415"/>
  <c r="G62" i="415"/>
  <c r="AN61" i="415"/>
  <c r="AJ61" i="415"/>
  <c r="AI61" i="415"/>
  <c r="AH61" i="415"/>
  <c r="AG61" i="415"/>
  <c r="AF61" i="415"/>
  <c r="AE61" i="415"/>
  <c r="AD61" i="415"/>
  <c r="AC61" i="415"/>
  <c r="AB61" i="415"/>
  <c r="AA61" i="415"/>
  <c r="Z61" i="415"/>
  <c r="Y61" i="415"/>
  <c r="X61" i="415"/>
  <c r="W61" i="415"/>
  <c r="V61" i="415"/>
  <c r="U61" i="415"/>
  <c r="T61" i="415"/>
  <c r="S61" i="415"/>
  <c r="R61" i="415"/>
  <c r="Q61" i="415"/>
  <c r="O61" i="415"/>
  <c r="N61" i="415"/>
  <c r="M61" i="415"/>
  <c r="L61" i="415"/>
  <c r="K61" i="415"/>
  <c r="J61" i="415"/>
  <c r="I61" i="415"/>
  <c r="H61" i="415"/>
  <c r="G61" i="415"/>
  <c r="AN60" i="415"/>
  <c r="AJ60" i="415"/>
  <c r="AI60" i="415"/>
  <c r="AH60" i="415"/>
  <c r="AG60" i="415"/>
  <c r="AF60" i="415"/>
  <c r="AE60" i="415"/>
  <c r="AD60" i="415"/>
  <c r="AC60" i="415"/>
  <c r="AB60" i="415"/>
  <c r="AA60" i="415"/>
  <c r="Z60" i="415"/>
  <c r="Y60" i="415"/>
  <c r="X60" i="415"/>
  <c r="W60" i="415"/>
  <c r="V60" i="415"/>
  <c r="U60" i="415"/>
  <c r="T60" i="415"/>
  <c r="S60" i="415"/>
  <c r="Q60" i="415"/>
  <c r="P60" i="415"/>
  <c r="O60" i="415"/>
  <c r="N60" i="415"/>
  <c r="M60" i="415"/>
  <c r="L60" i="415"/>
  <c r="K60" i="415"/>
  <c r="J60" i="415"/>
  <c r="I60" i="415"/>
  <c r="H60" i="415"/>
  <c r="G60" i="415"/>
  <c r="AN59" i="415"/>
  <c r="AJ59" i="415"/>
  <c r="AI59" i="415"/>
  <c r="AH59" i="415"/>
  <c r="AG59" i="415"/>
  <c r="AE59" i="415"/>
  <c r="AD59" i="415"/>
  <c r="AC59" i="415"/>
  <c r="AB59" i="415"/>
  <c r="AA59" i="415"/>
  <c r="Z59" i="415"/>
  <c r="Y59" i="415"/>
  <c r="X59" i="415"/>
  <c r="W59" i="415"/>
  <c r="V59" i="415"/>
  <c r="U59" i="415"/>
  <c r="T59" i="415"/>
  <c r="S59" i="415"/>
  <c r="R59" i="415"/>
  <c r="Q59" i="415"/>
  <c r="P59" i="415"/>
  <c r="O59" i="415"/>
  <c r="N59" i="415"/>
  <c r="M59" i="415"/>
  <c r="L59" i="415"/>
  <c r="K59" i="415"/>
  <c r="J59" i="415"/>
  <c r="H59" i="415"/>
  <c r="G59" i="415"/>
  <c r="AN58" i="415"/>
  <c r="AJ58" i="415"/>
  <c r="AI58" i="415"/>
  <c r="AH58" i="415"/>
  <c r="AG58" i="415"/>
  <c r="AF58" i="415"/>
  <c r="AE58" i="415"/>
  <c r="AD58" i="415"/>
  <c r="AC58" i="415"/>
  <c r="AB58" i="415"/>
  <c r="AA58" i="415"/>
  <c r="Z58" i="415"/>
  <c r="Y58" i="415"/>
  <c r="X58" i="415"/>
  <c r="W58" i="415"/>
  <c r="V58" i="415"/>
  <c r="U58" i="415"/>
  <c r="T58" i="415"/>
  <c r="S58" i="415"/>
  <c r="R58" i="415"/>
  <c r="Q58" i="415"/>
  <c r="P58" i="415"/>
  <c r="O58" i="415"/>
  <c r="N58" i="415"/>
  <c r="M58" i="415"/>
  <c r="L58" i="415"/>
  <c r="K58" i="415"/>
  <c r="J58" i="415"/>
  <c r="I58" i="415"/>
  <c r="H58" i="415"/>
  <c r="G58" i="415"/>
  <c r="AN57" i="415"/>
  <c r="AJ57" i="415"/>
  <c r="AI57" i="415"/>
  <c r="AH57" i="415"/>
  <c r="AG57" i="415"/>
  <c r="AE57" i="415"/>
  <c r="AD57" i="415"/>
  <c r="AC57" i="415"/>
  <c r="AB57" i="415"/>
  <c r="AA57" i="415"/>
  <c r="Z57" i="415"/>
  <c r="Y57" i="415"/>
  <c r="X57" i="415"/>
  <c r="W57" i="415"/>
  <c r="V57" i="415"/>
  <c r="U57" i="415"/>
  <c r="T57" i="415"/>
  <c r="S57" i="415"/>
  <c r="R57" i="415"/>
  <c r="Q57" i="415"/>
  <c r="P57" i="415"/>
  <c r="O57" i="415"/>
  <c r="N57" i="415"/>
  <c r="M57" i="415"/>
  <c r="L57" i="415"/>
  <c r="K57" i="415"/>
  <c r="J57" i="415"/>
  <c r="I57" i="415"/>
  <c r="H57" i="415"/>
  <c r="G57" i="415"/>
  <c r="AN56" i="415"/>
  <c r="AJ56" i="415"/>
  <c r="AI56" i="415"/>
  <c r="AH56" i="415"/>
  <c r="AG56" i="415"/>
  <c r="AF56" i="415"/>
  <c r="AE56" i="415"/>
  <c r="AD56" i="415"/>
  <c r="AC56" i="415"/>
  <c r="AB56" i="415"/>
  <c r="AA56" i="415"/>
  <c r="Z56" i="415"/>
  <c r="Y56" i="415"/>
  <c r="X56" i="415"/>
  <c r="W56" i="415"/>
  <c r="V56" i="415"/>
  <c r="U56" i="415"/>
  <c r="T56" i="415"/>
  <c r="S56" i="415"/>
  <c r="R56" i="415"/>
  <c r="Q56" i="415"/>
  <c r="P56" i="415"/>
  <c r="O56" i="415"/>
  <c r="N56" i="415"/>
  <c r="M56" i="415"/>
  <c r="L56" i="415"/>
  <c r="K56" i="415"/>
  <c r="J56" i="415"/>
  <c r="I56" i="415"/>
  <c r="H56" i="415"/>
  <c r="G56" i="415"/>
  <c r="AN55" i="415"/>
  <c r="AJ55" i="415"/>
  <c r="AI55" i="415"/>
  <c r="AH55" i="415"/>
  <c r="AG55" i="415"/>
  <c r="AF55" i="415"/>
  <c r="AE55" i="415"/>
  <c r="AD55" i="415"/>
  <c r="AC55" i="415"/>
  <c r="AB55" i="415"/>
  <c r="AA55" i="415"/>
  <c r="Z55" i="415"/>
  <c r="Y55" i="415"/>
  <c r="X55" i="415"/>
  <c r="W55" i="415"/>
  <c r="V55" i="415"/>
  <c r="U55" i="415"/>
  <c r="T55" i="415"/>
  <c r="S55" i="415"/>
  <c r="R55" i="415"/>
  <c r="Q55" i="415"/>
  <c r="P55" i="415"/>
  <c r="O55" i="415"/>
  <c r="N55" i="415"/>
  <c r="M55" i="415"/>
  <c r="L55" i="415"/>
  <c r="K55" i="415"/>
  <c r="J55" i="415"/>
  <c r="I55" i="415"/>
  <c r="H55" i="415"/>
  <c r="G55" i="415"/>
  <c r="AN54" i="415"/>
  <c r="AJ54" i="415"/>
  <c r="AI54" i="415"/>
  <c r="AH54" i="415"/>
  <c r="AG54" i="415"/>
  <c r="AF54" i="415"/>
  <c r="AE54" i="415"/>
  <c r="AD54" i="415"/>
  <c r="AC54" i="415"/>
  <c r="AB54" i="415"/>
  <c r="AA54" i="415"/>
  <c r="Z54" i="415"/>
  <c r="Y54" i="415"/>
  <c r="X54" i="415"/>
  <c r="W54" i="415"/>
  <c r="V54" i="415"/>
  <c r="U54" i="415"/>
  <c r="T54" i="415"/>
  <c r="S54" i="415"/>
  <c r="R54" i="415"/>
  <c r="Q54" i="415"/>
  <c r="P54" i="415"/>
  <c r="O54" i="415"/>
  <c r="N54" i="415"/>
  <c r="M54" i="415"/>
  <c r="L54" i="415"/>
  <c r="K54" i="415"/>
  <c r="J54" i="415"/>
  <c r="I54" i="415"/>
  <c r="H54" i="415"/>
  <c r="G54" i="415"/>
  <c r="AN53" i="415"/>
  <c r="AJ53" i="415"/>
  <c r="AI53" i="415"/>
  <c r="AH53" i="415"/>
  <c r="AG53" i="415"/>
  <c r="AF53" i="415"/>
  <c r="AE53" i="415"/>
  <c r="AD53" i="415"/>
  <c r="AC53" i="415"/>
  <c r="AB53" i="415"/>
  <c r="AA53" i="415"/>
  <c r="Z53" i="415"/>
  <c r="Y53" i="415"/>
  <c r="X53" i="415"/>
  <c r="W53" i="415"/>
  <c r="V53" i="415"/>
  <c r="U53" i="415"/>
  <c r="T53" i="415"/>
  <c r="S53" i="415"/>
  <c r="R53" i="415"/>
  <c r="Q53" i="415"/>
  <c r="P53" i="415"/>
  <c r="O53" i="415"/>
  <c r="N53" i="415"/>
  <c r="M53" i="415"/>
  <c r="L53" i="415"/>
  <c r="K53" i="415"/>
  <c r="J53" i="415"/>
  <c r="I53" i="415"/>
  <c r="H53" i="415"/>
  <c r="G53" i="415"/>
  <c r="AN52" i="415"/>
  <c r="AJ52" i="415"/>
  <c r="AI52" i="415"/>
  <c r="AH52" i="415"/>
  <c r="AG52" i="415"/>
  <c r="AF52" i="415"/>
  <c r="AE52" i="415"/>
  <c r="AD52" i="415"/>
  <c r="AC52" i="415"/>
  <c r="AB52" i="415"/>
  <c r="AA52" i="415"/>
  <c r="Z52" i="415"/>
  <c r="Y52" i="415"/>
  <c r="X52" i="415"/>
  <c r="W52" i="415"/>
  <c r="V52" i="415"/>
  <c r="U52" i="415"/>
  <c r="T52" i="415"/>
  <c r="S52" i="415"/>
  <c r="R52" i="415"/>
  <c r="Q52" i="415"/>
  <c r="P52" i="415"/>
  <c r="O52" i="415"/>
  <c r="N52" i="415"/>
  <c r="M52" i="415"/>
  <c r="L52" i="415"/>
  <c r="K52" i="415"/>
  <c r="J52" i="415"/>
  <c r="I52" i="415"/>
  <c r="H52" i="415"/>
  <c r="G52" i="415"/>
  <c r="AN51" i="415"/>
  <c r="AJ51" i="415"/>
  <c r="AI51" i="415"/>
  <c r="AH51" i="415"/>
  <c r="AG51" i="415"/>
  <c r="AF51" i="415"/>
  <c r="AE51" i="415"/>
  <c r="AD51" i="415"/>
  <c r="AC51" i="415"/>
  <c r="AB51" i="415"/>
  <c r="AA51" i="415"/>
  <c r="Z51" i="415"/>
  <c r="Y51" i="415"/>
  <c r="X51" i="415"/>
  <c r="W51" i="415"/>
  <c r="V51" i="415"/>
  <c r="U51" i="415"/>
  <c r="T51" i="415"/>
  <c r="S51" i="415"/>
  <c r="R51" i="415"/>
  <c r="Q51" i="415"/>
  <c r="P51" i="415"/>
  <c r="O51" i="415"/>
  <c r="N51" i="415"/>
  <c r="M51" i="415"/>
  <c r="L51" i="415"/>
  <c r="K51" i="415"/>
  <c r="J51" i="415"/>
  <c r="I51" i="415"/>
  <c r="H51" i="415"/>
  <c r="G51" i="415"/>
  <c r="AN50" i="415"/>
  <c r="AJ50" i="415"/>
  <c r="AI50" i="415"/>
  <c r="AH50" i="415"/>
  <c r="AG50" i="415"/>
  <c r="AF50" i="415"/>
  <c r="AE50" i="415"/>
  <c r="AD50" i="415"/>
  <c r="AC50" i="415"/>
  <c r="AB50" i="415"/>
  <c r="AA50" i="415"/>
  <c r="Z50" i="415"/>
  <c r="Y50" i="415"/>
  <c r="X50" i="415"/>
  <c r="W50" i="415"/>
  <c r="V50" i="415"/>
  <c r="U50" i="415"/>
  <c r="T50" i="415"/>
  <c r="S50" i="415"/>
  <c r="R50" i="415"/>
  <c r="Q50" i="415"/>
  <c r="P50" i="415"/>
  <c r="O50" i="415"/>
  <c r="N50" i="415"/>
  <c r="M50" i="415"/>
  <c r="L50" i="415"/>
  <c r="K50" i="415"/>
  <c r="J50" i="415"/>
  <c r="I50" i="415"/>
  <c r="H50" i="415"/>
  <c r="G50" i="415"/>
  <c r="AN49" i="415"/>
  <c r="AJ49" i="415"/>
  <c r="AI49" i="415"/>
  <c r="AH49" i="415"/>
  <c r="AG49" i="415"/>
  <c r="AF49" i="415"/>
  <c r="AE49" i="415"/>
  <c r="AD49" i="415"/>
  <c r="AC49" i="415"/>
  <c r="AB49" i="415"/>
  <c r="AA49" i="415"/>
  <c r="Z49" i="415"/>
  <c r="Y49" i="415"/>
  <c r="X49" i="415"/>
  <c r="W49" i="415"/>
  <c r="V49" i="415"/>
  <c r="U49" i="415"/>
  <c r="T49" i="415"/>
  <c r="S49" i="415"/>
  <c r="R49" i="415"/>
  <c r="Q49" i="415"/>
  <c r="P49" i="415"/>
  <c r="O49" i="415"/>
  <c r="N49" i="415"/>
  <c r="M49" i="415"/>
  <c r="L49" i="415"/>
  <c r="K49" i="415"/>
  <c r="J49" i="415"/>
  <c r="I49" i="415"/>
  <c r="H49" i="415"/>
  <c r="G49" i="415"/>
  <c r="AN48" i="415"/>
  <c r="AJ48" i="415"/>
  <c r="AI48" i="415"/>
  <c r="AH48" i="415"/>
  <c r="AG48" i="415"/>
  <c r="AF48" i="415"/>
  <c r="AE48" i="415"/>
  <c r="AD48" i="415"/>
  <c r="AC48" i="415"/>
  <c r="AB48" i="415"/>
  <c r="AA48" i="415"/>
  <c r="Z48" i="415"/>
  <c r="Y48" i="415"/>
  <c r="X48" i="415"/>
  <c r="W48" i="415"/>
  <c r="V48" i="415"/>
  <c r="U48" i="415"/>
  <c r="T48" i="415"/>
  <c r="S48" i="415"/>
  <c r="R48" i="415"/>
  <c r="Q48" i="415"/>
  <c r="P48" i="415"/>
  <c r="O48" i="415"/>
  <c r="N48" i="415"/>
  <c r="M48" i="415"/>
  <c r="L48" i="415"/>
  <c r="K48" i="415"/>
  <c r="J48" i="415"/>
  <c r="I48" i="415"/>
  <c r="H48" i="415"/>
  <c r="G48" i="415"/>
  <c r="AN47" i="415"/>
  <c r="AJ47" i="415"/>
  <c r="AI47" i="415"/>
  <c r="AH47" i="415"/>
  <c r="AG47" i="415"/>
  <c r="AF47" i="415"/>
  <c r="AE47" i="415"/>
  <c r="AD47" i="415"/>
  <c r="AC47" i="415"/>
  <c r="AB47" i="415"/>
  <c r="AA47" i="415"/>
  <c r="Z47" i="415"/>
  <c r="Y47" i="415"/>
  <c r="X47" i="415"/>
  <c r="W47" i="415"/>
  <c r="V47" i="415"/>
  <c r="U47" i="415"/>
  <c r="T47" i="415"/>
  <c r="S47" i="415"/>
  <c r="R47" i="415"/>
  <c r="Q47" i="415"/>
  <c r="P47" i="415"/>
  <c r="O47" i="415"/>
  <c r="N47" i="415"/>
  <c r="M47" i="415"/>
  <c r="L47" i="415"/>
  <c r="K47" i="415"/>
  <c r="J47" i="415"/>
  <c r="I47" i="415"/>
  <c r="H47" i="415"/>
  <c r="G47" i="415"/>
  <c r="AN46" i="415"/>
  <c r="AJ46" i="415"/>
  <c r="AI46" i="415"/>
  <c r="AH46" i="415"/>
  <c r="AG46" i="415"/>
  <c r="AF46" i="415"/>
  <c r="AE46" i="415"/>
  <c r="AD46" i="415"/>
  <c r="AC46" i="415"/>
  <c r="AB46" i="415"/>
  <c r="AA46" i="415"/>
  <c r="Z46" i="415"/>
  <c r="Y46" i="415"/>
  <c r="X46" i="415"/>
  <c r="W46" i="415"/>
  <c r="V46" i="415"/>
  <c r="U46" i="415"/>
  <c r="T46" i="415"/>
  <c r="S46" i="415"/>
  <c r="R46" i="415"/>
  <c r="Q46" i="415"/>
  <c r="P46" i="415"/>
  <c r="O46" i="415"/>
  <c r="N46" i="415"/>
  <c r="M46" i="415"/>
  <c r="L46" i="415"/>
  <c r="K46" i="415"/>
  <c r="J46" i="415"/>
  <c r="I46" i="415"/>
  <c r="H46" i="415"/>
  <c r="G46" i="415"/>
  <c r="AN45" i="415"/>
  <c r="AJ45" i="415"/>
  <c r="AI45" i="415"/>
  <c r="AH45" i="415"/>
  <c r="AG45" i="415"/>
  <c r="AF45" i="415"/>
  <c r="AE45" i="415"/>
  <c r="AD45" i="415"/>
  <c r="AC45" i="415"/>
  <c r="AB45" i="415"/>
  <c r="AA45" i="415"/>
  <c r="Z45" i="415"/>
  <c r="Y45" i="415"/>
  <c r="X45" i="415"/>
  <c r="W45" i="415"/>
  <c r="V45" i="415"/>
  <c r="U45" i="415"/>
  <c r="T45" i="415"/>
  <c r="S45" i="415"/>
  <c r="R45" i="415"/>
  <c r="Q45" i="415"/>
  <c r="P45" i="415"/>
  <c r="O45" i="415"/>
  <c r="N45" i="415"/>
  <c r="M45" i="415"/>
  <c r="L45" i="415"/>
  <c r="K45" i="415"/>
  <c r="J45" i="415"/>
  <c r="I45" i="415"/>
  <c r="H45" i="415"/>
  <c r="G45" i="415"/>
  <c r="AN44" i="415"/>
  <c r="AJ44" i="415"/>
  <c r="AI44" i="415"/>
  <c r="AH44" i="415"/>
  <c r="AG44" i="415"/>
  <c r="AF44" i="415"/>
  <c r="AE44" i="415"/>
  <c r="AD44" i="415"/>
  <c r="AC44" i="415"/>
  <c r="AB44" i="415"/>
  <c r="AA44" i="415"/>
  <c r="Z44" i="415"/>
  <c r="Y44" i="415"/>
  <c r="X44" i="415"/>
  <c r="W44" i="415"/>
  <c r="V44" i="415"/>
  <c r="U44" i="415"/>
  <c r="T44" i="415"/>
  <c r="S44" i="415"/>
  <c r="R44" i="415"/>
  <c r="Q44" i="415"/>
  <c r="P44" i="415"/>
  <c r="O44" i="415"/>
  <c r="N44" i="415"/>
  <c r="M44" i="415"/>
  <c r="L44" i="415"/>
  <c r="K44" i="415"/>
  <c r="J44" i="415"/>
  <c r="I44" i="415"/>
  <c r="H44" i="415"/>
  <c r="G44" i="415"/>
  <c r="AO77" i="538" l="1"/>
  <c r="AO76" i="538"/>
  <c r="AR44" i="538"/>
  <c r="AO44" i="418" a="1"/>
  <c r="AO44" i="417" a="1"/>
  <c r="AO44" i="416" a="1"/>
  <c r="AO44" i="415" a="1"/>
  <c r="F35" i="166" l="1"/>
  <c r="G35" i="166" s="1"/>
  <c r="AO74" i="418"/>
  <c r="AR74" i="418" s="1"/>
  <c r="AO66" i="418"/>
  <c r="AR66" i="418" s="1"/>
  <c r="AO58" i="418"/>
  <c r="AR58" i="418" s="1"/>
  <c r="AO50" i="418"/>
  <c r="AR50" i="418" s="1"/>
  <c r="AO73" i="418"/>
  <c r="AR73" i="418" s="1"/>
  <c r="AO65" i="418"/>
  <c r="AR65" i="418" s="1"/>
  <c r="AO57" i="418"/>
  <c r="AR57" i="418" s="1"/>
  <c r="AO49" i="418"/>
  <c r="AR49" i="418" s="1"/>
  <c r="AO67" i="418"/>
  <c r="AR67" i="418" s="1"/>
  <c r="AO55" i="418"/>
  <c r="AR55" i="418" s="1"/>
  <c r="AO45" i="418"/>
  <c r="AR45" i="418" s="1"/>
  <c r="AO56" i="418"/>
  <c r="AR56" i="418" s="1"/>
  <c r="AO64" i="418"/>
  <c r="AR64" i="418" s="1"/>
  <c r="AO54" i="418"/>
  <c r="AR54" i="418" s="1"/>
  <c r="AO44" i="418"/>
  <c r="AO59" i="418"/>
  <c r="AR59" i="418" s="1"/>
  <c r="AO68" i="418"/>
  <c r="AR68" i="418" s="1"/>
  <c r="AO63" i="418"/>
  <c r="AR63" i="418" s="1"/>
  <c r="AO53" i="418"/>
  <c r="AR53" i="418" s="1"/>
  <c r="AO69" i="418"/>
  <c r="AR69" i="418" s="1"/>
  <c r="AO72" i="418"/>
  <c r="AR72" i="418" s="1"/>
  <c r="AO62" i="418"/>
  <c r="AR62" i="418" s="1"/>
  <c r="AO52" i="418"/>
  <c r="AR52" i="418" s="1"/>
  <c r="AO46" i="418"/>
  <c r="AR46" i="418" s="1"/>
  <c r="AO71" i="418"/>
  <c r="AR71" i="418" s="1"/>
  <c r="AO61" i="418"/>
  <c r="AR61" i="418" s="1"/>
  <c r="AO51" i="418"/>
  <c r="AR51" i="418" s="1"/>
  <c r="AO47" i="418"/>
  <c r="AR47" i="418" s="1"/>
  <c r="AO70" i="418"/>
  <c r="AR70" i="418" s="1"/>
  <c r="AO60" i="418"/>
  <c r="AR60" i="418" s="1"/>
  <c r="AO48" i="418"/>
  <c r="AR48" i="418" s="1"/>
  <c r="AO70" i="417"/>
  <c r="AR70" i="417" s="1"/>
  <c r="AO62" i="417"/>
  <c r="AR62" i="417" s="1"/>
  <c r="AO54" i="417"/>
  <c r="AR54" i="417" s="1"/>
  <c r="AO46" i="417"/>
  <c r="AR46" i="417" s="1"/>
  <c r="AO71" i="417"/>
  <c r="AR71" i="417" s="1"/>
  <c r="AO69" i="417"/>
  <c r="AR69" i="417" s="1"/>
  <c r="AO61" i="417"/>
  <c r="AR61" i="417" s="1"/>
  <c r="AO53" i="417"/>
  <c r="AR53" i="417" s="1"/>
  <c r="AO45" i="417"/>
  <c r="AR45" i="417" s="1"/>
  <c r="AO68" i="417"/>
  <c r="AR68" i="417" s="1"/>
  <c r="AO60" i="417"/>
  <c r="AR60" i="417" s="1"/>
  <c r="AO52" i="417"/>
  <c r="AR52" i="417" s="1"/>
  <c r="AO44" i="417"/>
  <c r="AO67" i="417"/>
  <c r="AR67" i="417" s="1"/>
  <c r="AO59" i="417"/>
  <c r="AR59" i="417" s="1"/>
  <c r="AO51" i="417"/>
  <c r="AR51" i="417" s="1"/>
  <c r="AO74" i="417"/>
  <c r="AR74" i="417" s="1"/>
  <c r="AO66" i="417"/>
  <c r="AR66" i="417" s="1"/>
  <c r="AO58" i="417"/>
  <c r="AR58" i="417" s="1"/>
  <c r="AO50" i="417"/>
  <c r="AR50" i="417" s="1"/>
  <c r="AO63" i="417"/>
  <c r="AR63" i="417" s="1"/>
  <c r="AO73" i="417"/>
  <c r="AR73" i="417" s="1"/>
  <c r="AO65" i="417"/>
  <c r="AR65" i="417" s="1"/>
  <c r="AO57" i="417"/>
  <c r="AR57" i="417" s="1"/>
  <c r="AO49" i="417"/>
  <c r="AR49" i="417" s="1"/>
  <c r="AO55" i="417"/>
  <c r="AR55" i="417" s="1"/>
  <c r="AO72" i="417"/>
  <c r="AR72" i="417" s="1"/>
  <c r="AO64" i="417"/>
  <c r="AR64" i="417" s="1"/>
  <c r="AO56" i="417"/>
  <c r="AR56" i="417" s="1"/>
  <c r="AO48" i="417"/>
  <c r="AR48" i="417" s="1"/>
  <c r="AO47" i="417"/>
  <c r="AR47" i="417" s="1"/>
  <c r="AO74" i="416"/>
  <c r="AR74" i="416" s="1"/>
  <c r="AO66" i="416"/>
  <c r="AR66" i="416" s="1"/>
  <c r="AO58" i="416"/>
  <c r="AR58" i="416" s="1"/>
  <c r="AO50" i="416"/>
  <c r="AR50" i="416" s="1"/>
  <c r="AO73" i="416"/>
  <c r="AR73" i="416" s="1"/>
  <c r="AO65" i="416"/>
  <c r="AR65" i="416" s="1"/>
  <c r="AO57" i="416"/>
  <c r="AR57" i="416" s="1"/>
  <c r="AO49" i="416"/>
  <c r="AR49" i="416" s="1"/>
  <c r="AO51" i="416"/>
  <c r="AR51" i="416" s="1"/>
  <c r="AO72" i="416"/>
  <c r="AR72" i="416" s="1"/>
  <c r="AO64" i="416"/>
  <c r="AR64" i="416" s="1"/>
  <c r="AO56" i="416"/>
  <c r="AR56" i="416" s="1"/>
  <c r="AO48" i="416"/>
  <c r="AR48" i="416" s="1"/>
  <c r="AO71" i="416"/>
  <c r="AR71" i="416" s="1"/>
  <c r="AO63" i="416"/>
  <c r="AR63" i="416" s="1"/>
  <c r="AO55" i="416"/>
  <c r="AR55" i="416" s="1"/>
  <c r="AO47" i="416"/>
  <c r="AR47" i="416" s="1"/>
  <c r="AO59" i="416"/>
  <c r="AR59" i="416" s="1"/>
  <c r="AO70" i="416"/>
  <c r="AR70" i="416" s="1"/>
  <c r="AO62" i="416"/>
  <c r="AR62" i="416" s="1"/>
  <c r="AO54" i="416"/>
  <c r="AR54" i="416" s="1"/>
  <c r="AO46" i="416"/>
  <c r="AR46" i="416" s="1"/>
  <c r="AO67" i="416"/>
  <c r="AR67" i="416" s="1"/>
  <c r="AO69" i="416"/>
  <c r="AR69" i="416" s="1"/>
  <c r="AO61" i="416"/>
  <c r="AR61" i="416" s="1"/>
  <c r="AO53" i="416"/>
  <c r="AR53" i="416" s="1"/>
  <c r="AO45" i="416"/>
  <c r="AR45" i="416" s="1"/>
  <c r="AO68" i="416"/>
  <c r="AR68" i="416" s="1"/>
  <c r="AO60" i="416"/>
  <c r="AR60" i="416" s="1"/>
  <c r="AO52" i="416"/>
  <c r="AR52" i="416" s="1"/>
  <c r="AO44" i="416"/>
  <c r="AO72" i="415"/>
  <c r="AR72" i="415" s="1"/>
  <c r="AO64" i="415"/>
  <c r="AR64" i="415" s="1"/>
  <c r="AO56" i="415"/>
  <c r="AR56" i="415" s="1"/>
  <c r="AO48" i="415"/>
  <c r="AR48" i="415" s="1"/>
  <c r="AO71" i="415"/>
  <c r="AR71" i="415" s="1"/>
  <c r="AO63" i="415"/>
  <c r="AR63" i="415" s="1"/>
  <c r="AO55" i="415"/>
  <c r="AR55" i="415" s="1"/>
  <c r="AO47" i="415"/>
  <c r="AR47" i="415" s="1"/>
  <c r="AO70" i="415"/>
  <c r="AR70" i="415" s="1"/>
  <c r="AO62" i="415"/>
  <c r="AR62" i="415" s="1"/>
  <c r="AO54" i="415"/>
  <c r="AR54" i="415" s="1"/>
  <c r="AO46" i="415"/>
  <c r="AR46" i="415" s="1"/>
  <c r="AO69" i="415"/>
  <c r="AR69" i="415" s="1"/>
  <c r="AO61" i="415"/>
  <c r="AR61" i="415" s="1"/>
  <c r="AO53" i="415"/>
  <c r="AR53" i="415" s="1"/>
  <c r="AO45" i="415"/>
  <c r="AR45" i="415" s="1"/>
  <c r="AO68" i="415"/>
  <c r="AR68" i="415" s="1"/>
  <c r="AO60" i="415"/>
  <c r="AR60" i="415" s="1"/>
  <c r="AO52" i="415"/>
  <c r="AR52" i="415" s="1"/>
  <c r="AO44" i="415"/>
  <c r="AO67" i="415"/>
  <c r="AR67" i="415" s="1"/>
  <c r="AO59" i="415"/>
  <c r="AR59" i="415" s="1"/>
  <c r="AO51" i="415"/>
  <c r="AR51" i="415" s="1"/>
  <c r="AO74" i="415"/>
  <c r="AR74" i="415" s="1"/>
  <c r="AO66" i="415"/>
  <c r="AR66" i="415" s="1"/>
  <c r="AO58" i="415"/>
  <c r="AR58" i="415" s="1"/>
  <c r="AO50" i="415"/>
  <c r="AR50" i="415" s="1"/>
  <c r="AO73" i="415"/>
  <c r="AR73" i="415" s="1"/>
  <c r="AO65" i="415"/>
  <c r="AR65" i="415" s="1"/>
  <c r="AO57" i="415"/>
  <c r="AR57" i="415" s="1"/>
  <c r="AO49" i="415"/>
  <c r="AR49" i="415" s="1"/>
  <c r="F22" i="166" l="1"/>
  <c r="G22" i="166" s="1"/>
  <c r="F18" i="166"/>
  <c r="G18" i="166" s="1"/>
  <c r="F125" i="166"/>
  <c r="G125" i="166" s="1"/>
  <c r="F129" i="166"/>
  <c r="G129" i="166" s="1"/>
  <c r="F111" i="166"/>
  <c r="G111" i="166" s="1"/>
  <c r="F124" i="166"/>
  <c r="G124" i="166" s="1"/>
  <c r="F108" i="166"/>
  <c r="G108" i="166" s="1"/>
  <c r="F117" i="166"/>
  <c r="G117" i="166" s="1"/>
  <c r="F119" i="166"/>
  <c r="G119" i="166" s="1"/>
  <c r="F114" i="166"/>
  <c r="G114" i="166" s="1"/>
  <c r="F131" i="166"/>
  <c r="G131" i="166" s="1"/>
  <c r="F130" i="166"/>
  <c r="G130" i="166" s="1"/>
  <c r="F110" i="166"/>
  <c r="G110" i="166" s="1"/>
  <c r="F127" i="166"/>
  <c r="G127" i="166" s="1"/>
  <c r="F126" i="166"/>
  <c r="G126" i="166" s="1"/>
  <c r="F116" i="166"/>
  <c r="G116" i="166" s="1"/>
  <c r="F123" i="166"/>
  <c r="G123" i="166" s="1"/>
  <c r="F118" i="166"/>
  <c r="G118" i="166" s="1"/>
  <c r="F121" i="166"/>
  <c r="G121" i="166" s="1"/>
  <c r="F122" i="166"/>
  <c r="G122" i="166" s="1"/>
  <c r="F107" i="166"/>
  <c r="G107" i="166" s="1"/>
  <c r="F115" i="166"/>
  <c r="G115" i="166" s="1"/>
  <c r="F113" i="166"/>
  <c r="G113" i="166" s="1"/>
  <c r="F128" i="166"/>
  <c r="G128" i="166" s="1"/>
  <c r="F109" i="166"/>
  <c r="G109" i="166" s="1"/>
  <c r="F112" i="166"/>
  <c r="G112" i="166" s="1"/>
  <c r="F120" i="166"/>
  <c r="G120" i="166" s="1"/>
  <c r="F88" i="166"/>
  <c r="G88" i="166" s="1"/>
  <c r="F100" i="166"/>
  <c r="G100" i="166" s="1"/>
  <c r="F99" i="166"/>
  <c r="G99" i="166" s="1"/>
  <c r="F97" i="166"/>
  <c r="G97" i="166" s="1"/>
  <c r="F103" i="166"/>
  <c r="G103" i="166" s="1"/>
  <c r="F91" i="166"/>
  <c r="G91" i="166" s="1"/>
  <c r="F86" i="166"/>
  <c r="G86" i="166" s="1"/>
  <c r="F82" i="166"/>
  <c r="G82" i="166" s="1"/>
  <c r="F93" i="166"/>
  <c r="G93" i="166" s="1"/>
  <c r="F105" i="166"/>
  <c r="G105" i="166" s="1"/>
  <c r="F92" i="166"/>
  <c r="G92" i="166" s="1"/>
  <c r="F104" i="166"/>
  <c r="G104" i="166" s="1"/>
  <c r="F89" i="166"/>
  <c r="G89" i="166" s="1"/>
  <c r="F106" i="166"/>
  <c r="G106" i="166" s="1"/>
  <c r="F87" i="166"/>
  <c r="G87" i="166" s="1"/>
  <c r="F95" i="166"/>
  <c r="G95" i="166" s="1"/>
  <c r="F98" i="166"/>
  <c r="G98" i="166" s="1"/>
  <c r="F85" i="166"/>
  <c r="G85" i="166" s="1"/>
  <c r="F90" i="166"/>
  <c r="G90" i="166" s="1"/>
  <c r="F84" i="166"/>
  <c r="G84" i="166" s="1"/>
  <c r="F102" i="166"/>
  <c r="G102" i="166" s="1"/>
  <c r="F101" i="166"/>
  <c r="G101" i="166" s="1"/>
  <c r="F83" i="166"/>
  <c r="G83" i="166" s="1"/>
  <c r="F96" i="166"/>
  <c r="G96" i="166" s="1"/>
  <c r="F94" i="166"/>
  <c r="G94" i="166" s="1"/>
  <c r="F81" i="166"/>
  <c r="G81" i="166" s="1"/>
  <c r="F59" i="166"/>
  <c r="G59" i="166" s="1"/>
  <c r="F67" i="166"/>
  <c r="G67" i="166" s="1"/>
  <c r="F61" i="166"/>
  <c r="G61" i="166" s="1"/>
  <c r="F74" i="166"/>
  <c r="G74" i="166" s="1"/>
  <c r="F75" i="166"/>
  <c r="G75" i="166" s="1"/>
  <c r="F68" i="166"/>
  <c r="G68" i="166" s="1"/>
  <c r="F70" i="166"/>
  <c r="G70" i="166" s="1"/>
  <c r="F57" i="166"/>
  <c r="G57" i="166" s="1"/>
  <c r="F69" i="166"/>
  <c r="G69" i="166" s="1"/>
  <c r="F72" i="166"/>
  <c r="G72" i="166" s="1"/>
  <c r="F58" i="166"/>
  <c r="G58" i="166" s="1"/>
  <c r="F64" i="166"/>
  <c r="G64" i="166" s="1"/>
  <c r="F80" i="166"/>
  <c r="G80" i="166" s="1"/>
  <c r="F78" i="166"/>
  <c r="G78" i="166" s="1"/>
  <c r="F77" i="166"/>
  <c r="G77" i="166" s="1"/>
  <c r="F65" i="166"/>
  <c r="G65" i="166" s="1"/>
  <c r="F79" i="166"/>
  <c r="G79" i="166" s="1"/>
  <c r="F62" i="166"/>
  <c r="G62" i="166" s="1"/>
  <c r="F71" i="166"/>
  <c r="G71" i="166" s="1"/>
  <c r="F60" i="166"/>
  <c r="G60" i="166" s="1"/>
  <c r="F66" i="166"/>
  <c r="G66" i="166" s="1"/>
  <c r="F73" i="166"/>
  <c r="G73" i="166" s="1"/>
  <c r="F76" i="166"/>
  <c r="G76" i="166" s="1"/>
  <c r="F63" i="166"/>
  <c r="G63" i="166" s="1"/>
  <c r="F50" i="166"/>
  <c r="G50" i="166" s="1"/>
  <c r="F36" i="166"/>
  <c r="G36" i="166" s="1"/>
  <c r="F53" i="166"/>
  <c r="G53" i="166" s="1"/>
  <c r="F38" i="166"/>
  <c r="G38" i="166" s="1"/>
  <c r="F56" i="166"/>
  <c r="G56" i="166" s="1"/>
  <c r="F41" i="166"/>
  <c r="G41" i="166" s="1"/>
  <c r="F44" i="166"/>
  <c r="G44" i="166" s="1"/>
  <c r="F46" i="166"/>
  <c r="G46" i="166" s="1"/>
  <c r="F47" i="166"/>
  <c r="G47" i="166" s="1"/>
  <c r="F54" i="166"/>
  <c r="G54" i="166" s="1"/>
  <c r="F45" i="166"/>
  <c r="G45" i="166" s="1"/>
  <c r="F43" i="166"/>
  <c r="G43" i="166" s="1"/>
  <c r="F49" i="166"/>
  <c r="G49" i="166" s="1"/>
  <c r="F32" i="166"/>
  <c r="G32" i="166" s="1"/>
  <c r="F51" i="166"/>
  <c r="G51" i="166" s="1"/>
  <c r="F48" i="166"/>
  <c r="G48" i="166" s="1"/>
  <c r="F42" i="166"/>
  <c r="G42" i="166" s="1"/>
  <c r="F55" i="166"/>
  <c r="G55" i="166" s="1"/>
  <c r="F33" i="166"/>
  <c r="G33" i="166" s="1"/>
  <c r="F37" i="166"/>
  <c r="G37" i="166" s="1"/>
  <c r="F52" i="166"/>
  <c r="G52" i="166" s="1"/>
  <c r="F34" i="166"/>
  <c r="G34" i="166" s="1"/>
  <c r="F39" i="166"/>
  <c r="G39" i="166" s="1"/>
  <c r="F40" i="166"/>
  <c r="G40" i="166" s="1"/>
  <c r="F27" i="166"/>
  <c r="G27" i="166" s="1"/>
  <c r="F30" i="166"/>
  <c r="G30" i="166" s="1"/>
  <c r="F28" i="166"/>
  <c r="G28" i="166" s="1"/>
  <c r="F29" i="166"/>
  <c r="G29" i="166" s="1"/>
  <c r="F31" i="166"/>
  <c r="G31" i="166" s="1"/>
  <c r="F25" i="166"/>
  <c r="G25" i="166" s="1"/>
  <c r="F26" i="166"/>
  <c r="G26" i="166" s="1"/>
  <c r="F24" i="166"/>
  <c r="G24" i="166" s="1"/>
  <c r="F23" i="166"/>
  <c r="G23" i="166" s="1"/>
  <c r="F19" i="166"/>
  <c r="G19" i="166" s="1"/>
  <c r="F20" i="166"/>
  <c r="G20" i="166" s="1"/>
  <c r="F17" i="166"/>
  <c r="G17" i="166" s="1"/>
  <c r="F21" i="166"/>
  <c r="G21" i="166" s="1"/>
  <c r="F16" i="166"/>
  <c r="G16" i="166" s="1"/>
  <c r="F13" i="166"/>
  <c r="G13" i="166" s="1"/>
  <c r="F15" i="166"/>
  <c r="G15" i="166" s="1"/>
  <c r="AO76" i="418"/>
  <c r="F12" i="166" s="1"/>
  <c r="G12" i="166" s="1"/>
  <c r="AO77" i="418"/>
  <c r="AR44" i="418"/>
  <c r="F14" i="166"/>
  <c r="G14" i="166" s="1"/>
  <c r="AO77" i="417"/>
  <c r="AO76" i="417"/>
  <c r="F11" i="166" s="1"/>
  <c r="G11" i="166" s="1"/>
  <c r="AR44" i="417"/>
  <c r="AO77" i="416"/>
  <c r="AO76" i="416"/>
  <c r="F10" i="166" s="1"/>
  <c r="G10" i="166" s="1"/>
  <c r="AR44" i="416"/>
  <c r="AO77" i="415"/>
  <c r="AO76" i="415"/>
  <c r="F9" i="166" s="1"/>
  <c r="G9" i="166" s="1"/>
  <c r="AR44" i="415"/>
  <c r="M73" i="414" l="1"/>
  <c r="AH71" i="414"/>
  <c r="M71" i="414"/>
  <c r="X70" i="414"/>
  <c r="AH69" i="414"/>
  <c r="X68" i="414"/>
  <c r="AH67" i="414"/>
  <c r="M67" i="414"/>
  <c r="X66" i="414"/>
  <c r="AH65" i="414"/>
  <c r="M65" i="414"/>
  <c r="AH63" i="414"/>
  <c r="M63" i="414"/>
  <c r="AC62" i="414"/>
  <c r="M62" i="414"/>
  <c r="AC60" i="414"/>
  <c r="M60" i="414"/>
  <c r="AC59" i="414"/>
  <c r="M59" i="414"/>
  <c r="AC58" i="414"/>
  <c r="M58" i="414"/>
  <c r="AC57" i="414"/>
  <c r="M57" i="414"/>
  <c r="AC56" i="414"/>
  <c r="M56" i="414"/>
  <c r="AC55" i="414"/>
  <c r="P55" i="414"/>
  <c r="AH54" i="414"/>
  <c r="U54" i="414"/>
  <c r="I54" i="414"/>
  <c r="AB53" i="414"/>
  <c r="P53" i="414"/>
  <c r="AH52" i="414"/>
  <c r="Z52" i="414"/>
  <c r="R52" i="414"/>
  <c r="J52" i="414"/>
  <c r="AH51" i="414"/>
  <c r="Z51" i="414"/>
  <c r="R51" i="414"/>
  <c r="J51" i="414"/>
  <c r="AH49" i="414"/>
  <c r="Z49" i="414"/>
  <c r="R49" i="414"/>
  <c r="J49" i="414"/>
  <c r="AH48" i="414"/>
  <c r="Z48" i="414"/>
  <c r="R48" i="414"/>
  <c r="J48" i="414"/>
  <c r="AH47" i="414"/>
  <c r="Z47" i="414"/>
  <c r="R47" i="414"/>
  <c r="J47" i="414"/>
  <c r="AH46" i="414"/>
  <c r="Z46" i="414"/>
  <c r="R46" i="414"/>
  <c r="J46" i="414"/>
  <c r="AH45" i="414"/>
  <c r="Z45" i="414"/>
  <c r="R45" i="414"/>
  <c r="J45" i="414"/>
  <c r="AH44" i="414"/>
  <c r="Z44" i="414"/>
  <c r="R44" i="414"/>
  <c r="J44" i="414"/>
  <c r="AN73" i="414"/>
  <c r="AJ73" i="414"/>
  <c r="AI73" i="414"/>
  <c r="AH73" i="414"/>
  <c r="AG73" i="414"/>
  <c r="AF73" i="414"/>
  <c r="AE73" i="414"/>
  <c r="AD73" i="414"/>
  <c r="AC73" i="414"/>
  <c r="AB73" i="414"/>
  <c r="AA73" i="414"/>
  <c r="Z73" i="414"/>
  <c r="Y73" i="414"/>
  <c r="X73" i="414"/>
  <c r="W73" i="414"/>
  <c r="V73" i="414"/>
  <c r="U73" i="414"/>
  <c r="T73" i="414"/>
  <c r="S73" i="414"/>
  <c r="R73" i="414"/>
  <c r="Q73" i="414"/>
  <c r="P73" i="414"/>
  <c r="O73" i="414"/>
  <c r="N73" i="414"/>
  <c r="L73" i="414"/>
  <c r="K73" i="414"/>
  <c r="J73" i="414"/>
  <c r="I73" i="414"/>
  <c r="H73" i="414"/>
  <c r="G73" i="414"/>
  <c r="AN72" i="414"/>
  <c r="AJ72" i="414"/>
  <c r="AI72" i="414"/>
  <c r="AH72" i="414"/>
  <c r="AG72" i="414"/>
  <c r="AF72" i="414"/>
  <c r="AE72" i="414"/>
  <c r="AD72" i="414"/>
  <c r="AC72" i="414"/>
  <c r="AB72" i="414"/>
  <c r="AA72" i="414"/>
  <c r="Z72" i="414"/>
  <c r="Y72" i="414"/>
  <c r="X72" i="414"/>
  <c r="W72" i="414"/>
  <c r="V72" i="414"/>
  <c r="U72" i="414"/>
  <c r="T72" i="414"/>
  <c r="S72" i="414"/>
  <c r="R72" i="414"/>
  <c r="Q72" i="414"/>
  <c r="P72" i="414"/>
  <c r="O72" i="414"/>
  <c r="N72" i="414"/>
  <c r="M72" i="414"/>
  <c r="L72" i="414"/>
  <c r="K72" i="414"/>
  <c r="J72" i="414"/>
  <c r="I72" i="414"/>
  <c r="H72" i="414"/>
  <c r="G72" i="414"/>
  <c r="AN71" i="414"/>
  <c r="AJ71" i="414"/>
  <c r="AI71" i="414"/>
  <c r="AG71" i="414"/>
  <c r="AF71" i="414"/>
  <c r="AE71" i="414"/>
  <c r="AD71" i="414"/>
  <c r="AC71" i="414"/>
  <c r="AB71" i="414"/>
  <c r="AA71" i="414"/>
  <c r="Z71" i="414"/>
  <c r="Y71" i="414"/>
  <c r="X71" i="414"/>
  <c r="W71" i="414"/>
  <c r="V71" i="414"/>
  <c r="U71" i="414"/>
  <c r="T71" i="414"/>
  <c r="S71" i="414"/>
  <c r="R71" i="414"/>
  <c r="Q71" i="414"/>
  <c r="P71" i="414"/>
  <c r="O71" i="414"/>
  <c r="N71" i="414"/>
  <c r="L71" i="414"/>
  <c r="K71" i="414"/>
  <c r="J71" i="414"/>
  <c r="I71" i="414"/>
  <c r="H71" i="414"/>
  <c r="G71" i="414"/>
  <c r="AN70" i="414"/>
  <c r="AJ70" i="414"/>
  <c r="AI70" i="414"/>
  <c r="AH70" i="414"/>
  <c r="AG70" i="414"/>
  <c r="AF70" i="414"/>
  <c r="AE70" i="414"/>
  <c r="AD70" i="414"/>
  <c r="AC70" i="414"/>
  <c r="AB70" i="414"/>
  <c r="AA70" i="414"/>
  <c r="Z70" i="414"/>
  <c r="Y70" i="414"/>
  <c r="W70" i="414"/>
  <c r="V70" i="414"/>
  <c r="U70" i="414"/>
  <c r="T70" i="414"/>
  <c r="S70" i="414"/>
  <c r="R70" i="414"/>
  <c r="Q70" i="414"/>
  <c r="P70" i="414"/>
  <c r="O70" i="414"/>
  <c r="N70" i="414"/>
  <c r="M70" i="414"/>
  <c r="L70" i="414"/>
  <c r="K70" i="414"/>
  <c r="J70" i="414"/>
  <c r="I70" i="414"/>
  <c r="H70" i="414"/>
  <c r="G70" i="414"/>
  <c r="AN69" i="414"/>
  <c r="AJ69" i="414"/>
  <c r="AI69" i="414"/>
  <c r="AG69" i="414"/>
  <c r="AF69" i="414"/>
  <c r="AE69" i="414"/>
  <c r="AD69" i="414"/>
  <c r="AC69" i="414"/>
  <c r="AB69" i="414"/>
  <c r="AA69" i="414"/>
  <c r="Z69" i="414"/>
  <c r="Y69" i="414"/>
  <c r="X69" i="414"/>
  <c r="W69" i="414"/>
  <c r="V69" i="414"/>
  <c r="U69" i="414"/>
  <c r="T69" i="414"/>
  <c r="S69" i="414"/>
  <c r="R69" i="414"/>
  <c r="Q69" i="414"/>
  <c r="P69" i="414"/>
  <c r="O69" i="414"/>
  <c r="N69" i="414"/>
  <c r="M69" i="414"/>
  <c r="L69" i="414"/>
  <c r="K69" i="414"/>
  <c r="J69" i="414"/>
  <c r="I69" i="414"/>
  <c r="H69" i="414"/>
  <c r="G69" i="414"/>
  <c r="AN68" i="414"/>
  <c r="AJ68" i="414"/>
  <c r="AI68" i="414"/>
  <c r="AH68" i="414"/>
  <c r="AG68" i="414"/>
  <c r="AF68" i="414"/>
  <c r="AE68" i="414"/>
  <c r="AD68" i="414"/>
  <c r="AC68" i="414"/>
  <c r="AB68" i="414"/>
  <c r="AA68" i="414"/>
  <c r="Z68" i="414"/>
  <c r="Y68" i="414"/>
  <c r="W68" i="414"/>
  <c r="V68" i="414"/>
  <c r="U68" i="414"/>
  <c r="T68" i="414"/>
  <c r="S68" i="414"/>
  <c r="R68" i="414"/>
  <c r="Q68" i="414"/>
  <c r="P68" i="414"/>
  <c r="O68" i="414"/>
  <c r="N68" i="414"/>
  <c r="M68" i="414"/>
  <c r="L68" i="414"/>
  <c r="K68" i="414"/>
  <c r="J68" i="414"/>
  <c r="I68" i="414"/>
  <c r="H68" i="414"/>
  <c r="G68" i="414"/>
  <c r="AN67" i="414"/>
  <c r="AJ67" i="414"/>
  <c r="AI67" i="414"/>
  <c r="AG67" i="414"/>
  <c r="AF67" i="414"/>
  <c r="AE67" i="414"/>
  <c r="AD67" i="414"/>
  <c r="AC67" i="414"/>
  <c r="AB67" i="414"/>
  <c r="AA67" i="414"/>
  <c r="Z67" i="414"/>
  <c r="Y67" i="414"/>
  <c r="X67" i="414"/>
  <c r="W67" i="414"/>
  <c r="V67" i="414"/>
  <c r="U67" i="414"/>
  <c r="T67" i="414"/>
  <c r="S67" i="414"/>
  <c r="R67" i="414"/>
  <c r="Q67" i="414"/>
  <c r="P67" i="414"/>
  <c r="O67" i="414"/>
  <c r="N67" i="414"/>
  <c r="L67" i="414"/>
  <c r="K67" i="414"/>
  <c r="J67" i="414"/>
  <c r="I67" i="414"/>
  <c r="H67" i="414"/>
  <c r="G67" i="414"/>
  <c r="AN66" i="414"/>
  <c r="AJ66" i="414"/>
  <c r="AI66" i="414"/>
  <c r="AH66" i="414"/>
  <c r="AG66" i="414"/>
  <c r="AF66" i="414"/>
  <c r="AE66" i="414"/>
  <c r="AD66" i="414"/>
  <c r="AC66" i="414"/>
  <c r="AB66" i="414"/>
  <c r="AA66" i="414"/>
  <c r="Z66" i="414"/>
  <c r="Y66" i="414"/>
  <c r="W66" i="414"/>
  <c r="V66" i="414"/>
  <c r="U66" i="414"/>
  <c r="T66" i="414"/>
  <c r="S66" i="414"/>
  <c r="R66" i="414"/>
  <c r="Q66" i="414"/>
  <c r="P66" i="414"/>
  <c r="O66" i="414"/>
  <c r="N66" i="414"/>
  <c r="M66" i="414"/>
  <c r="L66" i="414"/>
  <c r="K66" i="414"/>
  <c r="J66" i="414"/>
  <c r="I66" i="414"/>
  <c r="H66" i="414"/>
  <c r="G66" i="414"/>
  <c r="AN65" i="414"/>
  <c r="AJ65" i="414"/>
  <c r="AI65" i="414"/>
  <c r="AG65" i="414"/>
  <c r="AF65" i="414"/>
  <c r="AE65" i="414"/>
  <c r="AD65" i="414"/>
  <c r="AC65" i="414"/>
  <c r="AB65" i="414"/>
  <c r="AA65" i="414"/>
  <c r="Z65" i="414"/>
  <c r="Y65" i="414"/>
  <c r="X65" i="414"/>
  <c r="W65" i="414"/>
  <c r="V65" i="414"/>
  <c r="U65" i="414"/>
  <c r="T65" i="414"/>
  <c r="S65" i="414"/>
  <c r="R65" i="414"/>
  <c r="Q65" i="414"/>
  <c r="P65" i="414"/>
  <c r="O65" i="414"/>
  <c r="N65" i="414"/>
  <c r="L65" i="414"/>
  <c r="K65" i="414"/>
  <c r="J65" i="414"/>
  <c r="I65" i="414"/>
  <c r="H65" i="414"/>
  <c r="G65" i="414"/>
  <c r="AN64" i="414"/>
  <c r="AJ64" i="414"/>
  <c r="AI64" i="414"/>
  <c r="AH64" i="414"/>
  <c r="AG64" i="414"/>
  <c r="AF64" i="414"/>
  <c r="AE64" i="414"/>
  <c r="AD64" i="414"/>
  <c r="AC64" i="414"/>
  <c r="AB64" i="414"/>
  <c r="AA64" i="414"/>
  <c r="Z64" i="414"/>
  <c r="Y64" i="414"/>
  <c r="X64" i="414"/>
  <c r="W64" i="414"/>
  <c r="V64" i="414"/>
  <c r="U64" i="414"/>
  <c r="T64" i="414"/>
  <c r="S64" i="414"/>
  <c r="R64" i="414"/>
  <c r="Q64" i="414"/>
  <c r="P64" i="414"/>
  <c r="O64" i="414"/>
  <c r="N64" i="414"/>
  <c r="M64" i="414"/>
  <c r="L64" i="414"/>
  <c r="K64" i="414"/>
  <c r="J64" i="414"/>
  <c r="I64" i="414"/>
  <c r="H64" i="414"/>
  <c r="G64" i="414"/>
  <c r="AN63" i="414"/>
  <c r="AJ63" i="414"/>
  <c r="AI63" i="414"/>
  <c r="AG63" i="414"/>
  <c r="AF63" i="414"/>
  <c r="AE63" i="414"/>
  <c r="AD63" i="414"/>
  <c r="AC63" i="414"/>
  <c r="AB63" i="414"/>
  <c r="AA63" i="414"/>
  <c r="Z63" i="414"/>
  <c r="Y63" i="414"/>
  <c r="X63" i="414"/>
  <c r="W63" i="414"/>
  <c r="V63" i="414"/>
  <c r="U63" i="414"/>
  <c r="T63" i="414"/>
  <c r="S63" i="414"/>
  <c r="R63" i="414"/>
  <c r="Q63" i="414"/>
  <c r="P63" i="414"/>
  <c r="O63" i="414"/>
  <c r="N63" i="414"/>
  <c r="L63" i="414"/>
  <c r="K63" i="414"/>
  <c r="J63" i="414"/>
  <c r="I63" i="414"/>
  <c r="H63" i="414"/>
  <c r="G63" i="414"/>
  <c r="AN62" i="414"/>
  <c r="AJ62" i="414"/>
  <c r="AI62" i="414"/>
  <c r="AH62" i="414"/>
  <c r="AG62" i="414"/>
  <c r="AF62" i="414"/>
  <c r="AE62" i="414"/>
  <c r="AD62" i="414"/>
  <c r="AB62" i="414"/>
  <c r="AA62" i="414"/>
  <c r="Z62" i="414"/>
  <c r="Y62" i="414"/>
  <c r="X62" i="414"/>
  <c r="W62" i="414"/>
  <c r="V62" i="414"/>
  <c r="U62" i="414"/>
  <c r="T62" i="414"/>
  <c r="S62" i="414"/>
  <c r="R62" i="414"/>
  <c r="Q62" i="414"/>
  <c r="P62" i="414"/>
  <c r="O62" i="414"/>
  <c r="N62" i="414"/>
  <c r="L62" i="414"/>
  <c r="K62" i="414"/>
  <c r="J62" i="414"/>
  <c r="I62" i="414"/>
  <c r="H62" i="414"/>
  <c r="G62" i="414"/>
  <c r="AN61" i="414"/>
  <c r="AJ61" i="414"/>
  <c r="AI61" i="414"/>
  <c r="AH61" i="414"/>
  <c r="AG61" i="414"/>
  <c r="AF61" i="414"/>
  <c r="AE61" i="414"/>
  <c r="AD61" i="414"/>
  <c r="AC61" i="414"/>
  <c r="AB61" i="414"/>
  <c r="AA61" i="414"/>
  <c r="Z61" i="414"/>
  <c r="Y61" i="414"/>
  <c r="X61" i="414"/>
  <c r="W61" i="414"/>
  <c r="V61" i="414"/>
  <c r="U61" i="414"/>
  <c r="T61" i="414"/>
  <c r="S61" i="414"/>
  <c r="R61" i="414"/>
  <c r="Q61" i="414"/>
  <c r="P61" i="414"/>
  <c r="O61" i="414"/>
  <c r="N61" i="414"/>
  <c r="M61" i="414"/>
  <c r="L61" i="414"/>
  <c r="K61" i="414"/>
  <c r="J61" i="414"/>
  <c r="I61" i="414"/>
  <c r="H61" i="414"/>
  <c r="G61" i="414"/>
  <c r="AN60" i="414"/>
  <c r="AJ60" i="414"/>
  <c r="AI60" i="414"/>
  <c r="AH60" i="414"/>
  <c r="AG60" i="414"/>
  <c r="AF60" i="414"/>
  <c r="AE60" i="414"/>
  <c r="AD60" i="414"/>
  <c r="AB60" i="414"/>
  <c r="AA60" i="414"/>
  <c r="Z60" i="414"/>
  <c r="Y60" i="414"/>
  <c r="X60" i="414"/>
  <c r="W60" i="414"/>
  <c r="V60" i="414"/>
  <c r="U60" i="414"/>
  <c r="T60" i="414"/>
  <c r="S60" i="414"/>
  <c r="R60" i="414"/>
  <c r="Q60" i="414"/>
  <c r="P60" i="414"/>
  <c r="O60" i="414"/>
  <c r="N60" i="414"/>
  <c r="L60" i="414"/>
  <c r="K60" i="414"/>
  <c r="J60" i="414"/>
  <c r="I60" i="414"/>
  <c r="H60" i="414"/>
  <c r="G60" i="414"/>
  <c r="AN59" i="414"/>
  <c r="AJ59" i="414"/>
  <c r="AI59" i="414"/>
  <c r="AH59" i="414"/>
  <c r="AG59" i="414"/>
  <c r="AF59" i="414"/>
  <c r="AE59" i="414"/>
  <c r="AD59" i="414"/>
  <c r="AB59" i="414"/>
  <c r="AA59" i="414"/>
  <c r="Z59" i="414"/>
  <c r="Y59" i="414"/>
  <c r="X59" i="414"/>
  <c r="W59" i="414"/>
  <c r="V59" i="414"/>
  <c r="U59" i="414"/>
  <c r="T59" i="414"/>
  <c r="S59" i="414"/>
  <c r="R59" i="414"/>
  <c r="Q59" i="414"/>
  <c r="P59" i="414"/>
  <c r="O59" i="414"/>
  <c r="N59" i="414"/>
  <c r="L59" i="414"/>
  <c r="K59" i="414"/>
  <c r="J59" i="414"/>
  <c r="I59" i="414"/>
  <c r="H59" i="414"/>
  <c r="G59" i="414"/>
  <c r="AN58" i="414"/>
  <c r="AJ58" i="414"/>
  <c r="AI58" i="414"/>
  <c r="AH58" i="414"/>
  <c r="AG58" i="414"/>
  <c r="AF58" i="414"/>
  <c r="AE58" i="414"/>
  <c r="AD58" i="414"/>
  <c r="AB58" i="414"/>
  <c r="AA58" i="414"/>
  <c r="Z58" i="414"/>
  <c r="Y58" i="414"/>
  <c r="X58" i="414"/>
  <c r="W58" i="414"/>
  <c r="V58" i="414"/>
  <c r="U58" i="414"/>
  <c r="T58" i="414"/>
  <c r="S58" i="414"/>
  <c r="R58" i="414"/>
  <c r="Q58" i="414"/>
  <c r="P58" i="414"/>
  <c r="O58" i="414"/>
  <c r="N58" i="414"/>
  <c r="L58" i="414"/>
  <c r="K58" i="414"/>
  <c r="J58" i="414"/>
  <c r="I58" i="414"/>
  <c r="H58" i="414"/>
  <c r="G58" i="414"/>
  <c r="AN57" i="414"/>
  <c r="AJ57" i="414"/>
  <c r="AI57" i="414"/>
  <c r="AH57" i="414"/>
  <c r="AG57" i="414"/>
  <c r="AF57" i="414"/>
  <c r="AE57" i="414"/>
  <c r="AD57" i="414"/>
  <c r="AB57" i="414"/>
  <c r="AA57" i="414"/>
  <c r="Z57" i="414"/>
  <c r="Y57" i="414"/>
  <c r="X57" i="414"/>
  <c r="W57" i="414"/>
  <c r="V57" i="414"/>
  <c r="U57" i="414"/>
  <c r="T57" i="414"/>
  <c r="S57" i="414"/>
  <c r="R57" i="414"/>
  <c r="Q57" i="414"/>
  <c r="P57" i="414"/>
  <c r="O57" i="414"/>
  <c r="N57" i="414"/>
  <c r="L57" i="414"/>
  <c r="K57" i="414"/>
  <c r="J57" i="414"/>
  <c r="I57" i="414"/>
  <c r="H57" i="414"/>
  <c r="G57" i="414"/>
  <c r="AN56" i="414"/>
  <c r="AJ56" i="414"/>
  <c r="AI56" i="414"/>
  <c r="AH56" i="414"/>
  <c r="AG56" i="414"/>
  <c r="AF56" i="414"/>
  <c r="AE56" i="414"/>
  <c r="AD56" i="414"/>
  <c r="AB56" i="414"/>
  <c r="AA56" i="414"/>
  <c r="Z56" i="414"/>
  <c r="Y56" i="414"/>
  <c r="X56" i="414"/>
  <c r="W56" i="414"/>
  <c r="V56" i="414"/>
  <c r="U56" i="414"/>
  <c r="T56" i="414"/>
  <c r="S56" i="414"/>
  <c r="R56" i="414"/>
  <c r="Q56" i="414"/>
  <c r="P56" i="414"/>
  <c r="O56" i="414"/>
  <c r="N56" i="414"/>
  <c r="L56" i="414"/>
  <c r="K56" i="414"/>
  <c r="J56" i="414"/>
  <c r="I56" i="414"/>
  <c r="H56" i="414"/>
  <c r="G56" i="414"/>
  <c r="AN55" i="414"/>
  <c r="AJ55" i="414"/>
  <c r="AI55" i="414"/>
  <c r="AH55" i="414"/>
  <c r="AG55" i="414"/>
  <c r="AF55" i="414"/>
  <c r="AE55" i="414"/>
  <c r="AD55" i="414"/>
  <c r="AB55" i="414"/>
  <c r="AA55" i="414"/>
  <c r="Z55" i="414"/>
  <c r="Y55" i="414"/>
  <c r="X55" i="414"/>
  <c r="W55" i="414"/>
  <c r="V55" i="414"/>
  <c r="U55" i="414"/>
  <c r="T55" i="414"/>
  <c r="S55" i="414"/>
  <c r="R55" i="414"/>
  <c r="Q55" i="414"/>
  <c r="O55" i="414"/>
  <c r="N55" i="414"/>
  <c r="M55" i="414"/>
  <c r="L55" i="414"/>
  <c r="K55" i="414"/>
  <c r="J55" i="414"/>
  <c r="I55" i="414"/>
  <c r="H55" i="414"/>
  <c r="G55" i="414"/>
  <c r="AN54" i="414"/>
  <c r="AJ54" i="414"/>
  <c r="AI54" i="414"/>
  <c r="AG54" i="414"/>
  <c r="AF54" i="414"/>
  <c r="AE54" i="414"/>
  <c r="AD54" i="414"/>
  <c r="AC54" i="414"/>
  <c r="AB54" i="414"/>
  <c r="AA54" i="414"/>
  <c r="Z54" i="414"/>
  <c r="Y54" i="414"/>
  <c r="X54" i="414"/>
  <c r="W54" i="414"/>
  <c r="V54" i="414"/>
  <c r="T54" i="414"/>
  <c r="S54" i="414"/>
  <c r="R54" i="414"/>
  <c r="Q54" i="414"/>
  <c r="P54" i="414"/>
  <c r="O54" i="414"/>
  <c r="N54" i="414"/>
  <c r="M54" i="414"/>
  <c r="L54" i="414"/>
  <c r="K54" i="414"/>
  <c r="J54" i="414"/>
  <c r="H54" i="414"/>
  <c r="G54" i="414"/>
  <c r="AN53" i="414"/>
  <c r="AJ53" i="414"/>
  <c r="AI53" i="414"/>
  <c r="AH53" i="414"/>
  <c r="AG53" i="414"/>
  <c r="AF53" i="414"/>
  <c r="AE53" i="414"/>
  <c r="AD53" i="414"/>
  <c r="AC53" i="414"/>
  <c r="AA53" i="414"/>
  <c r="Z53" i="414"/>
  <c r="Y53" i="414"/>
  <c r="X53" i="414"/>
  <c r="W53" i="414"/>
  <c r="V53" i="414"/>
  <c r="U53" i="414"/>
  <c r="T53" i="414"/>
  <c r="S53" i="414"/>
  <c r="R53" i="414"/>
  <c r="Q53" i="414"/>
  <c r="O53" i="414"/>
  <c r="N53" i="414"/>
  <c r="M53" i="414"/>
  <c r="L53" i="414"/>
  <c r="K53" i="414"/>
  <c r="J53" i="414"/>
  <c r="I53" i="414"/>
  <c r="H53" i="414"/>
  <c r="G53" i="414"/>
  <c r="AN52" i="414"/>
  <c r="AJ52" i="414"/>
  <c r="AI52" i="414"/>
  <c r="AG52" i="414"/>
  <c r="AF52" i="414"/>
  <c r="AE52" i="414"/>
  <c r="AD52" i="414"/>
  <c r="AC52" i="414"/>
  <c r="AB52" i="414"/>
  <c r="AA52" i="414"/>
  <c r="Y52" i="414"/>
  <c r="X52" i="414"/>
  <c r="W52" i="414"/>
  <c r="V52" i="414"/>
  <c r="U52" i="414"/>
  <c r="T52" i="414"/>
  <c r="S52" i="414"/>
  <c r="Q52" i="414"/>
  <c r="P52" i="414"/>
  <c r="O52" i="414"/>
  <c r="N52" i="414"/>
  <c r="M52" i="414"/>
  <c r="L52" i="414"/>
  <c r="K52" i="414"/>
  <c r="I52" i="414"/>
  <c r="H52" i="414"/>
  <c r="G52" i="414"/>
  <c r="AN51" i="414"/>
  <c r="AJ51" i="414"/>
  <c r="AI51" i="414"/>
  <c r="AG51" i="414"/>
  <c r="AF51" i="414"/>
  <c r="AE51" i="414"/>
  <c r="AD51" i="414"/>
  <c r="AC51" i="414"/>
  <c r="AB51" i="414"/>
  <c r="AA51" i="414"/>
  <c r="Y51" i="414"/>
  <c r="X51" i="414"/>
  <c r="W51" i="414"/>
  <c r="V51" i="414"/>
  <c r="U51" i="414"/>
  <c r="T51" i="414"/>
  <c r="S51" i="414"/>
  <c r="Q51" i="414"/>
  <c r="P51" i="414"/>
  <c r="O51" i="414"/>
  <c r="N51" i="414"/>
  <c r="M51" i="414"/>
  <c r="L51" i="414"/>
  <c r="K51" i="414"/>
  <c r="I51" i="414"/>
  <c r="H51" i="414"/>
  <c r="G51" i="414"/>
  <c r="AN50" i="414"/>
  <c r="AJ50" i="414"/>
  <c r="AI50" i="414"/>
  <c r="AH50" i="414"/>
  <c r="AG50" i="414"/>
  <c r="AF50" i="414"/>
  <c r="AE50" i="414"/>
  <c r="AD50" i="414"/>
  <c r="AC50" i="414"/>
  <c r="AB50" i="414"/>
  <c r="AA50" i="414"/>
  <c r="Z50" i="414"/>
  <c r="Y50" i="414"/>
  <c r="X50" i="414"/>
  <c r="W50" i="414"/>
  <c r="V50" i="414"/>
  <c r="U50" i="414"/>
  <c r="T50" i="414"/>
  <c r="S50" i="414"/>
  <c r="R50" i="414"/>
  <c r="Q50" i="414"/>
  <c r="P50" i="414"/>
  <c r="O50" i="414"/>
  <c r="N50" i="414"/>
  <c r="M50" i="414"/>
  <c r="L50" i="414"/>
  <c r="K50" i="414"/>
  <c r="J50" i="414"/>
  <c r="I50" i="414"/>
  <c r="H50" i="414"/>
  <c r="G50" i="414"/>
  <c r="AN49" i="414"/>
  <c r="AJ49" i="414"/>
  <c r="AI49" i="414"/>
  <c r="AG49" i="414"/>
  <c r="AF49" i="414"/>
  <c r="AE49" i="414"/>
  <c r="AD49" i="414"/>
  <c r="AC49" i="414"/>
  <c r="AB49" i="414"/>
  <c r="AA49" i="414"/>
  <c r="Y49" i="414"/>
  <c r="X49" i="414"/>
  <c r="W49" i="414"/>
  <c r="V49" i="414"/>
  <c r="U49" i="414"/>
  <c r="T49" i="414"/>
  <c r="S49" i="414"/>
  <c r="Q49" i="414"/>
  <c r="P49" i="414"/>
  <c r="O49" i="414"/>
  <c r="N49" i="414"/>
  <c r="M49" i="414"/>
  <c r="L49" i="414"/>
  <c r="K49" i="414"/>
  <c r="I49" i="414"/>
  <c r="H49" i="414"/>
  <c r="G49" i="414"/>
  <c r="AN48" i="414"/>
  <c r="AJ48" i="414"/>
  <c r="AI48" i="414"/>
  <c r="AG48" i="414"/>
  <c r="AF48" i="414"/>
  <c r="AE48" i="414"/>
  <c r="AD48" i="414"/>
  <c r="AC48" i="414"/>
  <c r="AB48" i="414"/>
  <c r="AA48" i="414"/>
  <c r="Y48" i="414"/>
  <c r="X48" i="414"/>
  <c r="W48" i="414"/>
  <c r="V48" i="414"/>
  <c r="U48" i="414"/>
  <c r="T48" i="414"/>
  <c r="S48" i="414"/>
  <c r="Q48" i="414"/>
  <c r="P48" i="414"/>
  <c r="O48" i="414"/>
  <c r="N48" i="414"/>
  <c r="M48" i="414"/>
  <c r="L48" i="414"/>
  <c r="K48" i="414"/>
  <c r="I48" i="414"/>
  <c r="H48" i="414"/>
  <c r="G48" i="414"/>
  <c r="AN47" i="414"/>
  <c r="AJ47" i="414"/>
  <c r="AI47" i="414"/>
  <c r="AG47" i="414"/>
  <c r="AF47" i="414"/>
  <c r="AE47" i="414"/>
  <c r="AD47" i="414"/>
  <c r="AC47" i="414"/>
  <c r="AB47" i="414"/>
  <c r="AA47" i="414"/>
  <c r="Y47" i="414"/>
  <c r="X47" i="414"/>
  <c r="W47" i="414"/>
  <c r="V47" i="414"/>
  <c r="U47" i="414"/>
  <c r="T47" i="414"/>
  <c r="S47" i="414"/>
  <c r="Q47" i="414"/>
  <c r="P47" i="414"/>
  <c r="O47" i="414"/>
  <c r="N47" i="414"/>
  <c r="M47" i="414"/>
  <c r="L47" i="414"/>
  <c r="K47" i="414"/>
  <c r="I47" i="414"/>
  <c r="H47" i="414"/>
  <c r="G47" i="414"/>
  <c r="AN46" i="414"/>
  <c r="AJ46" i="414"/>
  <c r="AI46" i="414"/>
  <c r="AG46" i="414"/>
  <c r="AF46" i="414"/>
  <c r="AE46" i="414"/>
  <c r="AD46" i="414"/>
  <c r="AC46" i="414"/>
  <c r="AB46" i="414"/>
  <c r="AA46" i="414"/>
  <c r="Y46" i="414"/>
  <c r="X46" i="414"/>
  <c r="W46" i="414"/>
  <c r="V46" i="414"/>
  <c r="U46" i="414"/>
  <c r="T46" i="414"/>
  <c r="S46" i="414"/>
  <c r="Q46" i="414"/>
  <c r="P46" i="414"/>
  <c r="O46" i="414"/>
  <c r="N46" i="414"/>
  <c r="M46" i="414"/>
  <c r="L46" i="414"/>
  <c r="K46" i="414"/>
  <c r="I46" i="414"/>
  <c r="H46" i="414"/>
  <c r="G46" i="414"/>
  <c r="AN45" i="414"/>
  <c r="AJ45" i="414"/>
  <c r="AI45" i="414"/>
  <c r="AG45" i="414"/>
  <c r="AF45" i="414"/>
  <c r="AE45" i="414"/>
  <c r="AD45" i="414"/>
  <c r="AC45" i="414"/>
  <c r="AB45" i="414"/>
  <c r="AA45" i="414"/>
  <c r="Y45" i="414"/>
  <c r="X45" i="414"/>
  <c r="W45" i="414"/>
  <c r="V45" i="414"/>
  <c r="U45" i="414"/>
  <c r="T45" i="414"/>
  <c r="S45" i="414"/>
  <c r="Q45" i="414"/>
  <c r="P45" i="414"/>
  <c r="O45" i="414"/>
  <c r="N45" i="414"/>
  <c r="M45" i="414"/>
  <c r="L45" i="414"/>
  <c r="K45" i="414"/>
  <c r="I45" i="414"/>
  <c r="H45" i="414"/>
  <c r="G45" i="414"/>
  <c r="AN44" i="414"/>
  <c r="AJ44" i="414"/>
  <c r="AI44" i="414"/>
  <c r="AG44" i="414"/>
  <c r="AF44" i="414"/>
  <c r="AE44" i="414"/>
  <c r="AD44" i="414"/>
  <c r="AC44" i="414"/>
  <c r="AB44" i="414"/>
  <c r="AA44" i="414"/>
  <c r="Y44" i="414"/>
  <c r="X44" i="414"/>
  <c r="W44" i="414"/>
  <c r="V44" i="414"/>
  <c r="U44" i="414"/>
  <c r="T44" i="414"/>
  <c r="S44" i="414"/>
  <c r="Q44" i="414"/>
  <c r="P44" i="414"/>
  <c r="O44" i="414"/>
  <c r="N44" i="414"/>
  <c r="M44" i="414"/>
  <c r="L44" i="414"/>
  <c r="K44" i="414"/>
  <c r="I44" i="414"/>
  <c r="H44" i="414"/>
  <c r="G44" i="414"/>
  <c r="AO44" i="414" l="1" a="1"/>
  <c r="AO70" i="414" l="1"/>
  <c r="AR70" i="414" s="1"/>
  <c r="AO62" i="414"/>
  <c r="AR62" i="414" s="1"/>
  <c r="AO54" i="414"/>
  <c r="AR54" i="414" s="1"/>
  <c r="AO46" i="414"/>
  <c r="AR46" i="414" s="1"/>
  <c r="AO69" i="414"/>
  <c r="AR69" i="414" s="1"/>
  <c r="AO61" i="414"/>
  <c r="AR61" i="414" s="1"/>
  <c r="AO53" i="414"/>
  <c r="AR53" i="414" s="1"/>
  <c r="AO45" i="414"/>
  <c r="AR45" i="414" s="1"/>
  <c r="AO68" i="414"/>
  <c r="AR68" i="414" s="1"/>
  <c r="AO60" i="414"/>
  <c r="AR60" i="414" s="1"/>
  <c r="AO52" i="414"/>
  <c r="AR52" i="414" s="1"/>
  <c r="AO44" i="414"/>
  <c r="AO67" i="414"/>
  <c r="AR67" i="414" s="1"/>
  <c r="AO59" i="414"/>
  <c r="AR59" i="414" s="1"/>
  <c r="AO51" i="414"/>
  <c r="AR51" i="414" s="1"/>
  <c r="AO74" i="414"/>
  <c r="AR74" i="414" s="1"/>
  <c r="AO66" i="414"/>
  <c r="AR66" i="414" s="1"/>
  <c r="AO58" i="414"/>
  <c r="AR58" i="414" s="1"/>
  <c r="AO50" i="414"/>
  <c r="AR50" i="414" s="1"/>
  <c r="AO73" i="414"/>
  <c r="AR73" i="414" s="1"/>
  <c r="AO65" i="414"/>
  <c r="AR65" i="414" s="1"/>
  <c r="AO57" i="414"/>
  <c r="AR57" i="414" s="1"/>
  <c r="AO49" i="414"/>
  <c r="AR49" i="414" s="1"/>
  <c r="AO63" i="414"/>
  <c r="AR63" i="414" s="1"/>
  <c r="AO55" i="414"/>
  <c r="AR55" i="414" s="1"/>
  <c r="AO72" i="414"/>
  <c r="AR72" i="414" s="1"/>
  <c r="AO64" i="414"/>
  <c r="AR64" i="414" s="1"/>
  <c r="AO56" i="414"/>
  <c r="AR56" i="414" s="1"/>
  <c r="AO48" i="414"/>
  <c r="AR48" i="414" s="1"/>
  <c r="AO71" i="414"/>
  <c r="AR71" i="414" s="1"/>
  <c r="AO47" i="414"/>
  <c r="AR47" i="414" s="1"/>
  <c r="AO77" i="414" l="1"/>
  <c r="AO76" i="414"/>
  <c r="F8" i="166" s="1"/>
  <c r="G8" i="166" s="1"/>
  <c r="AR44" i="414"/>
  <c r="AN73" i="22" l="1"/>
  <c r="AJ73" i="22"/>
  <c r="AI73" i="22"/>
  <c r="AH73" i="22"/>
  <c r="AG73" i="22"/>
  <c r="AF73" i="22"/>
  <c r="AE73" i="22"/>
  <c r="AD73" i="22"/>
  <c r="AC73" i="22"/>
  <c r="AB73" i="22"/>
  <c r="AA73" i="22"/>
  <c r="Z73" i="22"/>
  <c r="Y73" i="22"/>
  <c r="X73" i="22"/>
  <c r="W73" i="22"/>
  <c r="V73" i="22"/>
  <c r="U73" i="22"/>
  <c r="T73" i="22"/>
  <c r="S73" i="22"/>
  <c r="R73" i="22"/>
  <c r="Q73" i="22"/>
  <c r="P73" i="22"/>
  <c r="O73" i="22"/>
  <c r="N73" i="22"/>
  <c r="M73" i="22"/>
  <c r="L73" i="22"/>
  <c r="K73" i="22"/>
  <c r="J73" i="22"/>
  <c r="I73" i="22"/>
  <c r="H73" i="22"/>
  <c r="G73" i="22"/>
  <c r="AN72" i="22"/>
  <c r="AJ72" i="22"/>
  <c r="AI72" i="22"/>
  <c r="AH72" i="22"/>
  <c r="AG72" i="22"/>
  <c r="AF72" i="22"/>
  <c r="AE72" i="22"/>
  <c r="AD72" i="22"/>
  <c r="AC72" i="22"/>
  <c r="AB72" i="22"/>
  <c r="AA72" i="22"/>
  <c r="Z72" i="22"/>
  <c r="Y72" i="22"/>
  <c r="X72" i="22"/>
  <c r="W72" i="22"/>
  <c r="V72" i="22"/>
  <c r="U72" i="22"/>
  <c r="T72" i="22"/>
  <c r="S72" i="22"/>
  <c r="R72" i="22"/>
  <c r="Q72" i="22"/>
  <c r="P72" i="22"/>
  <c r="O72" i="22"/>
  <c r="N72" i="22"/>
  <c r="M72" i="22"/>
  <c r="L72" i="22"/>
  <c r="K72" i="22"/>
  <c r="J72" i="22"/>
  <c r="I72" i="22"/>
  <c r="H72" i="22"/>
  <c r="G72" i="22"/>
  <c r="AN71" i="22"/>
  <c r="AJ71" i="22"/>
  <c r="AI71" i="22"/>
  <c r="AH71" i="22"/>
  <c r="AG71" i="22"/>
  <c r="AF71" i="22"/>
  <c r="AE71" i="22"/>
  <c r="AD71" i="22"/>
  <c r="AC71" i="22"/>
  <c r="AB71" i="22"/>
  <c r="AA71" i="22"/>
  <c r="Z71" i="22"/>
  <c r="Y71" i="22"/>
  <c r="X71" i="22"/>
  <c r="W71" i="22"/>
  <c r="V71" i="22"/>
  <c r="U71" i="22"/>
  <c r="T71" i="22"/>
  <c r="S71" i="22"/>
  <c r="R71" i="22"/>
  <c r="Q71" i="22"/>
  <c r="P71" i="22"/>
  <c r="O71" i="22"/>
  <c r="N71" i="22"/>
  <c r="M71" i="22"/>
  <c r="L71" i="22"/>
  <c r="K71" i="22"/>
  <c r="J71" i="22"/>
  <c r="I71" i="22"/>
  <c r="H71" i="22"/>
  <c r="G71" i="22"/>
  <c r="AN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AN69" i="22"/>
  <c r="AJ69" i="22"/>
  <c r="AI69" i="22"/>
  <c r="AH69" i="22"/>
  <c r="AG69" i="22"/>
  <c r="AF69" i="22"/>
  <c r="AE69" i="22"/>
  <c r="AD69" i="22"/>
  <c r="AC69" i="22"/>
  <c r="AB69" i="22"/>
  <c r="AA69" i="22"/>
  <c r="Z69" i="22"/>
  <c r="Y69" i="22"/>
  <c r="X69" i="22"/>
  <c r="W69" i="22"/>
  <c r="V69" i="22"/>
  <c r="U69" i="22"/>
  <c r="T69" i="22"/>
  <c r="S69" i="22"/>
  <c r="R69" i="22"/>
  <c r="Q69" i="22"/>
  <c r="P69" i="22"/>
  <c r="O69" i="22"/>
  <c r="N69" i="22"/>
  <c r="M69" i="22"/>
  <c r="L69" i="22"/>
  <c r="K69" i="22"/>
  <c r="J69" i="22"/>
  <c r="I69" i="22"/>
  <c r="H69" i="22"/>
  <c r="G69" i="22"/>
  <c r="AN68" i="22"/>
  <c r="AJ68" i="22"/>
  <c r="AI68" i="22"/>
  <c r="AH68" i="22"/>
  <c r="AG68" i="22"/>
  <c r="AF68" i="22"/>
  <c r="AE68" i="22"/>
  <c r="AD68" i="22"/>
  <c r="AC68" i="22"/>
  <c r="AB68" i="22"/>
  <c r="AA68" i="22"/>
  <c r="Z68" i="22"/>
  <c r="Y68" i="22"/>
  <c r="X68" i="22"/>
  <c r="W68" i="22"/>
  <c r="V68" i="22"/>
  <c r="U68" i="22"/>
  <c r="T68" i="22"/>
  <c r="S68" i="22"/>
  <c r="R68" i="22"/>
  <c r="Q68" i="22"/>
  <c r="P68" i="22"/>
  <c r="O68" i="22"/>
  <c r="N68" i="22"/>
  <c r="M68" i="22"/>
  <c r="L68" i="22"/>
  <c r="K68" i="22"/>
  <c r="J68" i="22"/>
  <c r="I68" i="22"/>
  <c r="H68" i="22"/>
  <c r="G68" i="22"/>
  <c r="AN67" i="22"/>
  <c r="AJ67" i="22"/>
  <c r="AI67" i="22"/>
  <c r="AH67" i="22"/>
  <c r="AG67" i="22"/>
  <c r="AF67" i="22"/>
  <c r="AE67" i="22"/>
  <c r="AD67" i="22"/>
  <c r="AC67" i="22"/>
  <c r="AB67" i="22"/>
  <c r="AA67" i="22"/>
  <c r="Z67" i="22"/>
  <c r="Y67" i="22"/>
  <c r="X67" i="22"/>
  <c r="W67" i="22"/>
  <c r="V67" i="22"/>
  <c r="U67" i="22"/>
  <c r="T67" i="22"/>
  <c r="S67" i="22"/>
  <c r="R67" i="22"/>
  <c r="Q67" i="22"/>
  <c r="P67" i="22"/>
  <c r="O67" i="22"/>
  <c r="N67" i="22"/>
  <c r="M67" i="22"/>
  <c r="L67" i="22"/>
  <c r="K67" i="22"/>
  <c r="J67" i="22"/>
  <c r="I67" i="22"/>
  <c r="H67" i="22"/>
  <c r="G67" i="22"/>
  <c r="AN66" i="22"/>
  <c r="AJ66" i="22"/>
  <c r="AI66" i="22"/>
  <c r="AH66" i="22"/>
  <c r="AG66" i="22"/>
  <c r="AF66" i="22"/>
  <c r="AE66" i="22"/>
  <c r="AD66" i="22"/>
  <c r="AC66" i="22"/>
  <c r="AB66" i="22"/>
  <c r="AA66" i="22"/>
  <c r="Z66" i="22"/>
  <c r="Y66" i="22"/>
  <c r="X66" i="22"/>
  <c r="W66" i="22"/>
  <c r="V66" i="22"/>
  <c r="U66" i="22"/>
  <c r="T66" i="22"/>
  <c r="S66" i="22"/>
  <c r="R66" i="22"/>
  <c r="Q66" i="22"/>
  <c r="P66" i="22"/>
  <c r="O66" i="22"/>
  <c r="N66" i="22"/>
  <c r="M66" i="22"/>
  <c r="L66" i="22"/>
  <c r="K66" i="22"/>
  <c r="J66" i="22"/>
  <c r="I66" i="22"/>
  <c r="H66" i="22"/>
  <c r="G66" i="22"/>
  <c r="AN65" i="22"/>
  <c r="AJ65" i="22"/>
  <c r="AI65" i="22"/>
  <c r="AH65" i="22"/>
  <c r="AG65" i="22"/>
  <c r="AF65" i="22"/>
  <c r="AE65" i="22"/>
  <c r="AD65" i="22"/>
  <c r="AC65" i="22"/>
  <c r="AB65" i="22"/>
  <c r="AA65" i="22"/>
  <c r="Z65" i="22"/>
  <c r="Y65" i="22"/>
  <c r="X65" i="22"/>
  <c r="W65" i="22"/>
  <c r="V65" i="22"/>
  <c r="U65" i="22"/>
  <c r="T65" i="22"/>
  <c r="S65" i="22"/>
  <c r="R65" i="22"/>
  <c r="Q65" i="22"/>
  <c r="P65" i="22"/>
  <c r="O65" i="22"/>
  <c r="N65" i="22"/>
  <c r="M65" i="22"/>
  <c r="L65" i="22"/>
  <c r="K65" i="22"/>
  <c r="J65" i="22"/>
  <c r="I65" i="22"/>
  <c r="H65" i="22"/>
  <c r="G65" i="22"/>
  <c r="AN64" i="22"/>
  <c r="AJ64" i="22"/>
  <c r="AI64" i="22"/>
  <c r="AH64" i="22"/>
  <c r="AG64" i="22"/>
  <c r="AF64" i="22"/>
  <c r="AE64" i="22"/>
  <c r="AD64" i="22"/>
  <c r="AC64" i="22"/>
  <c r="AB64" i="22"/>
  <c r="AA64" i="22"/>
  <c r="Z64" i="22"/>
  <c r="Y64" i="22"/>
  <c r="X64" i="22"/>
  <c r="W64" i="22"/>
  <c r="V64" i="22"/>
  <c r="U64" i="22"/>
  <c r="T64" i="22"/>
  <c r="S64" i="22"/>
  <c r="R64" i="22"/>
  <c r="Q64" i="22"/>
  <c r="P64" i="22"/>
  <c r="O64" i="22"/>
  <c r="N64" i="22"/>
  <c r="M64" i="22"/>
  <c r="L64" i="22"/>
  <c r="K64" i="22"/>
  <c r="J64" i="22"/>
  <c r="I64" i="22"/>
  <c r="H64" i="22"/>
  <c r="G64" i="22"/>
  <c r="AN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AN62" i="22"/>
  <c r="AJ62" i="22"/>
  <c r="AI62" i="22"/>
  <c r="AH62" i="22"/>
  <c r="AG62" i="22"/>
  <c r="AF62" i="22"/>
  <c r="AE62" i="22"/>
  <c r="AD62" i="22"/>
  <c r="AC62" i="22"/>
  <c r="AB62" i="22"/>
  <c r="AA62" i="22"/>
  <c r="Z62" i="22"/>
  <c r="Y62" i="22"/>
  <c r="X62" i="22"/>
  <c r="W62" i="22"/>
  <c r="V62" i="22"/>
  <c r="U62" i="22"/>
  <c r="T62" i="22"/>
  <c r="S62" i="22"/>
  <c r="R62" i="22"/>
  <c r="Q62" i="22"/>
  <c r="P62" i="22"/>
  <c r="O62" i="22"/>
  <c r="N62" i="22"/>
  <c r="M62" i="22"/>
  <c r="L62" i="22"/>
  <c r="K62" i="22"/>
  <c r="J62" i="22"/>
  <c r="I62" i="22"/>
  <c r="H62" i="22"/>
  <c r="G62" i="22"/>
  <c r="AN61" i="22"/>
  <c r="AJ61" i="22"/>
  <c r="AI61" i="22"/>
  <c r="AH61" i="22"/>
  <c r="AG61" i="22"/>
  <c r="AF61" i="22"/>
  <c r="AE61" i="22"/>
  <c r="AD61" i="22"/>
  <c r="AC61" i="22"/>
  <c r="AB61" i="22"/>
  <c r="AA61" i="22"/>
  <c r="Z61" i="22"/>
  <c r="Y61" i="22"/>
  <c r="X61" i="22"/>
  <c r="W61" i="22"/>
  <c r="V61" i="22"/>
  <c r="U61" i="22"/>
  <c r="T61" i="22"/>
  <c r="S61" i="22"/>
  <c r="R61" i="22"/>
  <c r="Q61" i="22"/>
  <c r="P61" i="22"/>
  <c r="O61" i="22"/>
  <c r="N61" i="22"/>
  <c r="M61" i="22"/>
  <c r="L61" i="22"/>
  <c r="K61" i="22"/>
  <c r="J61" i="22"/>
  <c r="I61" i="22"/>
  <c r="H61" i="22"/>
  <c r="G61" i="22"/>
  <c r="AN60" i="22"/>
  <c r="AJ60" i="22"/>
  <c r="AI60" i="22"/>
  <c r="AH60" i="22"/>
  <c r="AG60" i="22"/>
  <c r="AF60" i="22"/>
  <c r="AE60" i="22"/>
  <c r="AD60" i="22"/>
  <c r="AC60" i="22"/>
  <c r="AB60" i="22"/>
  <c r="AA60" i="22"/>
  <c r="Z60" i="22"/>
  <c r="Y60" i="22"/>
  <c r="X60" i="22"/>
  <c r="W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AN59" i="22"/>
  <c r="AJ59" i="22"/>
  <c r="AI59" i="22"/>
  <c r="AH59" i="22"/>
  <c r="AG59" i="22"/>
  <c r="AF59" i="22"/>
  <c r="AE59" i="22"/>
  <c r="AD59" i="22"/>
  <c r="AC59" i="22"/>
  <c r="AB59" i="22"/>
  <c r="AA59" i="22"/>
  <c r="Z59" i="22"/>
  <c r="Y59" i="22"/>
  <c r="X59" i="22"/>
  <c r="W59" i="22"/>
  <c r="V59" i="22"/>
  <c r="U59" i="22"/>
  <c r="T59" i="22"/>
  <c r="S59" i="22"/>
  <c r="R59" i="22"/>
  <c r="Q59" i="22"/>
  <c r="P59" i="22"/>
  <c r="O59" i="22"/>
  <c r="N59" i="22"/>
  <c r="M59" i="22"/>
  <c r="L59" i="22"/>
  <c r="K59" i="22"/>
  <c r="J59" i="22"/>
  <c r="I59" i="22"/>
  <c r="H59" i="22"/>
  <c r="G59" i="22"/>
  <c r="AN58" i="22"/>
  <c r="AJ58" i="22"/>
  <c r="AI58" i="22"/>
  <c r="AH58" i="22"/>
  <c r="AG58" i="22"/>
  <c r="AF58" i="22"/>
  <c r="AE58" i="22"/>
  <c r="AD58" i="22"/>
  <c r="AC58" i="22"/>
  <c r="AB58" i="22"/>
  <c r="AA58" i="22"/>
  <c r="Z58" i="22"/>
  <c r="Y58" i="22"/>
  <c r="X58" i="22"/>
  <c r="W58" i="22"/>
  <c r="V58" i="22"/>
  <c r="U58" i="22"/>
  <c r="T58" i="22"/>
  <c r="S58" i="22"/>
  <c r="R58" i="22"/>
  <c r="Q58" i="22"/>
  <c r="P58" i="22"/>
  <c r="O58" i="22"/>
  <c r="N58" i="22"/>
  <c r="M58" i="22"/>
  <c r="L58" i="22"/>
  <c r="K58" i="22"/>
  <c r="J58" i="22"/>
  <c r="I58" i="22"/>
  <c r="H58" i="22"/>
  <c r="G58" i="22"/>
  <c r="AN57" i="22"/>
  <c r="AJ57" i="22"/>
  <c r="AI57" i="22"/>
  <c r="AH57" i="22"/>
  <c r="AG57" i="22"/>
  <c r="AF57" i="22"/>
  <c r="AE57" i="22"/>
  <c r="AD57" i="22"/>
  <c r="AC57" i="22"/>
  <c r="AB57" i="22"/>
  <c r="AA57" i="22"/>
  <c r="Z57" i="22"/>
  <c r="Y57" i="22"/>
  <c r="X57" i="22"/>
  <c r="W57" i="22"/>
  <c r="V57" i="22"/>
  <c r="U57" i="22"/>
  <c r="T57" i="22"/>
  <c r="S57" i="22"/>
  <c r="R57" i="22"/>
  <c r="Q57" i="22"/>
  <c r="P57" i="22"/>
  <c r="O57" i="22"/>
  <c r="N57" i="22"/>
  <c r="M57" i="22"/>
  <c r="L57" i="22"/>
  <c r="K57" i="22"/>
  <c r="J57" i="22"/>
  <c r="I57" i="22"/>
  <c r="H57" i="22"/>
  <c r="G57" i="22"/>
  <c r="AN56" i="22"/>
  <c r="AJ56" i="22"/>
  <c r="AI56" i="22"/>
  <c r="AH56" i="22"/>
  <c r="AG56" i="22"/>
  <c r="AF56" i="22"/>
  <c r="AE56" i="22"/>
  <c r="AD56" i="22"/>
  <c r="AC56" i="22"/>
  <c r="AB56" i="22"/>
  <c r="AA56" i="22"/>
  <c r="Z56" i="22"/>
  <c r="Y56" i="22"/>
  <c r="X56" i="22"/>
  <c r="W56" i="22"/>
  <c r="V56" i="22"/>
  <c r="U56" i="22"/>
  <c r="T56" i="22"/>
  <c r="S56" i="22"/>
  <c r="R56" i="22"/>
  <c r="Q56" i="22"/>
  <c r="P56" i="22"/>
  <c r="O56" i="22"/>
  <c r="N56" i="22"/>
  <c r="M56" i="22"/>
  <c r="L56" i="22"/>
  <c r="K56" i="22"/>
  <c r="J56" i="22"/>
  <c r="I56" i="22"/>
  <c r="H56" i="22"/>
  <c r="G56" i="22"/>
  <c r="AN55" i="22"/>
  <c r="AJ55" i="22"/>
  <c r="AI55" i="22"/>
  <c r="AH55" i="22"/>
  <c r="AG55" i="22"/>
  <c r="AF55" i="22"/>
  <c r="AE55" i="22"/>
  <c r="AD55" i="22"/>
  <c r="AC55" i="22"/>
  <c r="AB55" i="22"/>
  <c r="AA55" i="22"/>
  <c r="Z55" i="22"/>
  <c r="Y55" i="22"/>
  <c r="X55" i="22"/>
  <c r="W55" i="22"/>
  <c r="V55" i="22"/>
  <c r="U55" i="22"/>
  <c r="T55" i="22"/>
  <c r="S55" i="22"/>
  <c r="R55" i="22"/>
  <c r="Q55" i="22"/>
  <c r="P55" i="22"/>
  <c r="O55" i="22"/>
  <c r="N55" i="22"/>
  <c r="M55" i="22"/>
  <c r="L55" i="22"/>
  <c r="K55" i="22"/>
  <c r="J55" i="22"/>
  <c r="I55" i="22"/>
  <c r="H55" i="22"/>
  <c r="G55" i="22"/>
  <c r="AN54" i="22"/>
  <c r="AJ54" i="22"/>
  <c r="AI54" i="22"/>
  <c r="AH54" i="22"/>
  <c r="AG54" i="22"/>
  <c r="AF54" i="22"/>
  <c r="AE54" i="22"/>
  <c r="AD54" i="22"/>
  <c r="AC54" i="22"/>
  <c r="AB54" i="22"/>
  <c r="AA54" i="22"/>
  <c r="Z54" i="22"/>
  <c r="Y54" i="22"/>
  <c r="X54" i="22"/>
  <c r="W54" i="22"/>
  <c r="V54" i="22"/>
  <c r="U54" i="22"/>
  <c r="T54" i="22"/>
  <c r="S54" i="22"/>
  <c r="R54" i="22"/>
  <c r="Q54" i="22"/>
  <c r="P54" i="22"/>
  <c r="O54" i="22"/>
  <c r="N54" i="22"/>
  <c r="M54" i="22"/>
  <c r="L54" i="22"/>
  <c r="K54" i="22"/>
  <c r="J54" i="22"/>
  <c r="I54" i="22"/>
  <c r="H54" i="22"/>
  <c r="G54" i="22"/>
  <c r="AN53" i="22"/>
  <c r="AJ53" i="22"/>
  <c r="AI53" i="22"/>
  <c r="AH53" i="22"/>
  <c r="AG53" i="22"/>
  <c r="AF53" i="22"/>
  <c r="AE53" i="22"/>
  <c r="AD53" i="22"/>
  <c r="AC53" i="22"/>
  <c r="AB53" i="22"/>
  <c r="AA53" i="22"/>
  <c r="Z53" i="22"/>
  <c r="Y53" i="22"/>
  <c r="X53" i="22"/>
  <c r="W53" i="22"/>
  <c r="V53" i="22"/>
  <c r="U53" i="22"/>
  <c r="T53" i="22"/>
  <c r="S53" i="22"/>
  <c r="R53" i="22"/>
  <c r="Q53" i="22"/>
  <c r="P53" i="22"/>
  <c r="O53" i="22"/>
  <c r="N53" i="22"/>
  <c r="M53" i="22"/>
  <c r="L53" i="22"/>
  <c r="K53" i="22"/>
  <c r="J53" i="22"/>
  <c r="I53" i="22"/>
  <c r="H53" i="22"/>
  <c r="G53" i="22"/>
  <c r="AN52" i="22"/>
  <c r="AJ52" i="22"/>
  <c r="AI52" i="22"/>
  <c r="AH52" i="22"/>
  <c r="AG52" i="22"/>
  <c r="AF52" i="22"/>
  <c r="AE52" i="22"/>
  <c r="AD52" i="22"/>
  <c r="AC52" i="22"/>
  <c r="AB52" i="22"/>
  <c r="AA52" i="22"/>
  <c r="Z52" i="22"/>
  <c r="Y52" i="22"/>
  <c r="X52" i="22"/>
  <c r="W52" i="22"/>
  <c r="V52" i="22"/>
  <c r="U52" i="22"/>
  <c r="T52" i="22"/>
  <c r="S52" i="22"/>
  <c r="R52" i="22"/>
  <c r="Q52" i="22"/>
  <c r="P52" i="22"/>
  <c r="O52" i="22"/>
  <c r="N52" i="22"/>
  <c r="M52" i="22"/>
  <c r="L52" i="22"/>
  <c r="K52" i="22"/>
  <c r="J52" i="22"/>
  <c r="I52" i="22"/>
  <c r="H52" i="22"/>
  <c r="G52" i="22"/>
  <c r="AN51" i="22"/>
  <c r="AJ51" i="22"/>
  <c r="AI51" i="22"/>
  <c r="AH51" i="22"/>
  <c r="AG51" i="22"/>
  <c r="AF51" i="22"/>
  <c r="AE51" i="22"/>
  <c r="AD51" i="22"/>
  <c r="AC51" i="22"/>
  <c r="AB51" i="22"/>
  <c r="AA51" i="22"/>
  <c r="Z51" i="22"/>
  <c r="Y51" i="22"/>
  <c r="X51" i="22"/>
  <c r="W51" i="22"/>
  <c r="V51" i="22"/>
  <c r="U51" i="22"/>
  <c r="T51" i="22"/>
  <c r="S51" i="22"/>
  <c r="R51" i="22"/>
  <c r="Q51" i="22"/>
  <c r="P51" i="22"/>
  <c r="O51" i="22"/>
  <c r="N51" i="22"/>
  <c r="M51" i="22"/>
  <c r="L51" i="22"/>
  <c r="K51" i="22"/>
  <c r="J51" i="22"/>
  <c r="I51" i="22"/>
  <c r="H51" i="22"/>
  <c r="G51" i="22"/>
  <c r="AN50" i="22"/>
  <c r="AJ50" i="22"/>
  <c r="AI50" i="22"/>
  <c r="AH50" i="22"/>
  <c r="AG50" i="22"/>
  <c r="AF50" i="22"/>
  <c r="AE50" i="22"/>
  <c r="AD50" i="22"/>
  <c r="AC50" i="22"/>
  <c r="AB50" i="22"/>
  <c r="AA50" i="22"/>
  <c r="Z50" i="22"/>
  <c r="Y50" i="22"/>
  <c r="X50" i="22"/>
  <c r="W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AN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AN48" i="22"/>
  <c r="AJ48" i="22"/>
  <c r="AI48" i="22"/>
  <c r="AH48" i="22"/>
  <c r="AG48" i="22"/>
  <c r="AF48" i="22"/>
  <c r="AE48" i="22"/>
  <c r="AD48" i="22"/>
  <c r="AC48" i="22"/>
  <c r="AB48" i="22"/>
  <c r="AA48" i="22"/>
  <c r="Z48" i="22"/>
  <c r="Y48" i="22"/>
  <c r="X48" i="22"/>
  <c r="W48" i="22"/>
  <c r="V48" i="22"/>
  <c r="U48" i="22"/>
  <c r="T48" i="22"/>
  <c r="S48" i="22"/>
  <c r="R48" i="22"/>
  <c r="Q48" i="22"/>
  <c r="P48" i="22"/>
  <c r="O48" i="22"/>
  <c r="N48" i="22"/>
  <c r="M48" i="22"/>
  <c r="L48" i="22"/>
  <c r="K48" i="22"/>
  <c r="J48" i="22"/>
  <c r="I48" i="22"/>
  <c r="H48" i="22"/>
  <c r="G48" i="22"/>
  <c r="AN47" i="22"/>
  <c r="AJ47" i="22"/>
  <c r="AI47" i="22"/>
  <c r="AH47" i="22"/>
  <c r="AG47" i="22"/>
  <c r="AF47" i="22"/>
  <c r="AE47" i="22"/>
  <c r="AD47" i="22"/>
  <c r="AC47" i="22"/>
  <c r="AB47" i="22"/>
  <c r="AA47" i="22"/>
  <c r="Z47" i="22"/>
  <c r="Y47" i="22"/>
  <c r="X47" i="22"/>
  <c r="W47" i="22"/>
  <c r="V47" i="22"/>
  <c r="U47" i="22"/>
  <c r="T47" i="22"/>
  <c r="S47" i="22"/>
  <c r="R47" i="22"/>
  <c r="Q47" i="22"/>
  <c r="P47" i="22"/>
  <c r="O47" i="22"/>
  <c r="N47" i="22"/>
  <c r="M47" i="22"/>
  <c r="L47" i="22"/>
  <c r="K47" i="22"/>
  <c r="J47" i="22"/>
  <c r="I47" i="22"/>
  <c r="H47" i="22"/>
  <c r="G47" i="22"/>
  <c r="AN46" i="22"/>
  <c r="AJ46" i="22"/>
  <c r="AI46" i="22"/>
  <c r="AH46" i="22"/>
  <c r="AG46" i="22"/>
  <c r="AF46" i="22"/>
  <c r="AE46" i="22"/>
  <c r="AD46" i="22"/>
  <c r="AC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O46" i="22"/>
  <c r="N46" i="22"/>
  <c r="M46" i="22"/>
  <c r="L46" i="22"/>
  <c r="K46" i="22"/>
  <c r="J46" i="22"/>
  <c r="I46" i="22"/>
  <c r="H46" i="22"/>
  <c r="G46" i="22"/>
  <c r="AN45" i="22"/>
  <c r="AJ45" i="22"/>
  <c r="AI45" i="22"/>
  <c r="AH45" i="22"/>
  <c r="AG45" i="22"/>
  <c r="AF45" i="22"/>
  <c r="AE45" i="22"/>
  <c r="AD45" i="22"/>
  <c r="AC45" i="22"/>
  <c r="AB45" i="22"/>
  <c r="AA45" i="22"/>
  <c r="Z45" i="22"/>
  <c r="Y45" i="22"/>
  <c r="X45" i="22"/>
  <c r="W45" i="22"/>
  <c r="V45" i="22"/>
  <c r="U45" i="22"/>
  <c r="T45" i="22"/>
  <c r="S45" i="22"/>
  <c r="R45" i="22"/>
  <c r="Q45" i="22"/>
  <c r="P45" i="22"/>
  <c r="O45" i="22"/>
  <c r="N45" i="22"/>
  <c r="M45" i="22"/>
  <c r="L45" i="22"/>
  <c r="K45" i="22"/>
  <c r="J45" i="22"/>
  <c r="I45" i="22"/>
  <c r="H45" i="22"/>
  <c r="G45" i="22"/>
  <c r="AN44" i="22"/>
  <c r="AJ44" i="22"/>
  <c r="AI44" i="22"/>
  <c r="AH44" i="22"/>
  <c r="AG44" i="22"/>
  <c r="AF44" i="22"/>
  <c r="AE44" i="22"/>
  <c r="AD44" i="22"/>
  <c r="AC44" i="22"/>
  <c r="AB44" i="22"/>
  <c r="AA44" i="22"/>
  <c r="Z44" i="22"/>
  <c r="Y44" i="22"/>
  <c r="X44" i="22"/>
  <c r="W44" i="22"/>
  <c r="V44" i="22"/>
  <c r="U44" i="22"/>
  <c r="T44" i="22"/>
  <c r="S44" i="22"/>
  <c r="R44" i="22"/>
  <c r="Q44" i="22"/>
  <c r="P44" i="22"/>
  <c r="O44" i="22"/>
  <c r="N44" i="22"/>
  <c r="M44" i="22"/>
  <c r="L44" i="22"/>
  <c r="K44" i="22"/>
  <c r="J44" i="22"/>
  <c r="I44" i="22"/>
  <c r="H44" i="22"/>
  <c r="G44" i="22"/>
  <c r="AO44" i="22" l="1" a="1"/>
  <c r="AO60" i="22" l="1"/>
  <c r="AR60" i="22" s="1"/>
  <c r="AO61" i="22"/>
  <c r="AR61" i="22" s="1"/>
  <c r="AO56" i="22"/>
  <c r="AR56" i="22" s="1"/>
  <c r="AO68" i="22"/>
  <c r="AR68" i="22" s="1"/>
  <c r="AO54" i="22"/>
  <c r="AR54" i="22" s="1"/>
  <c r="AO45" i="22"/>
  <c r="AR45" i="22" s="1"/>
  <c r="AO48" i="22"/>
  <c r="AR48" i="22" s="1"/>
  <c r="AO44" i="22"/>
  <c r="AO46" i="22"/>
  <c r="AR46" i="22" s="1"/>
  <c r="AO52" i="22"/>
  <c r="AR52" i="22" s="1"/>
  <c r="AO71" i="22"/>
  <c r="AR71" i="22" s="1"/>
  <c r="AO67" i="22"/>
  <c r="AR67" i="22" s="1"/>
  <c r="AO72" i="22"/>
  <c r="AR72" i="22" s="1"/>
  <c r="AO70" i="22"/>
  <c r="AR70" i="22" s="1"/>
  <c r="AO50" i="22"/>
  <c r="AR50" i="22" s="1"/>
  <c r="AO62" i="22"/>
  <c r="AR62" i="22" s="1"/>
  <c r="AO59" i="22"/>
  <c r="AR59" i="22" s="1"/>
  <c r="AO63" i="22"/>
  <c r="AR63" i="22" s="1"/>
  <c r="AO51" i="22"/>
  <c r="AR51" i="22" s="1"/>
  <c r="AO74" i="22"/>
  <c r="AR74" i="22" s="1"/>
  <c r="AO73" i="22"/>
  <c r="AR73" i="22" s="1"/>
  <c r="AO55" i="22"/>
  <c r="AR55" i="22" s="1"/>
  <c r="AO65" i="22"/>
  <c r="AR65" i="22" s="1"/>
  <c r="AO66" i="22"/>
  <c r="AR66" i="22" s="1"/>
  <c r="AO57" i="22"/>
  <c r="AR57" i="22" s="1"/>
  <c r="AO47" i="22"/>
  <c r="AR47" i="22" s="1"/>
  <c r="AO49" i="22"/>
  <c r="AR49" i="22" s="1"/>
  <c r="AO58" i="22"/>
  <c r="AR58" i="22" s="1"/>
  <c r="AO69" i="22"/>
  <c r="AR69" i="22" s="1"/>
  <c r="AO64" i="22"/>
  <c r="AR64" i="22" s="1"/>
  <c r="AO53" i="22"/>
  <c r="AR53" i="22" s="1"/>
  <c r="AO76" i="22" l="1"/>
  <c r="AO77" i="22"/>
  <c r="AR44" i="22"/>
  <c r="F7" i="166" l="1"/>
  <c r="G7" i="166" s="1"/>
</calcChain>
</file>

<file path=xl/sharedStrings.xml><?xml version="1.0" encoding="utf-8"?>
<sst xmlns="http://schemas.openxmlformats.org/spreadsheetml/2006/main" count="205" uniqueCount="32">
  <si>
    <t>I</t>
  </si>
  <si>
    <t>Coordination and Distance 2</t>
  </si>
  <si>
    <t>Semivariances
between
sample points</t>
  </si>
  <si>
    <t>Semivariances
between prediction
point and sample</t>
  </si>
  <si>
    <t>weights</t>
  </si>
  <si>
    <t>Matrix A</t>
  </si>
  <si>
    <t>The Ordinary Kriging (OK) System</t>
  </si>
  <si>
    <t>Introduction to Spatial Statistics, ITC</t>
  </si>
  <si>
    <t>D  G Rossiter</t>
  </si>
  <si>
    <t xml:space="preserve">Exponential model: </t>
  </si>
  <si>
    <t>nugget + sill(1 - exp(-distance/range))</t>
  </si>
  <si>
    <t>Points to be predicted</t>
  </si>
  <si>
    <t>Variogram parameters (exponential model)</t>
  </si>
  <si>
    <t>Distance between prediction point and sample</t>
  </si>
  <si>
    <t>Nugget (c0)</t>
  </si>
  <si>
    <t>Sill (c1)</t>
  </si>
  <si>
    <t>Distances between sample points</t>
  </si>
  <si>
    <t>Centre of grid</t>
  </si>
  <si>
    <t>Vector b</t>
  </si>
  <si>
    <t>LaGrange multiplier</t>
  </si>
  <si>
    <t>Predicted value at point</t>
  </si>
  <si>
    <t>X</t>
  </si>
  <si>
    <t>Y</t>
  </si>
  <si>
    <t>z</t>
  </si>
  <si>
    <t>Nugget</t>
  </si>
  <si>
    <t>Sill</t>
  </si>
  <si>
    <t>Case</t>
  </si>
  <si>
    <t>z predict</t>
  </si>
  <si>
    <t>Prediction error</t>
  </si>
  <si>
    <t>Prediction Error</t>
  </si>
  <si>
    <t>Range</t>
  </si>
  <si>
    <t>Range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</si>
</sst>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87" formatCode="0.0000000"/>
    <numFmt numFmtId="188" formatCode="0.000"/>
    <numFmt numFmtId="189" formatCode="0.0000"/>
    <numFmt numFmtId="190" formatCode="0.000000"/>
    <numFmt numFmtId="191" formatCode="0.000000000"/>
    <numFmt numFmtId="192" formatCode="0.00000000000"/>
    <numFmt numFmtId="193" formatCode="0.0000000000"/>
  </numFmts>
  <fonts count="8" x14ac:knownFonts="1">
    <font>
      <sz val="11"/>
      <color theme="1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1"/>
      <name val="Tahoma"/>
      <family val="2"/>
      <scheme val="minor"/>
    </font>
    <font>
      <b/>
      <sz val="10"/>
      <name val="Arial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1" fillId="0" borderId="0" xfId="0" applyFont="1"/>
    <xf numFmtId="0" fontId="0" fillId="4" borderId="0" xfId="0" applyFill="1" applyAlignment="1">
      <alignment horizontal="centerContinuous" wrapText="1"/>
    </xf>
    <xf numFmtId="0" fontId="0" fillId="4" borderId="0" xfId="0" applyFill="1" applyAlignment="1">
      <alignment horizontal="centerContinuous"/>
    </xf>
    <xf numFmtId="0" fontId="0" fillId="5" borderId="0" xfId="0" applyFill="1" applyAlignment="1">
      <alignment horizontal="centerContinuous" wrapText="1"/>
    </xf>
    <xf numFmtId="0" fontId="0" fillId="5" borderId="0" xfId="0" applyFill="1" applyAlignment="1">
      <alignment horizontal="centerContinuous"/>
    </xf>
    <xf numFmtId="0" fontId="3" fillId="6" borderId="0" xfId="0" applyFont="1" applyFill="1" applyAlignment="1">
      <alignment horizontal="center" wrapText="1"/>
    </xf>
    <xf numFmtId="0" fontId="3" fillId="0" borderId="0" xfId="0" applyFont="1"/>
    <xf numFmtId="0" fontId="4" fillId="0" borderId="0" xfId="0" applyFont="1"/>
    <xf numFmtId="0" fontId="0" fillId="3" borderId="0" xfId="0" applyFill="1"/>
    <xf numFmtId="0" fontId="0" fillId="7" borderId="2" xfId="0" applyFill="1" applyBorder="1"/>
    <xf numFmtId="0" fontId="0" fillId="7" borderId="3" xfId="0" applyFill="1" applyBorder="1"/>
    <xf numFmtId="0" fontId="0" fillId="8" borderId="4" xfId="0" applyFill="1" applyBorder="1"/>
    <xf numFmtId="0" fontId="0" fillId="8" borderId="5" xfId="0" applyFill="1" applyBorder="1"/>
    <xf numFmtId="0" fontId="0" fillId="4" borderId="6" xfId="0" applyFill="1" applyBorder="1"/>
    <xf numFmtId="0" fontId="0" fillId="4" borderId="7" xfId="0" applyFill="1" applyBorder="1"/>
    <xf numFmtId="189" fontId="2" fillId="3" borderId="0" xfId="0" applyNumberFormat="1" applyFont="1" applyFill="1" applyBorder="1"/>
    <xf numFmtId="189" fontId="5" fillId="0" borderId="0" xfId="0" applyNumberFormat="1" applyFont="1" applyAlignment="1">
      <alignment horizontal="centerContinuous"/>
    </xf>
    <xf numFmtId="0" fontId="0" fillId="4" borderId="0" xfId="0" applyFill="1"/>
    <xf numFmtId="189" fontId="3" fillId="4" borderId="0" xfId="0" applyNumberFormat="1" applyFont="1" applyFill="1" applyAlignment="1">
      <alignment horizontal="right"/>
    </xf>
    <xf numFmtId="188" fontId="0" fillId="4" borderId="8" xfId="0" applyNumberFormat="1" applyFill="1" applyBorder="1"/>
    <xf numFmtId="192" fontId="0" fillId="3" borderId="1" xfId="0" applyNumberFormat="1" applyFill="1" applyBorder="1"/>
    <xf numFmtId="187" fontId="2" fillId="6" borderId="1" xfId="0" applyNumberFormat="1" applyFont="1" applyFill="1" applyBorder="1"/>
    <xf numFmtId="1" fontId="0" fillId="9" borderId="1" xfId="0" applyNumberFormat="1" applyFill="1" applyBorder="1"/>
    <xf numFmtId="0" fontId="0" fillId="9" borderId="1" xfId="0" applyFill="1" applyBorder="1"/>
    <xf numFmtId="0" fontId="0" fillId="10" borderId="1" xfId="0" applyFill="1" applyBorder="1"/>
    <xf numFmtId="191" fontId="0" fillId="5" borderId="1" xfId="0" applyNumberFormat="1" applyFill="1" applyBorder="1"/>
    <xf numFmtId="188" fontId="0" fillId="11" borderId="1" xfId="0" applyNumberFormat="1" applyFill="1" applyBorder="1"/>
    <xf numFmtId="190" fontId="2" fillId="11" borderId="1" xfId="0" applyNumberFormat="1" applyFont="1" applyFill="1" applyBorder="1"/>
    <xf numFmtId="0" fontId="1" fillId="0" borderId="1" xfId="0" applyFont="1" applyBorder="1"/>
    <xf numFmtId="190" fontId="2" fillId="12" borderId="1" xfId="0" applyNumberFormat="1" applyFont="1" applyFill="1" applyBorder="1"/>
    <xf numFmtId="188" fontId="0" fillId="13" borderId="1" xfId="0" applyNumberFormat="1" applyFill="1" applyBorder="1"/>
    <xf numFmtId="190" fontId="0" fillId="0" borderId="0" xfId="0" applyNumberFormat="1"/>
    <xf numFmtId="190" fontId="2" fillId="11" borderId="9" xfId="0" applyNumberFormat="1" applyFont="1" applyFill="1" applyBorder="1"/>
    <xf numFmtId="190" fontId="2" fillId="12" borderId="9" xfId="0" applyNumberFormat="1" applyFont="1" applyFill="1" applyBorder="1"/>
    <xf numFmtId="0" fontId="0" fillId="0" borderId="0" xfId="0" applyAlignment="1">
      <alignment horizontal="center"/>
    </xf>
    <xf numFmtId="0" fontId="0" fillId="0" borderId="1" xfId="0" applyFill="1" applyBorder="1"/>
    <xf numFmtId="0" fontId="6" fillId="2" borderId="1" xfId="0" applyFont="1" applyFill="1" applyBorder="1"/>
    <xf numFmtId="0" fontId="0" fillId="2" borderId="1" xfId="0" applyFill="1" applyBorder="1" applyAlignment="1">
      <alignment horizontal="center"/>
    </xf>
    <xf numFmtId="0" fontId="6" fillId="13" borderId="1" xfId="0" applyFont="1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1" borderId="1" xfId="0" applyFill="1" applyBorder="1"/>
    <xf numFmtId="0" fontId="0" fillId="11" borderId="0" xfId="0" applyFill="1"/>
    <xf numFmtId="16" fontId="0" fillId="0" borderId="0" xfId="0" applyNumberFormat="1"/>
    <xf numFmtId="189" fontId="7" fillId="17" borderId="0" xfId="0" applyNumberFormat="1" applyFont="1" applyFill="1" applyAlignment="1">
      <alignment horizontal="right"/>
    </xf>
    <xf numFmtId="188" fontId="0" fillId="17" borderId="8" xfId="0" applyNumberFormat="1" applyFill="1" applyBorder="1"/>
    <xf numFmtId="0" fontId="0" fillId="2" borderId="1" xfId="0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93" fontId="0" fillId="13" borderId="1" xfId="0" applyNumberFormat="1" applyFill="1" applyBorder="1"/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Error!$B$7:$B$131</c:f>
              <c:numCache>
                <c:formatCode>General</c:formatCode>
                <c:ptCount val="1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0.4</c:v>
                </c:pt>
                <c:pt idx="101">
                  <c:v>0.4</c:v>
                </c:pt>
                <c:pt idx="102">
                  <c:v>0.4</c:v>
                </c:pt>
                <c:pt idx="103">
                  <c:v>0.4</c:v>
                </c:pt>
                <c:pt idx="104">
                  <c:v>0.4</c:v>
                </c:pt>
                <c:pt idx="105">
                  <c:v>0.4</c:v>
                </c:pt>
                <c:pt idx="106">
                  <c:v>0.4</c:v>
                </c:pt>
                <c:pt idx="107">
                  <c:v>0.4</c:v>
                </c:pt>
                <c:pt idx="108">
                  <c:v>0.4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</c:v>
                </c:pt>
                <c:pt idx="113">
                  <c:v>0.4</c:v>
                </c:pt>
                <c:pt idx="114">
                  <c:v>0.4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1-C79B-448C-9012-2935224568DB}"/>
            </c:ext>
          </c:extLst>
        </c:ser>
        <c:ser>
          <c:idx val="4"/>
          <c:order val="1"/>
          <c:spPr>
            <a:ln w="19050">
              <a:noFill/>
            </a:ln>
          </c:spPr>
          <c:xVal>
            <c:numRef>
              <c:f>Error!$B$7:$B$131</c:f>
              <c:numCache>
                <c:formatCode>General</c:formatCode>
                <c:ptCount val="1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0.4</c:v>
                </c:pt>
                <c:pt idx="101">
                  <c:v>0.4</c:v>
                </c:pt>
                <c:pt idx="102">
                  <c:v>0.4</c:v>
                </c:pt>
                <c:pt idx="103">
                  <c:v>0.4</c:v>
                </c:pt>
                <c:pt idx="104">
                  <c:v>0.4</c:v>
                </c:pt>
                <c:pt idx="105">
                  <c:v>0.4</c:v>
                </c:pt>
                <c:pt idx="106">
                  <c:v>0.4</c:v>
                </c:pt>
                <c:pt idx="107">
                  <c:v>0.4</c:v>
                </c:pt>
                <c:pt idx="108">
                  <c:v>0.4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</c:v>
                </c:pt>
                <c:pt idx="113">
                  <c:v>0.4</c:v>
                </c:pt>
                <c:pt idx="114">
                  <c:v>0.4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0-C79B-448C-9012-293522456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Nugget</a:t>
                </a:r>
                <a:endParaRPr lang="th-TH">
                  <a:effectLst/>
                </a:endParaRP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Prediction Error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Error!$C$7:$C$104</c:f>
              <c:numCache>
                <c:formatCode>General</c:formatCode>
                <c:ptCount val="98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0.5</c:v>
                </c:pt>
                <c:pt idx="46">
                  <c:v>0.5</c:v>
                </c:pt>
                <c:pt idx="47">
                  <c:v>0.5</c:v>
                </c:pt>
                <c:pt idx="48">
                  <c:v>0.5</c:v>
                </c:pt>
                <c:pt idx="49">
                  <c:v>0.5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0.5</c:v>
                </c:pt>
                <c:pt idx="71">
                  <c:v>0.5</c:v>
                </c:pt>
                <c:pt idx="72">
                  <c:v>0.5</c:v>
                </c:pt>
                <c:pt idx="73">
                  <c:v>0.5</c:v>
                </c:pt>
                <c:pt idx="74">
                  <c:v>0.5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0.5</c:v>
                </c:pt>
                <c:pt idx="96">
                  <c:v>0.5</c:v>
                </c:pt>
                <c:pt idx="97">
                  <c:v>0.5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BCF-4147-86E2-6A1ADC64801B}"/>
            </c:ext>
          </c:extLst>
        </c:ser>
        <c:ser>
          <c:idx val="4"/>
          <c:order val="1"/>
          <c:spPr>
            <a:ln w="19050">
              <a:noFill/>
            </a:ln>
          </c:spPr>
          <c:xVal>
            <c:numRef>
              <c:f>Error!$C$7:$C$104</c:f>
              <c:numCache>
                <c:formatCode>General</c:formatCode>
                <c:ptCount val="98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0.5</c:v>
                </c:pt>
                <c:pt idx="46">
                  <c:v>0.5</c:v>
                </c:pt>
                <c:pt idx="47">
                  <c:v>0.5</c:v>
                </c:pt>
                <c:pt idx="48">
                  <c:v>0.5</c:v>
                </c:pt>
                <c:pt idx="49">
                  <c:v>0.5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0.5</c:v>
                </c:pt>
                <c:pt idx="71">
                  <c:v>0.5</c:v>
                </c:pt>
                <c:pt idx="72">
                  <c:v>0.5</c:v>
                </c:pt>
                <c:pt idx="73">
                  <c:v>0.5</c:v>
                </c:pt>
                <c:pt idx="74">
                  <c:v>0.5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0.5</c:v>
                </c:pt>
                <c:pt idx="96">
                  <c:v>0.5</c:v>
                </c:pt>
                <c:pt idx="97">
                  <c:v>0.5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BCF-4147-86E2-6A1ADC648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Sill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Prediction Error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1"/>
          <c:order val="0"/>
          <c:spPr>
            <a:ln w="19050">
              <a:noFill/>
            </a:ln>
          </c:spPr>
          <c:xVal>
            <c:numRef>
              <c:f>Error!$D$7:$D$131</c:f>
              <c:numCache>
                <c:formatCode>General</c:formatCode>
                <c:ptCount val="125"/>
                <c:pt idx="0">
                  <c:v>300</c:v>
                </c:pt>
                <c:pt idx="1">
                  <c:v>250</c:v>
                </c:pt>
                <c:pt idx="2">
                  <c:v>200</c:v>
                </c:pt>
                <c:pt idx="3">
                  <c:v>175</c:v>
                </c:pt>
                <c:pt idx="4">
                  <c:v>150</c:v>
                </c:pt>
                <c:pt idx="5">
                  <c:v>300</c:v>
                </c:pt>
                <c:pt idx="6">
                  <c:v>250</c:v>
                </c:pt>
                <c:pt idx="7">
                  <c:v>200</c:v>
                </c:pt>
                <c:pt idx="8">
                  <c:v>175</c:v>
                </c:pt>
                <c:pt idx="9">
                  <c:v>150</c:v>
                </c:pt>
                <c:pt idx="10">
                  <c:v>300</c:v>
                </c:pt>
                <c:pt idx="11">
                  <c:v>250</c:v>
                </c:pt>
                <c:pt idx="12">
                  <c:v>200</c:v>
                </c:pt>
                <c:pt idx="13">
                  <c:v>175</c:v>
                </c:pt>
                <c:pt idx="14">
                  <c:v>150</c:v>
                </c:pt>
                <c:pt idx="15">
                  <c:v>300</c:v>
                </c:pt>
                <c:pt idx="16">
                  <c:v>250</c:v>
                </c:pt>
                <c:pt idx="17">
                  <c:v>200</c:v>
                </c:pt>
                <c:pt idx="18">
                  <c:v>175</c:v>
                </c:pt>
                <c:pt idx="19">
                  <c:v>150</c:v>
                </c:pt>
                <c:pt idx="20">
                  <c:v>300</c:v>
                </c:pt>
                <c:pt idx="21">
                  <c:v>250</c:v>
                </c:pt>
                <c:pt idx="22">
                  <c:v>200</c:v>
                </c:pt>
                <c:pt idx="23">
                  <c:v>175</c:v>
                </c:pt>
                <c:pt idx="24">
                  <c:v>150</c:v>
                </c:pt>
                <c:pt idx="25">
                  <c:v>300</c:v>
                </c:pt>
                <c:pt idx="26">
                  <c:v>250</c:v>
                </c:pt>
                <c:pt idx="27">
                  <c:v>200</c:v>
                </c:pt>
                <c:pt idx="28">
                  <c:v>175</c:v>
                </c:pt>
                <c:pt idx="29">
                  <c:v>150</c:v>
                </c:pt>
                <c:pt idx="30">
                  <c:v>300</c:v>
                </c:pt>
                <c:pt idx="31">
                  <c:v>250</c:v>
                </c:pt>
                <c:pt idx="32">
                  <c:v>200</c:v>
                </c:pt>
                <c:pt idx="33">
                  <c:v>175</c:v>
                </c:pt>
                <c:pt idx="34">
                  <c:v>150</c:v>
                </c:pt>
                <c:pt idx="35">
                  <c:v>300</c:v>
                </c:pt>
                <c:pt idx="36">
                  <c:v>250</c:v>
                </c:pt>
                <c:pt idx="37">
                  <c:v>200</c:v>
                </c:pt>
                <c:pt idx="38">
                  <c:v>175</c:v>
                </c:pt>
                <c:pt idx="39">
                  <c:v>150</c:v>
                </c:pt>
                <c:pt idx="40">
                  <c:v>300</c:v>
                </c:pt>
                <c:pt idx="41">
                  <c:v>250</c:v>
                </c:pt>
                <c:pt idx="42">
                  <c:v>200</c:v>
                </c:pt>
                <c:pt idx="43">
                  <c:v>175</c:v>
                </c:pt>
                <c:pt idx="44">
                  <c:v>150</c:v>
                </c:pt>
                <c:pt idx="45">
                  <c:v>300</c:v>
                </c:pt>
                <c:pt idx="46">
                  <c:v>250</c:v>
                </c:pt>
                <c:pt idx="47">
                  <c:v>200</c:v>
                </c:pt>
                <c:pt idx="48">
                  <c:v>175</c:v>
                </c:pt>
                <c:pt idx="49">
                  <c:v>150</c:v>
                </c:pt>
                <c:pt idx="50">
                  <c:v>300</c:v>
                </c:pt>
                <c:pt idx="51">
                  <c:v>250</c:v>
                </c:pt>
                <c:pt idx="52">
                  <c:v>200</c:v>
                </c:pt>
                <c:pt idx="53">
                  <c:v>175</c:v>
                </c:pt>
                <c:pt idx="54">
                  <c:v>150</c:v>
                </c:pt>
                <c:pt idx="55">
                  <c:v>300</c:v>
                </c:pt>
                <c:pt idx="56">
                  <c:v>250</c:v>
                </c:pt>
                <c:pt idx="57">
                  <c:v>200</c:v>
                </c:pt>
                <c:pt idx="58">
                  <c:v>175</c:v>
                </c:pt>
                <c:pt idx="59">
                  <c:v>150</c:v>
                </c:pt>
                <c:pt idx="60">
                  <c:v>300</c:v>
                </c:pt>
                <c:pt idx="61">
                  <c:v>250</c:v>
                </c:pt>
                <c:pt idx="62">
                  <c:v>200</c:v>
                </c:pt>
                <c:pt idx="63">
                  <c:v>175</c:v>
                </c:pt>
                <c:pt idx="64">
                  <c:v>150</c:v>
                </c:pt>
                <c:pt idx="65">
                  <c:v>300</c:v>
                </c:pt>
                <c:pt idx="66">
                  <c:v>250</c:v>
                </c:pt>
                <c:pt idx="67">
                  <c:v>200</c:v>
                </c:pt>
                <c:pt idx="68">
                  <c:v>175</c:v>
                </c:pt>
                <c:pt idx="69">
                  <c:v>150</c:v>
                </c:pt>
                <c:pt idx="70">
                  <c:v>300</c:v>
                </c:pt>
                <c:pt idx="71">
                  <c:v>250</c:v>
                </c:pt>
                <c:pt idx="72">
                  <c:v>200</c:v>
                </c:pt>
                <c:pt idx="73">
                  <c:v>175</c:v>
                </c:pt>
                <c:pt idx="74">
                  <c:v>150</c:v>
                </c:pt>
                <c:pt idx="75">
                  <c:v>300</c:v>
                </c:pt>
                <c:pt idx="76">
                  <c:v>250</c:v>
                </c:pt>
                <c:pt idx="77">
                  <c:v>200</c:v>
                </c:pt>
                <c:pt idx="78">
                  <c:v>175</c:v>
                </c:pt>
                <c:pt idx="79">
                  <c:v>150</c:v>
                </c:pt>
                <c:pt idx="80">
                  <c:v>300</c:v>
                </c:pt>
                <c:pt idx="81">
                  <c:v>250</c:v>
                </c:pt>
                <c:pt idx="82">
                  <c:v>200</c:v>
                </c:pt>
                <c:pt idx="83">
                  <c:v>175</c:v>
                </c:pt>
                <c:pt idx="84">
                  <c:v>150</c:v>
                </c:pt>
                <c:pt idx="85">
                  <c:v>300</c:v>
                </c:pt>
                <c:pt idx="86">
                  <c:v>250</c:v>
                </c:pt>
                <c:pt idx="87">
                  <c:v>200</c:v>
                </c:pt>
                <c:pt idx="88">
                  <c:v>175</c:v>
                </c:pt>
                <c:pt idx="89">
                  <c:v>150</c:v>
                </c:pt>
                <c:pt idx="90">
                  <c:v>300</c:v>
                </c:pt>
                <c:pt idx="91">
                  <c:v>250</c:v>
                </c:pt>
                <c:pt idx="92">
                  <c:v>200</c:v>
                </c:pt>
                <c:pt idx="93">
                  <c:v>175</c:v>
                </c:pt>
                <c:pt idx="94">
                  <c:v>150</c:v>
                </c:pt>
                <c:pt idx="95">
                  <c:v>300</c:v>
                </c:pt>
                <c:pt idx="96">
                  <c:v>250</c:v>
                </c:pt>
                <c:pt idx="97">
                  <c:v>200</c:v>
                </c:pt>
                <c:pt idx="98">
                  <c:v>175</c:v>
                </c:pt>
                <c:pt idx="99">
                  <c:v>150</c:v>
                </c:pt>
                <c:pt idx="100">
                  <c:v>300</c:v>
                </c:pt>
                <c:pt idx="101">
                  <c:v>250</c:v>
                </c:pt>
                <c:pt idx="102">
                  <c:v>200</c:v>
                </c:pt>
                <c:pt idx="103">
                  <c:v>175</c:v>
                </c:pt>
                <c:pt idx="104">
                  <c:v>150</c:v>
                </c:pt>
                <c:pt idx="105">
                  <c:v>300</c:v>
                </c:pt>
                <c:pt idx="106">
                  <c:v>250</c:v>
                </c:pt>
                <c:pt idx="107">
                  <c:v>200</c:v>
                </c:pt>
                <c:pt idx="108">
                  <c:v>175</c:v>
                </c:pt>
                <c:pt idx="109">
                  <c:v>150</c:v>
                </c:pt>
                <c:pt idx="110">
                  <c:v>300</c:v>
                </c:pt>
                <c:pt idx="111">
                  <c:v>250</c:v>
                </c:pt>
                <c:pt idx="112">
                  <c:v>200</c:v>
                </c:pt>
                <c:pt idx="113">
                  <c:v>175</c:v>
                </c:pt>
                <c:pt idx="114">
                  <c:v>150</c:v>
                </c:pt>
                <c:pt idx="115">
                  <c:v>300</c:v>
                </c:pt>
                <c:pt idx="116">
                  <c:v>250</c:v>
                </c:pt>
                <c:pt idx="117">
                  <c:v>200</c:v>
                </c:pt>
                <c:pt idx="118">
                  <c:v>175</c:v>
                </c:pt>
                <c:pt idx="119">
                  <c:v>150</c:v>
                </c:pt>
                <c:pt idx="120">
                  <c:v>300</c:v>
                </c:pt>
                <c:pt idx="121">
                  <c:v>250</c:v>
                </c:pt>
                <c:pt idx="122">
                  <c:v>200</c:v>
                </c:pt>
                <c:pt idx="123">
                  <c:v>175</c:v>
                </c:pt>
                <c:pt idx="124">
                  <c:v>150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24DC-4F54-8AD4-3D1E12CE19ED}"/>
            </c:ext>
          </c:extLst>
        </c:ser>
        <c:ser>
          <c:idx val="2"/>
          <c:order val="1"/>
          <c:spPr>
            <a:ln w="19050">
              <a:noFill/>
            </a:ln>
          </c:spPr>
          <c:xVal>
            <c:numRef>
              <c:f>Error!$D$7:$D$131</c:f>
              <c:numCache>
                <c:formatCode>General</c:formatCode>
                <c:ptCount val="125"/>
                <c:pt idx="0">
                  <c:v>300</c:v>
                </c:pt>
                <c:pt idx="1">
                  <c:v>250</c:v>
                </c:pt>
                <c:pt idx="2">
                  <c:v>200</c:v>
                </c:pt>
                <c:pt idx="3">
                  <c:v>175</c:v>
                </c:pt>
                <c:pt idx="4">
                  <c:v>150</c:v>
                </c:pt>
                <c:pt idx="5">
                  <c:v>300</c:v>
                </c:pt>
                <c:pt idx="6">
                  <c:v>250</c:v>
                </c:pt>
                <c:pt idx="7">
                  <c:v>200</c:v>
                </c:pt>
                <c:pt idx="8">
                  <c:v>175</c:v>
                </c:pt>
                <c:pt idx="9">
                  <c:v>150</c:v>
                </c:pt>
                <c:pt idx="10">
                  <c:v>300</c:v>
                </c:pt>
                <c:pt idx="11">
                  <c:v>250</c:v>
                </c:pt>
                <c:pt idx="12">
                  <c:v>200</c:v>
                </c:pt>
                <c:pt idx="13">
                  <c:v>175</c:v>
                </c:pt>
                <c:pt idx="14">
                  <c:v>150</c:v>
                </c:pt>
                <c:pt idx="15">
                  <c:v>300</c:v>
                </c:pt>
                <c:pt idx="16">
                  <c:v>250</c:v>
                </c:pt>
                <c:pt idx="17">
                  <c:v>200</c:v>
                </c:pt>
                <c:pt idx="18">
                  <c:v>175</c:v>
                </c:pt>
                <c:pt idx="19">
                  <c:v>150</c:v>
                </c:pt>
                <c:pt idx="20">
                  <c:v>300</c:v>
                </c:pt>
                <c:pt idx="21">
                  <c:v>250</c:v>
                </c:pt>
                <c:pt idx="22">
                  <c:v>200</c:v>
                </c:pt>
                <c:pt idx="23">
                  <c:v>175</c:v>
                </c:pt>
                <c:pt idx="24">
                  <c:v>150</c:v>
                </c:pt>
                <c:pt idx="25">
                  <c:v>300</c:v>
                </c:pt>
                <c:pt idx="26">
                  <c:v>250</c:v>
                </c:pt>
                <c:pt idx="27">
                  <c:v>200</c:v>
                </c:pt>
                <c:pt idx="28">
                  <c:v>175</c:v>
                </c:pt>
                <c:pt idx="29">
                  <c:v>150</c:v>
                </c:pt>
                <c:pt idx="30">
                  <c:v>300</c:v>
                </c:pt>
                <c:pt idx="31">
                  <c:v>250</c:v>
                </c:pt>
                <c:pt idx="32">
                  <c:v>200</c:v>
                </c:pt>
                <c:pt idx="33">
                  <c:v>175</c:v>
                </c:pt>
                <c:pt idx="34">
                  <c:v>150</c:v>
                </c:pt>
                <c:pt idx="35">
                  <c:v>300</c:v>
                </c:pt>
                <c:pt idx="36">
                  <c:v>250</c:v>
                </c:pt>
                <c:pt idx="37">
                  <c:v>200</c:v>
                </c:pt>
                <c:pt idx="38">
                  <c:v>175</c:v>
                </c:pt>
                <c:pt idx="39">
                  <c:v>150</c:v>
                </c:pt>
                <c:pt idx="40">
                  <c:v>300</c:v>
                </c:pt>
                <c:pt idx="41">
                  <c:v>250</c:v>
                </c:pt>
                <c:pt idx="42">
                  <c:v>200</c:v>
                </c:pt>
                <c:pt idx="43">
                  <c:v>175</c:v>
                </c:pt>
                <c:pt idx="44">
                  <c:v>150</c:v>
                </c:pt>
                <c:pt idx="45">
                  <c:v>300</c:v>
                </c:pt>
                <c:pt idx="46">
                  <c:v>250</c:v>
                </c:pt>
                <c:pt idx="47">
                  <c:v>200</c:v>
                </c:pt>
                <c:pt idx="48">
                  <c:v>175</c:v>
                </c:pt>
                <c:pt idx="49">
                  <c:v>150</c:v>
                </c:pt>
                <c:pt idx="50">
                  <c:v>300</c:v>
                </c:pt>
                <c:pt idx="51">
                  <c:v>250</c:v>
                </c:pt>
                <c:pt idx="52">
                  <c:v>200</c:v>
                </c:pt>
                <c:pt idx="53">
                  <c:v>175</c:v>
                </c:pt>
                <c:pt idx="54">
                  <c:v>150</c:v>
                </c:pt>
                <c:pt idx="55">
                  <c:v>300</c:v>
                </c:pt>
                <c:pt idx="56">
                  <c:v>250</c:v>
                </c:pt>
                <c:pt idx="57">
                  <c:v>200</c:v>
                </c:pt>
                <c:pt idx="58">
                  <c:v>175</c:v>
                </c:pt>
                <c:pt idx="59">
                  <c:v>150</c:v>
                </c:pt>
                <c:pt idx="60">
                  <c:v>300</c:v>
                </c:pt>
                <c:pt idx="61">
                  <c:v>250</c:v>
                </c:pt>
                <c:pt idx="62">
                  <c:v>200</c:v>
                </c:pt>
                <c:pt idx="63">
                  <c:v>175</c:v>
                </c:pt>
                <c:pt idx="64">
                  <c:v>150</c:v>
                </c:pt>
                <c:pt idx="65">
                  <c:v>300</c:v>
                </c:pt>
                <c:pt idx="66">
                  <c:v>250</c:v>
                </c:pt>
                <c:pt idx="67">
                  <c:v>200</c:v>
                </c:pt>
                <c:pt idx="68">
                  <c:v>175</c:v>
                </c:pt>
                <c:pt idx="69">
                  <c:v>150</c:v>
                </c:pt>
                <c:pt idx="70">
                  <c:v>300</c:v>
                </c:pt>
                <c:pt idx="71">
                  <c:v>250</c:v>
                </c:pt>
                <c:pt idx="72">
                  <c:v>200</c:v>
                </c:pt>
                <c:pt idx="73">
                  <c:v>175</c:v>
                </c:pt>
                <c:pt idx="74">
                  <c:v>150</c:v>
                </c:pt>
                <c:pt idx="75">
                  <c:v>300</c:v>
                </c:pt>
                <c:pt idx="76">
                  <c:v>250</c:v>
                </c:pt>
                <c:pt idx="77">
                  <c:v>200</c:v>
                </c:pt>
                <c:pt idx="78">
                  <c:v>175</c:v>
                </c:pt>
                <c:pt idx="79">
                  <c:v>150</c:v>
                </c:pt>
                <c:pt idx="80">
                  <c:v>300</c:v>
                </c:pt>
                <c:pt idx="81">
                  <c:v>250</c:v>
                </c:pt>
                <c:pt idx="82">
                  <c:v>200</c:v>
                </c:pt>
                <c:pt idx="83">
                  <c:v>175</c:v>
                </c:pt>
                <c:pt idx="84">
                  <c:v>150</c:v>
                </c:pt>
                <c:pt idx="85">
                  <c:v>300</c:v>
                </c:pt>
                <c:pt idx="86">
                  <c:v>250</c:v>
                </c:pt>
                <c:pt idx="87">
                  <c:v>200</c:v>
                </c:pt>
                <c:pt idx="88">
                  <c:v>175</c:v>
                </c:pt>
                <c:pt idx="89">
                  <c:v>150</c:v>
                </c:pt>
                <c:pt idx="90">
                  <c:v>300</c:v>
                </c:pt>
                <c:pt idx="91">
                  <c:v>250</c:v>
                </c:pt>
                <c:pt idx="92">
                  <c:v>200</c:v>
                </c:pt>
                <c:pt idx="93">
                  <c:v>175</c:v>
                </c:pt>
                <c:pt idx="94">
                  <c:v>150</c:v>
                </c:pt>
                <c:pt idx="95">
                  <c:v>300</c:v>
                </c:pt>
                <c:pt idx="96">
                  <c:v>250</c:v>
                </c:pt>
                <c:pt idx="97">
                  <c:v>200</c:v>
                </c:pt>
                <c:pt idx="98">
                  <c:v>175</c:v>
                </c:pt>
                <c:pt idx="99">
                  <c:v>150</c:v>
                </c:pt>
                <c:pt idx="100">
                  <c:v>300</c:v>
                </c:pt>
                <c:pt idx="101">
                  <c:v>250</c:v>
                </c:pt>
                <c:pt idx="102">
                  <c:v>200</c:v>
                </c:pt>
                <c:pt idx="103">
                  <c:v>175</c:v>
                </c:pt>
                <c:pt idx="104">
                  <c:v>150</c:v>
                </c:pt>
                <c:pt idx="105">
                  <c:v>300</c:v>
                </c:pt>
                <c:pt idx="106">
                  <c:v>250</c:v>
                </c:pt>
                <c:pt idx="107">
                  <c:v>200</c:v>
                </c:pt>
                <c:pt idx="108">
                  <c:v>175</c:v>
                </c:pt>
                <c:pt idx="109">
                  <c:v>150</c:v>
                </c:pt>
                <c:pt idx="110">
                  <c:v>300</c:v>
                </c:pt>
                <c:pt idx="111">
                  <c:v>250</c:v>
                </c:pt>
                <c:pt idx="112">
                  <c:v>200</c:v>
                </c:pt>
                <c:pt idx="113">
                  <c:v>175</c:v>
                </c:pt>
                <c:pt idx="114">
                  <c:v>150</c:v>
                </c:pt>
                <c:pt idx="115">
                  <c:v>300</c:v>
                </c:pt>
                <c:pt idx="116">
                  <c:v>250</c:v>
                </c:pt>
                <c:pt idx="117">
                  <c:v>200</c:v>
                </c:pt>
                <c:pt idx="118">
                  <c:v>175</c:v>
                </c:pt>
                <c:pt idx="119">
                  <c:v>150</c:v>
                </c:pt>
                <c:pt idx="120">
                  <c:v>300</c:v>
                </c:pt>
                <c:pt idx="121">
                  <c:v>250</c:v>
                </c:pt>
                <c:pt idx="122">
                  <c:v>200</c:v>
                </c:pt>
                <c:pt idx="123">
                  <c:v>175</c:v>
                </c:pt>
                <c:pt idx="124">
                  <c:v>150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24DC-4F54-8AD4-3D1E12CE19ED}"/>
            </c:ext>
          </c:extLst>
        </c:ser>
        <c:ser>
          <c:idx val="0"/>
          <c:order val="2"/>
          <c:spPr>
            <a:ln w="19050">
              <a:noFill/>
            </a:ln>
          </c:spPr>
          <c:xVal>
            <c:numRef>
              <c:f>Error!$D$7:$D$131</c:f>
              <c:numCache>
                <c:formatCode>General</c:formatCode>
                <c:ptCount val="125"/>
                <c:pt idx="0">
                  <c:v>300</c:v>
                </c:pt>
                <c:pt idx="1">
                  <c:v>250</c:v>
                </c:pt>
                <c:pt idx="2">
                  <c:v>200</c:v>
                </c:pt>
                <c:pt idx="3">
                  <c:v>175</c:v>
                </c:pt>
                <c:pt idx="4">
                  <c:v>150</c:v>
                </c:pt>
                <c:pt idx="5">
                  <c:v>300</c:v>
                </c:pt>
                <c:pt idx="6">
                  <c:v>250</c:v>
                </c:pt>
                <c:pt idx="7">
                  <c:v>200</c:v>
                </c:pt>
                <c:pt idx="8">
                  <c:v>175</c:v>
                </c:pt>
                <c:pt idx="9">
                  <c:v>150</c:v>
                </c:pt>
                <c:pt idx="10">
                  <c:v>300</c:v>
                </c:pt>
                <c:pt idx="11">
                  <c:v>250</c:v>
                </c:pt>
                <c:pt idx="12">
                  <c:v>200</c:v>
                </c:pt>
                <c:pt idx="13">
                  <c:v>175</c:v>
                </c:pt>
                <c:pt idx="14">
                  <c:v>150</c:v>
                </c:pt>
                <c:pt idx="15">
                  <c:v>300</c:v>
                </c:pt>
                <c:pt idx="16">
                  <c:v>250</c:v>
                </c:pt>
                <c:pt idx="17">
                  <c:v>200</c:v>
                </c:pt>
                <c:pt idx="18">
                  <c:v>175</c:v>
                </c:pt>
                <c:pt idx="19">
                  <c:v>150</c:v>
                </c:pt>
                <c:pt idx="20">
                  <c:v>300</c:v>
                </c:pt>
                <c:pt idx="21">
                  <c:v>250</c:v>
                </c:pt>
                <c:pt idx="22">
                  <c:v>200</c:v>
                </c:pt>
                <c:pt idx="23">
                  <c:v>175</c:v>
                </c:pt>
                <c:pt idx="24">
                  <c:v>150</c:v>
                </c:pt>
                <c:pt idx="25">
                  <c:v>300</c:v>
                </c:pt>
                <c:pt idx="26">
                  <c:v>250</c:v>
                </c:pt>
                <c:pt idx="27">
                  <c:v>200</c:v>
                </c:pt>
                <c:pt idx="28">
                  <c:v>175</c:v>
                </c:pt>
                <c:pt idx="29">
                  <c:v>150</c:v>
                </c:pt>
                <c:pt idx="30">
                  <c:v>300</c:v>
                </c:pt>
                <c:pt idx="31">
                  <c:v>250</c:v>
                </c:pt>
                <c:pt idx="32">
                  <c:v>200</c:v>
                </c:pt>
                <c:pt idx="33">
                  <c:v>175</c:v>
                </c:pt>
                <c:pt idx="34">
                  <c:v>150</c:v>
                </c:pt>
                <c:pt idx="35">
                  <c:v>300</c:v>
                </c:pt>
                <c:pt idx="36">
                  <c:v>250</c:v>
                </c:pt>
                <c:pt idx="37">
                  <c:v>200</c:v>
                </c:pt>
                <c:pt idx="38">
                  <c:v>175</c:v>
                </c:pt>
                <c:pt idx="39">
                  <c:v>150</c:v>
                </c:pt>
                <c:pt idx="40">
                  <c:v>300</c:v>
                </c:pt>
                <c:pt idx="41">
                  <c:v>250</c:v>
                </c:pt>
                <c:pt idx="42">
                  <c:v>200</c:v>
                </c:pt>
                <c:pt idx="43">
                  <c:v>175</c:v>
                </c:pt>
                <c:pt idx="44">
                  <c:v>150</c:v>
                </c:pt>
                <c:pt idx="45">
                  <c:v>300</c:v>
                </c:pt>
                <c:pt idx="46">
                  <c:v>250</c:v>
                </c:pt>
                <c:pt idx="47">
                  <c:v>200</c:v>
                </c:pt>
                <c:pt idx="48">
                  <c:v>175</c:v>
                </c:pt>
                <c:pt idx="49">
                  <c:v>150</c:v>
                </c:pt>
                <c:pt idx="50">
                  <c:v>300</c:v>
                </c:pt>
                <c:pt idx="51">
                  <c:v>250</c:v>
                </c:pt>
                <c:pt idx="52">
                  <c:v>200</c:v>
                </c:pt>
                <c:pt idx="53">
                  <c:v>175</c:v>
                </c:pt>
                <c:pt idx="54">
                  <c:v>150</c:v>
                </c:pt>
                <c:pt idx="55">
                  <c:v>300</c:v>
                </c:pt>
                <c:pt idx="56">
                  <c:v>250</c:v>
                </c:pt>
                <c:pt idx="57">
                  <c:v>200</c:v>
                </c:pt>
                <c:pt idx="58">
                  <c:v>175</c:v>
                </c:pt>
                <c:pt idx="59">
                  <c:v>150</c:v>
                </c:pt>
                <c:pt idx="60">
                  <c:v>300</c:v>
                </c:pt>
                <c:pt idx="61">
                  <c:v>250</c:v>
                </c:pt>
                <c:pt idx="62">
                  <c:v>200</c:v>
                </c:pt>
                <c:pt idx="63">
                  <c:v>175</c:v>
                </c:pt>
                <c:pt idx="64">
                  <c:v>150</c:v>
                </c:pt>
                <c:pt idx="65">
                  <c:v>300</c:v>
                </c:pt>
                <c:pt idx="66">
                  <c:v>250</c:v>
                </c:pt>
                <c:pt idx="67">
                  <c:v>200</c:v>
                </c:pt>
                <c:pt idx="68">
                  <c:v>175</c:v>
                </c:pt>
                <c:pt idx="69">
                  <c:v>150</c:v>
                </c:pt>
                <c:pt idx="70">
                  <c:v>300</c:v>
                </c:pt>
                <c:pt idx="71">
                  <c:v>250</c:v>
                </c:pt>
                <c:pt idx="72">
                  <c:v>200</c:v>
                </c:pt>
                <c:pt idx="73">
                  <c:v>175</c:v>
                </c:pt>
                <c:pt idx="74">
                  <c:v>150</c:v>
                </c:pt>
                <c:pt idx="75">
                  <c:v>300</c:v>
                </c:pt>
                <c:pt idx="76">
                  <c:v>250</c:v>
                </c:pt>
                <c:pt idx="77">
                  <c:v>200</c:v>
                </c:pt>
                <c:pt idx="78">
                  <c:v>175</c:v>
                </c:pt>
                <c:pt idx="79">
                  <c:v>150</c:v>
                </c:pt>
                <c:pt idx="80">
                  <c:v>300</c:v>
                </c:pt>
                <c:pt idx="81">
                  <c:v>250</c:v>
                </c:pt>
                <c:pt idx="82">
                  <c:v>200</c:v>
                </c:pt>
                <c:pt idx="83">
                  <c:v>175</c:v>
                </c:pt>
                <c:pt idx="84">
                  <c:v>150</c:v>
                </c:pt>
                <c:pt idx="85">
                  <c:v>300</c:v>
                </c:pt>
                <c:pt idx="86">
                  <c:v>250</c:v>
                </c:pt>
                <c:pt idx="87">
                  <c:v>200</c:v>
                </c:pt>
                <c:pt idx="88">
                  <c:v>175</c:v>
                </c:pt>
                <c:pt idx="89">
                  <c:v>150</c:v>
                </c:pt>
                <c:pt idx="90">
                  <c:v>300</c:v>
                </c:pt>
                <c:pt idx="91">
                  <c:v>250</c:v>
                </c:pt>
                <c:pt idx="92">
                  <c:v>200</c:v>
                </c:pt>
                <c:pt idx="93">
                  <c:v>175</c:v>
                </c:pt>
                <c:pt idx="94">
                  <c:v>150</c:v>
                </c:pt>
                <c:pt idx="95">
                  <c:v>300</c:v>
                </c:pt>
                <c:pt idx="96">
                  <c:v>250</c:v>
                </c:pt>
                <c:pt idx="97">
                  <c:v>200</c:v>
                </c:pt>
                <c:pt idx="98">
                  <c:v>175</c:v>
                </c:pt>
                <c:pt idx="99">
                  <c:v>150</c:v>
                </c:pt>
                <c:pt idx="100">
                  <c:v>300</c:v>
                </c:pt>
                <c:pt idx="101">
                  <c:v>250</c:v>
                </c:pt>
                <c:pt idx="102">
                  <c:v>200</c:v>
                </c:pt>
                <c:pt idx="103">
                  <c:v>175</c:v>
                </c:pt>
                <c:pt idx="104">
                  <c:v>150</c:v>
                </c:pt>
                <c:pt idx="105">
                  <c:v>300</c:v>
                </c:pt>
                <c:pt idx="106">
                  <c:v>250</c:v>
                </c:pt>
                <c:pt idx="107">
                  <c:v>200</c:v>
                </c:pt>
                <c:pt idx="108">
                  <c:v>175</c:v>
                </c:pt>
                <c:pt idx="109">
                  <c:v>150</c:v>
                </c:pt>
                <c:pt idx="110">
                  <c:v>300</c:v>
                </c:pt>
                <c:pt idx="111">
                  <c:v>250</c:v>
                </c:pt>
                <c:pt idx="112">
                  <c:v>200</c:v>
                </c:pt>
                <c:pt idx="113">
                  <c:v>175</c:v>
                </c:pt>
                <c:pt idx="114">
                  <c:v>150</c:v>
                </c:pt>
                <c:pt idx="115">
                  <c:v>300</c:v>
                </c:pt>
                <c:pt idx="116">
                  <c:v>250</c:v>
                </c:pt>
                <c:pt idx="117">
                  <c:v>200</c:v>
                </c:pt>
                <c:pt idx="118">
                  <c:v>175</c:v>
                </c:pt>
                <c:pt idx="119">
                  <c:v>150</c:v>
                </c:pt>
                <c:pt idx="120">
                  <c:v>300</c:v>
                </c:pt>
                <c:pt idx="121">
                  <c:v>250</c:v>
                </c:pt>
                <c:pt idx="122">
                  <c:v>200</c:v>
                </c:pt>
                <c:pt idx="123">
                  <c:v>175</c:v>
                </c:pt>
                <c:pt idx="124">
                  <c:v>150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4DC-4F54-8AD4-3D1E12CE19ED}"/>
            </c:ext>
          </c:extLst>
        </c:ser>
        <c:ser>
          <c:idx val="4"/>
          <c:order val="3"/>
          <c:spPr>
            <a:ln w="19050">
              <a:noFill/>
            </a:ln>
          </c:spPr>
          <c:xVal>
            <c:numRef>
              <c:f>Error!$D$7:$D$131</c:f>
              <c:numCache>
                <c:formatCode>General</c:formatCode>
                <c:ptCount val="125"/>
                <c:pt idx="0">
                  <c:v>300</c:v>
                </c:pt>
                <c:pt idx="1">
                  <c:v>250</c:v>
                </c:pt>
                <c:pt idx="2">
                  <c:v>200</c:v>
                </c:pt>
                <c:pt idx="3">
                  <c:v>175</c:v>
                </c:pt>
                <c:pt idx="4">
                  <c:v>150</c:v>
                </c:pt>
                <c:pt idx="5">
                  <c:v>300</c:v>
                </c:pt>
                <c:pt idx="6">
                  <c:v>250</c:v>
                </c:pt>
                <c:pt idx="7">
                  <c:v>200</c:v>
                </c:pt>
                <c:pt idx="8">
                  <c:v>175</c:v>
                </c:pt>
                <c:pt idx="9">
                  <c:v>150</c:v>
                </c:pt>
                <c:pt idx="10">
                  <c:v>300</c:v>
                </c:pt>
                <c:pt idx="11">
                  <c:v>250</c:v>
                </c:pt>
                <c:pt idx="12">
                  <c:v>200</c:v>
                </c:pt>
                <c:pt idx="13">
                  <c:v>175</c:v>
                </c:pt>
                <c:pt idx="14">
                  <c:v>150</c:v>
                </c:pt>
                <c:pt idx="15">
                  <c:v>300</c:v>
                </c:pt>
                <c:pt idx="16">
                  <c:v>250</c:v>
                </c:pt>
                <c:pt idx="17">
                  <c:v>200</c:v>
                </c:pt>
                <c:pt idx="18">
                  <c:v>175</c:v>
                </c:pt>
                <c:pt idx="19">
                  <c:v>150</c:v>
                </c:pt>
                <c:pt idx="20">
                  <c:v>300</c:v>
                </c:pt>
                <c:pt idx="21">
                  <c:v>250</c:v>
                </c:pt>
                <c:pt idx="22">
                  <c:v>200</c:v>
                </c:pt>
                <c:pt idx="23">
                  <c:v>175</c:v>
                </c:pt>
                <c:pt idx="24">
                  <c:v>150</c:v>
                </c:pt>
                <c:pt idx="25">
                  <c:v>300</c:v>
                </c:pt>
                <c:pt idx="26">
                  <c:v>250</c:v>
                </c:pt>
                <c:pt idx="27">
                  <c:v>200</c:v>
                </c:pt>
                <c:pt idx="28">
                  <c:v>175</c:v>
                </c:pt>
                <c:pt idx="29">
                  <c:v>150</c:v>
                </c:pt>
                <c:pt idx="30">
                  <c:v>300</c:v>
                </c:pt>
                <c:pt idx="31">
                  <c:v>250</c:v>
                </c:pt>
                <c:pt idx="32">
                  <c:v>200</c:v>
                </c:pt>
                <c:pt idx="33">
                  <c:v>175</c:v>
                </c:pt>
                <c:pt idx="34">
                  <c:v>150</c:v>
                </c:pt>
                <c:pt idx="35">
                  <c:v>300</c:v>
                </c:pt>
                <c:pt idx="36">
                  <c:v>250</c:v>
                </c:pt>
                <c:pt idx="37">
                  <c:v>200</c:v>
                </c:pt>
                <c:pt idx="38">
                  <c:v>175</c:v>
                </c:pt>
                <c:pt idx="39">
                  <c:v>150</c:v>
                </c:pt>
                <c:pt idx="40">
                  <c:v>300</c:v>
                </c:pt>
                <c:pt idx="41">
                  <c:v>250</c:v>
                </c:pt>
                <c:pt idx="42">
                  <c:v>200</c:v>
                </c:pt>
                <c:pt idx="43">
                  <c:v>175</c:v>
                </c:pt>
                <c:pt idx="44">
                  <c:v>150</c:v>
                </c:pt>
                <c:pt idx="45">
                  <c:v>300</c:v>
                </c:pt>
                <c:pt idx="46">
                  <c:v>250</c:v>
                </c:pt>
                <c:pt idx="47">
                  <c:v>200</c:v>
                </c:pt>
                <c:pt idx="48">
                  <c:v>175</c:v>
                </c:pt>
                <c:pt idx="49">
                  <c:v>150</c:v>
                </c:pt>
                <c:pt idx="50">
                  <c:v>300</c:v>
                </c:pt>
                <c:pt idx="51">
                  <c:v>250</c:v>
                </c:pt>
                <c:pt idx="52">
                  <c:v>200</c:v>
                </c:pt>
                <c:pt idx="53">
                  <c:v>175</c:v>
                </c:pt>
                <c:pt idx="54">
                  <c:v>150</c:v>
                </c:pt>
                <c:pt idx="55">
                  <c:v>300</c:v>
                </c:pt>
                <c:pt idx="56">
                  <c:v>250</c:v>
                </c:pt>
                <c:pt idx="57">
                  <c:v>200</c:v>
                </c:pt>
                <c:pt idx="58">
                  <c:v>175</c:v>
                </c:pt>
                <c:pt idx="59">
                  <c:v>150</c:v>
                </c:pt>
                <c:pt idx="60">
                  <c:v>300</c:v>
                </c:pt>
                <c:pt idx="61">
                  <c:v>250</c:v>
                </c:pt>
                <c:pt idx="62">
                  <c:v>200</c:v>
                </c:pt>
                <c:pt idx="63">
                  <c:v>175</c:v>
                </c:pt>
                <c:pt idx="64">
                  <c:v>150</c:v>
                </c:pt>
                <c:pt idx="65">
                  <c:v>300</c:v>
                </c:pt>
                <c:pt idx="66">
                  <c:v>250</c:v>
                </c:pt>
                <c:pt idx="67">
                  <c:v>200</c:v>
                </c:pt>
                <c:pt idx="68">
                  <c:v>175</c:v>
                </c:pt>
                <c:pt idx="69">
                  <c:v>150</c:v>
                </c:pt>
                <c:pt idx="70">
                  <c:v>300</c:v>
                </c:pt>
                <c:pt idx="71">
                  <c:v>250</c:v>
                </c:pt>
                <c:pt idx="72">
                  <c:v>200</c:v>
                </c:pt>
                <c:pt idx="73">
                  <c:v>175</c:v>
                </c:pt>
                <c:pt idx="74">
                  <c:v>150</c:v>
                </c:pt>
                <c:pt idx="75">
                  <c:v>300</c:v>
                </c:pt>
                <c:pt idx="76">
                  <c:v>250</c:v>
                </c:pt>
                <c:pt idx="77">
                  <c:v>200</c:v>
                </c:pt>
                <c:pt idx="78">
                  <c:v>175</c:v>
                </c:pt>
                <c:pt idx="79">
                  <c:v>150</c:v>
                </c:pt>
                <c:pt idx="80">
                  <c:v>300</c:v>
                </c:pt>
                <c:pt idx="81">
                  <c:v>250</c:v>
                </c:pt>
                <c:pt idx="82">
                  <c:v>200</c:v>
                </c:pt>
                <c:pt idx="83">
                  <c:v>175</c:v>
                </c:pt>
                <c:pt idx="84">
                  <c:v>150</c:v>
                </c:pt>
                <c:pt idx="85">
                  <c:v>300</c:v>
                </c:pt>
                <c:pt idx="86">
                  <c:v>250</c:v>
                </c:pt>
                <c:pt idx="87">
                  <c:v>200</c:v>
                </c:pt>
                <c:pt idx="88">
                  <c:v>175</c:v>
                </c:pt>
                <c:pt idx="89">
                  <c:v>150</c:v>
                </c:pt>
                <c:pt idx="90">
                  <c:v>300</c:v>
                </c:pt>
                <c:pt idx="91">
                  <c:v>250</c:v>
                </c:pt>
                <c:pt idx="92">
                  <c:v>200</c:v>
                </c:pt>
                <c:pt idx="93">
                  <c:v>175</c:v>
                </c:pt>
                <c:pt idx="94">
                  <c:v>150</c:v>
                </c:pt>
                <c:pt idx="95">
                  <c:v>300</c:v>
                </c:pt>
                <c:pt idx="96">
                  <c:v>250</c:v>
                </c:pt>
                <c:pt idx="97">
                  <c:v>200</c:v>
                </c:pt>
                <c:pt idx="98">
                  <c:v>175</c:v>
                </c:pt>
                <c:pt idx="99">
                  <c:v>150</c:v>
                </c:pt>
                <c:pt idx="100">
                  <c:v>300</c:v>
                </c:pt>
                <c:pt idx="101">
                  <c:v>250</c:v>
                </c:pt>
                <c:pt idx="102">
                  <c:v>200</c:v>
                </c:pt>
                <c:pt idx="103">
                  <c:v>175</c:v>
                </c:pt>
                <c:pt idx="104">
                  <c:v>150</c:v>
                </c:pt>
                <c:pt idx="105">
                  <c:v>300</c:v>
                </c:pt>
                <c:pt idx="106">
                  <c:v>250</c:v>
                </c:pt>
                <c:pt idx="107">
                  <c:v>200</c:v>
                </c:pt>
                <c:pt idx="108">
                  <c:v>175</c:v>
                </c:pt>
                <c:pt idx="109">
                  <c:v>150</c:v>
                </c:pt>
                <c:pt idx="110">
                  <c:v>300</c:v>
                </c:pt>
                <c:pt idx="111">
                  <c:v>250</c:v>
                </c:pt>
                <c:pt idx="112">
                  <c:v>200</c:v>
                </c:pt>
                <c:pt idx="113">
                  <c:v>175</c:v>
                </c:pt>
                <c:pt idx="114">
                  <c:v>150</c:v>
                </c:pt>
                <c:pt idx="115">
                  <c:v>300</c:v>
                </c:pt>
                <c:pt idx="116">
                  <c:v>250</c:v>
                </c:pt>
                <c:pt idx="117">
                  <c:v>200</c:v>
                </c:pt>
                <c:pt idx="118">
                  <c:v>175</c:v>
                </c:pt>
                <c:pt idx="119">
                  <c:v>150</c:v>
                </c:pt>
                <c:pt idx="120">
                  <c:v>300</c:v>
                </c:pt>
                <c:pt idx="121">
                  <c:v>250</c:v>
                </c:pt>
                <c:pt idx="122">
                  <c:v>200</c:v>
                </c:pt>
                <c:pt idx="123">
                  <c:v>175</c:v>
                </c:pt>
                <c:pt idx="124">
                  <c:v>150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4DC-4F54-8AD4-3D1E12CE1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 i="0" baseline="0">
                    <a:effectLst/>
                  </a:rPr>
                  <a:t>Range</a:t>
                </a:r>
                <a:endParaRPr lang="en-US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 i="0" baseline="0">
                    <a:effectLst/>
                  </a:rPr>
                  <a:t>Prediction Error</a:t>
                </a:r>
                <a:endParaRPr lang="en-US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Error!$A$7:$A$131</c:f>
              <c:numCache>
                <c:formatCode>General</c:formatCode>
                <c:ptCount val="1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</c:numCache>
            </c:numRef>
          </c:xVal>
          <c:yVal>
            <c:numRef>
              <c:f>Error!$G$7:$G$131</c:f>
              <c:numCache>
                <c:formatCode>General</c:formatCode>
                <c:ptCount val="125"/>
                <c:pt idx="0">
                  <c:v>0.33357329391593638</c:v>
                </c:pt>
                <c:pt idx="1">
                  <c:v>0.3338992525598492</c:v>
                </c:pt>
                <c:pt idx="2">
                  <c:v>0.33464174314808659</c:v>
                </c:pt>
                <c:pt idx="3">
                  <c:v>0.33536223983446334</c:v>
                </c:pt>
                <c:pt idx="4">
                  <c:v>0.33657480412084695</c:v>
                </c:pt>
                <c:pt idx="5">
                  <c:v>0.33357329391593638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2B5-4EED-93AA-15C7F594D4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  <c:majorUnit val="25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 i="0" baseline="0">
                    <a:effectLst/>
                  </a:rPr>
                  <a:t>Prediction Error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Variogram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1"/>
          <c:order val="0"/>
          <c:spPr>
            <a:ln w="19050">
              <a:noFill/>
            </a:ln>
          </c:spPr>
          <c:xVal>
            <c:numRef>
              <c:f>'1 Test'!$H$12:$H$39</c:f>
              <c:numCache>
                <c:formatCode>0.000000</c:formatCode>
                <c:ptCount val="28"/>
                <c:pt idx="0">
                  <c:v>97.974080655904501</c:v>
                </c:pt>
                <c:pt idx="1">
                  <c:v>130.26177534197117</c:v>
                </c:pt>
                <c:pt idx="2">
                  <c:v>103.52865162940174</c:v>
                </c:pt>
                <c:pt idx="3">
                  <c:v>165.01481794664022</c:v>
                </c:pt>
                <c:pt idx="4">
                  <c:v>123.63409455386254</c:v>
                </c:pt>
                <c:pt idx="5">
                  <c:v>87.86679278987684</c:v>
                </c:pt>
                <c:pt idx="6">
                  <c:v>187.6797472330305</c:v>
                </c:pt>
                <c:pt idx="7">
                  <c:v>178.83763898943042</c:v>
                </c:pt>
                <c:pt idx="8">
                  <c:v>178.59909079057559</c:v>
                </c:pt>
                <c:pt idx="9">
                  <c:v>211.07631105497856</c:v>
                </c:pt>
                <c:pt idx="10">
                  <c:v>263.23510097488975</c:v>
                </c:pt>
                <c:pt idx="11">
                  <c:v>199.65547236195567</c:v>
                </c:pt>
                <c:pt idx="12">
                  <c:v>223.82535525895761</c:v>
                </c:pt>
                <c:pt idx="13">
                  <c:v>168.78063204188106</c:v>
                </c:pt>
                <c:pt idx="14">
                  <c:v>233.98767624627288</c:v>
                </c:pt>
                <c:pt idx="15">
                  <c:v>167.12967268421633</c:v>
                </c:pt>
                <c:pt idx="16">
                  <c:v>129.74556244435269</c:v>
                </c:pt>
                <c:pt idx="17">
                  <c:v>92.444713693579828</c:v>
                </c:pt>
                <c:pt idx="18">
                  <c:v>96.535727852596978</c:v>
                </c:pt>
                <c:pt idx="19">
                  <c:v>116.45156820513192</c:v>
                </c:pt>
                <c:pt idx="20">
                  <c:v>117.33127480871988</c:v>
                </c:pt>
                <c:pt idx="21">
                  <c:v>96.176262422099498</c:v>
                </c:pt>
                <c:pt idx="22">
                  <c:v>102.80421708568694</c:v>
                </c:pt>
                <c:pt idx="23">
                  <c:v>168.91483650108472</c:v>
                </c:pt>
                <c:pt idx="24">
                  <c:v>180.20563244494363</c:v>
                </c:pt>
                <c:pt idx="25">
                  <c:v>209.5696924065991</c:v>
                </c:pt>
                <c:pt idx="26">
                  <c:v>254.93076501211391</c:v>
                </c:pt>
                <c:pt idx="27">
                  <c:v>158.48174591252365</c:v>
                </c:pt>
              </c:numCache>
            </c:numRef>
          </c:xVal>
          <c:yVal>
            <c:numRef>
              <c:f>'1 Test'!$H$46:$H$73</c:f>
              <c:numCache>
                <c:formatCode>0.000</c:formatCode>
                <c:ptCount val="28"/>
                <c:pt idx="0">
                  <c:v>2.5952656004623476E-2</c:v>
                </c:pt>
                <c:pt idx="1">
                  <c:v>3.2691280556494479E-2</c:v>
                </c:pt>
                <c:pt idx="2">
                  <c:v>2.7171322805539706E-2</c:v>
                </c:pt>
                <c:pt idx="3">
                  <c:v>3.9012489327206933E-2</c:v>
                </c:pt>
                <c:pt idx="4">
                  <c:v>3.1376072631697387E-2</c:v>
                </c:pt>
                <c:pt idx="5">
                  <c:v>2.3671808526891391E-2</c:v>
                </c:pt>
                <c:pt idx="6">
                  <c:v>4.2614449161327457E-2</c:v>
                </c:pt>
                <c:pt idx="7">
                  <c:v>4.1258131249103581E-2</c:v>
                </c:pt>
                <c:pt idx="8">
                  <c:v>4.1220673144684562E-2</c:v>
                </c:pt>
                <c:pt idx="9">
                  <c:v>4.5901609681062328E-2</c:v>
                </c:pt>
                <c:pt idx="10">
                  <c:v>5.1653442938362756E-2</c:v>
                </c:pt>
                <c:pt idx="11">
                  <c:v>4.435171865095644E-2</c:v>
                </c:pt>
                <c:pt idx="12">
                  <c:v>4.7508490714967835E-2</c:v>
                </c:pt>
                <c:pt idx="13">
                  <c:v>3.9639428911581572E-2</c:v>
                </c:pt>
                <c:pt idx="14">
                  <c:v>4.8696209819829611E-2</c:v>
                </c:pt>
                <c:pt idx="15">
                  <c:v>3.9365970808651576E-2</c:v>
                </c:pt>
                <c:pt idx="16">
                  <c:v>3.2590104343705226E-2</c:v>
                </c:pt>
                <c:pt idx="17">
                  <c:v>2.4715004072118772E-2</c:v>
                </c:pt>
                <c:pt idx="18">
                  <c:v>2.5633059654966824E-2</c:v>
                </c:pt>
                <c:pt idx="19">
                  <c:v>2.9911083366565779E-2</c:v>
                </c:pt>
                <c:pt idx="20">
                  <c:v>3.0092731223320224E-2</c:v>
                </c:pt>
                <c:pt idx="21">
                  <c:v>2.5552929345236029E-2</c:v>
                </c:pt>
                <c:pt idx="22">
                  <c:v>2.7013782305465663E-2</c:v>
                </c:pt>
                <c:pt idx="23">
                  <c:v>3.9661562154250138E-2</c:v>
                </c:pt>
                <c:pt idx="24">
                  <c:v>4.1472061747530237E-2</c:v>
                </c:pt>
                <c:pt idx="25">
                  <c:v>4.5703125331821109E-2</c:v>
                </c:pt>
                <c:pt idx="26">
                  <c:v>5.0883351523769514E-2</c:v>
                </c:pt>
                <c:pt idx="27">
                  <c:v>3.7897938258764405E-2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A2-4868-B110-65CA8F352F4D}"/>
            </c:ext>
          </c:extLst>
        </c:ser>
        <c:ser>
          <c:idx val="0"/>
          <c:order val="1"/>
          <c:spPr>
            <a:ln w="19050">
              <a:noFill/>
            </a:ln>
          </c:spPr>
          <c:xVal>
            <c:numRef>
              <c:f>'1 Test'!$G$11:$G$39</c:f>
              <c:numCache>
                <c:formatCode>0.000000</c:formatCode>
                <c:ptCount val="29"/>
                <c:pt idx="0">
                  <c:v>81.017497476194464</c:v>
                </c:pt>
                <c:pt idx="1">
                  <c:v>26.208075491643811</c:v>
                </c:pt>
                <c:pt idx="2">
                  <c:v>50.719132720480701</c:v>
                </c:pt>
                <c:pt idx="3">
                  <c:v>67.597323077548126</c:v>
                </c:pt>
                <c:pt idx="4">
                  <c:v>85.80959503215108</c:v>
                </c:pt>
                <c:pt idx="5">
                  <c:v>81.005024988551668</c:v>
                </c:pt>
                <c:pt idx="6">
                  <c:v>134.29005355973624</c:v>
                </c:pt>
                <c:pt idx="7">
                  <c:v>108.38691348254298</c:v>
                </c:pt>
                <c:pt idx="8">
                  <c:v>108.48444790484375</c:v>
                </c:pt>
                <c:pt idx="9">
                  <c:v>108.63438344628847</c:v>
                </c:pt>
                <c:pt idx="10">
                  <c:v>131.99782964881462</c:v>
                </c:pt>
                <c:pt idx="11">
                  <c:v>184.21391146347443</c:v>
                </c:pt>
                <c:pt idx="12">
                  <c:v>129.26745798231445</c:v>
                </c:pt>
                <c:pt idx="13">
                  <c:v>210.43141611191663</c:v>
                </c:pt>
                <c:pt idx="14">
                  <c:v>194.87668197559753</c:v>
                </c:pt>
                <c:pt idx="15">
                  <c:v>190.48854520088182</c:v>
                </c:pt>
                <c:pt idx="16">
                  <c:v>134.31007571784684</c:v>
                </c:pt>
                <c:pt idx="17">
                  <c:v>99.474408732176641</c:v>
                </c:pt>
                <c:pt idx="18">
                  <c:v>127.31969231585671</c:v>
                </c:pt>
                <c:pt idx="19">
                  <c:v>125.783902801506</c:v>
                </c:pt>
                <c:pt idx="20">
                  <c:v>132.30964111010283</c:v>
                </c:pt>
                <c:pt idx="21">
                  <c:v>51.832567513734475</c:v>
                </c:pt>
                <c:pt idx="22">
                  <c:v>135.72370170343268</c:v>
                </c:pt>
                <c:pt idx="23">
                  <c:v>139.1982022254555</c:v>
                </c:pt>
                <c:pt idx="24">
                  <c:v>98.140168181150699</c:v>
                </c:pt>
                <c:pt idx="25">
                  <c:v>107.87717141791224</c:v>
                </c:pt>
                <c:pt idx="26">
                  <c:v>135.42572530519334</c:v>
                </c:pt>
                <c:pt idx="27">
                  <c:v>227.20031525690169</c:v>
                </c:pt>
                <c:pt idx="28">
                  <c:v>188.88469281772612</c:v>
                </c:pt>
              </c:numCache>
            </c:numRef>
          </c:xVal>
          <c:yVal>
            <c:numRef>
              <c:f>'1 Test'!$G$45:$G$73</c:f>
              <c:numCache>
                <c:formatCode>0.000</c:formatCode>
                <c:ptCount val="29"/>
                <c:pt idx="0">
                  <c:v>2.207971528393627E-2</c:v>
                </c:pt>
                <c:pt idx="1">
                  <c:v>7.9876773591028623E-3</c:v>
                </c:pt>
                <c:pt idx="2">
                  <c:v>1.4586767646577114E-2</c:v>
                </c:pt>
                <c:pt idx="3">
                  <c:v>1.8851437688364271E-2</c:v>
                </c:pt>
                <c:pt idx="4">
                  <c:v>2.3197563869812619E-2</c:v>
                </c:pt>
                <c:pt idx="5">
                  <c:v>2.2076781867207147E-2</c:v>
                </c:pt>
                <c:pt idx="6">
                  <c:v>3.3473488673890134E-2</c:v>
                </c:pt>
                <c:pt idx="7">
                  <c:v>2.8216984839053993E-2</c:v>
                </c:pt>
                <c:pt idx="8">
                  <c:v>2.823778419656562E-2</c:v>
                </c:pt>
                <c:pt idx="9">
                  <c:v>2.8269743327184443E-2</c:v>
                </c:pt>
                <c:pt idx="10">
                  <c:v>3.3029978081845386E-2</c:v>
                </c:pt>
                <c:pt idx="11">
                  <c:v>4.2090267368373208E-2</c:v>
                </c:pt>
                <c:pt idx="12">
                  <c:v>3.249620711741056E-2</c:v>
                </c:pt>
                <c:pt idx="13">
                  <c:v>4.5816872478828347E-2</c:v>
                </c:pt>
                <c:pt idx="14">
                  <c:v>4.367223612155198E-2</c:v>
                </c:pt>
                <c:pt idx="15">
                  <c:v>4.3032209219165181E-2</c:v>
                </c:pt>
                <c:pt idx="16">
                  <c:v>3.347734413962055E-2</c:v>
                </c:pt>
                <c:pt idx="17">
                  <c:v>2.6284259422606534E-2</c:v>
                </c:pt>
                <c:pt idx="18">
                  <c:v>3.2111786074195237E-2</c:v>
                </c:pt>
                <c:pt idx="19">
                  <c:v>3.1806534758860312E-2</c:v>
                </c:pt>
                <c:pt idx="20">
                  <c:v>3.3090555880757155E-2</c:v>
                </c:pt>
                <c:pt idx="21">
                  <c:v>1.4875124232094002E-2</c:v>
                </c:pt>
                <c:pt idx="22">
                  <c:v>3.3748741229396848E-2</c:v>
                </c:pt>
                <c:pt idx="23">
                  <c:v>3.4409004866517122E-2</c:v>
                </c:pt>
                <c:pt idx="24">
                  <c:v>2.5989453410095391E-2</c:v>
                </c:pt>
                <c:pt idx="25">
                  <c:v>2.810815778012182E-2</c:v>
                </c:pt>
                <c:pt idx="26">
                  <c:v>3.3691666761782924E-2</c:v>
                </c:pt>
                <c:pt idx="27">
                  <c:v>4.79121012759363E-2</c:v>
                </c:pt>
                <c:pt idx="28">
                  <c:v>4.2794436972979126E-2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EA2-4868-B110-65CA8F352F4D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'1 Test'!$I$13:$I$39</c:f>
              <c:numCache>
                <c:formatCode>0.000000</c:formatCode>
                <c:ptCount val="27"/>
                <c:pt idx="0">
                  <c:v>34.454769297404887</c:v>
                </c:pt>
                <c:pt idx="1">
                  <c:v>48.789487660808348</c:v>
                </c:pt>
                <c:pt idx="2">
                  <c:v>67.678327352497519</c:v>
                </c:pt>
                <c:pt idx="3">
                  <c:v>58.075824177706053</c:v>
                </c:pt>
                <c:pt idx="4">
                  <c:v>134.30410456909055</c:v>
                </c:pt>
                <c:pt idx="5">
                  <c:v>90.184159906531363</c:v>
                </c:pt>
                <c:pt idx="6">
                  <c:v>83.838181021193506</c:v>
                </c:pt>
                <c:pt idx="7">
                  <c:v>83.865976132275236</c:v>
                </c:pt>
                <c:pt idx="8">
                  <c:v>113.35081587956348</c:v>
                </c:pt>
                <c:pt idx="9">
                  <c:v>165.38148529967933</c:v>
                </c:pt>
                <c:pt idx="10">
                  <c:v>104.79834087075952</c:v>
                </c:pt>
                <c:pt idx="11">
                  <c:v>189.50957011272095</c:v>
                </c:pt>
                <c:pt idx="12">
                  <c:v>184.95001690765591</c:v>
                </c:pt>
                <c:pt idx="13">
                  <c:v>164.82703386442188</c:v>
                </c:pt>
                <c:pt idx="14">
                  <c:v>111.05757867853895</c:v>
                </c:pt>
                <c:pt idx="15">
                  <c:v>78.560419694754387</c:v>
                </c:pt>
                <c:pt idx="16">
                  <c:v>124.16021911709187</c:v>
                </c:pt>
                <c:pt idx="17">
                  <c:v>120.9531972026676</c:v>
                </c:pt>
                <c:pt idx="18">
                  <c:v>122.62070977502073</c:v>
                </c:pt>
                <c:pt idx="19">
                  <c:v>25.633250578442016</c:v>
                </c:pt>
                <c:pt idx="20">
                  <c:v>133.34626119070691</c:v>
                </c:pt>
                <c:pt idx="21">
                  <c:v>135.51251978490029</c:v>
                </c:pt>
                <c:pt idx="22">
                  <c:v>73.533227769407617</c:v>
                </c:pt>
                <c:pt idx="23">
                  <c:v>83.972456786072826</c:v>
                </c:pt>
                <c:pt idx="24">
                  <c:v>112.57790647733877</c:v>
                </c:pt>
                <c:pt idx="25">
                  <c:v>203.31711313211656</c:v>
                </c:pt>
                <c:pt idx="26">
                  <c:v>180.52815410555692</c:v>
                </c:pt>
              </c:numCache>
            </c:numRef>
          </c:xVal>
          <c:yVal>
            <c:numRef>
              <c:f>'1 Test'!$I$47:$I$73</c:f>
              <c:numCache>
                <c:formatCode>0.000</c:formatCode>
                <c:ptCount val="27"/>
                <c:pt idx="0">
                  <c:v>1.0261578338286507E-2</c:v>
                </c:pt>
                <c:pt idx="1">
                  <c:v>1.4084680655760835E-2</c:v>
                </c:pt>
                <c:pt idx="2">
                  <c:v>1.887135580845653E-2</c:v>
                </c:pt>
                <c:pt idx="3">
                  <c:v>1.6473626711743884E-2</c:v>
                </c:pt>
                <c:pt idx="4">
                  <c:v>3.3476194369085076E-2</c:v>
                </c:pt>
                <c:pt idx="5">
                  <c:v>2.4201974892740681E-2</c:v>
                </c:pt>
                <c:pt idx="6">
                  <c:v>2.2739918067581088E-2</c:v>
                </c:pt>
                <c:pt idx="7">
                  <c:v>2.2746392058634827E-2</c:v>
                </c:pt>
                <c:pt idx="8">
                  <c:v>2.9265881779643961E-2</c:v>
                </c:pt>
                <c:pt idx="9">
                  <c:v>3.9074031317932571E-2</c:v>
                </c:pt>
                <c:pt idx="10">
                  <c:v>2.7446425361522291E-2</c:v>
                </c:pt>
                <c:pt idx="11">
                  <c:v>4.2887320168092963E-2</c:v>
                </c:pt>
                <c:pt idx="12">
                  <c:v>4.2202401570639883E-2</c:v>
                </c:pt>
                <c:pt idx="13">
                  <c:v>3.8980929722309252E-2</c:v>
                </c:pt>
                <c:pt idx="14">
                  <c:v>2.8783759290785735E-2</c:v>
                </c:pt>
                <c:pt idx="15">
                  <c:v>2.1499430091379935E-2</c:v>
                </c:pt>
                <c:pt idx="16">
                  <c:v>3.1481761730645853E-2</c:v>
                </c:pt>
                <c:pt idx="17">
                  <c:v>3.0834088795381319E-2</c:v>
                </c:pt>
                <c:pt idx="18">
                  <c:v>3.1171877546214272E-2</c:v>
                </c:pt>
                <c:pt idx="19">
                  <c:v>7.8271497594457253E-3</c:v>
                </c:pt>
                <c:pt idx="20">
                  <c:v>3.329138820779598E-2</c:v>
                </c:pt>
                <c:pt idx="21">
                  <c:v>3.3708298728088885E-2</c:v>
                </c:pt>
                <c:pt idx="22">
                  <c:v>2.0297114096347251E-2</c:v>
                </c:pt>
                <c:pt idx="23">
                  <c:v>2.2771187636346297E-2</c:v>
                </c:pt>
                <c:pt idx="24">
                  <c:v>2.910385793247346E-2</c:v>
                </c:pt>
                <c:pt idx="25">
                  <c:v>4.4859994542683801E-2</c:v>
                </c:pt>
                <c:pt idx="26">
                  <c:v>4.1522280461763192E-2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EA2-4868-B110-65CA8F352F4D}"/>
            </c:ext>
          </c:extLst>
        </c:ser>
        <c:ser>
          <c:idx val="3"/>
          <c:order val="3"/>
          <c:spPr>
            <a:ln w="19050">
              <a:noFill/>
            </a:ln>
          </c:spPr>
          <c:xVal>
            <c:numRef>
              <c:f>'1 Test'!$J$14:$J$39</c:f>
              <c:numCache>
                <c:formatCode>0.000000</c:formatCode>
                <c:ptCount val="26"/>
                <c:pt idx="0">
                  <c:v>72.890931609730629</c:v>
                </c:pt>
                <c:pt idx="1">
                  <c:v>35.100432705525101</c:v>
                </c:pt>
                <c:pt idx="2">
                  <c:v>73.414682185932421</c:v>
                </c:pt>
                <c:pt idx="3">
                  <c:v>167.53929880632938</c:v>
                </c:pt>
                <c:pt idx="4">
                  <c:v>57.725736625405496</c:v>
                </c:pt>
                <c:pt idx="5">
                  <c:v>64.004953708965203</c:v>
                </c:pt>
                <c:pt idx="6">
                  <c:v>64.53691566067215</c:v>
                </c:pt>
                <c:pt idx="7">
                  <c:v>81.31494980161861</c:v>
                </c:pt>
                <c:pt idx="8">
                  <c:v>133.55417983663949</c:v>
                </c:pt>
                <c:pt idx="9">
                  <c:v>83.426095834507052</c:v>
                </c:pt>
                <c:pt idx="10">
                  <c:v>202.07152232996788</c:v>
                </c:pt>
                <c:pt idx="11">
                  <c:v>212.05813387162243</c:v>
                </c:pt>
                <c:pt idx="12">
                  <c:v>162.34505904089849</c:v>
                </c:pt>
                <c:pt idx="13">
                  <c:v>120.60465337074199</c:v>
                </c:pt>
                <c:pt idx="14">
                  <c:v>95.849023077455911</c:v>
                </c:pt>
                <c:pt idx="15">
                  <c:v>156.32392654378134</c:v>
                </c:pt>
                <c:pt idx="16">
                  <c:v>152.38735629971134</c:v>
                </c:pt>
                <c:pt idx="17">
                  <c:v>151.00585680272809</c:v>
                </c:pt>
                <c:pt idx="18">
                  <c:v>34.948768833889069</c:v>
                </c:pt>
                <c:pt idx="19">
                  <c:v>165.72870219530867</c:v>
                </c:pt>
                <c:pt idx="20">
                  <c:v>167.29518872737015</c:v>
                </c:pt>
                <c:pt idx="21">
                  <c:v>54.225095925377708</c:v>
                </c:pt>
                <c:pt idx="22">
                  <c:v>61.486124401274097</c:v>
                </c:pt>
                <c:pt idx="23">
                  <c:v>86.54771418011731</c:v>
                </c:pt>
                <c:pt idx="24">
                  <c:v>208.01113975399201</c:v>
                </c:pt>
                <c:pt idx="25">
                  <c:v>208.93597449289578</c:v>
                </c:pt>
              </c:numCache>
            </c:numRef>
          </c:xVal>
          <c:yVal>
            <c:numRef>
              <c:f>'1 Test'!$J$48:$J$73</c:f>
              <c:numCache>
                <c:formatCode>0.000</c:formatCode>
                <c:ptCount val="26"/>
                <c:pt idx="0">
                  <c:v>2.0142044318545417E-2</c:v>
                </c:pt>
                <c:pt idx="1">
                  <c:v>1.043731366121149E-2</c:v>
                </c:pt>
                <c:pt idx="2">
                  <c:v>2.0268518431595137E-2</c:v>
                </c:pt>
                <c:pt idx="3">
                  <c:v>3.9434022984092203E-2</c:v>
                </c:pt>
                <c:pt idx="4">
                  <c:v>1.6384816720043376E-2</c:v>
                </c:pt>
                <c:pt idx="5">
                  <c:v>1.7962832472974848E-2</c:v>
                </c:pt>
                <c:pt idx="6">
                  <c:v>1.8095069305004562E-2</c:v>
                </c:pt>
                <c:pt idx="7">
                  <c:v>2.2149636515989678E-2</c:v>
                </c:pt>
                <c:pt idx="8">
                  <c:v>3.3331566370256867E-2</c:v>
                </c:pt>
                <c:pt idx="9">
                  <c:v>2.2643863363876773E-2</c:v>
                </c:pt>
                <c:pt idx="10">
                  <c:v>4.4688296644290068E-2</c:v>
                </c:pt>
                <c:pt idx="11">
                  <c:v>4.6029979305040748E-2</c:v>
                </c:pt>
                <c:pt idx="12">
                  <c:v>3.8561150434272412E-2</c:v>
                </c:pt>
                <c:pt idx="13">
                  <c:v>3.0763203045351861E-2</c:v>
                </c:pt>
                <c:pt idx="14">
                  <c:v>2.5479892833275699E-2</c:v>
                </c:pt>
                <c:pt idx="15">
                  <c:v>3.7522309959108179E-2</c:v>
                </c:pt>
                <c:pt idx="16">
                  <c:v>3.6827444345907324E-2</c:v>
                </c:pt>
                <c:pt idx="17">
                  <c:v>3.658064952532801E-2</c:v>
                </c:pt>
                <c:pt idx="18">
                  <c:v>1.0396064072964872E-2</c:v>
                </c:pt>
                <c:pt idx="19">
                  <c:v>3.9132209566056064E-2</c:v>
                </c:pt>
                <c:pt idx="20">
                  <c:v>3.9393484549680481E-2</c:v>
                </c:pt>
                <c:pt idx="21">
                  <c:v>1.5491384366366745E-2</c:v>
                </c:pt>
                <c:pt idx="22">
                  <c:v>1.7333619922826646E-2</c:v>
                </c:pt>
                <c:pt idx="23">
                  <c:v>2.336811152211388E-2</c:v>
                </c:pt>
                <c:pt idx="24">
                  <c:v>4.5495888221495681E-2</c:v>
                </c:pt>
                <c:pt idx="25">
                  <c:v>4.5619095772950327E-2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EA2-4868-B110-65CA8F352F4D}"/>
            </c:ext>
          </c:extLst>
        </c:ser>
        <c:ser>
          <c:idx val="4"/>
          <c:order val="4"/>
          <c:spPr>
            <a:ln w="19050">
              <a:noFill/>
            </a:ln>
          </c:spPr>
          <c:xVal>
            <c:numRef>
              <c:f>'1 Test'!$K$15:$K$39</c:f>
              <c:numCache>
                <c:formatCode>0.000000</c:formatCode>
                <c:ptCount val="25"/>
                <c:pt idx="0">
                  <c:v>94.76676955566883</c:v>
                </c:pt>
                <c:pt idx="1">
                  <c:v>20.126557706380627</c:v>
                </c:pt>
                <c:pt idx="2">
                  <c:v>103.04393978326976</c:v>
                </c:pt>
                <c:pt idx="3">
                  <c:v>113.59569962509552</c:v>
                </c:pt>
                <c:pt idx="4">
                  <c:v>86.807455306218458</c:v>
                </c:pt>
                <c:pt idx="5">
                  <c:v>86.098136009778045</c:v>
                </c:pt>
                <c:pt idx="6">
                  <c:v>133.21358153450706</c:v>
                </c:pt>
                <c:pt idx="7">
                  <c:v>181.26376844560019</c:v>
                </c:pt>
                <c:pt idx="8">
                  <c:v>105.55187256597648</c:v>
                </c:pt>
                <c:pt idx="9">
                  <c:v>142.84680810369372</c:v>
                </c:pt>
                <c:pt idx="10">
                  <c:v>139.16824174370774</c:v>
                </c:pt>
                <c:pt idx="11">
                  <c:v>132.23723454630922</c:v>
                </c:pt>
                <c:pt idx="12">
                  <c:v>69.155426155243546</c:v>
                </c:pt>
                <c:pt idx="13">
                  <c:v>32.269133484873549</c:v>
                </c:pt>
                <c:pt idx="14">
                  <c:v>88.738672357077562</c:v>
                </c:pt>
                <c:pt idx="15">
                  <c:v>83.284082192028791</c:v>
                </c:pt>
                <c:pt idx="16">
                  <c:v>78.504400771705477</c:v>
                </c:pt>
                <c:pt idx="17">
                  <c:v>38.663743449750108</c:v>
                </c:pt>
                <c:pt idx="18">
                  <c:v>98.401172087045239</c:v>
                </c:pt>
                <c:pt idx="19">
                  <c:v>98.475905057223059</c:v>
                </c:pt>
                <c:pt idx="20">
                  <c:v>78.899446098011694</c:v>
                </c:pt>
                <c:pt idx="21">
                  <c:v>90.798938549115206</c:v>
                </c:pt>
                <c:pt idx="22">
                  <c:v>119.9157398933165</c:v>
                </c:pt>
                <c:pt idx="23">
                  <c:v>161.98589542065852</c:v>
                </c:pt>
                <c:pt idx="24">
                  <c:v>136.21990321122263</c:v>
                </c:pt>
              </c:numCache>
            </c:numRef>
          </c:xVal>
          <c:yVal>
            <c:numRef>
              <c:f>'1 Test'!$K$49:$K$73</c:f>
              <c:numCache>
                <c:formatCode>0.000</c:formatCode>
                <c:ptCount val="25"/>
                <c:pt idx="0">
                  <c:v>2.5237734621893753E-2</c:v>
                </c:pt>
                <c:pt idx="1">
                  <c:v>6.2759359818708796E-3</c:v>
                </c:pt>
                <c:pt idx="2">
                  <c:v>2.7065960524557679E-2</c:v>
                </c:pt>
                <c:pt idx="3">
                  <c:v>2.9317116698202684E-2</c:v>
                </c:pt>
                <c:pt idx="4">
                  <c:v>2.3428022873169089E-2</c:v>
                </c:pt>
                <c:pt idx="5">
                  <c:v>2.3264285193190119E-2</c:v>
                </c:pt>
                <c:pt idx="6">
                  <c:v>3.3265731138251806E-2</c:v>
                </c:pt>
                <c:pt idx="7">
                  <c:v>4.1636509033239989E-2</c:v>
                </c:pt>
                <c:pt idx="8">
                  <c:v>2.7609082648919286E-2</c:v>
                </c:pt>
                <c:pt idx="9">
                  <c:v>3.5091958196942705E-2</c:v>
                </c:pt>
                <c:pt idx="10">
                  <c:v>3.4403352719098286E-2</c:v>
                </c:pt>
                <c:pt idx="11">
                  <c:v>3.3076495883710519E-2</c:v>
                </c:pt>
                <c:pt idx="12">
                  <c:v>1.9233638659887725E-2</c:v>
                </c:pt>
                <c:pt idx="13">
                  <c:v>9.6642212551162274E-3</c:v>
                </c:pt>
                <c:pt idx="14">
                  <c:v>2.3871780918444562E-2</c:v>
                </c:pt>
                <c:pt idx="15">
                  <c:v>2.2610729318981192E-2</c:v>
                </c:pt>
                <c:pt idx="16">
                  <c:v>2.1486143855301822E-2</c:v>
                </c:pt>
                <c:pt idx="17">
                  <c:v>1.1401169011905793E-2</c:v>
                </c:pt>
                <c:pt idx="18">
                  <c:v>2.6047235358871854E-2</c:v>
                </c:pt>
                <c:pt idx="19">
                  <c:v>2.6063769966431234E-2</c:v>
                </c:pt>
                <c:pt idx="20">
                  <c:v>2.1579784791574286E-2</c:v>
                </c:pt>
                <c:pt idx="21">
                  <c:v>2.4341902668076159E-2</c:v>
                </c:pt>
                <c:pt idx="22">
                  <c:v>3.0622808098330335E-2</c:v>
                </c:pt>
                <c:pt idx="23">
                  <c:v>3.8499996500104536E-2</c:v>
                </c:pt>
                <c:pt idx="24">
                  <c:v>3.384362615101684E-2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EA2-4868-B110-65CA8F352F4D}"/>
            </c:ext>
          </c:extLst>
        </c:ser>
        <c:ser>
          <c:idx val="5"/>
          <c:order val="5"/>
          <c:spPr>
            <a:ln w="19050">
              <a:noFill/>
            </a:ln>
          </c:spPr>
          <c:xVal>
            <c:numRef>
              <c:f>'1 Test'!$L$16:$L$39</c:f>
              <c:numCache>
                <c:formatCode>0.000000</c:formatCode>
                <c:ptCount val="24"/>
                <c:pt idx="0">
                  <c:v>88.018818643641836</c:v>
                </c:pt>
                <c:pt idx="1">
                  <c:v>195.62002231751467</c:v>
                </c:pt>
                <c:pt idx="2">
                  <c:v>22.678599601391443</c:v>
                </c:pt>
                <c:pt idx="3">
                  <c:v>43.442180845234134</c:v>
                </c:pt>
                <c:pt idx="4">
                  <c:v>44.533005553221521</c:v>
                </c:pt>
                <c:pt idx="5">
                  <c:v>46.22362569472687</c:v>
                </c:pt>
                <c:pt idx="6">
                  <c:v>98.469651225774712</c:v>
                </c:pt>
                <c:pt idx="7">
                  <c:v>57.646577054101108</c:v>
                </c:pt>
                <c:pt idx="8">
                  <c:v>204.69075236446321</c:v>
                </c:pt>
                <c:pt idx="9">
                  <c:v>230.71583347549324</c:v>
                </c:pt>
                <c:pt idx="10">
                  <c:v>151.04522316243072</c:v>
                </c:pt>
                <c:pt idx="11">
                  <c:v>124.10465519738642</c:v>
                </c:pt>
                <c:pt idx="12">
                  <c:v>109.14841163039951</c:v>
                </c:pt>
                <c:pt idx="13">
                  <c:v>182.72502134313402</c:v>
                </c:pt>
                <c:pt idx="14">
                  <c:v>177.77991750858999</c:v>
                </c:pt>
                <c:pt idx="15">
                  <c:v>172.51132939107879</c:v>
                </c:pt>
                <c:pt idx="16">
                  <c:v>57.372510780348392</c:v>
                </c:pt>
                <c:pt idx="17">
                  <c:v>192.34037733856565</c:v>
                </c:pt>
                <c:pt idx="18">
                  <c:v>192.95010735392958</c:v>
                </c:pt>
                <c:pt idx="19">
                  <c:v>37.438192757772448</c:v>
                </c:pt>
                <c:pt idx="20">
                  <c:v>37.792072842175159</c:v>
                </c:pt>
                <c:pt idx="21">
                  <c:v>55.315539679556444</c:v>
                </c:pt>
                <c:pt idx="22">
                  <c:v>202.33297660656743</c:v>
                </c:pt>
                <c:pt idx="23">
                  <c:v>229.29847931243714</c:v>
                </c:pt>
              </c:numCache>
            </c:numRef>
          </c:xVal>
          <c:yVal>
            <c:numRef>
              <c:f>'1 Test'!$L$50:$L$73</c:f>
              <c:numCache>
                <c:formatCode>0.000</c:formatCode>
                <c:ptCount val="24"/>
                <c:pt idx="0">
                  <c:v>2.3706720618923625E-2</c:v>
                </c:pt>
                <c:pt idx="1">
                  <c:v>4.3779129442652415E-2</c:v>
                </c:pt>
                <c:pt idx="2">
                  <c:v>6.9978523284653397E-3</c:v>
                </c:pt>
                <c:pt idx="3">
                  <c:v>1.2677765022934228E-2</c:v>
                </c:pt>
                <c:pt idx="4">
                  <c:v>1.2966626232525152E-2</c:v>
                </c:pt>
                <c:pt idx="5">
                  <c:v>1.3412438279471575E-2</c:v>
                </c:pt>
                <c:pt idx="6">
                  <c:v>2.6062386482722126E-2</c:v>
                </c:pt>
                <c:pt idx="7">
                  <c:v>1.6364721977808565E-2</c:v>
                </c:pt>
                <c:pt idx="8">
                  <c:v>4.5047904067926955E-2</c:v>
                </c:pt>
                <c:pt idx="9">
                  <c:v>4.8322831716131345E-2</c:v>
                </c:pt>
                <c:pt idx="10">
                  <c:v>3.6587703172653814E-2</c:v>
                </c:pt>
                <c:pt idx="11">
                  <c:v>3.1470610382551056E-2</c:v>
                </c:pt>
                <c:pt idx="12">
                  <c:v>2.8379173184544196E-2</c:v>
                </c:pt>
                <c:pt idx="13">
                  <c:v>4.1862133033000681E-2</c:v>
                </c:pt>
                <c:pt idx="14">
                  <c:v>4.1091695624832565E-2</c:v>
                </c:pt>
                <c:pt idx="15">
                  <c:v>4.0249335310012714E-2</c:v>
                </c:pt>
                <c:pt idx="16">
                  <c:v>1.6295111236808039E-2</c:v>
                </c:pt>
                <c:pt idx="17">
                  <c:v>4.3304184899672964E-2</c:v>
                </c:pt>
                <c:pt idx="18">
                  <c:v>4.3393134635021688E-2</c:v>
                </c:pt>
                <c:pt idx="19">
                  <c:v>1.1070810516544483E-2</c:v>
                </c:pt>
                <c:pt idx="20">
                  <c:v>1.1166325544769236E-2</c:v>
                </c:pt>
                <c:pt idx="21">
                  <c:v>1.5770738331850699E-2</c:v>
                </c:pt>
                <c:pt idx="22">
                  <c:v>4.472443961298072E-2</c:v>
                </c:pt>
                <c:pt idx="23">
                  <c:v>4.8158426747732665E-2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EA2-4868-B110-65CA8F352F4D}"/>
            </c:ext>
          </c:extLst>
        </c:ser>
        <c:ser>
          <c:idx val="6"/>
          <c:order val="6"/>
          <c:spPr>
            <a:ln w="19050">
              <a:noFill/>
            </a:ln>
          </c:spPr>
          <c:xVal>
            <c:numRef>
              <c:f>'1 Test'!$M$17:$M$39</c:f>
              <c:numCache>
                <c:formatCode>0.000000</c:formatCode>
                <c:ptCount val="23"/>
                <c:pt idx="0">
                  <c:v>117.58651308640989</c:v>
                </c:pt>
                <c:pt idx="1">
                  <c:v>104.19899859668764</c:v>
                </c:pt>
                <c:pt idx="2">
                  <c:v>71.847511204133298</c:v>
                </c:pt>
                <c:pt idx="3">
                  <c:v>70.956530380587125</c:v>
                </c:pt>
                <c:pt idx="4">
                  <c:v>121.69250487751836</c:v>
                </c:pt>
                <c:pt idx="5">
                  <c:v>167.33868424194415</c:v>
                </c:pt>
                <c:pt idx="6">
                  <c:v>89.051880242437562</c:v>
                </c:pt>
                <c:pt idx="7">
                  <c:v>131.70769110169255</c:v>
                </c:pt>
                <c:pt idx="8">
                  <c:v>142.69991627589604</c:v>
                </c:pt>
                <c:pt idx="9">
                  <c:v>113.15014700861229</c:v>
                </c:pt>
                <c:pt idx="10">
                  <c:v>53.319047327797037</c:v>
                </c:pt>
                <c:pt idx="11">
                  <c:v>22.436578344587023</c:v>
                </c:pt>
                <c:pt idx="12">
                  <c:v>101.88221728272848</c:v>
                </c:pt>
                <c:pt idx="13">
                  <c:v>95.428391933903114</c:v>
                </c:pt>
                <c:pt idx="14">
                  <c:v>85.833981250270199</c:v>
                </c:pt>
                <c:pt idx="15">
                  <c:v>39.011757837487764</c:v>
                </c:pt>
                <c:pt idx="16">
                  <c:v>111.44005562733186</c:v>
                </c:pt>
                <c:pt idx="17">
                  <c:v>110.4001640956325</c:v>
                </c:pt>
                <c:pt idx="18">
                  <c:v>65.330321877845719</c:v>
                </c:pt>
                <c:pt idx="19">
                  <c:v>76.804511512338905</c:v>
                </c:pt>
                <c:pt idx="20">
                  <c:v>104.75158680887914</c:v>
                </c:pt>
                <c:pt idx="21">
                  <c:v>146.22211306577825</c:v>
                </c:pt>
                <c:pt idx="22">
                  <c:v>141.56125128483245</c:v>
                </c:pt>
              </c:numCache>
            </c:numRef>
          </c:xVal>
          <c:yVal>
            <c:numRef>
              <c:f>'1 Test'!$M$51:$M$73</c:f>
              <c:numCache>
                <c:formatCode>0.000</c:formatCode>
                <c:ptCount val="23"/>
                <c:pt idx="0">
                  <c:v>3.0145318701994786E-2</c:v>
                </c:pt>
                <c:pt idx="1">
                  <c:v>2.7316727055585285E-2</c:v>
                </c:pt>
                <c:pt idx="2">
                  <c:v>1.9889427414748764E-2</c:v>
                </c:pt>
                <c:pt idx="3">
                  <c:v>1.9673027432715661E-2</c:v>
                </c:pt>
                <c:pt idx="4">
                  <c:v>3.0984125165909569E-2</c:v>
                </c:pt>
                <c:pt idx="5">
                  <c:v>3.9400711175053206E-2</c:v>
                </c:pt>
                <c:pt idx="6">
                  <c:v>2.3943469122845892E-2</c:v>
                </c:pt>
                <c:pt idx="7">
                  <c:v>3.297354097237222E-2</c:v>
                </c:pt>
                <c:pt idx="8">
                  <c:v>3.5064668440709712E-2</c:v>
                </c:pt>
                <c:pt idx="9">
                  <c:v>2.9223861795355455E-2</c:v>
                </c:pt>
                <c:pt idx="10">
                  <c:v>1.5258545875161565E-2</c:v>
                </c:pt>
                <c:pt idx="11">
                  <c:v>6.9296134842509894E-3</c:v>
                </c:pt>
                <c:pt idx="12">
                  <c:v>2.6812670705440505E-2</c:v>
                </c:pt>
                <c:pt idx="13">
                  <c:v>2.5385886385334684E-2</c:v>
                </c:pt>
                <c:pt idx="14">
                  <c:v>2.3203205440172365E-2</c:v>
                </c:pt>
                <c:pt idx="15">
                  <c:v>1.1494760451418014E-2</c:v>
                </c:pt>
                <c:pt idx="16">
                  <c:v>2.8864462288910427E-2</c:v>
                </c:pt>
                <c:pt idx="17">
                  <c:v>2.8644770735752712E-2</c:v>
                </c:pt>
                <c:pt idx="18">
                  <c:v>1.8291876180688546E-2</c:v>
                </c:pt>
                <c:pt idx="19">
                  <c:v>2.1081780258242071E-2</c:v>
                </c:pt>
                <c:pt idx="20">
                  <c:v>2.7436318067072484E-2</c:v>
                </c:pt>
                <c:pt idx="21">
                  <c:v>3.5714271379964975E-2</c:v>
                </c:pt>
                <c:pt idx="22">
                  <c:v>3.485254023931874E-2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EA2-4868-B110-65CA8F352F4D}"/>
            </c:ext>
          </c:extLst>
        </c:ser>
        <c:ser>
          <c:idx val="7"/>
          <c:order val="7"/>
          <c:spPr>
            <a:ln w="19050">
              <a:noFill/>
            </a:ln>
          </c:spPr>
          <c:xVal>
            <c:numRef>
              <c:f>'1 Test'!$N$18:$N$39</c:f>
              <c:numCache>
                <c:formatCode>0.000000</c:formatCode>
                <c:ptCount val="22"/>
                <c:pt idx="0">
                  <c:v>215.80065767332565</c:v>
                </c:pt>
                <c:pt idx="1">
                  <c:v>189.11276687240255</c:v>
                </c:pt>
                <c:pt idx="2">
                  <c:v>188.29402872883304</c:v>
                </c:pt>
                <c:pt idx="3">
                  <c:v>236.11798499120425</c:v>
                </c:pt>
                <c:pt idx="4">
                  <c:v>284.17809574564444</c:v>
                </c:pt>
                <c:pt idx="5">
                  <c:v>206.61492517845991</c:v>
                </c:pt>
                <c:pt idx="6">
                  <c:v>160.27587636726045</c:v>
                </c:pt>
                <c:pt idx="7">
                  <c:v>83.201803778639189</c:v>
                </c:pt>
                <c:pt idx="8">
                  <c:v>199.55537216466965</c:v>
                </c:pt>
                <c:pt idx="9">
                  <c:v>133.60978410128504</c:v>
                </c:pt>
                <c:pt idx="10">
                  <c:v>107.47839319058244</c:v>
                </c:pt>
                <c:pt idx="11">
                  <c:v>17.957217092051632</c:v>
                </c:pt>
                <c:pt idx="12">
                  <c:v>26.29910160170806</c:v>
                </c:pt>
                <c:pt idx="13">
                  <c:v>49.785044779190777</c:v>
                </c:pt>
                <c:pt idx="14">
                  <c:v>138.267191637206</c:v>
                </c:pt>
                <c:pt idx="15">
                  <c:v>12.28020265122219</c:v>
                </c:pt>
                <c:pt idx="16">
                  <c:v>19.464097661624113</c:v>
                </c:pt>
                <c:pt idx="17">
                  <c:v>181.7352918743334</c:v>
                </c:pt>
                <c:pt idx="18">
                  <c:v>193.55204337490485</c:v>
                </c:pt>
                <c:pt idx="19">
                  <c:v>222.17627321614239</c:v>
                </c:pt>
                <c:pt idx="20">
                  <c:v>201.37051557376492</c:v>
                </c:pt>
                <c:pt idx="21">
                  <c:v>71.801208894729456</c:v>
                </c:pt>
              </c:numCache>
            </c:numRef>
          </c:xVal>
          <c:yVal>
            <c:numRef>
              <c:f>'1 Test'!$N$52:$N$73</c:f>
              <c:numCache>
                <c:formatCode>0.000</c:formatCode>
                <c:ptCount val="22"/>
                <c:pt idx="0">
                  <c:v>4.651222776110174E-2</c:v>
                </c:pt>
                <c:pt idx="1">
                  <c:v>4.2828374624066488E-2</c:v>
                </c:pt>
                <c:pt idx="2">
                  <c:v>4.2706352116676061E-2</c:v>
                </c:pt>
                <c:pt idx="3">
                  <c:v>4.8934714362838652E-2</c:v>
                </c:pt>
                <c:pt idx="4">
                  <c:v>5.335055268304506E-2</c:v>
                </c:pt>
                <c:pt idx="5">
                  <c:v>4.5308586630937731E-2</c:v>
                </c:pt>
                <c:pt idx="6">
                  <c:v>3.8207420292060784E-2</c:v>
                </c:pt>
                <c:pt idx="7">
                  <c:v>2.2591525072784086E-2</c:v>
                </c:pt>
                <c:pt idx="8">
                  <c:v>4.4337673025488959E-2</c:v>
                </c:pt>
                <c:pt idx="9">
                  <c:v>3.3342305467348704E-2</c:v>
                </c:pt>
                <c:pt idx="10">
                  <c:v>2.8022875956042952E-2</c:v>
                </c:pt>
                <c:pt idx="11">
                  <c:v>5.6581804693390612E-3</c:v>
                </c:pt>
                <c:pt idx="12">
                  <c:v>8.013073382489631E-3</c:v>
                </c:pt>
                <c:pt idx="13">
                  <c:v>1.4344093160290819E-2</c:v>
                </c:pt>
                <c:pt idx="14">
                  <c:v>3.4233030977865855E-2</c:v>
                </c:pt>
                <c:pt idx="15">
                  <c:v>4.0237394445046225E-3</c:v>
                </c:pt>
                <c:pt idx="16">
                  <c:v>6.0876888593747371E-3</c:v>
                </c:pt>
                <c:pt idx="17">
                  <c:v>4.1709501037240353E-2</c:v>
                </c:pt>
                <c:pt idx="18">
                  <c:v>4.3480655614631027E-2</c:v>
                </c:pt>
                <c:pt idx="19">
                  <c:v>4.7307963412757136E-2</c:v>
                </c:pt>
                <c:pt idx="20">
                  <c:v>4.4591120855151906E-2</c:v>
                </c:pt>
                <c:pt idx="21">
                  <c:v>1.9878197228921004E-2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EA2-4868-B110-65CA8F352F4D}"/>
            </c:ext>
          </c:extLst>
        </c:ser>
        <c:ser>
          <c:idx val="8"/>
          <c:order val="8"/>
          <c:spPr>
            <a:ln w="19050">
              <a:noFill/>
            </a:ln>
          </c:spPr>
          <c:xVal>
            <c:numRef>
              <c:f>'1 Test'!$O$19:$O$39</c:f>
              <c:numCache>
                <c:formatCode>0.000000</c:formatCode>
                <c:ptCount val="21"/>
                <c:pt idx="0">
                  <c:v>44.005417088105546</c:v>
                </c:pt>
                <c:pt idx="1">
                  <c:v>45.335268547733612</c:v>
                </c:pt>
                <c:pt idx="2">
                  <c:v>23.619130045464601</c:v>
                </c:pt>
                <c:pt idx="3">
                  <c:v>75.832267565007783</c:v>
                </c:pt>
                <c:pt idx="4">
                  <c:v>49.744242105798513</c:v>
                </c:pt>
                <c:pt idx="5">
                  <c:v>211.41531872437832</c:v>
                </c:pt>
                <c:pt idx="6">
                  <c:v>246.16840405494835</c:v>
                </c:pt>
                <c:pt idx="7">
                  <c:v>149.76711143035735</c:v>
                </c:pt>
                <c:pt idx="8">
                  <c:v>133.193797605649</c:v>
                </c:pt>
                <c:pt idx="9">
                  <c:v>123.88600314368902</c:v>
                </c:pt>
                <c:pt idx="10">
                  <c:v>202.23642297598448</c:v>
                </c:pt>
                <c:pt idx="11">
                  <c:v>196.87669671746232</c:v>
                </c:pt>
                <c:pt idx="12">
                  <c:v>189.8727956892462</c:v>
                </c:pt>
                <c:pt idx="13">
                  <c:v>77.859807452694582</c:v>
                </c:pt>
                <c:pt idx="14">
                  <c:v>211.89117544942883</c:v>
                </c:pt>
                <c:pt idx="15">
                  <c:v>212.06791957340857</c:v>
                </c:pt>
                <c:pt idx="16">
                  <c:v>43.205392416209619</c:v>
                </c:pt>
                <c:pt idx="17">
                  <c:v>36.851868970658991</c:v>
                </c:pt>
                <c:pt idx="18">
                  <c:v>40.50217938042168</c:v>
                </c:pt>
                <c:pt idx="19">
                  <c:v>203.83852074844637</c:v>
                </c:pt>
                <c:pt idx="20">
                  <c:v>245.63640422060914</c:v>
                </c:pt>
              </c:numCache>
            </c:numRef>
          </c:xVal>
          <c:yVal>
            <c:numRef>
              <c:f>'1 Test'!$O$53:$O$73</c:f>
              <c:numCache>
                <c:formatCode>0.000</c:formatCode>
                <c:ptCount val="21"/>
                <c:pt idx="0">
                  <c:v>1.2827034433192408E-2</c:v>
                </c:pt>
                <c:pt idx="1">
                  <c:v>1.3178465934602033E-2</c:v>
                </c:pt>
                <c:pt idx="2">
                  <c:v>7.2625936919975516E-3</c:v>
                </c:pt>
                <c:pt idx="3">
                  <c:v>2.084946714788196E-2</c:v>
                </c:pt>
                <c:pt idx="4">
                  <c:v>1.4333476782667434E-2</c:v>
                </c:pt>
                <c:pt idx="5">
                  <c:v>4.5946020820781308E-2</c:v>
                </c:pt>
                <c:pt idx="6">
                  <c:v>5.0010967954500371E-2</c:v>
                </c:pt>
                <c:pt idx="7">
                  <c:v>3.6358058362629966E-2</c:v>
                </c:pt>
                <c:pt idx="8">
                  <c:v>3.3261904193448856E-2</c:v>
                </c:pt>
                <c:pt idx="9">
                  <c:v>3.1426704233139452E-2</c:v>
                </c:pt>
                <c:pt idx="10">
                  <c:v>4.4711098581546815E-2</c:v>
                </c:pt>
                <c:pt idx="11">
                  <c:v>4.3958835531086829E-2</c:v>
                </c:pt>
                <c:pt idx="12">
                  <c:v>4.2941167289633764E-2</c:v>
                </c:pt>
                <c:pt idx="13">
                  <c:v>2.1333082389180105E-2</c:v>
                </c:pt>
                <c:pt idx="14">
                  <c:v>4.600820454149239E-2</c:v>
                </c:pt>
                <c:pt idx="15">
                  <c:v>4.6031254867145099E-2</c:v>
                </c:pt>
                <c:pt idx="16">
                  <c:v>1.2614935351327419E-2</c:v>
                </c:pt>
                <c:pt idx="17">
                  <c:v>1.0912336592545448E-2</c:v>
                </c:pt>
                <c:pt idx="18">
                  <c:v>1.1894483200300961E-2</c:v>
                </c:pt>
                <c:pt idx="19">
                  <c:v>4.4931499208167983E-2</c:v>
                </c:pt>
                <c:pt idx="20">
                  <c:v>4.9956024034810538E-2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AEA2-4868-B110-65CA8F352F4D}"/>
            </c:ext>
          </c:extLst>
        </c:ser>
        <c:ser>
          <c:idx val="9"/>
          <c:order val="9"/>
          <c:spPr>
            <a:ln w="19050">
              <a:noFill/>
            </a:ln>
          </c:spPr>
          <c:xVal>
            <c:numRef>
              <c:f>'1 Test'!$P$20:$P$39</c:f>
              <c:numCache>
                <c:formatCode>0.000000</c:formatCode>
                <c:ptCount val="20"/>
                <c:pt idx="0">
                  <c:v>1.336355085009</c:v>
                </c:pt>
                <c:pt idx="1">
                  <c:v>53.406731069007655</c:v>
                </c:pt>
                <c:pt idx="2">
                  <c:v>95.537322455466978</c:v>
                </c:pt>
                <c:pt idx="3">
                  <c:v>20.990641007558597</c:v>
                </c:pt>
                <c:pt idx="4">
                  <c:v>167.53251720163925</c:v>
                </c:pt>
                <c:pt idx="5">
                  <c:v>208.56126816047649</c:v>
                </c:pt>
                <c:pt idx="6">
                  <c:v>107.9492961148576</c:v>
                </c:pt>
                <c:pt idx="7">
                  <c:v>90.561648405612331</c:v>
                </c:pt>
                <c:pt idx="8">
                  <c:v>87.630706334491762</c:v>
                </c:pt>
                <c:pt idx="9">
                  <c:v>173.69523239106604</c:v>
                </c:pt>
                <c:pt idx="10">
                  <c:v>167.27201444706273</c:v>
                </c:pt>
                <c:pt idx="11">
                  <c:v>156.3207606348289</c:v>
                </c:pt>
                <c:pt idx="12">
                  <c:v>61.525258421976893</c:v>
                </c:pt>
                <c:pt idx="13">
                  <c:v>183.2714737501569</c:v>
                </c:pt>
                <c:pt idx="14">
                  <c:v>182.21478119443162</c:v>
                </c:pt>
                <c:pt idx="15">
                  <c:v>10.344982141796457</c:v>
                </c:pt>
                <c:pt idx="16">
                  <c:v>7.1874153104027769</c:v>
                </c:pt>
                <c:pt idx="17">
                  <c:v>33.120841635881689</c:v>
                </c:pt>
                <c:pt idx="18">
                  <c:v>160.58597604289093</c:v>
                </c:pt>
                <c:pt idx="19">
                  <c:v>209.40727586681888</c:v>
                </c:pt>
              </c:numCache>
            </c:numRef>
          </c:xVal>
          <c:yVal>
            <c:numRef>
              <c:f>'1 Test'!$P$54:$P$73</c:f>
              <c:numCache>
                <c:formatCode>0.000</c:formatCode>
                <c:ptCount val="20"/>
                <c:pt idx="0">
                  <c:v>8.0019218753740826E-4</c:v>
                </c:pt>
                <c:pt idx="1">
                  <c:v>1.5281107751311373E-2</c:v>
                </c:pt>
                <c:pt idx="2">
                  <c:v>2.5410244743856138E-2</c:v>
                </c:pt>
                <c:pt idx="3">
                  <c:v>6.5209494983042987E-3</c:v>
                </c:pt>
                <c:pt idx="4">
                  <c:v>3.9432897432524747E-2</c:v>
                </c:pt>
                <c:pt idx="5">
                  <c:v>4.556925941746047E-2</c:v>
                </c:pt>
                <c:pt idx="6">
                  <c:v>2.8123568621779997E-2</c:v>
                </c:pt>
                <c:pt idx="7">
                  <c:v>2.4287929656907001E-2</c:v>
                </c:pt>
                <c:pt idx="8">
                  <c:v>2.3617555623274753E-2</c:v>
                </c:pt>
                <c:pt idx="9">
                  <c:v>4.0440556215165235E-2</c:v>
                </c:pt>
                <c:pt idx="10">
                  <c:v>3.9389633607247468E-2</c:v>
                </c:pt>
                <c:pt idx="11">
                  <c:v>3.7521756108268078E-2</c:v>
                </c:pt>
                <c:pt idx="12">
                  <c:v>1.7343434557036654E-2</c:v>
                </c:pt>
                <c:pt idx="13">
                  <c:v>4.1946068888825287E-2</c:v>
                </c:pt>
                <c:pt idx="14">
                  <c:v>4.1783543764035647E-2</c:v>
                </c:pt>
                <c:pt idx="15">
                  <c:v>3.4606871803333022E-3</c:v>
                </c:pt>
                <c:pt idx="16">
                  <c:v>2.535561017583148E-3</c:v>
                </c:pt>
                <c:pt idx="17">
                  <c:v>9.897456430496842E-3</c:v>
                </c:pt>
                <c:pt idx="18">
                  <c:v>3.8260650532208097E-2</c:v>
                </c:pt>
                <c:pt idx="19">
                  <c:v>4.5681619885660857E-2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AEA2-4868-B110-65CA8F352F4D}"/>
            </c:ext>
          </c:extLst>
        </c:ser>
        <c:ser>
          <c:idx val="10"/>
          <c:order val="10"/>
          <c:spPr>
            <a:ln w="19050">
              <a:noFill/>
            </a:ln>
          </c:spPr>
          <c:xVal>
            <c:numRef>
              <c:f>'1 Test'!$Q$21:$Q$39</c:f>
              <c:numCache>
                <c:formatCode>0.000000</c:formatCode>
                <c:ptCount val="19"/>
                <c:pt idx="0">
                  <c:v>54.663731329933988</c:v>
                </c:pt>
                <c:pt idx="1">
                  <c:v>96.485775267203323</c:v>
                </c:pt>
                <c:pt idx="2">
                  <c:v>21.09627747098083</c:v>
                </c:pt>
                <c:pt idx="3">
                  <c:v>166.19634077241943</c:v>
                </c:pt>
                <c:pt idx="4">
                  <c:v>207.38844412078649</c:v>
                </c:pt>
                <c:pt idx="5">
                  <c:v>106.76271581150419</c:v>
                </c:pt>
                <c:pt idx="6">
                  <c:v>89.253621950433555</c:v>
                </c:pt>
                <c:pt idx="7">
                  <c:v>86.55665410083212</c:v>
                </c:pt>
                <c:pt idx="8">
                  <c:v>172.82404329932842</c:v>
                </c:pt>
                <c:pt idx="9">
                  <c:v>166.36928211310649</c:v>
                </c:pt>
                <c:pt idx="10">
                  <c:v>155.29266294352666</c:v>
                </c:pt>
                <c:pt idx="11">
                  <c:v>61.322479108833377</c:v>
                </c:pt>
                <c:pt idx="12">
                  <c:v>182.39281208164056</c:v>
                </c:pt>
                <c:pt idx="13">
                  <c:v>181.29642247965438</c:v>
                </c:pt>
                <c:pt idx="14">
                  <c:v>10.556211777405327</c:v>
                </c:pt>
                <c:pt idx="15">
                  <c:v>8.5236979809234708</c:v>
                </c:pt>
                <c:pt idx="16">
                  <c:v>33.89166389135459</c:v>
                </c:pt>
                <c:pt idx="17">
                  <c:v>159.31349801931836</c:v>
                </c:pt>
                <c:pt idx="18">
                  <c:v>208.27677070920717</c:v>
                </c:pt>
              </c:numCache>
            </c:numRef>
          </c:xVal>
          <c:yVal>
            <c:numRef>
              <c:f>'1 Test'!$Q$55:$Q$73</c:f>
              <c:numCache>
                <c:formatCode>0.000</c:formatCode>
                <c:ptCount val="19"/>
                <c:pt idx="0">
                  <c:v>1.5603869989815713E-2</c:v>
                </c:pt>
                <c:pt idx="1">
                  <c:v>2.5621930648595689E-2</c:v>
                </c:pt>
                <c:pt idx="2">
                  <c:v>6.5508620720412039E-3</c:v>
                </c:pt>
                <c:pt idx="3">
                  <c:v>3.9210412757268956E-2</c:v>
                </c:pt>
                <c:pt idx="4">
                  <c:v>4.5412546534299707E-2</c:v>
                </c:pt>
                <c:pt idx="5">
                  <c:v>2.7869503748472052E-2</c:v>
                </c:pt>
                <c:pt idx="6">
                  <c:v>2.3989602972621701E-2</c:v>
                </c:pt>
                <c:pt idx="7">
                  <c:v>2.3370174482597195E-2</c:v>
                </c:pt>
                <c:pt idx="8">
                  <c:v>4.0299953012867262E-2</c:v>
                </c:pt>
                <c:pt idx="9">
                  <c:v>3.9239289421599773E-2</c:v>
                </c:pt>
                <c:pt idx="10">
                  <c:v>3.7341474417421278E-2</c:v>
                </c:pt>
                <c:pt idx="11">
                  <c:v>1.7292565155028691E-2</c:v>
                </c:pt>
                <c:pt idx="12">
                  <c:v>4.1810988464872703E-2</c:v>
                </c:pt>
                <c:pt idx="13">
                  <c:v>4.1641569622327776E-2</c:v>
                </c:pt>
                <c:pt idx="14">
                  <c:v>3.5222900903858255E-3</c:v>
                </c:pt>
                <c:pt idx="15">
                  <c:v>2.9280480233690414E-3</c:v>
                </c:pt>
                <c:pt idx="16">
                  <c:v>1.0108041214876556E-2</c:v>
                </c:pt>
                <c:pt idx="17">
                  <c:v>3.8041733145334961E-2</c:v>
                </c:pt>
                <c:pt idx="18">
                  <c:v>4.5531345925939881E-2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AEA2-4868-B110-65CA8F352F4D}"/>
            </c:ext>
          </c:extLst>
        </c:ser>
        <c:ser>
          <c:idx val="11"/>
          <c:order val="11"/>
          <c:spPr>
            <a:ln w="19050">
              <a:noFill/>
            </a:ln>
          </c:spPr>
          <c:xVal>
            <c:numRef>
              <c:f>'1 Test'!$R$22:$R$39</c:f>
              <c:numCache>
                <c:formatCode>0.000000</c:formatCode>
                <c:ptCount val="18"/>
                <c:pt idx="0">
                  <c:v>52.247047228064034</c:v>
                </c:pt>
                <c:pt idx="1">
                  <c:v>49.233135372407418</c:v>
                </c:pt>
                <c:pt idx="2">
                  <c:v>218.22790689051124</c:v>
                </c:pt>
                <c:pt idx="3">
                  <c:v>261.50406189245638</c:v>
                </c:pt>
                <c:pt idx="4">
                  <c:v>149.41029521124332</c:v>
                </c:pt>
                <c:pt idx="5">
                  <c:v>143.61141056706771</c:v>
                </c:pt>
                <c:pt idx="6">
                  <c:v>139.71911693057172</c:v>
                </c:pt>
                <c:pt idx="7">
                  <c:v>221.90007846671324</c:v>
                </c:pt>
                <c:pt idx="8">
                  <c:v>216.13916369518904</c:v>
                </c:pt>
                <c:pt idx="9">
                  <c:v>207.44026456064213</c:v>
                </c:pt>
                <c:pt idx="10">
                  <c:v>99.331164103563481</c:v>
                </c:pt>
                <c:pt idx="11">
                  <c:v>231.56083221714991</c:v>
                </c:pt>
                <c:pt idx="12">
                  <c:v>231.29009657134185</c:v>
                </c:pt>
                <c:pt idx="13">
                  <c:v>56.906828135141843</c:v>
                </c:pt>
                <c:pt idx="14">
                  <c:v>46.754201143882689</c:v>
                </c:pt>
                <c:pt idx="15">
                  <c:v>32.766750478658267</c:v>
                </c:pt>
                <c:pt idx="16">
                  <c:v>205.41049786216914</c:v>
                </c:pt>
                <c:pt idx="17">
                  <c:v>261.87608420487413</c:v>
                </c:pt>
              </c:numCache>
            </c:numRef>
          </c:xVal>
          <c:yVal>
            <c:numRef>
              <c:f>'1 Test'!$R$56:$R$73</c:f>
              <c:numCache>
                <c:formatCode>0.000</c:formatCode>
                <c:ptCount val="18"/>
                <c:pt idx="0">
                  <c:v>1.4982212590798587E-2</c:v>
                </c:pt>
                <c:pt idx="1">
                  <c:v>1.4200379964283106E-2</c:v>
                </c:pt>
                <c:pt idx="2">
                  <c:v>4.6819004328827907E-2</c:v>
                </c:pt>
                <c:pt idx="3">
                  <c:v>5.1497468813235442E-2</c:v>
                </c:pt>
                <c:pt idx="4">
                  <c:v>3.6293714037328638E-2</c:v>
                </c:pt>
                <c:pt idx="5">
                  <c:v>3.5233728272095151E-2</c:v>
                </c:pt>
                <c:pt idx="6">
                  <c:v>3.4507162424828E-2</c:v>
                </c:pt>
                <c:pt idx="7">
                  <c:v>4.7274165610600577E-2</c:v>
                </c:pt>
                <c:pt idx="8">
                  <c:v>4.6555293875414419E-2</c:v>
                </c:pt>
                <c:pt idx="9">
                  <c:v>4.5419494023796948E-2</c:v>
                </c:pt>
                <c:pt idx="10">
                  <c:v>2.6252677166201419E-2</c:v>
                </c:pt>
                <c:pt idx="11">
                  <c:v>4.8420082058305343E-2</c:v>
                </c:pt>
                <c:pt idx="12">
                  <c:v>4.8388985462610293E-2</c:v>
                </c:pt>
                <c:pt idx="13">
                  <c:v>1.6176693605181525E-2</c:v>
                </c:pt>
                <c:pt idx="14">
                  <c:v>1.3551878213323749E-2</c:v>
                </c:pt>
                <c:pt idx="15">
                  <c:v>9.800561168825217E-3</c:v>
                </c:pt>
                <c:pt idx="16">
                  <c:v>4.5145760305857055E-2</c:v>
                </c:pt>
                <c:pt idx="17">
                  <c:v>5.1531191870070901E-2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AEA2-4868-B110-65CA8F352F4D}"/>
            </c:ext>
          </c:extLst>
        </c:ser>
        <c:ser>
          <c:idx val="12"/>
          <c:order val="12"/>
          <c:spPr>
            <a:ln w="19050">
              <a:noFill/>
            </a:ln>
          </c:spPr>
          <c:xVal>
            <c:numRef>
              <c:f>'1 Test'!$S$23:$S$39</c:f>
              <c:numCache>
                <c:formatCode>0.000000</c:formatCode>
                <c:ptCount val="17"/>
                <c:pt idx="0">
                  <c:v>81.224564169227165</c:v>
                </c:pt>
                <c:pt idx="1">
                  <c:v>243.78412183993655</c:v>
                </c:pt>
                <c:pt idx="2">
                  <c:v>301.38356720597534</c:v>
                </c:pt>
                <c:pt idx="3">
                  <c:v>164.48227083498514</c:v>
                </c:pt>
                <c:pt idx="4">
                  <c:v>178.28485498968976</c:v>
                </c:pt>
                <c:pt idx="5">
                  <c:v>182.62724636906307</c:v>
                </c:pt>
                <c:pt idx="6">
                  <c:v>269.0764571729444</c:v>
                </c:pt>
                <c:pt idx="7">
                  <c:v>262.76169749970541</c:v>
                </c:pt>
                <c:pt idx="8">
                  <c:v>251.58305169186713</c:v>
                </c:pt>
                <c:pt idx="9">
                  <c:v>149.90966116487155</c:v>
                </c:pt>
                <c:pt idx="10">
                  <c:v>278.68040702049899</c:v>
                </c:pt>
                <c:pt idx="11">
                  <c:v>277.73421741339052</c:v>
                </c:pt>
                <c:pt idx="12">
                  <c:v>102.44361758947798</c:v>
                </c:pt>
                <c:pt idx="13">
                  <c:v>90.665280775448707</c:v>
                </c:pt>
                <c:pt idx="14">
                  <c:v>63.282729071739226</c:v>
                </c:pt>
                <c:pt idx="15">
                  <c:v>221.24475431773831</c:v>
                </c:pt>
                <c:pt idx="16">
                  <c:v>303.27362979640122</c:v>
                </c:pt>
              </c:numCache>
            </c:numRef>
          </c:xVal>
          <c:yVal>
            <c:numRef>
              <c:f>'1 Test'!$S$57:$S$73</c:f>
              <c:numCache>
                <c:formatCode>0.000</c:formatCode>
                <c:ptCount val="17"/>
                <c:pt idx="0">
                  <c:v>2.2128397320975785E-2</c:v>
                </c:pt>
                <c:pt idx="1">
                  <c:v>4.9762957327473344E-2</c:v>
                </c:pt>
                <c:pt idx="2">
                  <c:v>5.4482248329073127E-2</c:v>
                </c:pt>
                <c:pt idx="3">
                  <c:v>3.8922914282882172E-2</c:v>
                </c:pt>
                <c:pt idx="4">
                  <c:v>4.1171260689429043E-2</c:v>
                </c:pt>
                <c:pt idx="5">
                  <c:v>4.1847089464180337E-2</c:v>
                </c:pt>
                <c:pt idx="6">
                  <c:v>5.2162081229985967E-2</c:v>
                </c:pt>
                <c:pt idx="7">
                  <c:v>5.161102538074093E-2</c:v>
                </c:pt>
                <c:pt idx="8">
                  <c:v>5.0557302748123062E-2</c:v>
                </c:pt>
                <c:pt idx="9">
                  <c:v>3.6383735745234819E-2</c:v>
                </c:pt>
                <c:pt idx="10">
                  <c:v>5.2939014403305298E-2</c:v>
                </c:pt>
                <c:pt idx="11">
                  <c:v>5.2865747015125766E-2</c:v>
                </c:pt>
                <c:pt idx="12">
                  <c:v>2.6935207362915711E-2</c:v>
                </c:pt>
                <c:pt idx="13">
                  <c:v>2.4311506977398232E-2</c:v>
                </c:pt>
                <c:pt idx="14">
                  <c:v>1.7782937202014907E-2</c:v>
                </c:pt>
                <c:pt idx="15">
                  <c:v>4.7193729770074938E-2</c:v>
                </c:pt>
                <c:pt idx="16">
                  <c:v>5.4592131126966509E-2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AEA2-4868-B110-65CA8F352F4D}"/>
            </c:ext>
          </c:extLst>
        </c:ser>
        <c:ser>
          <c:idx val="13"/>
          <c:order val="13"/>
          <c:spPr>
            <a:ln w="19050">
              <a:noFill/>
            </a:ln>
          </c:spPr>
          <c:xVal>
            <c:numRef>
              <c:f>'1 Test'!$T$24:$T$39</c:f>
              <c:numCache>
                <c:formatCode>0.000000</c:formatCode>
                <c:ptCount val="16"/>
                <c:pt idx="0">
                  <c:v>169.48974687522511</c:v>
                </c:pt>
                <c:pt idx="1">
                  <c:v>220.18964474806052</c:v>
                </c:pt>
                <c:pt idx="2">
                  <c:v>101.06407125153798</c:v>
                </c:pt>
                <c:pt idx="3">
                  <c:v>97.931992888372562</c:v>
                </c:pt>
                <c:pt idx="4">
                  <c:v>102.1442254368131</c:v>
                </c:pt>
                <c:pt idx="5">
                  <c:v>190.64659059542404</c:v>
                </c:pt>
                <c:pt idx="6">
                  <c:v>183.85917973858761</c:v>
                </c:pt>
                <c:pt idx="7">
                  <c:v>171.14522161137774</c:v>
                </c:pt>
                <c:pt idx="8">
                  <c:v>82.411302813472375</c:v>
                </c:pt>
                <c:pt idx="9">
                  <c:v>200.11555817861148</c:v>
                </c:pt>
                <c:pt idx="10">
                  <c:v>198.56895647350166</c:v>
                </c:pt>
                <c:pt idx="11">
                  <c:v>31.265142040015835</c:v>
                </c:pt>
                <c:pt idx="12">
                  <c:v>21.9403030369212</c:v>
                </c:pt>
                <c:pt idx="13">
                  <c:v>18.786341177381011</c:v>
                </c:pt>
                <c:pt idx="14">
                  <c:v>156.473837747901</c:v>
                </c:pt>
                <c:pt idx="15">
                  <c:v>222.06964297824283</c:v>
                </c:pt>
              </c:numCache>
            </c:numRef>
          </c:xVal>
          <c:yVal>
            <c:numRef>
              <c:f>'1 Test'!$T$58:$T$73</c:f>
              <c:numCache>
                <c:formatCode>0.000</c:formatCode>
                <c:ptCount val="16"/>
                <c:pt idx="0">
                  <c:v>3.9756214344236374E-2</c:v>
                </c:pt>
                <c:pt idx="1">
                  <c:v>4.7063501562707305E-2</c:v>
                </c:pt>
                <c:pt idx="2">
                  <c:v>2.6633642776287016E-2</c:v>
                </c:pt>
                <c:pt idx="3">
                  <c:v>2.5943327774076465E-2</c:v>
                </c:pt>
                <c:pt idx="4">
                  <c:v>2.6869890515009331E-2</c:v>
                </c:pt>
                <c:pt idx="5">
                  <c:v>4.3055528176363517E-2</c:v>
                </c:pt>
                <c:pt idx="6">
                  <c:v>4.2036074731917769E-2</c:v>
                </c:pt>
                <c:pt idx="7">
                  <c:v>4.0027291731250275E-2</c:v>
                </c:pt>
                <c:pt idx="8">
                  <c:v>2.2406741711476174E-2</c:v>
                </c:pt>
                <c:pt idx="9">
                  <c:v>4.4416172803528546E-2</c:v>
                </c:pt>
                <c:pt idx="10">
                  <c:v>4.419883475206033E-2</c:v>
                </c:pt>
                <c:pt idx="11">
                  <c:v>9.3885389692918032E-3</c:v>
                </c:pt>
                <c:pt idx="12">
                  <c:v>6.7895401521355864E-3</c:v>
                </c:pt>
                <c:pt idx="13">
                  <c:v>5.8947317072811185E-3</c:v>
                </c:pt>
                <c:pt idx="14">
                  <c:v>3.7548526564547713E-2</c:v>
                </c:pt>
                <c:pt idx="15">
                  <c:v>4.7294922360479143E-2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AEA2-4868-B110-65CA8F352F4D}"/>
            </c:ext>
          </c:extLst>
        </c:ser>
        <c:ser>
          <c:idx val="14"/>
          <c:order val="14"/>
          <c:spPr>
            <a:ln w="19050">
              <a:noFill/>
            </a:ln>
          </c:spPr>
          <c:xVal>
            <c:numRef>
              <c:f>'1 Test'!$U$25:$U$39</c:f>
              <c:numCache>
                <c:formatCode>0.000000</c:formatCode>
                <c:ptCount val="15"/>
                <c:pt idx="0">
                  <c:v>103.61237737536001</c:v>
                </c:pt>
                <c:pt idx="1">
                  <c:v>85.389800630317893</c:v>
                </c:pt>
                <c:pt idx="2">
                  <c:v>81.625907350761011</c:v>
                </c:pt>
                <c:pt idx="3">
                  <c:v>111.1493910863624</c:v>
                </c:pt>
                <c:pt idx="4">
                  <c:v>144.53205814150013</c:v>
                </c:pt>
                <c:pt idx="5">
                  <c:v>136.89709828137566</c:v>
                </c:pt>
                <c:pt idx="6">
                  <c:v>112.53798195099144</c:v>
                </c:pt>
                <c:pt idx="7">
                  <c:v>169.81568869765005</c:v>
                </c:pt>
                <c:pt idx="8">
                  <c:v>148.01858995760102</c:v>
                </c:pt>
                <c:pt idx="9">
                  <c:v>141.13970723753843</c:v>
                </c:pt>
                <c:pt idx="10">
                  <c:v>168.99678307216783</c:v>
                </c:pt>
                <c:pt idx="11">
                  <c:v>174.71984809542616</c:v>
                </c:pt>
                <c:pt idx="12">
                  <c:v>187.79192128840822</c:v>
                </c:pt>
                <c:pt idx="13">
                  <c:v>48.368119345749037</c:v>
                </c:pt>
                <c:pt idx="14">
                  <c:v>114.51423962696778</c:v>
                </c:pt>
              </c:numCache>
            </c:numRef>
          </c:xVal>
          <c:yVal>
            <c:numRef>
              <c:f>'1 Test'!$U$59:$U$73</c:f>
              <c:numCache>
                <c:formatCode>0.000</c:formatCode>
                <c:ptCount val="15"/>
                <c:pt idx="0">
                  <c:v>2.7189503314458394E-2</c:v>
                </c:pt>
                <c:pt idx="1">
                  <c:v>2.3100372968421191E-2</c:v>
                </c:pt>
                <c:pt idx="2">
                  <c:v>2.2222656704894293E-2</c:v>
                </c:pt>
                <c:pt idx="3">
                  <c:v>2.8803142470361063E-2</c:v>
                </c:pt>
                <c:pt idx="4">
                  <c:v>3.5403811110202847E-2</c:v>
                </c:pt>
                <c:pt idx="5">
                  <c:v>3.397280327726844E-2</c:v>
                </c:pt>
                <c:pt idx="6">
                  <c:v>2.9095475632656759E-2</c:v>
                </c:pt>
                <c:pt idx="7">
                  <c:v>3.9809759358152133E-2</c:v>
                </c:pt>
                <c:pt idx="8">
                  <c:v>3.604177579806573E-2</c:v>
                </c:pt>
                <c:pt idx="9">
                  <c:v>3.4773745387622304E-2</c:v>
                </c:pt>
                <c:pt idx="10">
                  <c:v>3.96750698461538E-2</c:v>
                </c:pt>
                <c:pt idx="11">
                  <c:v>4.0605144301232327E-2</c:v>
                </c:pt>
                <c:pt idx="12">
                  <c:v>4.2631254106045777E-2</c:v>
                </c:pt>
                <c:pt idx="13">
                  <c:v>1.397464581610686E-2</c:v>
                </c:pt>
                <c:pt idx="14">
                  <c:v>2.9508867457153292E-2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AEA2-4868-B110-65CA8F352F4D}"/>
            </c:ext>
          </c:extLst>
        </c:ser>
        <c:ser>
          <c:idx val="15"/>
          <c:order val="15"/>
          <c:spPr>
            <a:ln w="19050">
              <a:noFill/>
            </a:ln>
          </c:spPr>
          <c:trendline>
            <c:trendlineType val="poly"/>
            <c:order val="2"/>
            <c:dispRSqr val="1"/>
            <c:dispEq val="1"/>
            <c:trendlineLbl>
              <c:layout>
                <c:manualLayout>
                  <c:x val="3.3889890935373805E-2"/>
                  <c:y val="9.4608940991508308E-2"/>
                </c:manualLayout>
              </c:layout>
              <c:numFmt formatCode="General" sourceLinked="0"/>
            </c:trendlineLbl>
          </c:trendline>
          <c:xVal>
            <c:numRef>
              <c:f>'1 Test'!$V$26:$V$39</c:f>
              <c:numCache>
                <c:formatCode>0.000000</c:formatCode>
                <c:ptCount val="14"/>
                <c:pt idx="0">
                  <c:v>172.70358171415157</c:v>
                </c:pt>
                <c:pt idx="1">
                  <c:v>124.66156578076949</c:v>
                </c:pt>
                <c:pt idx="2">
                  <c:v>122.28514059494002</c:v>
                </c:pt>
                <c:pt idx="3">
                  <c:v>76.451687625296643</c:v>
                </c:pt>
                <c:pt idx="4">
                  <c:v>73.622877137529215</c:v>
                </c:pt>
                <c:pt idx="5">
                  <c:v>62.658228529716872</c:v>
                </c:pt>
                <c:pt idx="6">
                  <c:v>177.53664250917498</c:v>
                </c:pt>
                <c:pt idx="7">
                  <c:v>73.017535060207734</c:v>
                </c:pt>
                <c:pt idx="8">
                  <c:v>66.078654731246203</c:v>
                </c:pt>
                <c:pt idx="9">
                  <c:v>204.72417563405185</c:v>
                </c:pt>
                <c:pt idx="10">
                  <c:v>214.86371040177403</c:v>
                </c:pt>
                <c:pt idx="11">
                  <c:v>238.51014320109229</c:v>
                </c:pt>
                <c:pt idx="12">
                  <c:v>151.59306514623881</c:v>
                </c:pt>
                <c:pt idx="13">
                  <c:v>13.057841579221785</c:v>
                </c:pt>
              </c:numCache>
            </c:numRef>
          </c:xVal>
          <c:yVal>
            <c:numRef>
              <c:f>'1 Test'!$V$60:$V$73</c:f>
              <c:numCache>
                <c:formatCode>0.000</c:formatCode>
                <c:ptCount val="14"/>
                <c:pt idx="0">
                  <c:v>4.0280463659486815E-2</c:v>
                </c:pt>
                <c:pt idx="1">
                  <c:v>3.1582267341065597E-2</c:v>
                </c:pt>
                <c:pt idx="2">
                  <c:v>3.1104079934352304E-2</c:v>
                </c:pt>
                <c:pt idx="3">
                  <c:v>2.099756207128662E-2</c:v>
                </c:pt>
                <c:pt idx="4">
                  <c:v>2.0318731926055676E-2</c:v>
                </c:pt>
                <c:pt idx="5">
                  <c:v>1.7627047117922172E-2</c:v>
                </c:pt>
                <c:pt idx="6">
                  <c:v>4.1053288979380251E-2</c:v>
                </c:pt>
                <c:pt idx="7">
                  <c:v>2.0172636347554854E-2</c:v>
                </c:pt>
                <c:pt idx="8">
                  <c:v>1.8477040974937364E-2</c:v>
                </c:pt>
                <c:pt idx="9">
                  <c:v>4.505245745459871E-2</c:v>
                </c:pt>
                <c:pt idx="10">
                  <c:v>4.6392547501485241E-2</c:v>
                </c:pt>
                <c:pt idx="11">
                  <c:v>4.9198207596405454E-2</c:v>
                </c:pt>
                <c:pt idx="12">
                  <c:v>3.6685736583698919E-2</c:v>
                </c:pt>
                <c:pt idx="13">
                  <c:v>4.2491495830833141E-3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AEA2-4868-B110-65CA8F352F4D}"/>
            </c:ext>
          </c:extLst>
        </c:ser>
        <c:ser>
          <c:idx val="16"/>
          <c:order val="16"/>
          <c:spPr>
            <a:ln w="19050">
              <a:noFill/>
            </a:ln>
          </c:spPr>
          <c:xVal>
            <c:numRef>
              <c:f>'1 Test'!$W$27:$W$39</c:f>
              <c:numCache>
                <c:formatCode>0.000000</c:formatCode>
                <c:ptCount val="13"/>
                <c:pt idx="0">
                  <c:v>68.189787860876336</c:v>
                </c:pt>
                <c:pt idx="1">
                  <c:v>104.32273834534297</c:v>
                </c:pt>
                <c:pt idx="2">
                  <c:v>181.61987167230745</c:v>
                </c:pt>
                <c:pt idx="3">
                  <c:v>173.25763107046032</c:v>
                </c:pt>
                <c:pt idx="4">
                  <c:v>150.92735363183016</c:v>
                </c:pt>
                <c:pt idx="5">
                  <c:v>139.70183947454981</c:v>
                </c:pt>
                <c:pt idx="6">
                  <c:v>188.78369892959969</c:v>
                </c:pt>
                <c:pt idx="7">
                  <c:v>183.81454761157488</c:v>
                </c:pt>
                <c:pt idx="8">
                  <c:v>113.86835813676578</c:v>
                </c:pt>
                <c:pt idx="9">
                  <c:v>114.42262678263127</c:v>
                </c:pt>
                <c:pt idx="10">
                  <c:v>116.74544363141038</c:v>
                </c:pt>
                <c:pt idx="11">
                  <c:v>56.982757708815122</c:v>
                </c:pt>
                <c:pt idx="12">
                  <c:v>180.15705858716086</c:v>
                </c:pt>
              </c:numCache>
            </c:numRef>
          </c:xVal>
          <c:yVal>
            <c:numRef>
              <c:f>'1 Test'!$W$61:$W$73</c:f>
              <c:numCache>
                <c:formatCode>0.000</c:formatCode>
                <c:ptCount val="13"/>
                <c:pt idx="0">
                  <c:v>1.8996997490858373E-2</c:v>
                </c:pt>
                <c:pt idx="1">
                  <c:v>2.7343528009254537E-2</c:v>
                </c:pt>
                <c:pt idx="2">
                  <c:v>4.1691650387186058E-2</c:v>
                </c:pt>
                <c:pt idx="3">
                  <c:v>4.0370006631478994E-2</c:v>
                </c:pt>
                <c:pt idx="4">
                  <c:v>3.6566579659826036E-2</c:v>
                </c:pt>
                <c:pt idx="5">
                  <c:v>3.4503910261335785E-2</c:v>
                </c:pt>
                <c:pt idx="6">
                  <c:v>4.2779395686263211E-2</c:v>
                </c:pt>
                <c:pt idx="7">
                  <c:v>4.2029249118013284E-2</c:v>
                </c:pt>
                <c:pt idx="8">
                  <c:v>2.9374106247124634E-2</c:v>
                </c:pt>
                <c:pt idx="9">
                  <c:v>2.948977302685445E-2</c:v>
                </c:pt>
                <c:pt idx="10">
                  <c:v>2.9971833645945186E-2</c:v>
                </c:pt>
                <c:pt idx="11">
                  <c:v>1.6196013442203925E-2</c:v>
                </c:pt>
                <c:pt idx="12">
                  <c:v>4.1464491272637169E-2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AEA2-4868-B110-65CA8F352F4D}"/>
            </c:ext>
          </c:extLst>
        </c:ser>
        <c:ser>
          <c:idx val="17"/>
          <c:order val="17"/>
          <c:spPr>
            <a:ln w="19050">
              <a:noFill/>
            </a:ln>
          </c:spPr>
          <c:xVal>
            <c:numRef>
              <c:f>'1 Test'!$X$28:$X$39</c:f>
              <c:numCache>
                <c:formatCode>0.000000</c:formatCode>
                <c:ptCount val="12"/>
                <c:pt idx="0">
                  <c:v>37.94877237924446</c:v>
                </c:pt>
                <c:pt idx="1">
                  <c:v>115.68913000162449</c:v>
                </c:pt>
                <c:pt idx="2">
                  <c:v>107.46395221153269</c:v>
                </c:pt>
                <c:pt idx="3">
                  <c:v>87.156820088420375</c:v>
                </c:pt>
                <c:pt idx="4">
                  <c:v>89.328849584543249</c:v>
                </c:pt>
                <c:pt idx="5">
                  <c:v>123.61100058828922</c:v>
                </c:pt>
                <c:pt idx="6">
                  <c:v>119.46572473068474</c:v>
                </c:pt>
                <c:pt idx="7">
                  <c:v>90.020153297956796</c:v>
                </c:pt>
                <c:pt idx="8">
                  <c:v>97.594074688196415</c:v>
                </c:pt>
                <c:pt idx="9">
                  <c:v>116.68368779505049</c:v>
                </c:pt>
                <c:pt idx="10">
                  <c:v>93.062029140297625</c:v>
                </c:pt>
                <c:pt idx="11">
                  <c:v>128.46050432868589</c:v>
                </c:pt>
              </c:numCache>
            </c:numRef>
          </c:xVal>
          <c:yVal>
            <c:numRef>
              <c:f>'1 Test'!$X$62:$X$73</c:f>
              <c:numCache>
                <c:formatCode>0.000</c:formatCode>
                <c:ptCount val="12"/>
                <c:pt idx="0">
                  <c:v>1.1208587983736654E-2</c:v>
                </c:pt>
                <c:pt idx="1">
                  <c:v>2.9753149080274238E-2</c:v>
                </c:pt>
                <c:pt idx="2">
                  <c:v>2.8019785253490772E-2</c:v>
                </c:pt>
                <c:pt idx="3">
                  <c:v>2.3508521511356E-2</c:v>
                </c:pt>
                <c:pt idx="4">
                  <c:v>2.4006797528123791E-2</c:v>
                </c:pt>
                <c:pt idx="5">
                  <c:v>3.1371428389911547E-2</c:v>
                </c:pt>
                <c:pt idx="6">
                  <c:v>3.0530893665034326E-2</c:v>
                </c:pt>
                <c:pt idx="7">
                  <c:v>2.4164594789471982E-2</c:v>
                </c:pt>
                <c:pt idx="8">
                  <c:v>2.5868381040760818E-2</c:v>
                </c:pt>
                <c:pt idx="9">
                  <c:v>2.9959073139534016E-2</c:v>
                </c:pt>
                <c:pt idx="10">
                  <c:v>2.4854392235005442E-2</c:v>
                </c:pt>
                <c:pt idx="11">
                  <c:v>3.2337310829653632E-2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AEA2-4868-B110-65CA8F352F4D}"/>
            </c:ext>
          </c:extLst>
        </c:ser>
        <c:ser>
          <c:idx val="18"/>
          <c:order val="18"/>
          <c:spPr>
            <a:ln w="19050">
              <a:noFill/>
            </a:ln>
          </c:spPr>
          <c:xVal>
            <c:numRef>
              <c:f>'1 Test'!$Y$29:$Y$39</c:f>
              <c:numCache>
                <c:formatCode>0.000000</c:formatCode>
                <c:ptCount val="11"/>
                <c:pt idx="0">
                  <c:v>90.414057438431129</c:v>
                </c:pt>
                <c:pt idx="1">
                  <c:v>83.003543389823975</c:v>
                </c:pt>
                <c:pt idx="2">
                  <c:v>69.019325621874074</c:v>
                </c:pt>
                <c:pt idx="3">
                  <c:v>61.325853318837034</c:v>
                </c:pt>
                <c:pt idx="4">
                  <c:v>99.529348847085728</c:v>
                </c:pt>
                <c:pt idx="5">
                  <c:v>97.207810926347619</c:v>
                </c:pt>
                <c:pt idx="6">
                  <c:v>82.812368207270396</c:v>
                </c:pt>
                <c:pt idx="7">
                  <c:v>93.477881880849523</c:v>
                </c:pt>
                <c:pt idx="8">
                  <c:v>119.37060831614617</c:v>
                </c:pt>
                <c:pt idx="9">
                  <c:v>130.04110258641686</c:v>
                </c:pt>
                <c:pt idx="10">
                  <c:v>122.16638300254534</c:v>
                </c:pt>
              </c:numCache>
            </c:numRef>
          </c:xVal>
          <c:yVal>
            <c:numRef>
              <c:f>'1 Test'!$Y$63:$Y$73</c:f>
              <c:numCache>
                <c:formatCode>0.000</c:formatCode>
                <c:ptCount val="11"/>
                <c:pt idx="0">
                  <c:v>2.4254336518537367E-2</c:v>
                </c:pt>
                <c:pt idx="1">
                  <c:v>2.2545227730840636E-2</c:v>
                </c:pt>
                <c:pt idx="2">
                  <c:v>1.9200330762842908E-2</c:v>
                </c:pt>
                <c:pt idx="3">
                  <c:v>1.7293411881537702E-2</c:v>
                </c:pt>
                <c:pt idx="4">
                  <c:v>2.6296368141355761E-2</c:v>
                </c:pt>
                <c:pt idx="5">
                  <c:v>2.5782599875867264E-2</c:v>
                </c:pt>
                <c:pt idx="6">
                  <c:v>2.2500555130942509E-2</c:v>
                </c:pt>
                <c:pt idx="7">
                  <c:v>2.4948118803882834E-2</c:v>
                </c:pt>
                <c:pt idx="8">
                  <c:v>3.0511445642937136E-2</c:v>
                </c:pt>
                <c:pt idx="9">
                  <c:v>3.2648055431168652E-2</c:v>
                </c:pt>
                <c:pt idx="10">
                  <c:v>3.1080064846393762E-2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AEA2-4868-B110-65CA8F352F4D}"/>
            </c:ext>
          </c:extLst>
        </c:ser>
        <c:ser>
          <c:idx val="19"/>
          <c:order val="19"/>
          <c:spPr>
            <a:ln w="19050">
              <a:noFill/>
            </a:ln>
          </c:spPr>
          <c:xVal>
            <c:numRef>
              <c:f>'1 Test'!$Z$30:$Z$39</c:f>
              <c:numCache>
                <c:formatCode>0.000000</c:formatCode>
                <c:ptCount val="10"/>
                <c:pt idx="0">
                  <c:v>8.3814715214601954</c:v>
                </c:pt>
                <c:pt idx="1">
                  <c:v>32.586448978293504</c:v>
                </c:pt>
                <c:pt idx="2">
                  <c:v>125.43376773882291</c:v>
                </c:pt>
                <c:pt idx="3">
                  <c:v>9.6626688018274951</c:v>
                </c:pt>
                <c:pt idx="4">
                  <c:v>11.972109838439998</c:v>
                </c:pt>
                <c:pt idx="5">
                  <c:v>166.71724854755169</c:v>
                </c:pt>
                <c:pt idx="6">
                  <c:v>178.41924216978666</c:v>
                </c:pt>
                <c:pt idx="7">
                  <c:v>206.63354863152537</c:v>
                </c:pt>
                <c:pt idx="8">
                  <c:v>184.48676442640581</c:v>
                </c:pt>
                <c:pt idx="9">
                  <c:v>66.792034056723523</c:v>
                </c:pt>
              </c:numCache>
            </c:numRef>
          </c:xVal>
          <c:yVal>
            <c:numRef>
              <c:f>'1 Test'!$Z$64:$Z$73</c:f>
              <c:numCache>
                <c:formatCode>0.000</c:formatCode>
                <c:ptCount val="10"/>
                <c:pt idx="0">
                  <c:v>2.8863418304920395E-3</c:v>
                </c:pt>
                <c:pt idx="1">
                  <c:v>9.7511840306820797E-3</c:v>
                </c:pt>
                <c:pt idx="2">
                  <c:v>3.1736678285984074E-2</c:v>
                </c:pt>
                <c:pt idx="3">
                  <c:v>3.2614537731987243E-3</c:v>
                </c:pt>
                <c:pt idx="4">
                  <c:v>3.9343003859385302E-3</c:v>
                </c:pt>
                <c:pt idx="5">
                  <c:v>3.9297318178959054E-2</c:v>
                </c:pt>
                <c:pt idx="6">
                  <c:v>4.1192402260359598E-2</c:v>
                </c:pt>
                <c:pt idx="7">
                  <c:v>4.5311095221434818E-2</c:v>
                </c:pt>
                <c:pt idx="8">
                  <c:v>4.2131882828512074E-2</c:v>
                </c:pt>
                <c:pt idx="9">
                  <c:v>1.8653139891643248E-2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AEA2-4868-B110-65CA8F352F4D}"/>
            </c:ext>
          </c:extLst>
        </c:ser>
        <c:ser>
          <c:idx val="20"/>
          <c:order val="20"/>
          <c:spPr>
            <a:ln w="19050">
              <a:noFill/>
            </a:ln>
          </c:spPr>
          <c:xVal>
            <c:numRef>
              <c:f>'1 Test'!$AA$31:$AA$39</c:f>
              <c:numCache>
                <c:formatCode>0.000000</c:formatCode>
                <c:ptCount val="9"/>
                <c:pt idx="0">
                  <c:v>24.539362406248191</c:v>
                </c:pt>
                <c:pt idx="1">
                  <c:v>120.68922864758606</c:v>
                </c:pt>
                <c:pt idx="2">
                  <c:v>16.558296653116304</c:v>
                </c:pt>
                <c:pt idx="3">
                  <c:v>15.191887403312723</c:v>
                </c:pt>
                <c:pt idx="4">
                  <c:v>160.55082030453994</c:v>
                </c:pt>
                <c:pt idx="5">
                  <c:v>172.16546222985582</c:v>
                </c:pt>
                <c:pt idx="6">
                  <c:v>200.0977599272685</c:v>
                </c:pt>
                <c:pt idx="7">
                  <c:v>176.3694299052824</c:v>
                </c:pt>
                <c:pt idx="8">
                  <c:v>65.032124651277087</c:v>
                </c:pt>
              </c:numCache>
            </c:numRef>
          </c:xVal>
          <c:yVal>
            <c:numRef>
              <c:f>'1 Test'!$AA$65:$AA$73</c:f>
              <c:numCache>
                <c:formatCode>0.000</c:formatCode>
                <c:ptCount val="9"/>
                <c:pt idx="0">
                  <c:v>7.5209365989523823E-3</c:v>
                </c:pt>
                <c:pt idx="1">
                  <c:v>3.0780412629656095E-2</c:v>
                </c:pt>
                <c:pt idx="2">
                  <c:v>5.2578181207138504E-3</c:v>
                </c:pt>
                <c:pt idx="3">
                  <c:v>4.8652488438438446E-3</c:v>
                </c:pt>
                <c:pt idx="4">
                  <c:v>3.8254619731177705E-2</c:v>
                </c:pt>
                <c:pt idx="5">
                  <c:v>4.0193260115028773E-2</c:v>
                </c:pt>
                <c:pt idx="6">
                  <c:v>4.4413682567016236E-2</c:v>
                </c:pt>
                <c:pt idx="7">
                  <c:v>4.0868358649538986E-2</c:v>
                </c:pt>
                <c:pt idx="8">
                  <c:v>1.821796650071943E-2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AEA2-4868-B110-65CA8F352F4D}"/>
            </c:ext>
          </c:extLst>
        </c:ser>
        <c:ser>
          <c:idx val="21"/>
          <c:order val="21"/>
          <c:spPr>
            <a:ln w="19050">
              <a:noFill/>
            </a:ln>
          </c:spPr>
          <c:xVal>
            <c:numRef>
              <c:f>'1 Test'!$AB$32:$AB$39</c:f>
              <c:numCache>
                <c:formatCode>0.000000</c:formatCode>
                <c:ptCount val="8"/>
                <c:pt idx="0">
                  <c:v>117.16674193739888</c:v>
                </c:pt>
                <c:pt idx="1">
                  <c:v>38.218879559275294</c:v>
                </c:pt>
                <c:pt idx="2">
                  <c:v>32.888426561442913</c:v>
                </c:pt>
                <c:pt idx="3">
                  <c:v>150.76558164687344</c:v>
                </c:pt>
                <c:pt idx="4">
                  <c:v>161.87703945184498</c:v>
                </c:pt>
                <c:pt idx="5">
                  <c:v>188.35826452191793</c:v>
                </c:pt>
                <c:pt idx="6">
                  <c:v>151.90033920770074</c:v>
                </c:pt>
                <c:pt idx="7">
                  <c:v>58.023670289719938</c:v>
                </c:pt>
              </c:numCache>
            </c:numRef>
          </c:xVal>
          <c:yVal>
            <c:numRef>
              <c:f>'1 Test'!$AB$66:$AB$73</c:f>
              <c:numCache>
                <c:formatCode>0.000</c:formatCode>
                <c:ptCount val="8"/>
                <c:pt idx="0">
                  <c:v>3.0058804414729651E-2</c:v>
                </c:pt>
                <c:pt idx="1">
                  <c:v>1.128139076587603E-2</c:v>
                </c:pt>
                <c:pt idx="2">
                  <c:v>9.8338685277579042E-3</c:v>
                </c:pt>
                <c:pt idx="3">
                  <c:v>3.6537570250334009E-2</c:v>
                </c:pt>
                <c:pt idx="4">
                  <c:v>3.848144147487581E-2</c:v>
                </c:pt>
                <c:pt idx="5">
                  <c:v>4.271594503109185E-2</c:v>
                </c:pt>
                <c:pt idx="6">
                  <c:v>3.6740616541744396E-2</c:v>
                </c:pt>
                <c:pt idx="7">
                  <c:v>1.646040256135993E-2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AEA2-4868-B110-65CA8F352F4D}"/>
            </c:ext>
          </c:extLst>
        </c:ser>
        <c:ser>
          <c:idx val="22"/>
          <c:order val="22"/>
          <c:spPr>
            <a:ln w="19050">
              <a:noFill/>
            </a:ln>
          </c:spPr>
          <c:xVal>
            <c:numRef>
              <c:f>'1 Test'!$AC$33:$AC$39</c:f>
              <c:numCache>
                <c:formatCode>0.000000</c:formatCode>
                <c:ptCount val="7"/>
                <c:pt idx="0">
                  <c:v>135.03001819298265</c:v>
                </c:pt>
                <c:pt idx="1">
                  <c:v>135.82094228579251</c:v>
                </c:pt>
                <c:pt idx="2">
                  <c:v>51.591197793499646</c:v>
                </c:pt>
                <c:pt idx="3">
                  <c:v>63.013484511794907</c:v>
                </c:pt>
                <c:pt idx="4">
                  <c:v>92.615939519141577</c:v>
                </c:pt>
                <c:pt idx="5">
                  <c:v>180.1380459325209</c:v>
                </c:pt>
                <c:pt idx="6">
                  <c:v>174.84988232104558</c:v>
                </c:pt>
              </c:numCache>
            </c:numRef>
          </c:xVal>
          <c:yVal>
            <c:numRef>
              <c:f>'1 Test'!$AC$67:$AC$73</c:f>
              <c:numCache>
                <c:formatCode>0.000</c:formatCode>
                <c:ptCount val="7"/>
                <c:pt idx="0">
                  <c:v>3.3615763132615897E-2</c:v>
                </c:pt>
                <c:pt idx="1">
                  <c:v>3.3767351340377519E-2</c:v>
                </c:pt>
                <c:pt idx="2">
                  <c:v>1.4812698662142692E-2</c:v>
                </c:pt>
                <c:pt idx="3">
                  <c:v>1.7715765661411184E-2</c:v>
                </c:pt>
                <c:pt idx="4">
                  <c:v>2.4753696954537156E-2</c:v>
                </c:pt>
                <c:pt idx="5">
                  <c:v>4.1461527542801455E-2</c:v>
                </c:pt>
                <c:pt idx="6">
                  <c:v>4.0625972157240273E-2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AEA2-4868-B110-65CA8F352F4D}"/>
            </c:ext>
          </c:extLst>
        </c:ser>
        <c:ser>
          <c:idx val="23"/>
          <c:order val="23"/>
          <c:spPr>
            <a:ln w="19050">
              <a:noFill/>
            </a:ln>
          </c:spPr>
          <c:xVal>
            <c:numRef>
              <c:f>'1 Test'!$AD$34:$AD$39</c:f>
              <c:numCache>
                <c:formatCode>0.000000</c:formatCode>
                <c:ptCount val="6"/>
                <c:pt idx="0">
                  <c:v>7.3954444898599183</c:v>
                </c:pt>
                <c:pt idx="1">
                  <c:v>176.34075911428022</c:v>
                </c:pt>
                <c:pt idx="2">
                  <c:v>188.02973597115809</c:v>
                </c:pt>
                <c:pt idx="3">
                  <c:v>216.18432171510509</c:v>
                </c:pt>
                <c:pt idx="4">
                  <c:v>189.35296464932105</c:v>
                </c:pt>
                <c:pt idx="5">
                  <c:v>62.322520216660244</c:v>
                </c:pt>
              </c:numCache>
            </c:numRef>
          </c:xVal>
          <c:yVal>
            <c:numRef>
              <c:f>'1 Test'!$AD$68:$AD$73</c:f>
              <c:numCache>
                <c:formatCode>0.000</c:formatCode>
                <c:ptCount val="6"/>
                <c:pt idx="0">
                  <c:v>2.5967563072769356E-3</c:v>
                </c:pt>
                <c:pt idx="1">
                  <c:v>4.0863802404283819E-2</c:v>
                </c:pt>
                <c:pt idx="2">
                  <c:v>4.2666848147594048E-2</c:v>
                </c:pt>
                <c:pt idx="3">
                  <c:v>4.6561032132363497E-2</c:v>
                </c:pt>
                <c:pt idx="4">
                  <c:v>4.2864071306201498E-2</c:v>
                </c:pt>
                <c:pt idx="5">
                  <c:v>1.7543117454535663E-2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AEA2-4868-B110-65CA8F352F4D}"/>
            </c:ext>
          </c:extLst>
        </c:ser>
        <c:ser>
          <c:idx val="24"/>
          <c:order val="24"/>
          <c:spPr>
            <a:ln w="19050">
              <a:noFill/>
            </a:ln>
          </c:spPr>
          <c:xVal>
            <c:numRef>
              <c:f>'1 Test'!$AE$35:$AE$39</c:f>
              <c:numCache>
                <c:formatCode>0.000000</c:formatCode>
                <c:ptCount val="5"/>
                <c:pt idx="0">
                  <c:v>175.60420031522199</c:v>
                </c:pt>
                <c:pt idx="1">
                  <c:v>187.18263543384489</c:v>
                </c:pt>
                <c:pt idx="2">
                  <c:v>214.9688967674434</c:v>
                </c:pt>
                <c:pt idx="3">
                  <c:v>182.96008369236864</c:v>
                </c:pt>
                <c:pt idx="4">
                  <c:v>55.743196347851359</c:v>
                </c:pt>
              </c:numCache>
            </c:numRef>
          </c:xVal>
          <c:yVal>
            <c:numRef>
              <c:f>'1 Test'!$AE$69:$AE$73</c:f>
              <c:numCache>
                <c:formatCode>0.000</c:formatCode>
                <c:ptCount val="5"/>
                <c:pt idx="0">
                  <c:v>4.0746526027227142E-2</c:v>
                </c:pt>
                <c:pt idx="1">
                  <c:v>4.2539855026969581E-2</c:v>
                </c:pt>
                <c:pt idx="2">
                  <c:v>4.640601839926832E-2</c:v>
                </c:pt>
                <c:pt idx="3">
                  <c:v>4.1898268217823172E-2</c:v>
                </c:pt>
                <c:pt idx="4">
                  <c:v>1.5880037328725363E-2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AEA2-4868-B110-65CA8F352F4D}"/>
            </c:ext>
          </c:extLst>
        </c:ser>
        <c:ser>
          <c:idx val="25"/>
          <c:order val="25"/>
          <c:spPr>
            <a:ln w="19050">
              <a:noFill/>
            </a:ln>
          </c:spPr>
          <c:xVal>
            <c:numRef>
              <c:f>'1 Test'!$AF$36:$AF$39</c:f>
              <c:numCache>
                <c:formatCode>0.000000</c:formatCode>
                <c:ptCount val="4"/>
                <c:pt idx="0">
                  <c:v>11.952404345876484</c:v>
                </c:pt>
                <c:pt idx="1">
                  <c:v>41.604303182098931</c:v>
                </c:pt>
                <c:pt idx="2">
                  <c:v>164.93077028523851</c:v>
                </c:pt>
                <c:pt idx="3">
                  <c:v>204.97234330004358</c:v>
                </c:pt>
              </c:numCache>
            </c:numRef>
          </c:xVal>
          <c:yVal>
            <c:numRef>
              <c:f>'1 Test'!$AF$70:$AF$73</c:f>
              <c:numCache>
                <c:formatCode>0.000</c:formatCode>
                <c:ptCount val="4"/>
                <c:pt idx="0">
                  <c:v>3.9285773159040138E-3</c:v>
                </c:pt>
                <c:pt idx="1">
                  <c:v>1.2188923737322475E-2</c:v>
                </c:pt>
                <c:pt idx="2">
                  <c:v>3.8998367490818697E-2</c:v>
                </c:pt>
                <c:pt idx="3">
                  <c:v>4.5086238382848698E-2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AEA2-4868-B110-65CA8F352F4D}"/>
            </c:ext>
          </c:extLst>
        </c:ser>
        <c:ser>
          <c:idx val="26"/>
          <c:order val="26"/>
          <c:spPr>
            <a:ln w="19050">
              <a:noFill/>
            </a:ln>
          </c:spPr>
          <c:xVal>
            <c:numRef>
              <c:f>'1 Test'!$AG$37:$AG$39</c:f>
              <c:numCache>
                <c:formatCode>0.000000</c:formatCode>
                <c:ptCount val="3"/>
                <c:pt idx="0">
                  <c:v>29.747477334301887</c:v>
                </c:pt>
                <c:pt idx="1">
                  <c:v>167.47026038600697</c:v>
                </c:pt>
                <c:pt idx="2">
                  <c:v>215.48548465040236</c:v>
                </c:pt>
              </c:numCache>
            </c:numRef>
          </c:xVal>
          <c:yVal>
            <c:numRef>
              <c:f>'1 Test'!$AG$71:$AG$73</c:f>
              <c:numCache>
                <c:formatCode>0.000</c:formatCode>
                <c:ptCount val="3"/>
                <c:pt idx="0">
                  <c:v>8.9702782371886437E-3</c:v>
                </c:pt>
                <c:pt idx="1">
                  <c:v>3.9422562870299292E-2</c:v>
                </c:pt>
                <c:pt idx="2">
                  <c:v>4.647204775711318E-2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AEA2-4868-B110-65CA8F352F4D}"/>
            </c:ext>
          </c:extLst>
        </c:ser>
        <c:ser>
          <c:idx val="27"/>
          <c:order val="27"/>
          <c:spPr>
            <a:ln w="19050">
              <a:noFill/>
            </a:ln>
          </c:spPr>
          <c:xVal>
            <c:numRef>
              <c:f>'1 Test'!$AH$38:$AH$39</c:f>
              <c:numCache>
                <c:formatCode>0.000000</c:formatCode>
                <c:ptCount val="2"/>
                <c:pt idx="0">
                  <c:v>172.9717120554611</c:v>
                </c:pt>
                <c:pt idx="1">
                  <c:v>240.1273760816741</c:v>
                </c:pt>
              </c:numCache>
            </c:numRef>
          </c:xVal>
          <c:yVal>
            <c:numRef>
              <c:f>'1 Test'!$AH$72:$AH$73</c:f>
              <c:numCache>
                <c:formatCode>0.000</c:formatCode>
                <c:ptCount val="2"/>
                <c:pt idx="0">
                  <c:v>4.0323828348079384E-2</c:v>
                </c:pt>
                <c:pt idx="1">
                  <c:v>4.9373750126954316E-2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AEA2-4868-B110-65CA8F352F4D}"/>
            </c:ext>
          </c:extLst>
        </c:ser>
        <c:ser>
          <c:idx val="28"/>
          <c:order val="28"/>
          <c:spPr>
            <a:ln w="19050">
              <a:noFill/>
            </a:ln>
          </c:spPr>
          <c:xVal>
            <c:numRef>
              <c:f>'1 Test'!$AI$39</c:f>
              <c:numCache>
                <c:formatCode>0.000000</c:formatCode>
                <c:ptCount val="1"/>
                <c:pt idx="0">
                  <c:v>162.06559626903021</c:v>
                </c:pt>
              </c:numCache>
            </c:numRef>
          </c:xVal>
          <c:yVal>
            <c:numRef>
              <c:f>'1 Test'!$AI$73</c:f>
              <c:numCache>
                <c:formatCode>0.000</c:formatCode>
                <c:ptCount val="1"/>
                <c:pt idx="0">
                  <c:v>3.8513575883094536E-2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AEA2-4868-B110-65CA8F352F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</a:t>
                </a: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Grammar</a:t>
                </a:r>
              </a:p>
            </c:rich>
          </c:tx>
          <c:overlay val="0"/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Variogram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1"/>
          <c:order val="0"/>
          <c:spPr>
            <a:ln w="19050">
              <a:noFill/>
            </a:ln>
          </c:spPr>
          <c:xVal>
            <c:numRef>
              <c:f>'1'!$H$12:$H$39</c:f>
              <c:numCache>
                <c:formatCode>0.000000</c:formatCode>
                <c:ptCount val="28"/>
                <c:pt idx="0">
                  <c:v>97.974080655904501</c:v>
                </c:pt>
                <c:pt idx="1">
                  <c:v>130.26177534197117</c:v>
                </c:pt>
                <c:pt idx="2">
                  <c:v>103.52865162940174</c:v>
                </c:pt>
                <c:pt idx="3">
                  <c:v>165.01481794664022</c:v>
                </c:pt>
                <c:pt idx="4">
                  <c:v>123.63409455386254</c:v>
                </c:pt>
                <c:pt idx="5">
                  <c:v>87.86679278987684</c:v>
                </c:pt>
                <c:pt idx="6">
                  <c:v>187.6797472330305</c:v>
                </c:pt>
                <c:pt idx="7">
                  <c:v>178.83763898943042</c:v>
                </c:pt>
                <c:pt idx="8">
                  <c:v>178.59909079057559</c:v>
                </c:pt>
                <c:pt idx="9">
                  <c:v>211.07631105497856</c:v>
                </c:pt>
                <c:pt idx="10">
                  <c:v>263.23510097488975</c:v>
                </c:pt>
                <c:pt idx="11">
                  <c:v>199.65547236195567</c:v>
                </c:pt>
                <c:pt idx="12">
                  <c:v>223.82535525895761</c:v>
                </c:pt>
                <c:pt idx="13">
                  <c:v>168.78063204188106</c:v>
                </c:pt>
                <c:pt idx="14">
                  <c:v>233.98767624627288</c:v>
                </c:pt>
                <c:pt idx="15">
                  <c:v>167.12967268421633</c:v>
                </c:pt>
                <c:pt idx="16">
                  <c:v>129.74556244435269</c:v>
                </c:pt>
                <c:pt idx="17">
                  <c:v>92.444713693579828</c:v>
                </c:pt>
                <c:pt idx="18">
                  <c:v>96.535727852596978</c:v>
                </c:pt>
                <c:pt idx="19">
                  <c:v>116.45156820513192</c:v>
                </c:pt>
                <c:pt idx="20">
                  <c:v>117.33127480871988</c:v>
                </c:pt>
                <c:pt idx="21">
                  <c:v>96.176262422099498</c:v>
                </c:pt>
                <c:pt idx="22">
                  <c:v>102.80421708568694</c:v>
                </c:pt>
                <c:pt idx="23">
                  <c:v>168.91483650108472</c:v>
                </c:pt>
                <c:pt idx="24">
                  <c:v>180.20563244494363</c:v>
                </c:pt>
                <c:pt idx="25">
                  <c:v>209.5696924065991</c:v>
                </c:pt>
                <c:pt idx="26">
                  <c:v>254.93076501211391</c:v>
                </c:pt>
                <c:pt idx="27">
                  <c:v>158.48174591252365</c:v>
                </c:pt>
              </c:numCache>
            </c:numRef>
          </c:xVal>
          <c:yVal>
            <c:numRef>
              <c:f>'1'!$H$46:$H$73</c:f>
              <c:numCache>
                <c:formatCode>0.000</c:formatCode>
                <c:ptCount val="28"/>
                <c:pt idx="0">
                  <c:v>2.7861353213978368E-2</c:v>
                </c:pt>
                <c:pt idx="1">
                  <c:v>3.5222114744965782E-2</c:v>
                </c:pt>
                <c:pt idx="2">
                  <c:v>2.9184728219270317E-2</c:v>
                </c:pt>
                <c:pt idx="3">
                  <c:v>4.2307868628741842E-2</c:v>
                </c:pt>
                <c:pt idx="4">
                  <c:v>3.377509918397692E-2</c:v>
                </c:pt>
                <c:pt idx="5">
                  <c:v>2.5389527701904193E-2</c:v>
                </c:pt>
                <c:pt idx="6">
                  <c:v>4.6505918129262171E-2</c:v>
                </c:pt>
                <c:pt idx="7">
                  <c:v>4.490578483644489E-2</c:v>
                </c:pt>
                <c:pt idx="8">
                  <c:v>4.4861958661680384E-2</c:v>
                </c:pt>
                <c:pt idx="9">
                  <c:v>5.0519310494007999E-2</c:v>
                </c:pt>
                <c:pt idx="10">
                  <c:v>5.8415818214897525E-2</c:v>
                </c:pt>
                <c:pt idx="11">
                  <c:v>4.8599292097853998E-2</c:v>
                </c:pt>
                <c:pt idx="12">
                  <c:v>5.2578027864521329E-2</c:v>
                </c:pt>
                <c:pt idx="13">
                  <c:v>4.3027535100345821E-2</c:v>
                </c:pt>
                <c:pt idx="14">
                  <c:v>5.4157515736535683E-2</c:v>
                </c:pt>
                <c:pt idx="15">
                  <c:v>4.2713140057891522E-2</c:v>
                </c:pt>
                <c:pt idx="16">
                  <c:v>3.5110554858574373E-2</c:v>
                </c:pt>
                <c:pt idx="17">
                  <c:v>2.6519420975619892E-2</c:v>
                </c:pt>
                <c:pt idx="18">
                  <c:v>2.7514653334108054E-2</c:v>
                </c:pt>
                <c:pt idx="19">
                  <c:v>3.2170426173669608E-2</c:v>
                </c:pt>
                <c:pt idx="20">
                  <c:v>3.2369035248541948E-2</c:v>
                </c:pt>
                <c:pt idx="21">
                  <c:v>2.7427748024268006E-2</c:v>
                </c:pt>
                <c:pt idx="22">
                  <c:v>2.9013518154656484E-2</c:v>
                </c:pt>
                <c:pt idx="23">
                  <c:v>4.305301592999046E-2</c:v>
                </c:pt>
                <c:pt idx="24">
                  <c:v>4.5156441327314403E-2</c:v>
                </c:pt>
                <c:pt idx="25">
                  <c:v>5.0270190370744587E-2</c:v>
                </c:pt>
                <c:pt idx="26">
                  <c:v>5.7248641644268711E-2</c:v>
                </c:pt>
                <c:pt idx="27">
                  <c:v>4.1037732842297538E-2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0AB9-4589-93BD-CF7DAD289757}"/>
            </c:ext>
          </c:extLst>
        </c:ser>
        <c:ser>
          <c:idx val="0"/>
          <c:order val="1"/>
          <c:spPr>
            <a:ln w="19050">
              <a:noFill/>
            </a:ln>
          </c:spPr>
          <c:xVal>
            <c:numRef>
              <c:f>'1'!$G$11:$G$39</c:f>
              <c:numCache>
                <c:formatCode>0.000000</c:formatCode>
                <c:ptCount val="29"/>
                <c:pt idx="0">
                  <c:v>81.017497476194464</c:v>
                </c:pt>
                <c:pt idx="1">
                  <c:v>26.208075491643811</c:v>
                </c:pt>
                <c:pt idx="2">
                  <c:v>50.719132720480701</c:v>
                </c:pt>
                <c:pt idx="3">
                  <c:v>67.597323077548126</c:v>
                </c:pt>
                <c:pt idx="4">
                  <c:v>85.80959503215108</c:v>
                </c:pt>
                <c:pt idx="5">
                  <c:v>81.005024988551668</c:v>
                </c:pt>
                <c:pt idx="6">
                  <c:v>134.29005355973624</c:v>
                </c:pt>
                <c:pt idx="7">
                  <c:v>108.38691348254298</c:v>
                </c:pt>
                <c:pt idx="8">
                  <c:v>108.48444790484375</c:v>
                </c:pt>
                <c:pt idx="9">
                  <c:v>108.63438344628847</c:v>
                </c:pt>
                <c:pt idx="10">
                  <c:v>131.99782964881462</c:v>
                </c:pt>
                <c:pt idx="11">
                  <c:v>184.21391146347443</c:v>
                </c:pt>
                <c:pt idx="12">
                  <c:v>129.26745798231445</c:v>
                </c:pt>
                <c:pt idx="13">
                  <c:v>210.43141611191663</c:v>
                </c:pt>
                <c:pt idx="14">
                  <c:v>194.87668197559753</c:v>
                </c:pt>
                <c:pt idx="15">
                  <c:v>190.48854520088182</c:v>
                </c:pt>
                <c:pt idx="16">
                  <c:v>134.31007571784684</c:v>
                </c:pt>
                <c:pt idx="17">
                  <c:v>99.474408732176641</c:v>
                </c:pt>
                <c:pt idx="18">
                  <c:v>127.31969231585671</c:v>
                </c:pt>
                <c:pt idx="19">
                  <c:v>125.783902801506</c:v>
                </c:pt>
                <c:pt idx="20">
                  <c:v>132.30964111010283</c:v>
                </c:pt>
                <c:pt idx="21">
                  <c:v>51.832567513734475</c:v>
                </c:pt>
                <c:pt idx="22">
                  <c:v>135.72370170343268</c:v>
                </c:pt>
                <c:pt idx="23">
                  <c:v>139.1982022254555</c:v>
                </c:pt>
                <c:pt idx="24">
                  <c:v>98.140168181150699</c:v>
                </c:pt>
                <c:pt idx="25">
                  <c:v>107.87717141791224</c:v>
                </c:pt>
                <c:pt idx="26">
                  <c:v>135.42572530519334</c:v>
                </c:pt>
                <c:pt idx="27">
                  <c:v>227.20031525690169</c:v>
                </c:pt>
                <c:pt idx="28">
                  <c:v>188.88469281772612</c:v>
                </c:pt>
              </c:numCache>
            </c:numRef>
          </c:xVal>
          <c:yVal>
            <c:numRef>
              <c:f>'1'!$G$45:$G$73</c:f>
              <c:numCache>
                <c:formatCode>0.000</c:formatCode>
                <c:ptCount val="29"/>
                <c:pt idx="0">
                  <c:v>2.3666502841317296E-2</c:v>
                </c:pt>
                <c:pt idx="1">
                  <c:v>8.3653079316207465E-3</c:v>
                </c:pt>
                <c:pt idx="2">
                  <c:v>1.5554495407252112E-2</c:v>
                </c:pt>
                <c:pt idx="3">
                  <c:v>2.0174278607937725E-2</c:v>
                </c:pt>
                <c:pt idx="4">
                  <c:v>2.4876141163204937E-2</c:v>
                </c:pt>
                <c:pt idx="5">
                  <c:v>2.3663329213345886E-2</c:v>
                </c:pt>
                <c:pt idx="6">
                  <c:v>3.608611220704723E-2</c:v>
                </c:pt>
                <c:pt idx="7">
                  <c:v>3.0322289519296698E-2</c:v>
                </c:pt>
                <c:pt idx="8">
                  <c:v>3.0344939088039438E-2</c:v>
                </c:pt>
                <c:pt idx="9">
                  <c:v>3.0379742954328083E-2</c:v>
                </c:pt>
                <c:pt idx="10">
                  <c:v>3.5595891961597174E-2</c:v>
                </c:pt>
                <c:pt idx="11">
                  <c:v>4.5884328823940161E-2</c:v>
                </c:pt>
                <c:pt idx="12">
                  <c:v>3.5007059300127888E-2</c:v>
                </c:pt>
                <c:pt idx="13">
                  <c:v>5.0412829932246696E-2</c:v>
                </c:pt>
                <c:pt idx="14">
                  <c:v>4.7773958694834133E-2</c:v>
                </c:pt>
                <c:pt idx="15">
                  <c:v>4.7004427694757836E-2</c:v>
                </c:pt>
                <c:pt idx="16">
                  <c:v>3.6090377711260828E-2</c:v>
                </c:pt>
                <c:pt idx="17">
                  <c:v>2.8221224712255036E-2</c:v>
                </c:pt>
                <c:pt idx="18">
                  <c:v>3.4583716437887949E-2</c:v>
                </c:pt>
                <c:pt idx="19">
                  <c:v>3.4247972309402533E-2</c:v>
                </c:pt>
                <c:pt idx="20">
                  <c:v>3.5662796982788104E-2</c:v>
                </c:pt>
                <c:pt idx="21">
                  <c:v>1.5867329723619063E-2</c:v>
                </c:pt>
                <c:pt idx="22">
                  <c:v>3.6390816983405037E-2</c:v>
                </c:pt>
                <c:pt idx="23">
                  <c:v>3.7123267760456935E-2</c:v>
                </c:pt>
                <c:pt idx="24">
                  <c:v>2.7901279925141832E-2</c:v>
                </c:pt>
                <c:pt idx="25">
                  <c:v>3.0203796679833219E-2</c:v>
                </c:pt>
                <c:pt idx="26">
                  <c:v>3.6327605478540151E-2</c:v>
                </c:pt>
                <c:pt idx="27">
                  <c:v>5.3108529098731219E-2</c:v>
                </c:pt>
                <c:pt idx="28">
                  <c:v>4.6720345411511092E-2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0AB9-4589-93BD-CF7DAD289757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'1'!$I$13:$I$39</c:f>
              <c:numCache>
                <c:formatCode>0.000000</c:formatCode>
                <c:ptCount val="27"/>
                <c:pt idx="0">
                  <c:v>34.454769297404887</c:v>
                </c:pt>
                <c:pt idx="1">
                  <c:v>48.789487660808348</c:v>
                </c:pt>
                <c:pt idx="2">
                  <c:v>67.678327352497519</c:v>
                </c:pt>
                <c:pt idx="3">
                  <c:v>58.075824177706053</c:v>
                </c:pt>
                <c:pt idx="4">
                  <c:v>134.30410456909055</c:v>
                </c:pt>
                <c:pt idx="5">
                  <c:v>90.184159906531363</c:v>
                </c:pt>
                <c:pt idx="6">
                  <c:v>83.838181021193506</c:v>
                </c:pt>
                <c:pt idx="7">
                  <c:v>83.865976132275236</c:v>
                </c:pt>
                <c:pt idx="8">
                  <c:v>113.35081587956348</c:v>
                </c:pt>
                <c:pt idx="9">
                  <c:v>165.38148529967933</c:v>
                </c:pt>
                <c:pt idx="10">
                  <c:v>104.79834087075952</c:v>
                </c:pt>
                <c:pt idx="11">
                  <c:v>189.50957011272095</c:v>
                </c:pt>
                <c:pt idx="12">
                  <c:v>184.95001690765591</c:v>
                </c:pt>
                <c:pt idx="13">
                  <c:v>164.82703386442188</c:v>
                </c:pt>
                <c:pt idx="14">
                  <c:v>111.05757867853895</c:v>
                </c:pt>
                <c:pt idx="15">
                  <c:v>78.560419694754387</c:v>
                </c:pt>
                <c:pt idx="16">
                  <c:v>124.16021911709187</c:v>
                </c:pt>
                <c:pt idx="17">
                  <c:v>120.9531972026676</c:v>
                </c:pt>
                <c:pt idx="18">
                  <c:v>122.62070977502073</c:v>
                </c:pt>
                <c:pt idx="19">
                  <c:v>25.633250578442016</c:v>
                </c:pt>
                <c:pt idx="20">
                  <c:v>133.34626119070691</c:v>
                </c:pt>
                <c:pt idx="21">
                  <c:v>135.51251978490029</c:v>
                </c:pt>
                <c:pt idx="22">
                  <c:v>73.533227769407617</c:v>
                </c:pt>
                <c:pt idx="23">
                  <c:v>83.972456786072826</c:v>
                </c:pt>
                <c:pt idx="24">
                  <c:v>112.57790647733877</c:v>
                </c:pt>
                <c:pt idx="25">
                  <c:v>203.31711313211656</c:v>
                </c:pt>
                <c:pt idx="26">
                  <c:v>180.52815410555692</c:v>
                </c:pt>
              </c:numCache>
            </c:numRef>
          </c:xVal>
          <c:yVal>
            <c:numRef>
              <c:f>'1'!$I$47:$I$73</c:f>
              <c:numCache>
                <c:formatCode>0.000</c:formatCode>
                <c:ptCount val="27"/>
                <c:pt idx="0">
                  <c:v>1.0849945557184515E-2</c:v>
                </c:pt>
                <c:pt idx="1">
                  <c:v>1.5009578623504905E-2</c:v>
                </c:pt>
                <c:pt idx="2">
                  <c:v>2.0195829780523866E-2</c:v>
                </c:pt>
                <c:pt idx="3">
                  <c:v>1.7600109717149259E-2</c:v>
                </c:pt>
                <c:pt idx="4">
                  <c:v>3.6089105652395974E-2</c:v>
                </c:pt>
                <c:pt idx="5">
                  <c:v>2.5963640314579473E-2</c:v>
                </c:pt>
                <c:pt idx="6">
                  <c:v>2.4380848139988989E-2</c:v>
                </c:pt>
                <c:pt idx="7">
                  <c:v>2.4387853957857676E-2</c:v>
                </c:pt>
                <c:pt idx="8">
                  <c:v>3.1465714859302232E-2</c:v>
                </c:pt>
                <c:pt idx="9">
                  <c:v>4.2378338292098076E-2</c:v>
                </c:pt>
                <c:pt idx="10">
                  <c:v>2.9483806175079608E-2</c:v>
                </c:pt>
                <c:pt idx="11">
                  <c:v>4.6831207400987389E-2</c:v>
                </c:pt>
                <c:pt idx="12">
                  <c:v>4.6016948854086609E-2</c:v>
                </c:pt>
                <c:pt idx="13">
                  <c:v>4.2271745111082705E-2</c:v>
                </c:pt>
                <c:pt idx="14">
                  <c:v>3.0939822854119982E-2</c:v>
                </c:pt>
                <c:pt idx="15">
                  <c:v>2.3038744465745567E-2</c:v>
                </c:pt>
                <c:pt idx="16">
                  <c:v>3.3891139225098059E-2</c:v>
                </c:pt>
                <c:pt idx="17">
                  <c:v>3.3180639795056643E-2</c:v>
                </c:pt>
                <c:pt idx="18">
                  <c:v>3.3551016572314872E-2</c:v>
                </c:pt>
                <c:pt idx="19">
                  <c:v>8.1895599317942883E-3</c:v>
                </c:pt>
                <c:pt idx="20">
                  <c:v>3.5884724127009431E-2</c:v>
                </c:pt>
                <c:pt idx="21">
                  <c:v>3.634602418852171E-2</c:v>
                </c:pt>
                <c:pt idx="22">
                  <c:v>2.1738214871038976E-2</c:v>
                </c:pt>
                <c:pt idx="23">
                  <c:v>2.4414686631460292E-2</c:v>
                </c:pt>
                <c:pt idx="24">
                  <c:v>3.1288917899174061E-2</c:v>
                </c:pt>
                <c:pt idx="25">
                  <c:v>4.922284871510172E-2</c:v>
                </c:pt>
                <c:pt idx="26">
                  <c:v>4.5215370430508474E-2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FA-443C-AD5B-ED1161E75BF6}"/>
            </c:ext>
          </c:extLst>
        </c:ser>
        <c:ser>
          <c:idx val="3"/>
          <c:order val="3"/>
          <c:spPr>
            <a:ln w="19050">
              <a:noFill/>
            </a:ln>
          </c:spPr>
          <c:xVal>
            <c:numRef>
              <c:f>'1'!$J$14:$J$39</c:f>
              <c:numCache>
                <c:formatCode>0.000000</c:formatCode>
                <c:ptCount val="26"/>
                <c:pt idx="0">
                  <c:v>72.890931609730629</c:v>
                </c:pt>
                <c:pt idx="1">
                  <c:v>35.100432705525101</c:v>
                </c:pt>
                <c:pt idx="2">
                  <c:v>73.414682185932421</c:v>
                </c:pt>
                <c:pt idx="3">
                  <c:v>167.53929880632938</c:v>
                </c:pt>
                <c:pt idx="4">
                  <c:v>57.725736625405496</c:v>
                </c:pt>
                <c:pt idx="5">
                  <c:v>64.004953708965203</c:v>
                </c:pt>
                <c:pt idx="6">
                  <c:v>64.53691566067215</c:v>
                </c:pt>
                <c:pt idx="7">
                  <c:v>81.31494980161861</c:v>
                </c:pt>
                <c:pt idx="8">
                  <c:v>133.55417983663949</c:v>
                </c:pt>
                <c:pt idx="9">
                  <c:v>83.426095834507052</c:v>
                </c:pt>
                <c:pt idx="10">
                  <c:v>202.07152232996788</c:v>
                </c:pt>
                <c:pt idx="11">
                  <c:v>212.05813387162243</c:v>
                </c:pt>
                <c:pt idx="12">
                  <c:v>162.34505904089849</c:v>
                </c:pt>
                <c:pt idx="13">
                  <c:v>120.60465337074199</c:v>
                </c:pt>
                <c:pt idx="14">
                  <c:v>95.849023077455911</c:v>
                </c:pt>
                <c:pt idx="15">
                  <c:v>156.32392654378134</c:v>
                </c:pt>
                <c:pt idx="16">
                  <c:v>152.38735629971134</c:v>
                </c:pt>
                <c:pt idx="17">
                  <c:v>151.00585680272809</c:v>
                </c:pt>
                <c:pt idx="18">
                  <c:v>34.948768833889069</c:v>
                </c:pt>
                <c:pt idx="19">
                  <c:v>165.72870219530867</c:v>
                </c:pt>
                <c:pt idx="20">
                  <c:v>167.29518872737015</c:v>
                </c:pt>
                <c:pt idx="21">
                  <c:v>54.225095925377708</c:v>
                </c:pt>
                <c:pt idx="22">
                  <c:v>61.486124401274097</c:v>
                </c:pt>
                <c:pt idx="23">
                  <c:v>86.54771418011731</c:v>
                </c:pt>
                <c:pt idx="24">
                  <c:v>208.01113975399201</c:v>
                </c:pt>
                <c:pt idx="25">
                  <c:v>208.93597449289578</c:v>
                </c:pt>
              </c:numCache>
            </c:numRef>
          </c:xVal>
          <c:yVal>
            <c:numRef>
              <c:f>'1'!$J$48:$J$73</c:f>
              <c:numCache>
                <c:formatCode>0.000</c:formatCode>
                <c:ptCount val="26"/>
                <c:pt idx="0">
                  <c:v>2.1570477893625362E-2</c:v>
                </c:pt>
                <c:pt idx="1">
                  <c:v>1.1041608993042374E-2</c:v>
                </c:pt>
                <c:pt idx="2">
                  <c:v>2.1707283463532137E-2</c:v>
                </c:pt>
                <c:pt idx="3">
                  <c:v>4.279130732777478E-2</c:v>
                </c:pt>
                <c:pt idx="4">
                  <c:v>1.7503896336559768E-2</c:v>
                </c:pt>
                <c:pt idx="5">
                  <c:v>1.9212654328009705E-2</c:v>
                </c:pt>
                <c:pt idx="6">
                  <c:v>1.9355780041707318E-2</c:v>
                </c:pt>
                <c:pt idx="7">
                  <c:v>2.374215058658238E-2</c:v>
                </c:pt>
                <c:pt idx="8">
                  <c:v>3.5929144603299594E-2</c:v>
                </c:pt>
                <c:pt idx="9">
                  <c:v>2.4276904992909566E-2</c:v>
                </c:pt>
                <c:pt idx="10">
                  <c:v>4.9011585263577184E-2</c:v>
                </c:pt>
                <c:pt idx="11">
                  <c:v>5.0680983359324451E-2</c:v>
                </c:pt>
                <c:pt idx="12">
                  <c:v>4.1792163747640693E-2</c:v>
                </c:pt>
                <c:pt idx="13">
                  <c:v>3.3102963094727232E-2</c:v>
                </c:pt>
                <c:pt idx="14">
                  <c:v>2.7348543179966368E-2</c:v>
                </c:pt>
                <c:pt idx="15">
                  <c:v>4.0612104220835957E-2</c:v>
                </c:pt>
                <c:pt idx="16">
                  <c:v>3.9827686874919645E-2</c:v>
                </c:pt>
                <c:pt idx="17">
                  <c:v>3.9549954486077912E-2</c:v>
                </c:pt>
                <c:pt idx="18">
                  <c:v>1.0996625043285059E-2</c:v>
                </c:pt>
                <c:pt idx="19">
                  <c:v>4.2444990428408727E-2</c:v>
                </c:pt>
                <c:pt idx="20">
                  <c:v>4.2744737655182302E-2</c:v>
                </c:pt>
                <c:pt idx="21">
                  <c:v>1.653562732646835E-2</c:v>
                </c:pt>
                <c:pt idx="22">
                  <c:v>1.8531500365298714E-2</c:v>
                </c:pt>
                <c:pt idx="23">
                  <c:v>2.5060748495321417E-2</c:v>
                </c:pt>
                <c:pt idx="24">
                  <c:v>5.0011163018019528E-2</c:v>
                </c:pt>
                <c:pt idx="25">
                  <c:v>5.016503043626748E-2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0FA-443C-AD5B-ED1161E75BF6}"/>
            </c:ext>
          </c:extLst>
        </c:ser>
        <c:ser>
          <c:idx val="4"/>
          <c:order val="4"/>
          <c:spPr>
            <a:ln w="19050">
              <a:noFill/>
            </a:ln>
          </c:spPr>
          <c:xVal>
            <c:numRef>
              <c:f>'1'!$K$15:$K$39</c:f>
              <c:numCache>
                <c:formatCode>0.000000</c:formatCode>
                <c:ptCount val="25"/>
                <c:pt idx="0">
                  <c:v>94.76676955566883</c:v>
                </c:pt>
                <c:pt idx="1">
                  <c:v>20.126557706380627</c:v>
                </c:pt>
                <c:pt idx="2">
                  <c:v>103.04393978326976</c:v>
                </c:pt>
                <c:pt idx="3">
                  <c:v>113.59569962509552</c:v>
                </c:pt>
                <c:pt idx="4">
                  <c:v>86.807455306218458</c:v>
                </c:pt>
                <c:pt idx="5">
                  <c:v>86.098136009778045</c:v>
                </c:pt>
                <c:pt idx="6">
                  <c:v>133.21358153450706</c:v>
                </c:pt>
                <c:pt idx="7">
                  <c:v>181.26376844560019</c:v>
                </c:pt>
                <c:pt idx="8">
                  <c:v>105.55187256597648</c:v>
                </c:pt>
                <c:pt idx="9">
                  <c:v>142.84680810369372</c:v>
                </c:pt>
                <c:pt idx="10">
                  <c:v>139.16824174370774</c:v>
                </c:pt>
                <c:pt idx="11">
                  <c:v>132.23723454630922</c:v>
                </c:pt>
                <c:pt idx="12">
                  <c:v>69.155426155243546</c:v>
                </c:pt>
                <c:pt idx="13">
                  <c:v>32.269133484873549</c:v>
                </c:pt>
                <c:pt idx="14">
                  <c:v>88.738672357077562</c:v>
                </c:pt>
                <c:pt idx="15">
                  <c:v>83.284082192028791</c:v>
                </c:pt>
                <c:pt idx="16">
                  <c:v>78.504400771705477</c:v>
                </c:pt>
                <c:pt idx="17">
                  <c:v>38.663743449750108</c:v>
                </c:pt>
                <c:pt idx="18">
                  <c:v>98.401172087045239</c:v>
                </c:pt>
                <c:pt idx="19">
                  <c:v>98.475905057223059</c:v>
                </c:pt>
                <c:pt idx="20">
                  <c:v>78.899446098011694</c:v>
                </c:pt>
                <c:pt idx="21">
                  <c:v>90.798938549115206</c:v>
                </c:pt>
                <c:pt idx="22">
                  <c:v>119.9157398933165</c:v>
                </c:pt>
                <c:pt idx="23">
                  <c:v>161.98589542065852</c:v>
                </c:pt>
                <c:pt idx="24">
                  <c:v>136.21990321122263</c:v>
                </c:pt>
              </c:numCache>
            </c:numRef>
          </c:xVal>
          <c:yVal>
            <c:numRef>
              <c:f>'1'!$K$49:$K$73</c:f>
              <c:numCache>
                <c:formatCode>0.000</c:formatCode>
                <c:ptCount val="25"/>
                <c:pt idx="0">
                  <c:v>2.7085978879467378E-2</c:v>
                </c:pt>
                <c:pt idx="1">
                  <c:v>6.4887583797416104E-3</c:v>
                </c:pt>
                <c:pt idx="2">
                  <c:v>2.9070219067212823E-2</c:v>
                </c:pt>
                <c:pt idx="3">
                  <c:v>3.1521635141059171E-2</c:v>
                </c:pt>
                <c:pt idx="4">
                  <c:v>2.5125603100839635E-2</c:v>
                </c:pt>
                <c:pt idx="5">
                  <c:v>2.4948360799336523E-2</c:v>
                </c:pt>
                <c:pt idx="6">
                  <c:v>3.5856361879783083E-2</c:v>
                </c:pt>
                <c:pt idx="7">
                  <c:v>4.5349540398113945E-2</c:v>
                </c:pt>
                <c:pt idx="8">
                  <c:v>2.966070454144263E-2</c:v>
                </c:pt>
                <c:pt idx="9">
                  <c:v>3.7883344407577325E-2</c:v>
                </c:pt>
                <c:pt idx="10">
                  <c:v>3.7116988056261811E-2</c:v>
                </c:pt>
                <c:pt idx="11">
                  <c:v>3.5647266989425844E-2</c:v>
                </c:pt>
                <c:pt idx="12">
                  <c:v>2.0587792855980572E-2</c:v>
                </c:pt>
                <c:pt idx="13">
                  <c:v>1.0198075350122238E-2</c:v>
                </c:pt>
                <c:pt idx="14">
                  <c:v>2.5606050733808717E-2</c:v>
                </c:pt>
                <c:pt idx="15">
                  <c:v>2.4241050798798982E-2</c:v>
                </c:pt>
                <c:pt idx="16">
                  <c:v>2.3024372168414554E-2</c:v>
                </c:pt>
                <c:pt idx="17">
                  <c:v>1.2091979948919009E-2</c:v>
                </c:pt>
                <c:pt idx="18">
                  <c:v>2.7963979471641167E-2</c:v>
                </c:pt>
                <c:pt idx="19">
                  <c:v>2.7981922122615289E-2</c:v>
                </c:pt>
                <c:pt idx="20">
                  <c:v>2.3125668332864471E-2</c:v>
                </c:pt>
                <c:pt idx="21">
                  <c:v>2.6115204872813713E-2</c:v>
                </c:pt>
                <c:pt idx="22">
                  <c:v>3.2949165672705283E-2</c:v>
                </c:pt>
                <c:pt idx="23">
                  <c:v>4.1722434891873099E-2</c:v>
                </c:pt>
                <c:pt idx="24">
                  <c:v>3.6495939930904664E-2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0FA-443C-AD5B-ED1161E75BF6}"/>
            </c:ext>
          </c:extLst>
        </c:ser>
        <c:ser>
          <c:idx val="5"/>
          <c:order val="5"/>
          <c:spPr>
            <a:ln w="19050">
              <a:noFill/>
            </a:ln>
          </c:spPr>
          <c:xVal>
            <c:numRef>
              <c:f>'1'!$L$16:$L$39</c:f>
              <c:numCache>
                <c:formatCode>0.000000</c:formatCode>
                <c:ptCount val="24"/>
                <c:pt idx="0">
                  <c:v>88.018818643641836</c:v>
                </c:pt>
                <c:pt idx="1">
                  <c:v>195.62002231751467</c:v>
                </c:pt>
                <c:pt idx="2">
                  <c:v>22.678599601391443</c:v>
                </c:pt>
                <c:pt idx="3">
                  <c:v>43.442180845234134</c:v>
                </c:pt>
                <c:pt idx="4">
                  <c:v>44.533005553221521</c:v>
                </c:pt>
                <c:pt idx="5">
                  <c:v>46.22362569472687</c:v>
                </c:pt>
                <c:pt idx="6">
                  <c:v>98.469651225774712</c:v>
                </c:pt>
                <c:pt idx="7">
                  <c:v>57.646577054101108</c:v>
                </c:pt>
                <c:pt idx="8">
                  <c:v>204.69075236446321</c:v>
                </c:pt>
                <c:pt idx="9">
                  <c:v>230.71583347549324</c:v>
                </c:pt>
                <c:pt idx="10">
                  <c:v>151.04522316243072</c:v>
                </c:pt>
                <c:pt idx="11">
                  <c:v>124.10465519738642</c:v>
                </c:pt>
                <c:pt idx="12">
                  <c:v>109.14841163039951</c:v>
                </c:pt>
                <c:pt idx="13">
                  <c:v>182.72502134313402</c:v>
                </c:pt>
                <c:pt idx="14">
                  <c:v>177.77991750858999</c:v>
                </c:pt>
                <c:pt idx="15">
                  <c:v>172.51132939107879</c:v>
                </c:pt>
                <c:pt idx="16">
                  <c:v>57.372510780348392</c:v>
                </c:pt>
                <c:pt idx="17">
                  <c:v>192.34037733856565</c:v>
                </c:pt>
                <c:pt idx="18">
                  <c:v>192.95010735392958</c:v>
                </c:pt>
                <c:pt idx="19">
                  <c:v>37.438192757772448</c:v>
                </c:pt>
                <c:pt idx="20">
                  <c:v>37.792072842175159</c:v>
                </c:pt>
                <c:pt idx="21">
                  <c:v>55.315539679556444</c:v>
                </c:pt>
                <c:pt idx="22">
                  <c:v>202.33297660656743</c:v>
                </c:pt>
                <c:pt idx="23">
                  <c:v>229.29847931243714</c:v>
                </c:pt>
              </c:numCache>
            </c:numRef>
          </c:xVal>
          <c:yVal>
            <c:numRef>
              <c:f>'1'!$L$50:$L$73</c:f>
              <c:numCache>
                <c:formatCode>0.000</c:formatCode>
                <c:ptCount val="24"/>
                <c:pt idx="0">
                  <c:v>2.5427327192765272E-2</c:v>
                </c:pt>
                <c:pt idx="1">
                  <c:v>4.7903204250984932E-2</c:v>
                </c:pt>
                <c:pt idx="2">
                  <c:v>7.2808664688059467E-3</c:v>
                </c:pt>
                <c:pt idx="3">
                  <c:v>1.3481097462977333E-2</c:v>
                </c:pt>
                <c:pt idx="4">
                  <c:v>1.3795116073557391E-2</c:v>
                </c:pt>
                <c:pt idx="5">
                  <c:v>1.4279548848713065E-2</c:v>
                </c:pt>
                <c:pt idx="6">
                  <c:v>2.7980420810566165E-2</c:v>
                </c:pt>
                <c:pt idx="7">
                  <c:v>1.7482125610416233E-2</c:v>
                </c:pt>
                <c:pt idx="8">
                  <c:v>4.9454815535659294E-2</c:v>
                </c:pt>
                <c:pt idx="9">
                  <c:v>5.365481478607096E-2</c:v>
                </c:pt>
                <c:pt idx="10">
                  <c:v>3.9557886293108392E-2</c:v>
                </c:pt>
                <c:pt idx="11">
                  <c:v>3.3878893866359797E-2</c:v>
                </c:pt>
                <c:pt idx="12">
                  <c:v>3.0498930063634789E-2</c:v>
                </c:pt>
                <c:pt idx="13">
                  <c:v>4.5615086963440014E-2</c:v>
                </c:pt>
                <c:pt idx="14">
                  <c:v>4.4711194217397082E-2</c:v>
                </c:pt>
                <c:pt idx="15">
                  <c:v>4.3731638113686244E-2</c:v>
                </c:pt>
                <c:pt idx="16">
                  <c:v>1.7406706611481672E-2</c:v>
                </c:pt>
                <c:pt idx="17">
                  <c:v>4.7330549800075832E-2</c:v>
                </c:pt>
                <c:pt idx="18">
                  <c:v>4.7437488239568962E-2</c:v>
                </c:pt>
                <c:pt idx="19">
                  <c:v>1.1732126301883306E-2</c:v>
                </c:pt>
                <c:pt idx="20">
                  <c:v>1.1836185724202997E-2</c:v>
                </c:pt>
                <c:pt idx="21">
                  <c:v>1.6838453980265379E-2</c:v>
                </c:pt>
                <c:pt idx="22">
                  <c:v>4.9056003035704537E-2</c:v>
                </c:pt>
                <c:pt idx="23">
                  <c:v>5.3435338263709678E-2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0FA-443C-AD5B-ED1161E75BF6}"/>
            </c:ext>
          </c:extLst>
        </c:ser>
        <c:ser>
          <c:idx val="6"/>
          <c:order val="6"/>
          <c:spPr>
            <a:ln w="19050">
              <a:noFill/>
            </a:ln>
          </c:spPr>
          <c:xVal>
            <c:numRef>
              <c:f>'1'!$M$17:$M$39</c:f>
              <c:numCache>
                <c:formatCode>0.000000</c:formatCode>
                <c:ptCount val="23"/>
                <c:pt idx="0">
                  <c:v>117.58651308640989</c:v>
                </c:pt>
                <c:pt idx="1">
                  <c:v>104.19899859668764</c:v>
                </c:pt>
                <c:pt idx="2">
                  <c:v>71.847511204133298</c:v>
                </c:pt>
                <c:pt idx="3">
                  <c:v>70.956530380587125</c:v>
                </c:pt>
                <c:pt idx="4">
                  <c:v>121.69250487751836</c:v>
                </c:pt>
                <c:pt idx="5">
                  <c:v>167.33868424194415</c:v>
                </c:pt>
                <c:pt idx="6">
                  <c:v>89.051880242437562</c:v>
                </c:pt>
                <c:pt idx="7">
                  <c:v>131.70769110169255</c:v>
                </c:pt>
                <c:pt idx="8">
                  <c:v>142.69991627589604</c:v>
                </c:pt>
                <c:pt idx="9">
                  <c:v>113.15014700861229</c:v>
                </c:pt>
                <c:pt idx="10">
                  <c:v>53.319047327797037</c:v>
                </c:pt>
                <c:pt idx="11">
                  <c:v>22.436578344587023</c:v>
                </c:pt>
                <c:pt idx="12">
                  <c:v>101.88221728272848</c:v>
                </c:pt>
                <c:pt idx="13">
                  <c:v>95.428391933903114</c:v>
                </c:pt>
                <c:pt idx="14">
                  <c:v>85.833981250270199</c:v>
                </c:pt>
                <c:pt idx="15">
                  <c:v>39.011757837487764</c:v>
                </c:pt>
                <c:pt idx="16">
                  <c:v>111.44005562733186</c:v>
                </c:pt>
                <c:pt idx="17">
                  <c:v>110.4001640956325</c:v>
                </c:pt>
                <c:pt idx="18">
                  <c:v>65.330321877845719</c:v>
                </c:pt>
                <c:pt idx="19">
                  <c:v>76.804511512338905</c:v>
                </c:pt>
                <c:pt idx="20">
                  <c:v>104.75158680887914</c:v>
                </c:pt>
                <c:pt idx="21">
                  <c:v>146.22211306577825</c:v>
                </c:pt>
                <c:pt idx="22">
                  <c:v>141.56125128483245</c:v>
                </c:pt>
              </c:numCache>
            </c:numRef>
          </c:xVal>
          <c:yVal>
            <c:numRef>
              <c:f>'1'!$M$51:$M$73</c:f>
              <c:numCache>
                <c:formatCode>0.000</c:formatCode>
                <c:ptCount val="23"/>
                <c:pt idx="0">
                  <c:v>3.2426550814654745E-2</c:v>
                </c:pt>
                <c:pt idx="1">
                  <c:v>2.9342787571412055E-2</c:v>
                </c:pt>
                <c:pt idx="2">
                  <c:v>2.1297219751331743E-2</c:v>
                </c:pt>
                <c:pt idx="3">
                  <c:v>2.1063130081181516E-2</c:v>
                </c:pt>
                <c:pt idx="4">
                  <c:v>3.3345103948565429E-2</c:v>
                </c:pt>
                <c:pt idx="5">
                  <c:v>4.2753038210432075E-2</c:v>
                </c:pt>
                <c:pt idx="6">
                  <c:v>2.5683679441995757E-2</c:v>
                </c:pt>
                <c:pt idx="7">
                  <c:v>3.5533574784312495E-2</c:v>
                </c:pt>
                <c:pt idx="8">
                  <c:v>3.7852922196639341E-2</c:v>
                </c:pt>
                <c:pt idx="9">
                  <c:v>3.141985719860161E-2</c:v>
                </c:pt>
                <c:pt idx="10">
                  <c:v>1.6283170361870738E-2</c:v>
                </c:pt>
                <c:pt idx="11">
                  <c:v>7.2060362846155697E-3</c:v>
                </c:pt>
                <c:pt idx="12">
                  <c:v>2.8795017489777808E-2</c:v>
                </c:pt>
                <c:pt idx="13">
                  <c:v>2.7246606849463974E-2</c:v>
                </c:pt>
                <c:pt idx="14">
                  <c:v>2.488224753770775E-2</c:v>
                </c:pt>
                <c:pt idx="15">
                  <c:v>1.2193898341628907E-2</c:v>
                </c:pt>
                <c:pt idx="16">
                  <c:v>3.1027813171214315E-2</c:v>
                </c:pt>
                <c:pt idx="17">
                  <c:v>3.0788319688918833E-2</c:v>
                </c:pt>
                <c:pt idx="18">
                  <c:v>1.9568777014002305E-2</c:v>
                </c:pt>
                <c:pt idx="19">
                  <c:v>2.258696729570292E-2</c:v>
                </c:pt>
                <c:pt idx="20">
                  <c:v>2.9472815590378867E-2</c:v>
                </c:pt>
                <c:pt idx="21">
                  <c:v>3.8578303100249969E-2</c:v>
                </c:pt>
                <c:pt idx="22">
                  <c:v>3.7616591638831909E-2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0FA-443C-AD5B-ED1161E75BF6}"/>
            </c:ext>
          </c:extLst>
        </c:ser>
        <c:ser>
          <c:idx val="7"/>
          <c:order val="7"/>
          <c:spPr>
            <a:ln w="19050">
              <a:noFill/>
            </a:ln>
          </c:spPr>
          <c:xVal>
            <c:numRef>
              <c:f>'1'!$N$18:$N$39</c:f>
              <c:numCache>
                <c:formatCode>0.000000</c:formatCode>
                <c:ptCount val="22"/>
                <c:pt idx="0">
                  <c:v>215.80065767332565</c:v>
                </c:pt>
                <c:pt idx="1">
                  <c:v>189.11276687240255</c:v>
                </c:pt>
                <c:pt idx="2">
                  <c:v>188.29402872883304</c:v>
                </c:pt>
                <c:pt idx="3">
                  <c:v>236.11798499120425</c:v>
                </c:pt>
                <c:pt idx="4">
                  <c:v>284.17809574564444</c:v>
                </c:pt>
                <c:pt idx="5">
                  <c:v>206.61492517845991</c:v>
                </c:pt>
                <c:pt idx="6">
                  <c:v>160.27587636726045</c:v>
                </c:pt>
                <c:pt idx="7">
                  <c:v>83.201803778639189</c:v>
                </c:pt>
                <c:pt idx="8">
                  <c:v>199.55537216466965</c:v>
                </c:pt>
                <c:pt idx="9">
                  <c:v>133.60978410128504</c:v>
                </c:pt>
                <c:pt idx="10">
                  <c:v>107.47839319058244</c:v>
                </c:pt>
                <c:pt idx="11">
                  <c:v>17.957217092051632</c:v>
                </c:pt>
                <c:pt idx="12">
                  <c:v>26.29910160170806</c:v>
                </c:pt>
                <c:pt idx="13">
                  <c:v>49.785044779190777</c:v>
                </c:pt>
                <c:pt idx="14">
                  <c:v>138.267191637206</c:v>
                </c:pt>
                <c:pt idx="15">
                  <c:v>12.28020265122219</c:v>
                </c:pt>
                <c:pt idx="16">
                  <c:v>19.464097661624113</c:v>
                </c:pt>
                <c:pt idx="17">
                  <c:v>181.7352918743334</c:v>
                </c:pt>
                <c:pt idx="18">
                  <c:v>193.55204337490485</c:v>
                </c:pt>
                <c:pt idx="19">
                  <c:v>222.17627321614239</c:v>
                </c:pt>
                <c:pt idx="20">
                  <c:v>201.37051557376492</c:v>
                </c:pt>
                <c:pt idx="21">
                  <c:v>71.801208894729456</c:v>
                </c:pt>
              </c:numCache>
            </c:numRef>
          </c:xVal>
          <c:yVal>
            <c:numRef>
              <c:f>'1'!$N$52:$N$73</c:f>
              <c:numCache>
                <c:formatCode>0.000</c:formatCode>
                <c:ptCount val="22"/>
                <c:pt idx="0">
                  <c:v>5.1292420213521574E-2</c:v>
                </c:pt>
                <c:pt idx="1">
                  <c:v>4.6760835707763342E-2</c:v>
                </c:pt>
                <c:pt idx="2">
                  <c:v>4.6615340812575436E-2</c:v>
                </c:pt>
                <c:pt idx="3">
                  <c:v>5.4481891489706703E-2</c:v>
                </c:pt>
                <c:pt idx="4">
                  <c:v>6.1219797683380907E-2</c:v>
                </c:pt>
                <c:pt idx="5">
                  <c:v>4.9777970317830149E-2</c:v>
                </c:pt>
                <c:pt idx="6">
                  <c:v>4.138930052793606E-2</c:v>
                </c:pt>
                <c:pt idx="7">
                  <c:v>2.4220270195469663E-2</c:v>
                </c:pt>
                <c:pt idx="8">
                  <c:v>4.8582138499543376E-2</c:v>
                </c:pt>
                <c:pt idx="9">
                  <c:v>3.5941018878830146E-2</c:v>
                </c:pt>
                <c:pt idx="10">
                  <c:v>3.0110957635739646E-2</c:v>
                </c:pt>
                <c:pt idx="11">
                  <c:v>5.810115208755174E-3</c:v>
                </c:pt>
                <c:pt idx="12">
                  <c:v>8.3931075458092974E-3</c:v>
                </c:pt>
                <c:pt idx="13">
                  <c:v>1.5291153887986087E-2</c:v>
                </c:pt>
                <c:pt idx="14">
                  <c:v>3.6927834989108808E-2</c:v>
                </c:pt>
                <c:pt idx="15">
                  <c:v>4.0107527722031524E-3</c:v>
                </c:pt>
                <c:pt idx="16">
                  <c:v>6.2820386868162274E-3</c:v>
                </c:pt>
                <c:pt idx="17">
                  <c:v>4.5435369503365824E-2</c:v>
                </c:pt>
                <c:pt idx="18">
                  <c:v>4.7542846736370353E-2</c:v>
                </c:pt>
                <c:pt idx="19">
                  <c:v>5.2316634348182671E-2</c:v>
                </c:pt>
                <c:pt idx="20">
                  <c:v>4.889230187635734E-2</c:v>
                </c:pt>
                <c:pt idx="21">
                  <c:v>2.1285071745614604E-2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0FA-443C-AD5B-ED1161E75BF6}"/>
            </c:ext>
          </c:extLst>
        </c:ser>
        <c:ser>
          <c:idx val="8"/>
          <c:order val="8"/>
          <c:spPr>
            <a:ln w="19050">
              <a:noFill/>
            </a:ln>
          </c:spPr>
          <c:xVal>
            <c:numRef>
              <c:f>'1'!$O$19:$O$39</c:f>
              <c:numCache>
                <c:formatCode>0.000000</c:formatCode>
                <c:ptCount val="21"/>
                <c:pt idx="0">
                  <c:v>44.005417088105546</c:v>
                </c:pt>
                <c:pt idx="1">
                  <c:v>45.335268547733612</c:v>
                </c:pt>
                <c:pt idx="2">
                  <c:v>23.619130045464601</c:v>
                </c:pt>
                <c:pt idx="3">
                  <c:v>75.832267565007783</c:v>
                </c:pt>
                <c:pt idx="4">
                  <c:v>49.744242105798513</c:v>
                </c:pt>
                <c:pt idx="5">
                  <c:v>211.41531872437832</c:v>
                </c:pt>
                <c:pt idx="6">
                  <c:v>246.16840405494835</c:v>
                </c:pt>
                <c:pt idx="7">
                  <c:v>149.76711143035735</c:v>
                </c:pt>
                <c:pt idx="8">
                  <c:v>133.193797605649</c:v>
                </c:pt>
                <c:pt idx="9">
                  <c:v>123.88600314368902</c:v>
                </c:pt>
                <c:pt idx="10">
                  <c:v>202.23642297598448</c:v>
                </c:pt>
                <c:pt idx="11">
                  <c:v>196.87669671746232</c:v>
                </c:pt>
                <c:pt idx="12">
                  <c:v>189.8727956892462</c:v>
                </c:pt>
                <c:pt idx="13">
                  <c:v>77.859807452694582</c:v>
                </c:pt>
                <c:pt idx="14">
                  <c:v>211.89117544942883</c:v>
                </c:pt>
                <c:pt idx="15">
                  <c:v>212.06791957340857</c:v>
                </c:pt>
                <c:pt idx="16">
                  <c:v>43.205392416209619</c:v>
                </c:pt>
                <c:pt idx="17">
                  <c:v>36.851868970658991</c:v>
                </c:pt>
                <c:pt idx="18">
                  <c:v>40.50217938042168</c:v>
                </c:pt>
                <c:pt idx="19">
                  <c:v>203.83852074844637</c:v>
                </c:pt>
                <c:pt idx="20">
                  <c:v>245.63640422060914</c:v>
                </c:pt>
              </c:numCache>
            </c:numRef>
          </c:xVal>
          <c:yVal>
            <c:numRef>
              <c:f>'1'!$O$53:$O$73</c:f>
              <c:numCache>
                <c:formatCode>0.000</c:formatCode>
                <c:ptCount val="21"/>
                <c:pt idx="0">
                  <c:v>1.3643380347979295E-2</c:v>
                </c:pt>
                <c:pt idx="1">
                  <c:v>1.4025338066448923E-2</c:v>
                </c:pt>
                <c:pt idx="2">
                  <c:v>7.5710951756442161E-3</c:v>
                </c:pt>
                <c:pt idx="3">
                  <c:v>2.233567915170738E-2</c:v>
                </c:pt>
                <c:pt idx="4">
                  <c:v>1.5279631946522676E-2</c:v>
                </c:pt>
                <c:pt idx="5">
                  <c:v>5.0575193357628126E-2</c:v>
                </c:pt>
                <c:pt idx="6">
                  <c:v>5.5981551103653243E-2</c:v>
                </c:pt>
                <c:pt idx="7">
                  <c:v>3.9299831062269711E-2</c:v>
                </c:pt>
                <c:pt idx="8">
                  <c:v>3.5852131696390989E-2</c:v>
                </c:pt>
                <c:pt idx="9">
                  <c:v>3.3830684581232354E-2</c:v>
                </c:pt>
                <c:pt idx="10">
                  <c:v>4.9039604304039933E-2</c:v>
                </c:pt>
                <c:pt idx="11">
                  <c:v>4.8120976848922498E-2</c:v>
                </c:pt>
                <c:pt idx="12">
                  <c:v>4.6895542663923012E-2</c:v>
                </c:pt>
                <c:pt idx="13">
                  <c:v>2.2858801104020589E-2</c:v>
                </c:pt>
                <c:pt idx="14">
                  <c:v>5.0653528302936693E-2</c:v>
                </c:pt>
                <c:pt idx="15">
                  <c:v>5.0682592070384461E-2</c:v>
                </c:pt>
                <c:pt idx="16">
                  <c:v>1.341278158913436E-2</c:v>
                </c:pt>
                <c:pt idx="17">
                  <c:v>1.1559445765715727E-2</c:v>
                </c:pt>
                <c:pt idx="18">
                  <c:v>1.2629043548675091E-2</c:v>
                </c:pt>
                <c:pt idx="19">
                  <c:v>4.9311024045475764E-2</c:v>
                </c:pt>
                <c:pt idx="20">
                  <c:v>5.5903422491710791E-2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0FA-443C-AD5B-ED1161E75BF6}"/>
            </c:ext>
          </c:extLst>
        </c:ser>
        <c:ser>
          <c:idx val="9"/>
          <c:order val="9"/>
          <c:spPr>
            <a:ln w="19050">
              <a:noFill/>
            </a:ln>
          </c:spPr>
          <c:xVal>
            <c:numRef>
              <c:f>'1'!$P$20:$P$39</c:f>
              <c:numCache>
                <c:formatCode>0.000000</c:formatCode>
                <c:ptCount val="20"/>
                <c:pt idx="0">
                  <c:v>1.336355085009</c:v>
                </c:pt>
                <c:pt idx="1">
                  <c:v>53.406731069007655</c:v>
                </c:pt>
                <c:pt idx="2">
                  <c:v>95.537322455466978</c:v>
                </c:pt>
                <c:pt idx="3">
                  <c:v>20.990641007558597</c:v>
                </c:pt>
                <c:pt idx="4">
                  <c:v>167.53251720163925</c:v>
                </c:pt>
                <c:pt idx="5">
                  <c:v>208.56126816047649</c:v>
                </c:pt>
                <c:pt idx="6">
                  <c:v>107.9492961148576</c:v>
                </c:pt>
                <c:pt idx="7">
                  <c:v>90.561648405612331</c:v>
                </c:pt>
                <c:pt idx="8">
                  <c:v>87.630706334491762</c:v>
                </c:pt>
                <c:pt idx="9">
                  <c:v>173.69523239106604</c:v>
                </c:pt>
                <c:pt idx="10">
                  <c:v>167.27201444706273</c:v>
                </c:pt>
                <c:pt idx="11">
                  <c:v>156.3207606348289</c:v>
                </c:pt>
                <c:pt idx="12">
                  <c:v>61.525258421976893</c:v>
                </c:pt>
                <c:pt idx="13">
                  <c:v>183.2714737501569</c:v>
                </c:pt>
                <c:pt idx="14">
                  <c:v>182.21478119443162</c:v>
                </c:pt>
                <c:pt idx="15">
                  <c:v>10.344982141796457</c:v>
                </c:pt>
                <c:pt idx="16">
                  <c:v>7.1874153104027769</c:v>
                </c:pt>
                <c:pt idx="17">
                  <c:v>33.120841635881689</c:v>
                </c:pt>
                <c:pt idx="18">
                  <c:v>160.58597604289093</c:v>
                </c:pt>
                <c:pt idx="19">
                  <c:v>209.40727586681888</c:v>
                </c:pt>
              </c:numCache>
            </c:numRef>
          </c:xVal>
          <c:yVal>
            <c:numRef>
              <c:f>'1'!$P$54:$P$73</c:f>
              <c:numCache>
                <c:formatCode>0.000</c:formatCode>
                <c:ptCount val="20"/>
                <c:pt idx="0">
                  <c:v>4.4446103046330565E-4</c:v>
                </c:pt>
                <c:pt idx="1">
                  <c:v>1.6307635469126225E-2</c:v>
                </c:pt>
                <c:pt idx="2">
                  <c:v>2.7273018937574323E-2</c:v>
                </c:pt>
                <c:pt idx="3">
                  <c:v>6.7577092084620373E-3</c:v>
                </c:pt>
                <c:pt idx="4">
                  <c:v>4.2790014090695994E-2</c:v>
                </c:pt>
                <c:pt idx="5">
                  <c:v>5.0102746618558319E-2</c:v>
                </c:pt>
                <c:pt idx="6">
                  <c:v>3.0220574762936814E-2</c:v>
                </c:pt>
                <c:pt idx="7">
                  <c:v>2.6056741309021327E-2</c:v>
                </c:pt>
                <c:pt idx="8">
                  <c:v>2.5330789519655283E-2</c:v>
                </c:pt>
                <c:pt idx="9">
                  <c:v>4.3953254813084833E-2</c:v>
                </c:pt>
                <c:pt idx="10">
                  <c:v>4.2740314652689154E-2</c:v>
                </c:pt>
                <c:pt idx="11">
                  <c:v>4.0611477495292647E-2</c:v>
                </c:pt>
                <c:pt idx="12">
                  <c:v>1.8542126972018336E-2</c:v>
                </c:pt>
                <c:pt idx="13">
                  <c:v>4.571405935202362E-2</c:v>
                </c:pt>
                <c:pt idx="14">
                  <c:v>4.5522510371550043E-2</c:v>
                </c:pt>
                <c:pt idx="15">
                  <c:v>3.3895501197366397E-3</c:v>
                </c:pt>
                <c:pt idx="16">
                  <c:v>2.3673335207700986E-3</c:v>
                </c:pt>
                <c:pt idx="17">
                  <c:v>1.0452663891231074E-2</c:v>
                </c:pt>
                <c:pt idx="18">
                  <c:v>4.144985308997734E-2</c:v>
                </c:pt>
                <c:pt idx="19">
                  <c:v>5.0243259936142648E-2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0FA-443C-AD5B-ED1161E75BF6}"/>
            </c:ext>
          </c:extLst>
        </c:ser>
        <c:ser>
          <c:idx val="10"/>
          <c:order val="10"/>
          <c:spPr>
            <a:ln w="19050">
              <a:noFill/>
            </a:ln>
          </c:spPr>
          <c:xVal>
            <c:numRef>
              <c:f>'1'!$Q$21:$Q$39</c:f>
              <c:numCache>
                <c:formatCode>0.000000</c:formatCode>
                <c:ptCount val="19"/>
                <c:pt idx="0">
                  <c:v>54.663731329933988</c:v>
                </c:pt>
                <c:pt idx="1">
                  <c:v>96.485775267203323</c:v>
                </c:pt>
                <c:pt idx="2">
                  <c:v>21.09627747098083</c:v>
                </c:pt>
                <c:pt idx="3">
                  <c:v>166.19634077241943</c:v>
                </c:pt>
                <c:pt idx="4">
                  <c:v>207.38844412078649</c:v>
                </c:pt>
                <c:pt idx="5">
                  <c:v>106.76271581150419</c:v>
                </c:pt>
                <c:pt idx="6">
                  <c:v>89.253621950433555</c:v>
                </c:pt>
                <c:pt idx="7">
                  <c:v>86.55665410083212</c:v>
                </c:pt>
                <c:pt idx="8">
                  <c:v>172.82404329932842</c:v>
                </c:pt>
                <c:pt idx="9">
                  <c:v>166.36928211310649</c:v>
                </c:pt>
                <c:pt idx="10">
                  <c:v>155.29266294352666</c:v>
                </c:pt>
                <c:pt idx="11">
                  <c:v>61.322479108833377</c:v>
                </c:pt>
                <c:pt idx="12">
                  <c:v>182.39281208164056</c:v>
                </c:pt>
                <c:pt idx="13">
                  <c:v>181.29642247965438</c:v>
                </c:pt>
                <c:pt idx="14">
                  <c:v>10.556211777405327</c:v>
                </c:pt>
                <c:pt idx="15">
                  <c:v>8.5236979809234708</c:v>
                </c:pt>
                <c:pt idx="16">
                  <c:v>33.89166389135459</c:v>
                </c:pt>
                <c:pt idx="17">
                  <c:v>159.31349801931836</c:v>
                </c:pt>
                <c:pt idx="18">
                  <c:v>208.27677070920717</c:v>
                </c:pt>
              </c:numCache>
            </c:numRef>
          </c:xVal>
          <c:yVal>
            <c:numRef>
              <c:f>'1'!$Q$55:$Q$73</c:f>
              <c:numCache>
                <c:formatCode>0.000</c:formatCode>
                <c:ptCount val="19"/>
                <c:pt idx="0">
                  <c:v>1.6657572918232867E-2</c:v>
                </c:pt>
                <c:pt idx="1">
                  <c:v>2.750258289432277E-2</c:v>
                </c:pt>
                <c:pt idx="2">
                  <c:v>6.7905360480728042E-3</c:v>
                </c:pt>
                <c:pt idx="3">
                  <c:v>4.2534637015857663E-2</c:v>
                </c:pt>
                <c:pt idx="4">
                  <c:v>4.9907295824238362E-2</c:v>
                </c:pt>
                <c:pt idx="5">
                  <c:v>2.9944031917752412E-2</c:v>
                </c:pt>
                <c:pt idx="6">
                  <c:v>2.573363831360408E-2</c:v>
                </c:pt>
                <c:pt idx="7">
                  <c:v>2.506298163193741E-2</c:v>
                </c:pt>
                <c:pt idx="8">
                  <c:v>4.379026055281237E-2</c:v>
                </c:pt>
                <c:pt idx="9">
                  <c:v>4.2567754592335555E-2</c:v>
                </c:pt>
                <c:pt idx="10">
                  <c:v>4.0407604349380316E-2</c:v>
                </c:pt>
                <c:pt idx="11">
                  <c:v>1.8487048454332911E-2</c:v>
                </c:pt>
                <c:pt idx="12">
                  <c:v>4.5554829700241856E-2</c:v>
                </c:pt>
                <c:pt idx="13">
                  <c:v>4.5355488600949762E-2</c:v>
                </c:pt>
                <c:pt idx="14">
                  <c:v>3.457549478208588E-3</c:v>
                </c:pt>
                <c:pt idx="15">
                  <c:v>2.801249214282642E-3</c:v>
                </c:pt>
                <c:pt idx="16">
                  <c:v>1.068245215360405E-2</c:v>
                </c:pt>
                <c:pt idx="17">
                  <c:v>4.1200979735913648E-2</c:v>
                </c:pt>
                <c:pt idx="18">
                  <c:v>5.0055405369957409E-2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0FA-443C-AD5B-ED1161E75BF6}"/>
            </c:ext>
          </c:extLst>
        </c:ser>
        <c:ser>
          <c:idx val="11"/>
          <c:order val="11"/>
          <c:spPr>
            <a:ln w="19050">
              <a:noFill/>
            </a:ln>
          </c:spPr>
          <c:xVal>
            <c:numRef>
              <c:f>'1'!$R$22:$R$39</c:f>
              <c:numCache>
                <c:formatCode>0.000000</c:formatCode>
                <c:ptCount val="18"/>
                <c:pt idx="0">
                  <c:v>52.247047228064034</c:v>
                </c:pt>
                <c:pt idx="1">
                  <c:v>49.233135372407418</c:v>
                </c:pt>
                <c:pt idx="2">
                  <c:v>218.22790689051124</c:v>
                </c:pt>
                <c:pt idx="3">
                  <c:v>261.50406189245638</c:v>
                </c:pt>
                <c:pt idx="4">
                  <c:v>149.41029521124332</c:v>
                </c:pt>
                <c:pt idx="5">
                  <c:v>143.61141056706771</c:v>
                </c:pt>
                <c:pt idx="6">
                  <c:v>139.71911693057172</c:v>
                </c:pt>
                <c:pt idx="7">
                  <c:v>221.90007846671324</c:v>
                </c:pt>
                <c:pt idx="8">
                  <c:v>216.13916369518904</c:v>
                </c:pt>
                <c:pt idx="9">
                  <c:v>207.44026456064213</c:v>
                </c:pt>
                <c:pt idx="10">
                  <c:v>99.331164103563481</c:v>
                </c:pt>
                <c:pt idx="11">
                  <c:v>231.56083221714991</c:v>
                </c:pt>
                <c:pt idx="12">
                  <c:v>231.29009657134185</c:v>
                </c:pt>
                <c:pt idx="13">
                  <c:v>56.906828135141843</c:v>
                </c:pt>
                <c:pt idx="14">
                  <c:v>46.754201143882689</c:v>
                </c:pt>
                <c:pt idx="15">
                  <c:v>32.766750478658267</c:v>
                </c:pt>
                <c:pt idx="16">
                  <c:v>205.41049786216914</c:v>
                </c:pt>
                <c:pt idx="17">
                  <c:v>261.87608420487413</c:v>
                </c:pt>
              </c:numCache>
            </c:numRef>
          </c:xVal>
          <c:yVal>
            <c:numRef>
              <c:f>'1'!$R$56:$R$73</c:f>
              <c:numCache>
                <c:formatCode>0.000</c:formatCode>
                <c:ptCount val="18"/>
                <c:pt idx="0">
                  <c:v>1.5983487080834882E-2</c:v>
                </c:pt>
                <c:pt idx="1">
                  <c:v>1.5135171755278898E-2</c:v>
                </c:pt>
                <c:pt idx="2">
                  <c:v>5.1684915050795727E-2</c:v>
                </c:pt>
                <c:pt idx="3">
                  <c:v>5.8175178474965776E-2</c:v>
                </c:pt>
                <c:pt idx="4">
                  <c:v>3.9227592094793845E-2</c:v>
                </c:pt>
                <c:pt idx="5">
                  <c:v>3.8041457991537311E-2</c:v>
                </c:pt>
                <c:pt idx="6">
                  <c:v>3.7232351075988414E-2</c:v>
                </c:pt>
                <c:pt idx="7">
                  <c:v>5.2272714483130846E-2</c:v>
                </c:pt>
                <c:pt idx="8">
                  <c:v>5.1347348581948338E-2</c:v>
                </c:pt>
                <c:pt idx="9">
                  <c:v>4.9915947830178754E-2</c:v>
                </c:pt>
                <c:pt idx="10">
                  <c:v>2.8186943448533532E-2</c:v>
                </c:pt>
                <c:pt idx="11">
                  <c:v>5.3785169860724326E-2</c:v>
                </c:pt>
                <c:pt idx="12">
                  <c:v>5.3743444362977982E-2</c:v>
                </c:pt>
                <c:pt idx="13">
                  <c:v>1.7278399508788712E-2</c:v>
                </c:pt>
                <c:pt idx="14">
                  <c:v>1.4431018755113345E-2</c:v>
                </c:pt>
                <c:pt idx="15">
                  <c:v>1.0346908425486379E-2</c:v>
                </c:pt>
                <c:pt idx="16">
                  <c:v>4.9575935747846772E-2</c:v>
                </c:pt>
                <c:pt idx="17">
                  <c:v>5.8227012218875246E-2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40FA-443C-AD5B-ED1161E75BF6}"/>
            </c:ext>
          </c:extLst>
        </c:ser>
        <c:ser>
          <c:idx val="12"/>
          <c:order val="12"/>
          <c:spPr>
            <a:ln w="19050">
              <a:noFill/>
            </a:ln>
          </c:spPr>
          <c:xVal>
            <c:numRef>
              <c:f>'1'!$S$23:$S$39</c:f>
              <c:numCache>
                <c:formatCode>0.000000</c:formatCode>
                <c:ptCount val="17"/>
                <c:pt idx="0">
                  <c:v>81.224564169227165</c:v>
                </c:pt>
                <c:pt idx="1">
                  <c:v>243.78412183993655</c:v>
                </c:pt>
                <c:pt idx="2">
                  <c:v>301.38356720597534</c:v>
                </c:pt>
                <c:pt idx="3">
                  <c:v>164.48227083498514</c:v>
                </c:pt>
                <c:pt idx="4">
                  <c:v>178.28485498968976</c:v>
                </c:pt>
                <c:pt idx="5">
                  <c:v>182.62724636906307</c:v>
                </c:pt>
                <c:pt idx="6">
                  <c:v>269.0764571729444</c:v>
                </c:pt>
                <c:pt idx="7">
                  <c:v>262.76169749970541</c:v>
                </c:pt>
                <c:pt idx="8">
                  <c:v>251.58305169186713</c:v>
                </c:pt>
                <c:pt idx="9">
                  <c:v>149.90966116487155</c:v>
                </c:pt>
                <c:pt idx="10">
                  <c:v>278.68040702049899</c:v>
                </c:pt>
                <c:pt idx="11">
                  <c:v>277.73421741339052</c:v>
                </c:pt>
                <c:pt idx="12">
                  <c:v>102.44361758947798</c:v>
                </c:pt>
                <c:pt idx="13">
                  <c:v>90.665280775448707</c:v>
                </c:pt>
                <c:pt idx="14">
                  <c:v>63.282729071739226</c:v>
                </c:pt>
                <c:pt idx="15">
                  <c:v>221.24475431773831</c:v>
                </c:pt>
                <c:pt idx="16">
                  <c:v>303.27362979640122</c:v>
                </c:pt>
              </c:numCache>
            </c:numRef>
          </c:xVal>
          <c:yVal>
            <c:numRef>
              <c:f>'1'!$S$57:$S$73</c:f>
              <c:numCache>
                <c:formatCode>0.000</c:formatCode>
                <c:ptCount val="17"/>
                <c:pt idx="0">
                  <c:v>2.3719171745347569E-2</c:v>
                </c:pt>
                <c:pt idx="1">
                  <c:v>5.5630315863101298E-2</c:v>
                </c:pt>
                <c:pt idx="2">
                  <c:v>6.3381327229208528E-2</c:v>
                </c:pt>
                <c:pt idx="3">
                  <c:v>4.2205365082623458E-2</c:v>
                </c:pt>
                <c:pt idx="4">
                  <c:v>4.4804173914972614E-2</c:v>
                </c:pt>
                <c:pt idx="5">
                  <c:v>4.5597359129826147E-2</c:v>
                </c:pt>
                <c:pt idx="6">
                  <c:v>5.9217679677105367E-2</c:v>
                </c:pt>
                <c:pt idx="7">
                  <c:v>5.8350146092274159E-2</c:v>
                </c:pt>
                <c:pt idx="8">
                  <c:v>5.6768905618597314E-2</c:v>
                </c:pt>
                <c:pt idx="9">
                  <c:v>3.9328666854059849E-2</c:v>
                </c:pt>
                <c:pt idx="10">
                  <c:v>6.0502574367604547E-2</c:v>
                </c:pt>
                <c:pt idx="11">
                  <c:v>6.0377804198501944E-2</c:v>
                </c:pt>
                <c:pt idx="12">
                  <c:v>2.8928141221500472E-2</c:v>
                </c:pt>
                <c:pt idx="13">
                  <c:v>2.6082279948156442E-2</c:v>
                </c:pt>
                <c:pt idx="14">
                  <c:v>1.9017931327740156E-2</c:v>
                </c:pt>
                <c:pt idx="15">
                  <c:v>5.2168344388345771E-2</c:v>
                </c:pt>
                <c:pt idx="16">
                  <c:v>6.3611307285714444E-2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40FA-443C-AD5B-ED1161E75BF6}"/>
            </c:ext>
          </c:extLst>
        </c:ser>
        <c:ser>
          <c:idx val="13"/>
          <c:order val="13"/>
          <c:spPr>
            <a:ln w="19050">
              <a:noFill/>
            </a:ln>
          </c:spPr>
          <c:xVal>
            <c:numRef>
              <c:f>'1'!$T$24:$T$39</c:f>
              <c:numCache>
                <c:formatCode>0.000000</c:formatCode>
                <c:ptCount val="16"/>
                <c:pt idx="0">
                  <c:v>169.48974687522511</c:v>
                </c:pt>
                <c:pt idx="1">
                  <c:v>220.18964474806052</c:v>
                </c:pt>
                <c:pt idx="2">
                  <c:v>101.06407125153798</c:v>
                </c:pt>
                <c:pt idx="3">
                  <c:v>97.931992888372562</c:v>
                </c:pt>
                <c:pt idx="4">
                  <c:v>102.1442254368131</c:v>
                </c:pt>
                <c:pt idx="5">
                  <c:v>190.64659059542404</c:v>
                </c:pt>
                <c:pt idx="6">
                  <c:v>183.85917973858761</c:v>
                </c:pt>
                <c:pt idx="7">
                  <c:v>171.14522161137774</c:v>
                </c:pt>
                <c:pt idx="8">
                  <c:v>82.411302813472375</c:v>
                </c:pt>
                <c:pt idx="9">
                  <c:v>200.11555817861148</c:v>
                </c:pt>
                <c:pt idx="10">
                  <c:v>198.56895647350166</c:v>
                </c:pt>
                <c:pt idx="11">
                  <c:v>31.265142040015835</c:v>
                </c:pt>
                <c:pt idx="12">
                  <c:v>21.9403030369212</c:v>
                </c:pt>
                <c:pt idx="13">
                  <c:v>18.786341177381011</c:v>
                </c:pt>
                <c:pt idx="14">
                  <c:v>156.473837747901</c:v>
                </c:pt>
                <c:pt idx="15">
                  <c:v>222.06964297824283</c:v>
                </c:pt>
              </c:numCache>
            </c:numRef>
          </c:xVal>
          <c:yVal>
            <c:numRef>
              <c:f>'1'!$T$58:$T$73</c:f>
              <c:numCache>
                <c:formatCode>0.000</c:formatCode>
                <c:ptCount val="16"/>
                <c:pt idx="0">
                  <c:v>4.3162042801884008E-2</c:v>
                </c:pt>
                <c:pt idx="1">
                  <c:v>5.1999822755512827E-2</c:v>
                </c:pt>
                <c:pt idx="2">
                  <c:v>2.8600565547347967E-2</c:v>
                </c:pt>
                <c:pt idx="3">
                  <c:v>2.7851231988708681E-2</c:v>
                </c:pt>
                <c:pt idx="4">
                  <c:v>2.8857177961672965E-2</c:v>
                </c:pt>
                <c:pt idx="5">
                  <c:v>4.7032339362374664E-2</c:v>
                </c:pt>
                <c:pt idx="6">
                  <c:v>4.5820302493183196E-2</c:v>
                </c:pt>
                <c:pt idx="7">
                  <c:v>4.3474825010418029E-2</c:v>
                </c:pt>
                <c:pt idx="8">
                  <c:v>2.4020327053911605E-2</c:v>
                </c:pt>
                <c:pt idx="9">
                  <c:v>4.8678060804047366E-2</c:v>
                </c:pt>
                <c:pt idx="10">
                  <c:v>4.8412795630037267E-2</c:v>
                </c:pt>
                <c:pt idx="11">
                  <c:v>9.8970373515312807E-3</c:v>
                </c:pt>
                <c:pt idx="12">
                  <c:v>7.052404737437035E-3</c:v>
                </c:pt>
                <c:pt idx="13">
                  <c:v>6.0700728216717577E-3</c:v>
                </c:pt>
                <c:pt idx="14">
                  <c:v>4.0641773177258235E-2</c:v>
                </c:pt>
                <c:pt idx="15">
                  <c:v>5.2299683040413485E-2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40FA-443C-AD5B-ED1161E75BF6}"/>
            </c:ext>
          </c:extLst>
        </c:ser>
        <c:ser>
          <c:idx val="14"/>
          <c:order val="14"/>
          <c:spPr>
            <a:ln w="19050">
              <a:noFill/>
            </a:ln>
          </c:spPr>
          <c:xVal>
            <c:numRef>
              <c:f>'1'!$U$25:$U$39</c:f>
              <c:numCache>
                <c:formatCode>0.000000</c:formatCode>
                <c:ptCount val="15"/>
                <c:pt idx="0">
                  <c:v>103.61237737536001</c:v>
                </c:pt>
                <c:pt idx="1">
                  <c:v>85.389800630317893</c:v>
                </c:pt>
                <c:pt idx="2">
                  <c:v>81.625907350761011</c:v>
                </c:pt>
                <c:pt idx="3">
                  <c:v>111.1493910863624</c:v>
                </c:pt>
                <c:pt idx="4">
                  <c:v>144.53205814150013</c:v>
                </c:pt>
                <c:pt idx="5">
                  <c:v>136.89709828137566</c:v>
                </c:pt>
                <c:pt idx="6">
                  <c:v>112.53798195099144</c:v>
                </c:pt>
                <c:pt idx="7">
                  <c:v>169.81568869765005</c:v>
                </c:pt>
                <c:pt idx="8">
                  <c:v>148.01858995760102</c:v>
                </c:pt>
                <c:pt idx="9">
                  <c:v>141.13970723753843</c:v>
                </c:pt>
                <c:pt idx="10">
                  <c:v>168.99678307216783</c:v>
                </c:pt>
                <c:pt idx="11">
                  <c:v>174.71984809542616</c:v>
                </c:pt>
                <c:pt idx="12">
                  <c:v>187.79192128840822</c:v>
                </c:pt>
                <c:pt idx="13">
                  <c:v>48.368119345749037</c:v>
                </c:pt>
                <c:pt idx="14">
                  <c:v>114.51423962696778</c:v>
                </c:pt>
              </c:numCache>
            </c:numRef>
          </c:xVal>
          <c:yVal>
            <c:numRef>
              <c:f>'1'!$U$59:$U$73</c:f>
              <c:numCache>
                <c:formatCode>0.000</c:formatCode>
                <c:ptCount val="15"/>
                <c:pt idx="0">
                  <c:v>2.9204488999848833E-2</c:v>
                </c:pt>
                <c:pt idx="1">
                  <c:v>2.4770945661619626E-2</c:v>
                </c:pt>
                <c:pt idx="2">
                  <c:v>2.382115281546493E-2</c:v>
                </c:pt>
                <c:pt idx="3">
                  <c:v>3.0960954890811354E-2</c:v>
                </c:pt>
                <c:pt idx="4">
                  <c:v>3.823130647468518E-2</c:v>
                </c:pt>
                <c:pt idx="5">
                  <c:v>3.663912704879848E-2</c:v>
                </c:pt>
                <c:pt idx="6">
                  <c:v>3.1279773099325593E-2</c:v>
                </c:pt>
                <c:pt idx="7">
                  <c:v>4.3223762158786871E-2</c:v>
                </c:pt>
                <c:pt idx="8">
                  <c:v>3.8945012892101595E-2</c:v>
                </c:pt>
                <c:pt idx="9">
                  <c:v>3.7528872175753937E-2</c:v>
                </c:pt>
                <c:pt idx="10">
                  <c:v>4.30685691725958E-2</c:v>
                </c:pt>
                <c:pt idx="11">
                  <c:v>4.4144349547207043E-2</c:v>
                </c:pt>
                <c:pt idx="12">
                  <c:v>4.652591655052965E-2</c:v>
                </c:pt>
                <c:pt idx="13">
                  <c:v>1.4890120514534921E-2</c:v>
                </c:pt>
                <c:pt idx="14">
                  <c:v>3.1730981547052839E-2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40FA-443C-AD5B-ED1161E75BF6}"/>
            </c:ext>
          </c:extLst>
        </c:ser>
        <c:ser>
          <c:idx val="15"/>
          <c:order val="15"/>
          <c:spPr>
            <a:ln w="19050">
              <a:noFill/>
            </a:ln>
          </c:spPr>
          <c:trendline>
            <c:trendlineType val="poly"/>
            <c:order val="2"/>
            <c:dispRSqr val="1"/>
            <c:dispEq val="1"/>
            <c:trendlineLbl>
              <c:layout>
                <c:manualLayout>
                  <c:x val="3.3889890935373805E-2"/>
                  <c:y val="9.4608940991508308E-2"/>
                </c:manualLayout>
              </c:layout>
              <c:numFmt formatCode="General" sourceLinked="0"/>
            </c:trendlineLbl>
          </c:trendline>
          <c:xVal>
            <c:numRef>
              <c:f>'1'!$V$26:$V$39</c:f>
              <c:numCache>
                <c:formatCode>0.000000</c:formatCode>
                <c:ptCount val="14"/>
                <c:pt idx="0">
                  <c:v>172.70358171415157</c:v>
                </c:pt>
                <c:pt idx="1">
                  <c:v>124.66156578076949</c:v>
                </c:pt>
                <c:pt idx="2">
                  <c:v>122.28514059494002</c:v>
                </c:pt>
                <c:pt idx="3">
                  <c:v>76.451687625296643</c:v>
                </c:pt>
                <c:pt idx="4">
                  <c:v>73.622877137529215</c:v>
                </c:pt>
                <c:pt idx="5">
                  <c:v>62.658228529716872</c:v>
                </c:pt>
                <c:pt idx="6">
                  <c:v>177.53664250917498</c:v>
                </c:pt>
                <c:pt idx="7">
                  <c:v>73.017535060207734</c:v>
                </c:pt>
                <c:pt idx="8">
                  <c:v>66.078654731246203</c:v>
                </c:pt>
                <c:pt idx="9">
                  <c:v>204.72417563405185</c:v>
                </c:pt>
                <c:pt idx="10">
                  <c:v>214.86371040177403</c:v>
                </c:pt>
                <c:pt idx="11">
                  <c:v>238.51014320109229</c:v>
                </c:pt>
                <c:pt idx="12">
                  <c:v>151.59306514623881</c:v>
                </c:pt>
                <c:pt idx="13">
                  <c:v>13.057841579221785</c:v>
                </c:pt>
              </c:numCache>
            </c:numRef>
          </c:xVal>
          <c:yVal>
            <c:numRef>
              <c:f>'1'!$V$60:$V$73</c:f>
              <c:numCache>
                <c:formatCode>0.000</c:formatCode>
                <c:ptCount val="14"/>
                <c:pt idx="0">
                  <c:v>4.3767685639712034E-2</c:v>
                </c:pt>
                <c:pt idx="1">
                  <c:v>3.4001525152677174E-2</c:v>
                </c:pt>
                <c:pt idx="2">
                  <c:v>3.3476647550529474E-2</c:v>
                </c:pt>
                <c:pt idx="3">
                  <c:v>2.2495869846921646E-2</c:v>
                </c:pt>
                <c:pt idx="4">
                  <c:v>2.1761598442277253E-2</c:v>
                </c:pt>
                <c:pt idx="5">
                  <c:v>1.8849177925093597E-2</c:v>
                </c:pt>
                <c:pt idx="6">
                  <c:v>4.46663414199331E-2</c:v>
                </c:pt>
                <c:pt idx="7">
                  <c:v>2.160356907109863E-2</c:v>
                </c:pt>
                <c:pt idx="8">
                  <c:v>1.9769158079208829E-2</c:v>
                </c:pt>
                <c:pt idx="9">
                  <c:v>4.9460446506400239E-2</c:v>
                </c:pt>
                <c:pt idx="10">
                  <c:v>5.1140060969786738E-2</c:v>
                </c:pt>
                <c:pt idx="11">
                  <c:v>5.4843403308354667E-2</c:v>
                </c:pt>
                <c:pt idx="12">
                  <c:v>3.9668161331898849E-2</c:v>
                </c:pt>
                <c:pt idx="13">
                  <c:v>4.2592471526039181E-3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40FA-443C-AD5B-ED1161E75BF6}"/>
            </c:ext>
          </c:extLst>
        </c:ser>
        <c:ser>
          <c:idx val="16"/>
          <c:order val="16"/>
          <c:spPr>
            <a:ln w="19050">
              <a:noFill/>
            </a:ln>
          </c:spPr>
          <c:xVal>
            <c:numRef>
              <c:f>'1'!$W$27:$W$39</c:f>
              <c:numCache>
                <c:formatCode>0.000000</c:formatCode>
                <c:ptCount val="13"/>
                <c:pt idx="0">
                  <c:v>68.189787860876336</c:v>
                </c:pt>
                <c:pt idx="1">
                  <c:v>104.32273834534297</c:v>
                </c:pt>
                <c:pt idx="2">
                  <c:v>181.61987167230745</c:v>
                </c:pt>
                <c:pt idx="3">
                  <c:v>173.25763107046032</c:v>
                </c:pt>
                <c:pt idx="4">
                  <c:v>150.92735363183016</c:v>
                </c:pt>
                <c:pt idx="5">
                  <c:v>139.70183947454981</c:v>
                </c:pt>
                <c:pt idx="6">
                  <c:v>188.78369892959969</c:v>
                </c:pt>
                <c:pt idx="7">
                  <c:v>183.81454761157488</c:v>
                </c:pt>
                <c:pt idx="8">
                  <c:v>113.86835813676578</c:v>
                </c:pt>
                <c:pt idx="9">
                  <c:v>114.42262678263127</c:v>
                </c:pt>
                <c:pt idx="10">
                  <c:v>116.74544363141038</c:v>
                </c:pt>
                <c:pt idx="11">
                  <c:v>56.982757708815122</c:v>
                </c:pt>
                <c:pt idx="12">
                  <c:v>180.15705858716086</c:v>
                </c:pt>
              </c:numCache>
            </c:numRef>
          </c:xVal>
          <c:yVal>
            <c:numRef>
              <c:f>'1'!$W$61:$W$73</c:f>
              <c:numCache>
                <c:formatCode>0.000</c:formatCode>
                <c:ptCount val="13"/>
                <c:pt idx="0">
                  <c:v>2.0331769472861028E-2</c:v>
                </c:pt>
                <c:pt idx="1">
                  <c:v>2.9371925247539756E-2</c:v>
                </c:pt>
                <c:pt idx="2">
                  <c:v>4.541437259559461E-2</c:v>
                </c:pt>
                <c:pt idx="3">
                  <c:v>4.3871441392458167E-2</c:v>
                </c:pt>
                <c:pt idx="4">
                  <c:v>3.9534134015393775E-2</c:v>
                </c:pt>
                <c:pt idx="5">
                  <c:v>3.7228736087580129E-2</c:v>
                </c:pt>
                <c:pt idx="6">
                  <c:v>4.6702405993811529E-2</c:v>
                </c:pt>
                <c:pt idx="7">
                  <c:v>4.5812241376421307E-2</c:v>
                </c:pt>
                <c:pt idx="8">
                  <c:v>3.1583844230527562E-2</c:v>
                </c:pt>
                <c:pt idx="9">
                  <c:v>3.171013063366062E-2</c:v>
                </c:pt>
                <c:pt idx="10">
                  <c:v>3.2236838456537346E-2</c:v>
                </c:pt>
                <c:pt idx="11">
                  <c:v>1.7299333579014808E-2</c:v>
                </c:pt>
                <c:pt idx="12">
                  <c:v>4.5147560730994879E-2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40FA-443C-AD5B-ED1161E75BF6}"/>
            </c:ext>
          </c:extLst>
        </c:ser>
        <c:ser>
          <c:idx val="17"/>
          <c:order val="17"/>
          <c:spPr>
            <a:ln w="19050">
              <a:noFill/>
            </a:ln>
          </c:spPr>
          <c:xVal>
            <c:numRef>
              <c:f>'1'!$X$28:$X$39</c:f>
              <c:numCache>
                <c:formatCode>0.000000</c:formatCode>
                <c:ptCount val="12"/>
                <c:pt idx="0">
                  <c:v>37.94877237924446</c:v>
                </c:pt>
                <c:pt idx="1">
                  <c:v>115.68913000162449</c:v>
                </c:pt>
                <c:pt idx="2">
                  <c:v>107.46395221153269</c:v>
                </c:pt>
                <c:pt idx="3">
                  <c:v>87.156820088420375</c:v>
                </c:pt>
                <c:pt idx="4">
                  <c:v>89.328849584543249</c:v>
                </c:pt>
                <c:pt idx="5">
                  <c:v>123.61100058828922</c:v>
                </c:pt>
                <c:pt idx="6">
                  <c:v>119.46572473068474</c:v>
                </c:pt>
                <c:pt idx="7">
                  <c:v>90.020153297956796</c:v>
                </c:pt>
                <c:pt idx="8">
                  <c:v>97.594074688196415</c:v>
                </c:pt>
                <c:pt idx="9">
                  <c:v>116.68368779505049</c:v>
                </c:pt>
                <c:pt idx="10">
                  <c:v>93.062029140297625</c:v>
                </c:pt>
                <c:pt idx="11">
                  <c:v>128.46050432868589</c:v>
                </c:pt>
              </c:numCache>
            </c:numRef>
          </c:xVal>
          <c:yVal>
            <c:numRef>
              <c:f>'1'!$X$62:$X$73</c:f>
              <c:numCache>
                <c:formatCode>0.000</c:formatCode>
                <c:ptCount val="12"/>
                <c:pt idx="0">
                  <c:v>1.1882224462352277E-2</c:v>
                </c:pt>
                <c:pt idx="1">
                  <c:v>3.1997820736900176E-2</c:v>
                </c:pt>
                <c:pt idx="2">
                  <c:v>3.0107593334111983E-2</c:v>
                </c:pt>
                <c:pt idx="3">
                  <c:v>2.5212747273700042E-2</c:v>
                </c:pt>
                <c:pt idx="4">
                  <c:v>2.5752258921144768E-2</c:v>
                </c:pt>
                <c:pt idx="5">
                  <c:v>3.3770001002485582E-2</c:v>
                </c:pt>
                <c:pt idx="6">
                  <c:v>3.2848510557317877E-2</c:v>
                </c:pt>
                <c:pt idx="7">
                  <c:v>2.5923154408116735E-2</c:v>
                </c:pt>
                <c:pt idx="8">
                  <c:v>2.7769918262221496E-2</c:v>
                </c:pt>
                <c:pt idx="9">
                  <c:v>3.2222887784975944E-2</c:v>
                </c:pt>
                <c:pt idx="10">
                  <c:v>2.6670467837939207E-2</c:v>
                </c:pt>
                <c:pt idx="11">
                  <c:v>3.4832002998613242E-2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40FA-443C-AD5B-ED1161E75BF6}"/>
            </c:ext>
          </c:extLst>
        </c:ser>
        <c:ser>
          <c:idx val="18"/>
          <c:order val="18"/>
          <c:spPr>
            <a:ln w="19050">
              <a:noFill/>
            </a:ln>
          </c:spPr>
          <c:xVal>
            <c:numRef>
              <c:f>'1'!$Y$29:$Y$39</c:f>
              <c:numCache>
                <c:formatCode>0.000000</c:formatCode>
                <c:ptCount val="11"/>
                <c:pt idx="0">
                  <c:v>90.414057438431129</c:v>
                </c:pt>
                <c:pt idx="1">
                  <c:v>83.003543389823975</c:v>
                </c:pt>
                <c:pt idx="2">
                  <c:v>69.019325621874074</c:v>
                </c:pt>
                <c:pt idx="3">
                  <c:v>61.325853318837034</c:v>
                </c:pt>
                <c:pt idx="4">
                  <c:v>99.529348847085728</c:v>
                </c:pt>
                <c:pt idx="5">
                  <c:v>97.207810926347619</c:v>
                </c:pt>
                <c:pt idx="6">
                  <c:v>82.812368207270396</c:v>
                </c:pt>
                <c:pt idx="7">
                  <c:v>93.477881880849523</c:v>
                </c:pt>
                <c:pt idx="8">
                  <c:v>119.37060831614617</c:v>
                </c:pt>
                <c:pt idx="9">
                  <c:v>130.04110258641686</c:v>
                </c:pt>
                <c:pt idx="10">
                  <c:v>122.16638300254534</c:v>
                </c:pt>
              </c:numCache>
            </c:numRef>
          </c:xVal>
          <c:yVal>
            <c:numRef>
              <c:f>'1'!$Y$63:$Y$73</c:f>
              <c:numCache>
                <c:formatCode>0.000</c:formatCode>
                <c:ptCount val="11"/>
                <c:pt idx="0">
                  <c:v>2.6020354502259448E-2</c:v>
                </c:pt>
                <c:pt idx="1">
                  <c:v>2.4170173247907933E-2</c:v>
                </c:pt>
                <c:pt idx="2">
                  <c:v>2.0551757870136134E-2</c:v>
                </c:pt>
                <c:pt idx="3">
                  <c:v>1.8487965255232219E-2</c:v>
                </c:pt>
                <c:pt idx="4">
                  <c:v>2.8234368622546205E-2</c:v>
                </c:pt>
                <c:pt idx="5">
                  <c:v>2.7676858822292951E-2</c:v>
                </c:pt>
                <c:pt idx="6">
                  <c:v>2.4121835244591584E-2</c:v>
                </c:pt>
                <c:pt idx="7">
                  <c:v>2.6772045042785877E-2</c:v>
                </c:pt>
                <c:pt idx="8">
                  <c:v>3.2827216485447612E-2</c:v>
                </c:pt>
                <c:pt idx="9">
                  <c:v>3.5174448167796128E-2</c:v>
                </c:pt>
                <c:pt idx="10">
                  <c:v>3.3450308493685389E-2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40FA-443C-AD5B-ED1161E75BF6}"/>
            </c:ext>
          </c:extLst>
        </c:ser>
        <c:ser>
          <c:idx val="19"/>
          <c:order val="19"/>
          <c:spPr>
            <a:ln w="19050">
              <a:noFill/>
            </a:ln>
          </c:spPr>
          <c:xVal>
            <c:numRef>
              <c:f>'1'!$Z$30:$Z$39</c:f>
              <c:numCache>
                <c:formatCode>0.000000</c:formatCode>
                <c:ptCount val="10"/>
                <c:pt idx="0">
                  <c:v>8.3814715214601954</c:v>
                </c:pt>
                <c:pt idx="1">
                  <c:v>32.586448978293504</c:v>
                </c:pt>
                <c:pt idx="2">
                  <c:v>125.43376773882291</c:v>
                </c:pt>
                <c:pt idx="3">
                  <c:v>9.6626688018274951</c:v>
                </c:pt>
                <c:pt idx="4">
                  <c:v>11.972109838439998</c:v>
                </c:pt>
                <c:pt idx="5">
                  <c:v>166.71724854755169</c:v>
                </c:pt>
                <c:pt idx="6">
                  <c:v>178.41924216978666</c:v>
                </c:pt>
                <c:pt idx="7">
                  <c:v>206.63354863152537</c:v>
                </c:pt>
                <c:pt idx="8">
                  <c:v>184.48676442640581</c:v>
                </c:pt>
                <c:pt idx="9">
                  <c:v>66.792034056723523</c:v>
                </c:pt>
              </c:numCache>
            </c:numRef>
          </c:xVal>
          <c:yVal>
            <c:numRef>
              <c:f>'1'!$Z$64:$Z$73</c:f>
              <c:numCache>
                <c:formatCode>0.000</c:formatCode>
                <c:ptCount val="10"/>
                <c:pt idx="0">
                  <c:v>2.7551575087507718E-3</c:v>
                </c:pt>
                <c:pt idx="1">
                  <c:v>1.0293010274168747E-2</c:v>
                </c:pt>
                <c:pt idx="2">
                  <c:v>3.4171187208401801E-2</c:v>
                </c:pt>
                <c:pt idx="3">
                  <c:v>3.1695713947520578E-3</c:v>
                </c:pt>
                <c:pt idx="4">
                  <c:v>3.9121234786600343E-3</c:v>
                </c:pt>
                <c:pt idx="5">
                  <c:v>4.2634330953162353E-2</c:v>
                </c:pt>
                <c:pt idx="6">
                  <c:v>4.482889374924684E-2</c:v>
                </c:pt>
                <c:pt idx="7">
                  <c:v>4.9781087913103955E-2</c:v>
                </c:pt>
                <c:pt idx="8">
                  <c:v>4.5933525185665118E-2</c:v>
                </c:pt>
                <c:pt idx="9">
                  <c:v>1.9959714836970257E-2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40FA-443C-AD5B-ED1161E75BF6}"/>
            </c:ext>
          </c:extLst>
        </c:ser>
        <c:ser>
          <c:idx val="20"/>
          <c:order val="20"/>
          <c:spPr>
            <a:ln w="19050">
              <a:noFill/>
            </a:ln>
          </c:spPr>
          <c:xVal>
            <c:numRef>
              <c:f>'1'!$AA$31:$AA$39</c:f>
              <c:numCache>
                <c:formatCode>0.000000</c:formatCode>
                <c:ptCount val="9"/>
                <c:pt idx="0">
                  <c:v>24.539362406248191</c:v>
                </c:pt>
                <c:pt idx="1">
                  <c:v>120.68922864758606</c:v>
                </c:pt>
                <c:pt idx="2">
                  <c:v>16.558296653116304</c:v>
                </c:pt>
                <c:pt idx="3">
                  <c:v>15.191887403312723</c:v>
                </c:pt>
                <c:pt idx="4">
                  <c:v>160.55082030453994</c:v>
                </c:pt>
                <c:pt idx="5">
                  <c:v>172.16546222985582</c:v>
                </c:pt>
                <c:pt idx="6">
                  <c:v>200.0977599272685</c:v>
                </c:pt>
                <c:pt idx="7">
                  <c:v>176.3694299052824</c:v>
                </c:pt>
                <c:pt idx="8">
                  <c:v>65.032124651277087</c:v>
                </c:pt>
              </c:numCache>
            </c:numRef>
          </c:xVal>
          <c:yVal>
            <c:numRef>
              <c:f>'1'!$AA$65:$AA$73</c:f>
              <c:numCache>
                <c:formatCode>0.000</c:formatCode>
                <c:ptCount val="9"/>
                <c:pt idx="0">
                  <c:v>7.8541810100710829E-3</c:v>
                </c:pt>
                <c:pt idx="1">
                  <c:v>3.3121819887959203E-2</c:v>
                </c:pt>
                <c:pt idx="2">
                  <c:v>5.3698757232009346E-3</c:v>
                </c:pt>
                <c:pt idx="3">
                  <c:v>4.937881077147788E-3</c:v>
                </c:pt>
                <c:pt idx="4">
                  <c:v>4.1442991442457444E-2</c:v>
                </c:pt>
                <c:pt idx="5">
                  <c:v>4.3666729442605093E-2</c:v>
                </c:pt>
                <c:pt idx="6">
                  <c:v>4.8675015911147916E-2</c:v>
                </c:pt>
                <c:pt idx="7">
                  <c:v>4.4450634920751721E-2</c:v>
                </c:pt>
                <c:pt idx="8">
                  <c:v>1.9488789375021409E-2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40FA-443C-AD5B-ED1161E75BF6}"/>
            </c:ext>
          </c:extLst>
        </c:ser>
        <c:ser>
          <c:idx val="21"/>
          <c:order val="21"/>
          <c:spPr>
            <a:ln w="19050">
              <a:noFill/>
            </a:ln>
          </c:spPr>
          <c:xVal>
            <c:numRef>
              <c:f>'1'!$AB$32:$AB$39</c:f>
              <c:numCache>
                <c:formatCode>0.000000</c:formatCode>
                <c:ptCount val="8"/>
                <c:pt idx="0">
                  <c:v>117.16674193739888</c:v>
                </c:pt>
                <c:pt idx="1">
                  <c:v>38.218879559275294</c:v>
                </c:pt>
                <c:pt idx="2">
                  <c:v>32.888426561442913</c:v>
                </c:pt>
                <c:pt idx="3">
                  <c:v>150.76558164687344</c:v>
                </c:pt>
                <c:pt idx="4">
                  <c:v>161.87703945184498</c:v>
                </c:pt>
                <c:pt idx="5">
                  <c:v>188.35826452191793</c:v>
                </c:pt>
                <c:pt idx="6">
                  <c:v>151.90033920770074</c:v>
                </c:pt>
                <c:pt idx="7">
                  <c:v>58.023670289719938</c:v>
                </c:pt>
              </c:numCache>
            </c:numRef>
          </c:xVal>
          <c:yVal>
            <c:numRef>
              <c:f>'1'!$AB$66:$AB$73</c:f>
              <c:numCache>
                <c:formatCode>0.000</c:formatCode>
                <c:ptCount val="8"/>
                <c:pt idx="0">
                  <c:v>3.2331933352600262E-2</c:v>
                </c:pt>
                <c:pt idx="1">
                  <c:v>1.19615262365677E-2</c:v>
                </c:pt>
                <c:pt idx="2">
                  <c:v>1.0383263175789727E-2</c:v>
                </c:pt>
                <c:pt idx="3">
                  <c:v>3.9501519612147977E-2</c:v>
                </c:pt>
                <c:pt idx="4">
                  <c:v>4.1701284852225268E-2</c:v>
                </c:pt>
                <c:pt idx="5">
                  <c:v>4.6626770275302321E-2</c:v>
                </c:pt>
                <c:pt idx="6">
                  <c:v>3.9729924393198196E-2</c:v>
                </c:pt>
                <c:pt idx="7">
                  <c:v>1.7585783556417434E-2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40FA-443C-AD5B-ED1161E75BF6}"/>
            </c:ext>
          </c:extLst>
        </c:ser>
        <c:ser>
          <c:idx val="22"/>
          <c:order val="22"/>
          <c:spPr>
            <a:ln w="19050">
              <a:noFill/>
            </a:ln>
          </c:spPr>
          <c:xVal>
            <c:numRef>
              <c:f>'1'!$AC$33:$AC$39</c:f>
              <c:numCache>
                <c:formatCode>0.000000</c:formatCode>
                <c:ptCount val="7"/>
                <c:pt idx="0">
                  <c:v>135.03001819298265</c:v>
                </c:pt>
                <c:pt idx="1">
                  <c:v>135.82094228579251</c:v>
                </c:pt>
                <c:pt idx="2">
                  <c:v>51.591197793499646</c:v>
                </c:pt>
                <c:pt idx="3">
                  <c:v>63.013484511794907</c:v>
                </c:pt>
                <c:pt idx="4">
                  <c:v>92.615939519141577</c:v>
                </c:pt>
                <c:pt idx="5">
                  <c:v>180.1380459325209</c:v>
                </c:pt>
                <c:pt idx="6">
                  <c:v>174.84988232104558</c:v>
                </c:pt>
              </c:numCache>
            </c:numRef>
          </c:xVal>
          <c:yVal>
            <c:numRef>
              <c:f>'1'!$AC$67:$AC$73</c:f>
              <c:numCache>
                <c:formatCode>0.000</c:formatCode>
                <c:ptCount val="7"/>
                <c:pt idx="0">
                  <c:v>3.6243564666934638E-2</c:v>
                </c:pt>
                <c:pt idx="1">
                  <c:v>3.6411431622258628E-2</c:v>
                </c:pt>
                <c:pt idx="2">
                  <c:v>1.5799612222057269E-2</c:v>
                </c:pt>
                <c:pt idx="3">
                  <c:v>1.8945218765374264E-2</c:v>
                </c:pt>
                <c:pt idx="4">
                  <c:v>2.6561348252114838E-2</c:v>
                </c:pt>
                <c:pt idx="5">
                  <c:v>4.514408431922308E-2</c:v>
                </c:pt>
                <c:pt idx="6">
                  <c:v>4.4168554788488724E-2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40FA-443C-AD5B-ED1161E75BF6}"/>
            </c:ext>
          </c:extLst>
        </c:ser>
        <c:ser>
          <c:idx val="23"/>
          <c:order val="23"/>
          <c:spPr>
            <a:ln w="19050">
              <a:noFill/>
            </a:ln>
          </c:spPr>
          <c:xVal>
            <c:numRef>
              <c:f>'1'!$AD$34:$AD$39</c:f>
              <c:numCache>
                <c:formatCode>0.000000</c:formatCode>
                <c:ptCount val="6"/>
                <c:pt idx="0">
                  <c:v>7.3954444898599183</c:v>
                </c:pt>
                <c:pt idx="1">
                  <c:v>176.34075911428022</c:v>
                </c:pt>
                <c:pt idx="2">
                  <c:v>188.02973597115809</c:v>
                </c:pt>
                <c:pt idx="3">
                  <c:v>216.18432171510509</c:v>
                </c:pt>
                <c:pt idx="4">
                  <c:v>189.35296464932105</c:v>
                </c:pt>
                <c:pt idx="5">
                  <c:v>62.322520216660244</c:v>
                </c:pt>
              </c:numCache>
            </c:numRef>
          </c:xVal>
          <c:yVal>
            <c:numRef>
              <c:f>'1'!$AD$68:$AD$73</c:f>
              <c:numCache>
                <c:formatCode>0.000</c:formatCode>
                <c:ptCount val="6"/>
                <c:pt idx="0">
                  <c:v>2.4350115313761414E-3</c:v>
                </c:pt>
                <c:pt idx="1">
                  <c:v>4.4445325852942176E-2</c:v>
                </c:pt>
                <c:pt idx="2">
                  <c:v>4.6568289494100079E-2</c:v>
                </c:pt>
                <c:pt idx="3">
                  <c:v>5.1354671555455214E-2</c:v>
                </c:pt>
                <c:pt idx="4">
                  <c:v>4.6803445077387311E-2</c:v>
                </c:pt>
                <c:pt idx="5">
                  <c:v>1.8758317078065891E-2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40FA-443C-AD5B-ED1161E75BF6}"/>
            </c:ext>
          </c:extLst>
        </c:ser>
        <c:ser>
          <c:idx val="24"/>
          <c:order val="24"/>
          <c:spPr>
            <a:ln w="19050">
              <a:noFill/>
            </a:ln>
          </c:spPr>
          <c:xVal>
            <c:numRef>
              <c:f>'1'!$AE$35:$AE$39</c:f>
              <c:numCache>
                <c:formatCode>0.000000</c:formatCode>
                <c:ptCount val="5"/>
                <c:pt idx="0">
                  <c:v>175.60420031522199</c:v>
                </c:pt>
                <c:pt idx="1">
                  <c:v>187.18263543384489</c:v>
                </c:pt>
                <c:pt idx="2">
                  <c:v>214.9688967674434</c:v>
                </c:pt>
                <c:pt idx="3">
                  <c:v>182.96008369236864</c:v>
                </c:pt>
                <c:pt idx="4">
                  <c:v>55.743196347851359</c:v>
                </c:pt>
              </c:numCache>
            </c:numRef>
          </c:xVal>
          <c:yVal>
            <c:numRef>
              <c:f>'1'!$AE$69:$AE$73</c:f>
              <c:numCache>
                <c:formatCode>0.000</c:formatCode>
                <c:ptCount val="5"/>
                <c:pt idx="0">
                  <c:v>4.4308760660813996E-2</c:v>
                </c:pt>
                <c:pt idx="1">
                  <c:v>4.6417202849592588E-2</c:v>
                </c:pt>
                <c:pt idx="2">
                  <c:v>5.1157189298211607E-2</c:v>
                </c:pt>
                <c:pt idx="3">
                  <c:v>4.5657683091421854E-2</c:v>
                </c:pt>
                <c:pt idx="4">
                  <c:v>1.6956918155883405E-2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40FA-443C-AD5B-ED1161E75BF6}"/>
            </c:ext>
          </c:extLst>
        </c:ser>
        <c:ser>
          <c:idx val="25"/>
          <c:order val="25"/>
          <c:spPr>
            <a:ln w="19050">
              <a:noFill/>
            </a:ln>
          </c:spPr>
          <c:xVal>
            <c:numRef>
              <c:f>'1'!$AF$36:$AF$39</c:f>
              <c:numCache>
                <c:formatCode>0.000000</c:formatCode>
                <c:ptCount val="4"/>
                <c:pt idx="0">
                  <c:v>11.952404345876484</c:v>
                </c:pt>
                <c:pt idx="1">
                  <c:v>41.604303182098931</c:v>
                </c:pt>
                <c:pt idx="2">
                  <c:v>164.93077028523851</c:v>
                </c:pt>
                <c:pt idx="3">
                  <c:v>204.97234330004358</c:v>
                </c:pt>
              </c:numCache>
            </c:numRef>
          </c:xVal>
          <c:yVal>
            <c:numRef>
              <c:f>'1'!$AF$70:$AF$73</c:f>
              <c:numCache>
                <c:formatCode>0.000</c:formatCode>
                <c:ptCount val="4"/>
                <c:pt idx="0">
                  <c:v>3.9058117415816996E-3</c:v>
                </c:pt>
                <c:pt idx="1">
                  <c:v>1.29494333751775E-2</c:v>
                </c:pt>
                <c:pt idx="2">
                  <c:v>4.2291703402021624E-2</c:v>
                </c:pt>
                <c:pt idx="3">
                  <c:v>4.9502236829108308E-2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40FA-443C-AD5B-ED1161E75BF6}"/>
            </c:ext>
          </c:extLst>
        </c:ser>
        <c:ser>
          <c:idx val="26"/>
          <c:order val="26"/>
          <c:spPr>
            <a:ln w="19050">
              <a:noFill/>
            </a:ln>
          </c:spPr>
          <c:xVal>
            <c:numRef>
              <c:f>'1'!$AG$37:$AG$39</c:f>
              <c:numCache>
                <c:formatCode>0.000000</c:formatCode>
                <c:ptCount val="3"/>
                <c:pt idx="0">
                  <c:v>29.747477334301887</c:v>
                </c:pt>
                <c:pt idx="1">
                  <c:v>167.47026038600697</c:v>
                </c:pt>
                <c:pt idx="2">
                  <c:v>215.48548465040236</c:v>
                </c:pt>
              </c:numCache>
            </c:numRef>
          </c:xVal>
          <c:yVal>
            <c:numRef>
              <c:f>'1'!$AG$71:$AG$73</c:f>
              <c:numCache>
                <c:formatCode>0.000</c:formatCode>
                <c:ptCount val="3"/>
                <c:pt idx="0">
                  <c:v>9.4400621465783319E-3</c:v>
                </c:pt>
                <c:pt idx="1">
                  <c:v>4.2778140486900387E-2</c:v>
                </c:pt>
                <c:pt idx="2">
                  <c:v>5.124122227401301E-2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40FA-443C-AD5B-ED1161E75BF6}"/>
            </c:ext>
          </c:extLst>
        </c:ser>
        <c:ser>
          <c:idx val="27"/>
          <c:order val="27"/>
          <c:spPr>
            <a:ln w="19050">
              <a:noFill/>
            </a:ln>
          </c:spPr>
          <c:xVal>
            <c:numRef>
              <c:f>'1'!$AH$38:$AH$39</c:f>
              <c:numCache>
                <c:formatCode>0.000000</c:formatCode>
                <c:ptCount val="2"/>
                <c:pt idx="0">
                  <c:v>172.9717120554611</c:v>
                </c:pt>
                <c:pt idx="1">
                  <c:v>240.1273760816741</c:v>
                </c:pt>
              </c:numCache>
            </c:numRef>
          </c:xVal>
          <c:yVal>
            <c:numRef>
              <c:f>'1'!$AH$72:$AH$73</c:f>
              <c:numCache>
                <c:formatCode>0.000</c:formatCode>
                <c:ptCount val="2"/>
                <c:pt idx="0">
                  <c:v>4.3817921818768327E-2</c:v>
                </c:pt>
                <c:pt idx="1">
                  <c:v>5.5086177459676949E-2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40FA-443C-AD5B-ED1161E75BF6}"/>
            </c:ext>
          </c:extLst>
        </c:ser>
        <c:ser>
          <c:idx val="28"/>
          <c:order val="28"/>
          <c:spPr>
            <a:ln w="19050">
              <a:noFill/>
            </a:ln>
          </c:spPr>
          <c:xVal>
            <c:numRef>
              <c:f>'1'!$AI$39</c:f>
              <c:numCache>
                <c:formatCode>0.000000</c:formatCode>
                <c:ptCount val="1"/>
                <c:pt idx="0">
                  <c:v>162.06559626903021</c:v>
                </c:pt>
              </c:numCache>
            </c:numRef>
          </c:xVal>
          <c:yVal>
            <c:numRef>
              <c:f>'1'!$AI$73</c:f>
              <c:numCache>
                <c:formatCode>0.000</c:formatCode>
                <c:ptCount val="1"/>
                <c:pt idx="0">
                  <c:v>4.1737915406698946E-2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40FA-443C-AD5B-ED1161E75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</a:t>
                </a: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Grammar</a:t>
                </a:r>
              </a:p>
            </c:rich>
          </c:tx>
          <c:overlay val="0"/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Variogram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1"/>
          <c:order val="0"/>
          <c:spPr>
            <a:ln w="19050">
              <a:noFill/>
            </a:ln>
          </c:spPr>
          <c:xVal>
            <c:numRef>
              <c:f>'2'!$H$12:$H$39</c:f>
              <c:numCache>
                <c:formatCode>0.000000</c:formatCode>
                <c:ptCount val="28"/>
                <c:pt idx="0">
                  <c:v>97.974080655904501</c:v>
                </c:pt>
                <c:pt idx="1">
                  <c:v>130.26177534197117</c:v>
                </c:pt>
                <c:pt idx="2">
                  <c:v>103.52865162940174</c:v>
                </c:pt>
                <c:pt idx="3">
                  <c:v>165.01481794664022</c:v>
                </c:pt>
                <c:pt idx="4">
                  <c:v>123.63409455386254</c:v>
                </c:pt>
                <c:pt idx="5">
                  <c:v>87.86679278987684</c:v>
                </c:pt>
                <c:pt idx="6">
                  <c:v>187.6797472330305</c:v>
                </c:pt>
                <c:pt idx="7">
                  <c:v>178.83763898943042</c:v>
                </c:pt>
                <c:pt idx="8">
                  <c:v>178.59909079057559</c:v>
                </c:pt>
                <c:pt idx="9">
                  <c:v>211.07631105497856</c:v>
                </c:pt>
                <c:pt idx="10">
                  <c:v>263.23510097488975</c:v>
                </c:pt>
                <c:pt idx="11">
                  <c:v>199.65547236195567</c:v>
                </c:pt>
                <c:pt idx="12">
                  <c:v>223.82535525895761</c:v>
                </c:pt>
                <c:pt idx="13">
                  <c:v>168.78063204188106</c:v>
                </c:pt>
                <c:pt idx="14">
                  <c:v>233.98767624627288</c:v>
                </c:pt>
                <c:pt idx="15">
                  <c:v>167.12967268421633</c:v>
                </c:pt>
                <c:pt idx="16">
                  <c:v>129.74556244435269</c:v>
                </c:pt>
                <c:pt idx="17">
                  <c:v>92.444713693579828</c:v>
                </c:pt>
                <c:pt idx="18">
                  <c:v>96.535727852596978</c:v>
                </c:pt>
                <c:pt idx="19">
                  <c:v>116.45156820513192</c:v>
                </c:pt>
                <c:pt idx="20">
                  <c:v>117.33127480871988</c:v>
                </c:pt>
                <c:pt idx="21">
                  <c:v>96.176262422099498</c:v>
                </c:pt>
                <c:pt idx="22">
                  <c:v>102.80421708568694</c:v>
                </c:pt>
                <c:pt idx="23">
                  <c:v>168.91483650108472</c:v>
                </c:pt>
                <c:pt idx="24">
                  <c:v>180.20563244494363</c:v>
                </c:pt>
                <c:pt idx="25">
                  <c:v>209.5696924065991</c:v>
                </c:pt>
                <c:pt idx="26">
                  <c:v>254.93076501211391</c:v>
                </c:pt>
                <c:pt idx="27">
                  <c:v>158.48174591252365</c:v>
                </c:pt>
              </c:numCache>
            </c:numRef>
          </c:xVal>
          <c:yVal>
            <c:numRef>
              <c:f>'2'!$H$46:$H$73</c:f>
              <c:numCache>
                <c:formatCode>0.000</c:formatCode>
                <c:ptCount val="28"/>
                <c:pt idx="0">
                  <c:v>3.2422582717793129E-2</c:v>
                </c:pt>
                <c:pt idx="1">
                  <c:v>4.061016495000605E-2</c:v>
                </c:pt>
                <c:pt idx="2">
                  <c:v>3.3907479941040354E-2</c:v>
                </c:pt>
                <c:pt idx="3">
                  <c:v>4.8317929930241366E-2</c:v>
                </c:pt>
                <c:pt idx="4">
                  <c:v>3.9014641682955709E-2</c:v>
                </c:pt>
                <c:pt idx="5">
                  <c:v>2.9634505024106653E-2</c:v>
                </c:pt>
                <c:pt idx="6">
                  <c:v>5.2797295151778306E-2</c:v>
                </c:pt>
                <c:pt idx="7">
                  <c:v>5.109793473581592E-2</c:v>
                </c:pt>
                <c:pt idx="8">
                  <c:v>5.1051250468105859E-2</c:v>
                </c:pt>
                <c:pt idx="9">
                  <c:v>5.7014410063717859E-2</c:v>
                </c:pt>
                <c:pt idx="10">
                  <c:v>6.5108969791603785E-2</c:v>
                </c:pt>
                <c:pt idx="11">
                  <c:v>5.5005138401961355E-2</c:v>
                </c:pt>
                <c:pt idx="12">
                  <c:v>5.9151554572469858E-2</c:v>
                </c:pt>
                <c:pt idx="13">
                  <c:v>4.909059615737859E-2</c:v>
                </c:pt>
                <c:pt idx="14">
                  <c:v>6.0778719044673128E-2</c:v>
                </c:pt>
                <c:pt idx="15">
                  <c:v>4.875328618646288E-2</c:v>
                </c:pt>
                <c:pt idx="16">
                  <c:v>4.0487407059848712E-2</c:v>
                </c:pt>
                <c:pt idx="17">
                  <c:v>3.09112899871712E-2</c:v>
                </c:pt>
                <c:pt idx="18">
                  <c:v>3.2032661434286992E-2</c:v>
                </c:pt>
                <c:pt idx="19">
                  <c:v>3.7237113896041875E-2</c:v>
                </c:pt>
                <c:pt idx="20">
                  <c:v>3.7457577483473829E-2</c:v>
                </c:pt>
                <c:pt idx="21">
                  <c:v>3.1934863506718883E-2</c:v>
                </c:pt>
                <c:pt idx="22">
                  <c:v>3.3715683368675899E-2</c:v>
                </c:pt>
                <c:pt idx="23">
                  <c:v>4.9117917899367571E-2</c:v>
                </c:pt>
                <c:pt idx="24">
                  <c:v>5.1364794765366956E-2</c:v>
                </c:pt>
                <c:pt idx="25">
                  <c:v>5.6754576343818579E-2</c:v>
                </c:pt>
                <c:pt idx="26">
                  <c:v>6.3930518285233912E-2</c:v>
                </c:pt>
                <c:pt idx="27">
                  <c:v>4.6949557705558087E-2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742-4D0B-9230-83BB68ABCD81}"/>
            </c:ext>
          </c:extLst>
        </c:ser>
        <c:ser>
          <c:idx val="0"/>
          <c:order val="1"/>
          <c:spPr>
            <a:ln w="19050">
              <a:noFill/>
            </a:ln>
          </c:spPr>
          <c:xVal>
            <c:numRef>
              <c:f>'2'!$G$11:$G$39</c:f>
              <c:numCache>
                <c:formatCode>0.000000</c:formatCode>
                <c:ptCount val="29"/>
                <c:pt idx="0">
                  <c:v>81.017497476194464</c:v>
                </c:pt>
                <c:pt idx="1">
                  <c:v>26.208075491643811</c:v>
                </c:pt>
                <c:pt idx="2">
                  <c:v>50.719132720480701</c:v>
                </c:pt>
                <c:pt idx="3">
                  <c:v>67.597323077548126</c:v>
                </c:pt>
                <c:pt idx="4">
                  <c:v>85.80959503215108</c:v>
                </c:pt>
                <c:pt idx="5">
                  <c:v>81.005024988551668</c:v>
                </c:pt>
                <c:pt idx="6">
                  <c:v>134.29005355973624</c:v>
                </c:pt>
                <c:pt idx="7">
                  <c:v>108.38691348254298</c:v>
                </c:pt>
                <c:pt idx="8">
                  <c:v>108.48444790484375</c:v>
                </c:pt>
                <c:pt idx="9">
                  <c:v>108.63438344628847</c:v>
                </c:pt>
                <c:pt idx="10">
                  <c:v>131.99782964881462</c:v>
                </c:pt>
                <c:pt idx="11">
                  <c:v>184.21391146347443</c:v>
                </c:pt>
                <c:pt idx="12">
                  <c:v>129.26745798231445</c:v>
                </c:pt>
                <c:pt idx="13">
                  <c:v>210.43141611191663</c:v>
                </c:pt>
                <c:pt idx="14">
                  <c:v>194.87668197559753</c:v>
                </c:pt>
                <c:pt idx="15">
                  <c:v>190.48854520088182</c:v>
                </c:pt>
                <c:pt idx="16">
                  <c:v>134.31007571784684</c:v>
                </c:pt>
                <c:pt idx="17">
                  <c:v>99.474408732176641</c:v>
                </c:pt>
                <c:pt idx="18">
                  <c:v>127.31969231585671</c:v>
                </c:pt>
                <c:pt idx="19">
                  <c:v>125.783902801506</c:v>
                </c:pt>
                <c:pt idx="20">
                  <c:v>132.30964111010283</c:v>
                </c:pt>
                <c:pt idx="21">
                  <c:v>51.832567513734475</c:v>
                </c:pt>
                <c:pt idx="22">
                  <c:v>135.72370170343268</c:v>
                </c:pt>
                <c:pt idx="23">
                  <c:v>139.1982022254555</c:v>
                </c:pt>
                <c:pt idx="24">
                  <c:v>98.140168181150699</c:v>
                </c:pt>
                <c:pt idx="25">
                  <c:v>107.87717141791224</c:v>
                </c:pt>
                <c:pt idx="26">
                  <c:v>135.42572530519334</c:v>
                </c:pt>
                <c:pt idx="27">
                  <c:v>227.20031525690169</c:v>
                </c:pt>
                <c:pt idx="28">
                  <c:v>188.88469281772612</c:v>
                </c:pt>
              </c:numCache>
            </c:numRef>
          </c:xVal>
          <c:yVal>
            <c:numRef>
              <c:f>'2'!$G$45:$G$73</c:f>
              <c:numCache>
                <c:formatCode>0.000</c:formatCode>
                <c:ptCount val="29"/>
                <c:pt idx="0">
                  <c:v>2.7680037606434161E-2</c:v>
                </c:pt>
                <c:pt idx="1">
                  <c:v>9.9524482101397971E-3</c:v>
                </c:pt>
                <c:pt idx="2">
                  <c:v>1.8362096719763254E-2</c:v>
                </c:pt>
                <c:pt idx="3">
                  <c:v>2.3691762559304653E-2</c:v>
                </c:pt>
                <c:pt idx="4">
                  <c:v>2.9053093192690151E-2</c:v>
                </c:pt>
                <c:pt idx="5">
                  <c:v>2.7676429477081089E-2</c:v>
                </c:pt>
                <c:pt idx="6">
                  <c:v>4.155945154581954E-2</c:v>
                </c:pt>
                <c:pt idx="7">
                  <c:v>3.5179459765537095E-2</c:v>
                </c:pt>
                <c:pt idx="8">
                  <c:v>3.5204743768875037E-2</c:v>
                </c:pt>
                <c:pt idx="9">
                  <c:v>3.5243592565384153E-2</c:v>
                </c:pt>
                <c:pt idx="10">
                  <c:v>4.1021152221688721E-2</c:v>
                </c:pt>
                <c:pt idx="11">
                  <c:v>5.2138350828268037E-2</c:v>
                </c:pt>
                <c:pt idx="12">
                  <c:v>4.0373485216557842E-2</c:v>
                </c:pt>
                <c:pt idx="13">
                  <c:v>5.6903382164325479E-2</c:v>
                </c:pt>
                <c:pt idx="14">
                  <c:v>5.4136781402178126E-2</c:v>
                </c:pt>
                <c:pt idx="15">
                  <c:v>5.3324658535803371E-2</c:v>
                </c:pt>
                <c:pt idx="16">
                  <c:v>4.1564131782005055E-2</c:v>
                </c:pt>
                <c:pt idx="17">
                  <c:v>3.282692140874819E-2</c:v>
                </c:pt>
                <c:pt idx="18">
                  <c:v>3.9907116910053803E-2</c:v>
                </c:pt>
                <c:pt idx="19">
                  <c:v>3.9536820601262235E-2</c:v>
                </c:pt>
                <c:pt idx="20">
                  <c:v>4.1094667489195984E-2</c:v>
                </c:pt>
                <c:pt idx="21">
                  <c:v>1.8724882172037272E-2</c:v>
                </c:pt>
                <c:pt idx="22">
                  <c:v>4.1893625190410899E-2</c:v>
                </c:pt>
                <c:pt idx="23">
                  <c:v>4.2695601863368793E-2</c:v>
                </c:pt>
                <c:pt idx="24">
                  <c:v>3.246746287207064E-2</c:v>
                </c:pt>
                <c:pt idx="25">
                  <c:v>3.5047157907690245E-2</c:v>
                </c:pt>
                <c:pt idx="26">
                  <c:v>4.1824326586796294E-2</c:v>
                </c:pt>
                <c:pt idx="27">
                  <c:v>5.9699296516743772E-2</c:v>
                </c:pt>
                <c:pt idx="28">
                  <c:v>5.3024254528190443E-2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742-4D0B-9230-83BB68ABCD81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'2'!$I$13:$I$39</c:f>
              <c:numCache>
                <c:formatCode>0.000000</c:formatCode>
                <c:ptCount val="27"/>
                <c:pt idx="0">
                  <c:v>34.454769297404887</c:v>
                </c:pt>
                <c:pt idx="1">
                  <c:v>48.789487660808348</c:v>
                </c:pt>
                <c:pt idx="2">
                  <c:v>67.678327352497519</c:v>
                </c:pt>
                <c:pt idx="3">
                  <c:v>58.075824177706053</c:v>
                </c:pt>
                <c:pt idx="4">
                  <c:v>134.30410456909055</c:v>
                </c:pt>
                <c:pt idx="5">
                  <c:v>90.184159906531363</c:v>
                </c:pt>
                <c:pt idx="6">
                  <c:v>83.838181021193506</c:v>
                </c:pt>
                <c:pt idx="7">
                  <c:v>83.865976132275236</c:v>
                </c:pt>
                <c:pt idx="8">
                  <c:v>113.35081587956348</c:v>
                </c:pt>
                <c:pt idx="9">
                  <c:v>165.38148529967933</c:v>
                </c:pt>
                <c:pt idx="10">
                  <c:v>104.79834087075952</c:v>
                </c:pt>
                <c:pt idx="11">
                  <c:v>189.50957011272095</c:v>
                </c:pt>
                <c:pt idx="12">
                  <c:v>184.95001690765591</c:v>
                </c:pt>
                <c:pt idx="13">
                  <c:v>164.82703386442188</c:v>
                </c:pt>
                <c:pt idx="14">
                  <c:v>111.05757867853895</c:v>
                </c:pt>
                <c:pt idx="15">
                  <c:v>78.560419694754387</c:v>
                </c:pt>
                <c:pt idx="16">
                  <c:v>124.16021911709187</c:v>
                </c:pt>
                <c:pt idx="17">
                  <c:v>120.9531972026676</c:v>
                </c:pt>
                <c:pt idx="18">
                  <c:v>122.62070977502073</c:v>
                </c:pt>
                <c:pt idx="19">
                  <c:v>25.633250578442016</c:v>
                </c:pt>
                <c:pt idx="20">
                  <c:v>133.34626119070691</c:v>
                </c:pt>
                <c:pt idx="21">
                  <c:v>135.51251978490029</c:v>
                </c:pt>
                <c:pt idx="22">
                  <c:v>73.533227769407617</c:v>
                </c:pt>
                <c:pt idx="23">
                  <c:v>83.972456786072826</c:v>
                </c:pt>
                <c:pt idx="24">
                  <c:v>112.57790647733877</c:v>
                </c:pt>
                <c:pt idx="25">
                  <c:v>203.31711313211656</c:v>
                </c:pt>
                <c:pt idx="26">
                  <c:v>180.52815410555692</c:v>
                </c:pt>
              </c:numCache>
            </c:numRef>
          </c:xVal>
          <c:yVal>
            <c:numRef>
              <c:f>'2'!$I$47:$I$73</c:f>
              <c:numCache>
                <c:formatCode>0.000</c:formatCode>
                <c:ptCount val="27"/>
                <c:pt idx="0">
                  <c:v>1.2874369237304818E-2</c:v>
                </c:pt>
                <c:pt idx="1">
                  <c:v>1.7729529894383023E-2</c:v>
                </c:pt>
                <c:pt idx="2">
                  <c:v>2.3716483727833894E-2</c:v>
                </c:pt>
                <c:pt idx="3">
                  <c:v>2.0729433817694421E-2</c:v>
                </c:pt>
                <c:pt idx="4">
                  <c:v>4.1562736048289521E-2</c:v>
                </c:pt>
                <c:pt idx="5">
                  <c:v>3.0283742071061239E-2</c:v>
                </c:pt>
                <c:pt idx="6">
                  <c:v>2.8491418612534781E-2</c:v>
                </c:pt>
                <c:pt idx="7">
                  <c:v>2.8499368526440961E-2</c:v>
                </c:pt>
                <c:pt idx="8">
                  <c:v>3.6453817662101019E-2</c:v>
                </c:pt>
                <c:pt idx="9">
                  <c:v>4.8393674881589938E-2</c:v>
                </c:pt>
                <c:pt idx="10">
                  <c:v>3.4242296841138664E-2</c:v>
                </c:pt>
                <c:pt idx="11">
                  <c:v>5.3141524215849202E-2</c:v>
                </c:pt>
                <c:pt idx="12">
                  <c:v>5.2279068442691173E-2</c:v>
                </c:pt>
                <c:pt idx="13">
                  <c:v>4.8279095066548018E-2</c:v>
                </c:pt>
                <c:pt idx="14">
                  <c:v>3.5868230108580069E-2</c:v>
                </c:pt>
                <c:pt idx="15">
                  <c:v>2.6965750145475975E-2</c:v>
                </c:pt>
                <c:pt idx="16">
                  <c:v>3.9142850308254755E-2</c:v>
                </c:pt>
                <c:pt idx="17">
                  <c:v>3.8357140655922523E-2</c:v>
                </c:pt>
                <c:pt idx="18">
                  <c:v>3.8766933439203378E-2</c:v>
                </c:pt>
                <c:pt idx="19">
                  <c:v>9.7451636922855425E-3</c:v>
                </c:pt>
                <c:pt idx="20">
                  <c:v>4.1338411602023298E-2</c:v>
                </c:pt>
                <c:pt idx="21">
                  <c:v>4.1844520390394102E-2</c:v>
                </c:pt>
                <c:pt idx="22">
                  <c:v>2.5482255747582661E-2</c:v>
                </c:pt>
                <c:pt idx="23">
                  <c:v>2.8529815777839185E-2</c:v>
                </c:pt>
                <c:pt idx="24">
                  <c:v>3.6257051887376157E-2</c:v>
                </c:pt>
                <c:pt idx="25">
                  <c:v>5.5659355767423382E-2</c:v>
                </c:pt>
                <c:pt idx="26">
                  <c:v>5.1427497939033187E-2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742-4D0B-9230-83BB68ABCD81}"/>
            </c:ext>
          </c:extLst>
        </c:ser>
        <c:ser>
          <c:idx val="3"/>
          <c:order val="3"/>
          <c:spPr>
            <a:ln w="19050">
              <a:noFill/>
            </a:ln>
          </c:spPr>
          <c:xVal>
            <c:numRef>
              <c:f>'2'!$J$14:$J$39</c:f>
              <c:numCache>
                <c:formatCode>0.000000</c:formatCode>
                <c:ptCount val="26"/>
                <c:pt idx="0">
                  <c:v>72.890931609730629</c:v>
                </c:pt>
                <c:pt idx="1">
                  <c:v>35.100432705525101</c:v>
                </c:pt>
                <c:pt idx="2">
                  <c:v>73.414682185932421</c:v>
                </c:pt>
                <c:pt idx="3">
                  <c:v>167.53929880632938</c:v>
                </c:pt>
                <c:pt idx="4">
                  <c:v>57.725736625405496</c:v>
                </c:pt>
                <c:pt idx="5">
                  <c:v>64.004953708965203</c:v>
                </c:pt>
                <c:pt idx="6">
                  <c:v>64.53691566067215</c:v>
                </c:pt>
                <c:pt idx="7">
                  <c:v>81.31494980161861</c:v>
                </c:pt>
                <c:pt idx="8">
                  <c:v>133.55417983663949</c:v>
                </c:pt>
                <c:pt idx="9">
                  <c:v>83.426095834507052</c:v>
                </c:pt>
                <c:pt idx="10">
                  <c:v>202.07152232996788</c:v>
                </c:pt>
                <c:pt idx="11">
                  <c:v>212.05813387162243</c:v>
                </c:pt>
                <c:pt idx="12">
                  <c:v>162.34505904089849</c:v>
                </c:pt>
                <c:pt idx="13">
                  <c:v>120.60465337074199</c:v>
                </c:pt>
                <c:pt idx="14">
                  <c:v>95.849023077455911</c:v>
                </c:pt>
                <c:pt idx="15">
                  <c:v>156.32392654378134</c:v>
                </c:pt>
                <c:pt idx="16">
                  <c:v>152.38735629971134</c:v>
                </c:pt>
                <c:pt idx="17">
                  <c:v>151.00585680272809</c:v>
                </c:pt>
                <c:pt idx="18">
                  <c:v>34.948768833889069</c:v>
                </c:pt>
                <c:pt idx="19">
                  <c:v>165.72870219530867</c:v>
                </c:pt>
                <c:pt idx="20">
                  <c:v>167.29518872737015</c:v>
                </c:pt>
                <c:pt idx="21">
                  <c:v>54.225095925377708</c:v>
                </c:pt>
                <c:pt idx="22">
                  <c:v>61.486124401274097</c:v>
                </c:pt>
                <c:pt idx="23">
                  <c:v>86.54771418011731</c:v>
                </c:pt>
                <c:pt idx="24">
                  <c:v>208.01113975399201</c:v>
                </c:pt>
                <c:pt idx="25">
                  <c:v>208.93597449289578</c:v>
                </c:pt>
              </c:numCache>
            </c:numRef>
          </c:xVal>
          <c:yVal>
            <c:numRef>
              <c:f>'2'!$J$48:$J$73</c:f>
              <c:numCache>
                <c:formatCode>0.000</c:formatCode>
                <c:ptCount val="26"/>
                <c:pt idx="0">
                  <c:v>2.5290559757986421E-2</c:v>
                </c:pt>
                <c:pt idx="1">
                  <c:v>1.3099094245735099E-2</c:v>
                </c:pt>
                <c:pt idx="2">
                  <c:v>2.5446912370755817E-2</c:v>
                </c:pt>
                <c:pt idx="3">
                  <c:v>4.8837185403672469E-2</c:v>
                </c:pt>
                <c:pt idx="4">
                  <c:v>2.0618349503438951E-2</c:v>
                </c:pt>
                <c:pt idx="5">
                  <c:v>2.2587337055182247E-2</c:v>
                </c:pt>
                <c:pt idx="6">
                  <c:v>2.2751884292425598E-2</c:v>
                </c:pt>
                <c:pt idx="7">
                  <c:v>2.77660334009453E-2</c:v>
                </c:pt>
                <c:pt idx="8">
                  <c:v>4.1387178672157826E-2</c:v>
                </c:pt>
                <c:pt idx="9">
                  <c:v>2.8373450905312649E-2</c:v>
                </c:pt>
                <c:pt idx="10">
                  <c:v>5.543788330297577E-2</c:v>
                </c:pt>
                <c:pt idx="11">
                  <c:v>5.7182895932567514E-2</c:v>
                </c:pt>
                <c:pt idx="12">
                  <c:v>4.7763057786410892E-2</c:v>
                </c:pt>
                <c:pt idx="13">
                  <c:v>3.8271139766066754E-2</c:v>
                </c:pt>
                <c:pt idx="14">
                  <c:v>3.1845710808270387E-2</c:v>
                </c:pt>
                <c:pt idx="15">
                  <c:v>4.6489682819083292E-2</c:v>
                </c:pt>
                <c:pt idx="16">
                  <c:v>4.5640425555251642E-2</c:v>
                </c:pt>
                <c:pt idx="17">
                  <c:v>4.5339203145556763E-2</c:v>
                </c:pt>
                <c:pt idx="18">
                  <c:v>1.3046359340131054E-2</c:v>
                </c:pt>
                <c:pt idx="19">
                  <c:v>4.8465299483542494E-2</c:v>
                </c:pt>
                <c:pt idx="20">
                  <c:v>4.878720357066172E-2</c:v>
                </c:pt>
                <c:pt idx="21">
                  <c:v>1.9498984255695698E-2</c:v>
                </c:pt>
                <c:pt idx="22">
                  <c:v>2.1803437531402681E-2</c:v>
                </c:pt>
                <c:pt idx="23">
                  <c:v>2.9262253352127156E-2</c:v>
                </c:pt>
                <c:pt idx="24">
                  <c:v>5.648413314077172E-2</c:v>
                </c:pt>
                <c:pt idx="25">
                  <c:v>5.664481568937918E-2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742-4D0B-9230-83BB68ABCD81}"/>
            </c:ext>
          </c:extLst>
        </c:ser>
        <c:ser>
          <c:idx val="4"/>
          <c:order val="4"/>
          <c:spPr>
            <a:ln w="19050">
              <a:noFill/>
            </a:ln>
          </c:spPr>
          <c:xVal>
            <c:numRef>
              <c:f>'2'!$K$15:$K$39</c:f>
              <c:numCache>
                <c:formatCode>0.000000</c:formatCode>
                <c:ptCount val="25"/>
                <c:pt idx="0">
                  <c:v>94.76676955566883</c:v>
                </c:pt>
                <c:pt idx="1">
                  <c:v>20.126557706380627</c:v>
                </c:pt>
                <c:pt idx="2">
                  <c:v>103.04393978326976</c:v>
                </c:pt>
                <c:pt idx="3">
                  <c:v>113.59569962509552</c:v>
                </c:pt>
                <c:pt idx="4">
                  <c:v>86.807455306218458</c:v>
                </c:pt>
                <c:pt idx="5">
                  <c:v>86.098136009778045</c:v>
                </c:pt>
                <c:pt idx="6">
                  <c:v>133.21358153450706</c:v>
                </c:pt>
                <c:pt idx="7">
                  <c:v>181.26376844560019</c:v>
                </c:pt>
                <c:pt idx="8">
                  <c:v>105.55187256597648</c:v>
                </c:pt>
                <c:pt idx="9">
                  <c:v>142.84680810369372</c:v>
                </c:pt>
                <c:pt idx="10">
                  <c:v>139.16824174370774</c:v>
                </c:pt>
                <c:pt idx="11">
                  <c:v>132.23723454630922</c:v>
                </c:pt>
                <c:pt idx="12">
                  <c:v>69.155426155243546</c:v>
                </c:pt>
                <c:pt idx="13">
                  <c:v>32.269133484873549</c:v>
                </c:pt>
                <c:pt idx="14">
                  <c:v>88.738672357077562</c:v>
                </c:pt>
                <c:pt idx="15">
                  <c:v>83.284082192028791</c:v>
                </c:pt>
                <c:pt idx="16">
                  <c:v>78.504400771705477</c:v>
                </c:pt>
                <c:pt idx="17">
                  <c:v>38.663743449750108</c:v>
                </c:pt>
                <c:pt idx="18">
                  <c:v>98.401172087045239</c:v>
                </c:pt>
                <c:pt idx="19">
                  <c:v>98.475905057223059</c:v>
                </c:pt>
                <c:pt idx="20">
                  <c:v>78.899446098011694</c:v>
                </c:pt>
                <c:pt idx="21">
                  <c:v>90.798938549115206</c:v>
                </c:pt>
                <c:pt idx="22">
                  <c:v>119.9157398933165</c:v>
                </c:pt>
                <c:pt idx="23">
                  <c:v>161.98589542065852</c:v>
                </c:pt>
                <c:pt idx="24">
                  <c:v>136.21990321122263</c:v>
                </c:pt>
              </c:numCache>
            </c:numRef>
          </c:xVal>
          <c:yVal>
            <c:numRef>
              <c:f>'2'!$K$49:$K$73</c:f>
              <c:numCache>
                <c:formatCode>0.000</c:formatCode>
                <c:ptCount val="25"/>
                <c:pt idx="0">
                  <c:v>3.1550030389674168E-2</c:v>
                </c:pt>
                <c:pt idx="1">
                  <c:v>7.7350845300054984E-3</c:v>
                </c:pt>
                <c:pt idx="2">
                  <c:v>3.3779212325903328E-2</c:v>
                </c:pt>
                <c:pt idx="3">
                  <c:v>3.6516032894708741E-2</c:v>
                </c:pt>
                <c:pt idx="4">
                  <c:v>2.933570919440184E-2</c:v>
                </c:pt>
                <c:pt idx="5">
                  <c:v>2.9134930316277466E-2</c:v>
                </c:pt>
                <c:pt idx="6">
                  <c:v>4.1307270541660751E-2</c:v>
                </c:pt>
                <c:pt idx="7">
                  <c:v>5.1570210389606547E-2</c:v>
                </c:pt>
                <c:pt idx="8">
                  <c:v>3.4440200492102072E-2</c:v>
                </c:pt>
                <c:pt idx="9">
                  <c:v>4.3525853261946995E-2</c:v>
                </c:pt>
                <c:pt idx="10">
                  <c:v>4.2688733982349208E-2</c:v>
                </c:pt>
                <c:pt idx="11">
                  <c:v>4.1077604487503708E-2</c:v>
                </c:pt>
                <c:pt idx="12">
                  <c:v>2.4165868012774285E-2</c:v>
                </c:pt>
                <c:pt idx="13">
                  <c:v>1.2109330322050816E-2</c:v>
                </c:pt>
                <c:pt idx="14">
                  <c:v>2.9879478550207995E-2</c:v>
                </c:pt>
                <c:pt idx="15">
                  <c:v>2.8332751558141658E-2</c:v>
                </c:pt>
                <c:pt idx="16">
                  <c:v>2.6949383111727111E-2</c:v>
                </c:pt>
                <c:pt idx="17">
                  <c:v>1.4328928586020785E-2</c:v>
                </c:pt>
                <c:pt idx="18">
                  <c:v>3.2537931104563544E-2</c:v>
                </c:pt>
                <c:pt idx="19">
                  <c:v>3.2558094653781143E-2</c:v>
                </c:pt>
                <c:pt idx="20">
                  <c:v>2.7064725176181616E-2</c:v>
                </c:pt>
                <c:pt idx="21">
                  <c:v>3.0454971713779956E-2</c:v>
                </c:pt>
                <c:pt idx="22">
                  <c:v>3.8100801802574386E-2</c:v>
                </c:pt>
                <c:pt idx="23">
                  <c:v>4.7687957415583085E-2</c:v>
                </c:pt>
                <c:pt idx="24">
                  <c:v>4.2008840695543219E-2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742-4D0B-9230-83BB68ABCD81}"/>
            </c:ext>
          </c:extLst>
        </c:ser>
        <c:ser>
          <c:idx val="5"/>
          <c:order val="5"/>
          <c:spPr>
            <a:ln w="19050">
              <a:noFill/>
            </a:ln>
          </c:spPr>
          <c:xVal>
            <c:numRef>
              <c:f>'2'!$L$16:$L$39</c:f>
              <c:numCache>
                <c:formatCode>0.000000</c:formatCode>
                <c:ptCount val="24"/>
                <c:pt idx="0">
                  <c:v>88.018818643641836</c:v>
                </c:pt>
                <c:pt idx="1">
                  <c:v>195.62002231751467</c:v>
                </c:pt>
                <c:pt idx="2">
                  <c:v>22.678599601391443</c:v>
                </c:pt>
                <c:pt idx="3">
                  <c:v>43.442180845234134</c:v>
                </c:pt>
                <c:pt idx="4">
                  <c:v>44.533005553221521</c:v>
                </c:pt>
                <c:pt idx="5">
                  <c:v>46.22362569472687</c:v>
                </c:pt>
                <c:pt idx="6">
                  <c:v>98.469651225774712</c:v>
                </c:pt>
                <c:pt idx="7">
                  <c:v>57.646577054101108</c:v>
                </c:pt>
                <c:pt idx="8">
                  <c:v>204.69075236446321</c:v>
                </c:pt>
                <c:pt idx="9">
                  <c:v>230.71583347549324</c:v>
                </c:pt>
                <c:pt idx="10">
                  <c:v>151.04522316243072</c:v>
                </c:pt>
                <c:pt idx="11">
                  <c:v>124.10465519738642</c:v>
                </c:pt>
                <c:pt idx="12">
                  <c:v>109.14841163039951</c:v>
                </c:pt>
                <c:pt idx="13">
                  <c:v>182.72502134313402</c:v>
                </c:pt>
                <c:pt idx="14">
                  <c:v>177.77991750858999</c:v>
                </c:pt>
                <c:pt idx="15">
                  <c:v>172.51132939107879</c:v>
                </c:pt>
                <c:pt idx="16">
                  <c:v>57.372510780348392</c:v>
                </c:pt>
                <c:pt idx="17">
                  <c:v>192.34037733856565</c:v>
                </c:pt>
                <c:pt idx="18">
                  <c:v>192.95010735392958</c:v>
                </c:pt>
                <c:pt idx="19">
                  <c:v>37.438192757772448</c:v>
                </c:pt>
                <c:pt idx="20">
                  <c:v>37.792072842175159</c:v>
                </c:pt>
                <c:pt idx="21">
                  <c:v>55.315539679556444</c:v>
                </c:pt>
                <c:pt idx="22">
                  <c:v>202.33297660656743</c:v>
                </c:pt>
                <c:pt idx="23">
                  <c:v>229.29847931243714</c:v>
                </c:pt>
              </c:numCache>
            </c:numRef>
          </c:xVal>
          <c:yVal>
            <c:numRef>
              <c:f>'2'!$L$50:$L$73</c:f>
              <c:numCache>
                <c:formatCode>0.000</c:formatCode>
                <c:ptCount val="24"/>
                <c:pt idx="0">
                  <c:v>2.9677281514320798E-2</c:v>
                </c:pt>
                <c:pt idx="1">
                  <c:v>5.4272946789783831E-2</c:v>
                </c:pt>
                <c:pt idx="2">
                  <c:v>8.6721492546571587E-3</c:v>
                </c:pt>
                <c:pt idx="3">
                  <c:v>1.595087388410683E-2</c:v>
                </c:pt>
                <c:pt idx="4">
                  <c:v>1.6316806420846354E-2</c:v>
                </c:pt>
                <c:pt idx="5">
                  <c:v>1.6880803233037169E-2</c:v>
                </c:pt>
                <c:pt idx="6">
                  <c:v>3.2556407551445156E-2</c:v>
                </c:pt>
                <c:pt idx="7">
                  <c:v>2.0593210253933583E-2</c:v>
                </c:pt>
                <c:pt idx="8">
                  <c:v>5.590231986016525E-2</c:v>
                </c:pt>
                <c:pt idx="9">
                  <c:v>6.0262041988928039E-2</c:v>
                </c:pt>
                <c:pt idx="10">
                  <c:v>4.5347809654287558E-2</c:v>
                </c:pt>
                <c:pt idx="11">
                  <c:v>3.9129322957929327E-2</c:v>
                </c:pt>
                <c:pt idx="12">
                  <c:v>3.5376602251163028E-2</c:v>
                </c:pt>
                <c:pt idx="13">
                  <c:v>5.1852457399105649E-2</c:v>
                </c:pt>
                <c:pt idx="14">
                  <c:v>5.089059737519111E-2</c:v>
                </c:pt>
                <c:pt idx="15">
                  <c:v>4.9844666062468235E-2</c:v>
                </c:pt>
                <c:pt idx="16">
                  <c:v>2.0506111629159929E-2</c:v>
                </c:pt>
                <c:pt idx="17">
                  <c:v>5.3669120777737202E-2</c:v>
                </c:pt>
                <c:pt idx="18">
                  <c:v>5.3781980404789126E-2</c:v>
                </c:pt>
                <c:pt idx="19">
                  <c:v>1.390792053230634E-2</c:v>
                </c:pt>
                <c:pt idx="20">
                  <c:v>1.402969941112623E-2</c:v>
                </c:pt>
                <c:pt idx="21">
                  <c:v>1.9849346917962842E-2</c:v>
                </c:pt>
                <c:pt idx="22">
                  <c:v>5.5484462765869824E-2</c:v>
                </c:pt>
                <c:pt idx="23">
                  <c:v>6.0036111105057959E-2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742-4D0B-9230-83BB68ABCD81}"/>
            </c:ext>
          </c:extLst>
        </c:ser>
        <c:ser>
          <c:idx val="6"/>
          <c:order val="6"/>
          <c:spPr>
            <a:ln w="19050">
              <a:noFill/>
            </a:ln>
          </c:spPr>
          <c:xVal>
            <c:numRef>
              <c:f>'2'!$M$17:$M$39</c:f>
              <c:numCache>
                <c:formatCode>0.000000</c:formatCode>
                <c:ptCount val="23"/>
                <c:pt idx="0">
                  <c:v>117.58651308640989</c:v>
                </c:pt>
                <c:pt idx="1">
                  <c:v>104.19899859668764</c:v>
                </c:pt>
                <c:pt idx="2">
                  <c:v>71.847511204133298</c:v>
                </c:pt>
                <c:pt idx="3">
                  <c:v>70.956530380587125</c:v>
                </c:pt>
                <c:pt idx="4">
                  <c:v>121.69250487751836</c:v>
                </c:pt>
                <c:pt idx="5">
                  <c:v>167.33868424194415</c:v>
                </c:pt>
                <c:pt idx="6">
                  <c:v>89.051880242437562</c:v>
                </c:pt>
                <c:pt idx="7">
                  <c:v>131.70769110169255</c:v>
                </c:pt>
                <c:pt idx="8">
                  <c:v>142.69991627589604</c:v>
                </c:pt>
                <c:pt idx="9">
                  <c:v>113.15014700861229</c:v>
                </c:pt>
                <c:pt idx="10">
                  <c:v>53.319047327797037</c:v>
                </c:pt>
                <c:pt idx="11">
                  <c:v>22.436578344587023</c:v>
                </c:pt>
                <c:pt idx="12">
                  <c:v>101.88221728272848</c:v>
                </c:pt>
                <c:pt idx="13">
                  <c:v>95.428391933903114</c:v>
                </c:pt>
                <c:pt idx="14">
                  <c:v>85.833981250270199</c:v>
                </c:pt>
                <c:pt idx="15">
                  <c:v>39.011757837487764</c:v>
                </c:pt>
                <c:pt idx="16">
                  <c:v>111.44005562733186</c:v>
                </c:pt>
                <c:pt idx="17">
                  <c:v>110.4001640956325</c:v>
                </c:pt>
                <c:pt idx="18">
                  <c:v>65.330321877845719</c:v>
                </c:pt>
                <c:pt idx="19">
                  <c:v>76.804511512338905</c:v>
                </c:pt>
                <c:pt idx="20">
                  <c:v>104.75158680887914</c:v>
                </c:pt>
                <c:pt idx="21">
                  <c:v>146.22211306577825</c:v>
                </c:pt>
                <c:pt idx="22">
                  <c:v>141.56125128483245</c:v>
                </c:pt>
              </c:numCache>
            </c:numRef>
          </c:xVal>
          <c:yVal>
            <c:numRef>
              <c:f>'2'!$M$51:$M$73</c:f>
              <c:numCache>
                <c:formatCode>0.000</c:formatCode>
                <c:ptCount val="23"/>
                <c:pt idx="0">
                  <c:v>3.7521397779987843E-2</c:v>
                </c:pt>
                <c:pt idx="1">
                  <c:v>3.408446223743674E-2</c:v>
                </c:pt>
                <c:pt idx="2">
                  <c:v>2.4978094729039859E-2</c:v>
                </c:pt>
                <c:pt idx="3">
                  <c:v>2.4710245399546606E-2</c:v>
                </c:pt>
                <c:pt idx="4">
                  <c:v>3.8539163537494731E-2</c:v>
                </c:pt>
                <c:pt idx="5">
                  <c:v>4.8796112903341106E-2</c:v>
                </c:pt>
                <c:pt idx="6">
                  <c:v>2.9967272744031537E-2</c:v>
                </c:pt>
                <c:pt idx="7">
                  <c:v>4.095266433860472E-2</c:v>
                </c:pt>
                <c:pt idx="8">
                  <c:v>4.3492661149050982E-2</c:v>
                </c:pt>
                <c:pt idx="9">
                  <c:v>3.6402790222951502E-2</c:v>
                </c:pt>
                <c:pt idx="10">
                  <c:v>1.9206703604992794E-2</c:v>
                </c:pt>
                <c:pt idx="11">
                  <c:v>8.5836933202581133E-3</c:v>
                </c:pt>
                <c:pt idx="12">
                  <c:v>3.3470775528811905E-2</c:v>
                </c:pt>
                <c:pt idx="13">
                  <c:v>3.1730943019129203E-2</c:v>
                </c:pt>
                <c:pt idx="14">
                  <c:v>2.9060013362148265E-2</c:v>
                </c:pt>
                <c:pt idx="15">
                  <c:v>1.4448104678645636E-2</c:v>
                </c:pt>
                <c:pt idx="16">
                  <c:v>3.5966270787532638E-2</c:v>
                </c:pt>
                <c:pt idx="17">
                  <c:v>3.5699363532174212E-2</c:v>
                </c:pt>
                <c:pt idx="18">
                  <c:v>2.2996652227252702E-2</c:v>
                </c:pt>
                <c:pt idx="19">
                  <c:v>2.6450978731333619E-2</c:v>
                </c:pt>
                <c:pt idx="20">
                  <c:v>3.422999793223621E-2</c:v>
                </c:pt>
                <c:pt idx="21">
                  <c:v>4.4283199082360003E-2</c:v>
                </c:pt>
                <c:pt idx="22">
                  <c:v>4.3234702423905529E-2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742-4D0B-9230-83BB68ABCD81}"/>
            </c:ext>
          </c:extLst>
        </c:ser>
        <c:ser>
          <c:idx val="7"/>
          <c:order val="7"/>
          <c:spPr>
            <a:ln w="19050">
              <a:noFill/>
            </a:ln>
          </c:spPr>
          <c:xVal>
            <c:numRef>
              <c:f>'2'!$N$18:$N$39</c:f>
              <c:numCache>
                <c:formatCode>0.000000</c:formatCode>
                <c:ptCount val="22"/>
                <c:pt idx="0">
                  <c:v>215.80065767332565</c:v>
                </c:pt>
                <c:pt idx="1">
                  <c:v>189.11276687240255</c:v>
                </c:pt>
                <c:pt idx="2">
                  <c:v>188.29402872883304</c:v>
                </c:pt>
                <c:pt idx="3">
                  <c:v>236.11798499120425</c:v>
                </c:pt>
                <c:pt idx="4">
                  <c:v>284.17809574564444</c:v>
                </c:pt>
                <c:pt idx="5">
                  <c:v>206.61492517845991</c:v>
                </c:pt>
                <c:pt idx="6">
                  <c:v>160.27587636726045</c:v>
                </c:pt>
                <c:pt idx="7">
                  <c:v>83.201803778639189</c:v>
                </c:pt>
                <c:pt idx="8">
                  <c:v>199.55537216466965</c:v>
                </c:pt>
                <c:pt idx="9">
                  <c:v>133.60978410128504</c:v>
                </c:pt>
                <c:pt idx="10">
                  <c:v>107.47839319058244</c:v>
                </c:pt>
                <c:pt idx="11">
                  <c:v>17.957217092051632</c:v>
                </c:pt>
                <c:pt idx="12">
                  <c:v>26.29910160170806</c:v>
                </c:pt>
                <c:pt idx="13">
                  <c:v>49.785044779190777</c:v>
                </c:pt>
                <c:pt idx="14">
                  <c:v>138.267191637206</c:v>
                </c:pt>
                <c:pt idx="15">
                  <c:v>12.28020265122219</c:v>
                </c:pt>
                <c:pt idx="16">
                  <c:v>19.464097661624113</c:v>
                </c:pt>
                <c:pt idx="17">
                  <c:v>181.7352918743334</c:v>
                </c:pt>
                <c:pt idx="18">
                  <c:v>193.55204337490485</c:v>
                </c:pt>
                <c:pt idx="19">
                  <c:v>222.17627321614239</c:v>
                </c:pt>
                <c:pt idx="20">
                  <c:v>201.37051557376492</c:v>
                </c:pt>
                <c:pt idx="21">
                  <c:v>71.801208894729456</c:v>
                </c:pt>
              </c:numCache>
            </c:numRef>
          </c:xVal>
          <c:yVal>
            <c:numRef>
              <c:f>'2'!$N$52:$N$73</c:f>
              <c:numCache>
                <c:formatCode>0.000</c:formatCode>
                <c:ptCount val="22"/>
                <c:pt idx="0">
                  <c:v>5.7819098171660699E-2</c:v>
                </c:pt>
                <c:pt idx="1">
                  <c:v>5.3067090780508752E-2</c:v>
                </c:pt>
                <c:pt idx="2">
                  <c:v>5.2913135768561971E-2</c:v>
                </c:pt>
                <c:pt idx="3">
                  <c:v>6.1111512874967772E-2</c:v>
                </c:pt>
                <c:pt idx="4">
                  <c:v>6.7912780545938689E-2</c:v>
                </c:pt>
                <c:pt idx="5">
                  <c:v>5.6240423281408214E-2</c:v>
                </c:pt>
                <c:pt idx="6">
                  <c:v>4.732891251003233E-2</c:v>
                </c:pt>
                <c:pt idx="7">
                  <c:v>2.830916100639308E-2</c:v>
                </c:pt>
                <c:pt idx="8">
                  <c:v>5.498711881658272E-2</c:v>
                </c:pt>
                <c:pt idx="9">
                  <c:v>4.1400213713811224E-2</c:v>
                </c:pt>
                <c:pt idx="10">
                  <c:v>3.4943468114293386E-2</c:v>
                </c:pt>
                <c:pt idx="11">
                  <c:v>6.9309847291602169E-3</c:v>
                </c:pt>
                <c:pt idx="12">
                  <c:v>9.9852289554111517E-3</c:v>
                </c:pt>
                <c:pt idx="13">
                  <c:v>1.8056498239548791E-2</c:v>
                </c:pt>
                <c:pt idx="14">
                  <c:v>4.2481800001192352E-2</c:v>
                </c:pt>
                <c:pt idx="15">
                  <c:v>4.7933896931379397E-3</c:v>
                </c:pt>
                <c:pt idx="16">
                  <c:v>7.4902730374624806E-3</c:v>
                </c:pt>
                <c:pt idx="17">
                  <c:v>5.1661467424693297E-2</c:v>
                </c:pt>
                <c:pt idx="18">
                  <c:v>5.3893127707213641E-2</c:v>
                </c:pt>
                <c:pt idx="19">
                  <c:v>5.8881214174395541E-2</c:v>
                </c:pt>
                <c:pt idx="20">
                  <c:v>5.5312754573290768E-2</c:v>
                </c:pt>
                <c:pt idx="21">
                  <c:v>2.4964198692362716E-2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742-4D0B-9230-83BB68ABCD81}"/>
            </c:ext>
          </c:extLst>
        </c:ser>
        <c:ser>
          <c:idx val="8"/>
          <c:order val="8"/>
          <c:spPr>
            <a:ln w="19050">
              <a:noFill/>
            </a:ln>
          </c:spPr>
          <c:xVal>
            <c:numRef>
              <c:f>'2'!$O$19:$O$39</c:f>
              <c:numCache>
                <c:formatCode>0.000000</c:formatCode>
                <c:ptCount val="21"/>
                <c:pt idx="0">
                  <c:v>44.005417088105546</c:v>
                </c:pt>
                <c:pt idx="1">
                  <c:v>45.335268547733612</c:v>
                </c:pt>
                <c:pt idx="2">
                  <c:v>23.619130045464601</c:v>
                </c:pt>
                <c:pt idx="3">
                  <c:v>75.832267565007783</c:v>
                </c:pt>
                <c:pt idx="4">
                  <c:v>49.744242105798513</c:v>
                </c:pt>
                <c:pt idx="5">
                  <c:v>211.41531872437832</c:v>
                </c:pt>
                <c:pt idx="6">
                  <c:v>246.16840405494835</c:v>
                </c:pt>
                <c:pt idx="7">
                  <c:v>149.76711143035735</c:v>
                </c:pt>
                <c:pt idx="8">
                  <c:v>133.193797605649</c:v>
                </c:pt>
                <c:pt idx="9">
                  <c:v>123.88600314368902</c:v>
                </c:pt>
                <c:pt idx="10">
                  <c:v>202.23642297598448</c:v>
                </c:pt>
                <c:pt idx="11">
                  <c:v>196.87669671746232</c:v>
                </c:pt>
                <c:pt idx="12">
                  <c:v>189.8727956892462</c:v>
                </c:pt>
                <c:pt idx="13">
                  <c:v>77.859807452694582</c:v>
                </c:pt>
                <c:pt idx="14">
                  <c:v>211.89117544942883</c:v>
                </c:pt>
                <c:pt idx="15">
                  <c:v>212.06791957340857</c:v>
                </c:pt>
                <c:pt idx="16">
                  <c:v>43.205392416209619</c:v>
                </c:pt>
                <c:pt idx="17">
                  <c:v>36.851868970658991</c:v>
                </c:pt>
                <c:pt idx="18">
                  <c:v>40.50217938042168</c:v>
                </c:pt>
                <c:pt idx="19">
                  <c:v>203.83852074844637</c:v>
                </c:pt>
                <c:pt idx="20">
                  <c:v>245.63640422060914</c:v>
                </c:pt>
              </c:numCache>
            </c:numRef>
          </c:xVal>
          <c:yVal>
            <c:numRef>
              <c:f>'2'!$O$53:$O$73</c:f>
              <c:numCache>
                <c:formatCode>0.000</c:formatCode>
                <c:ptCount val="21"/>
                <c:pt idx="0">
                  <c:v>1.6140018793606502E-2</c:v>
                </c:pt>
                <c:pt idx="1">
                  <c:v>1.6584919713898062E-2</c:v>
                </c:pt>
                <c:pt idx="2">
                  <c:v>9.0150902533423956E-3</c:v>
                </c:pt>
                <c:pt idx="3">
                  <c:v>2.6164391464017767E-2</c:v>
                </c:pt>
                <c:pt idx="4">
                  <c:v>1.8043123092339155E-2</c:v>
                </c:pt>
                <c:pt idx="5">
                  <c:v>5.7072660338860139E-2</c:v>
                </c:pt>
                <c:pt idx="6">
                  <c:v>6.2643886866404694E-2</c:v>
                </c:pt>
                <c:pt idx="7">
                  <c:v>4.5067687787673005E-2</c:v>
                </c:pt>
                <c:pt idx="8">
                  <c:v>4.1302625666739069E-2</c:v>
                </c:pt>
                <c:pt idx="9">
                  <c:v>3.9076061675766209E-2</c:v>
                </c:pt>
                <c:pt idx="10">
                  <c:v>5.5467266898487494E-2</c:v>
                </c:pt>
                <c:pt idx="11">
                  <c:v>5.4502226116700282E-2</c:v>
                </c:pt>
                <c:pt idx="12">
                  <c:v>5.3209555569953319E-2</c:v>
                </c:pt>
                <c:pt idx="13">
                  <c:v>2.6760788323945118E-2</c:v>
                </c:pt>
                <c:pt idx="14">
                  <c:v>5.715429167763611E-2</c:v>
                </c:pt>
                <c:pt idx="15">
                  <c:v>5.7184571881413619E-2</c:v>
                </c:pt>
                <c:pt idx="16">
                  <c:v>1.5871228729823585E-2</c:v>
                </c:pt>
                <c:pt idx="17">
                  <c:v>1.3705772239963988E-2</c:v>
                </c:pt>
                <c:pt idx="18">
                  <c:v>1.4956620916709629E-2</c:v>
                </c:pt>
                <c:pt idx="19">
                  <c:v>5.5751737595222187E-2</c:v>
                </c:pt>
                <c:pt idx="20">
                  <c:v>6.2564308441022051E-2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742-4D0B-9230-83BB68ABCD81}"/>
            </c:ext>
          </c:extLst>
        </c:ser>
        <c:ser>
          <c:idx val="9"/>
          <c:order val="9"/>
          <c:spPr>
            <a:ln w="19050">
              <a:noFill/>
            </a:ln>
          </c:spPr>
          <c:xVal>
            <c:numRef>
              <c:f>'2'!$P$20:$P$39</c:f>
              <c:numCache>
                <c:formatCode>0.000000</c:formatCode>
                <c:ptCount val="20"/>
                <c:pt idx="0">
                  <c:v>1.336355085009</c:v>
                </c:pt>
                <c:pt idx="1">
                  <c:v>53.406731069007655</c:v>
                </c:pt>
                <c:pt idx="2">
                  <c:v>95.537322455466978</c:v>
                </c:pt>
                <c:pt idx="3">
                  <c:v>20.990641007558597</c:v>
                </c:pt>
                <c:pt idx="4">
                  <c:v>167.53251720163925</c:v>
                </c:pt>
                <c:pt idx="5">
                  <c:v>208.56126816047649</c:v>
                </c:pt>
                <c:pt idx="6">
                  <c:v>107.9492961148576</c:v>
                </c:pt>
                <c:pt idx="7">
                  <c:v>90.561648405612331</c:v>
                </c:pt>
                <c:pt idx="8">
                  <c:v>87.630706334491762</c:v>
                </c:pt>
                <c:pt idx="9">
                  <c:v>173.69523239106604</c:v>
                </c:pt>
                <c:pt idx="10">
                  <c:v>167.27201444706273</c:v>
                </c:pt>
                <c:pt idx="11">
                  <c:v>156.3207606348289</c:v>
                </c:pt>
                <c:pt idx="12">
                  <c:v>61.525258421976893</c:v>
                </c:pt>
                <c:pt idx="13">
                  <c:v>183.2714737501569</c:v>
                </c:pt>
                <c:pt idx="14">
                  <c:v>182.21478119443162</c:v>
                </c:pt>
                <c:pt idx="15">
                  <c:v>10.344982141796457</c:v>
                </c:pt>
                <c:pt idx="16">
                  <c:v>7.1874153104027769</c:v>
                </c:pt>
                <c:pt idx="17">
                  <c:v>33.120841635881689</c:v>
                </c:pt>
                <c:pt idx="18">
                  <c:v>160.58597604289093</c:v>
                </c:pt>
                <c:pt idx="19">
                  <c:v>209.40727586681888</c:v>
                </c:pt>
              </c:numCache>
            </c:numRef>
          </c:xVal>
          <c:yVal>
            <c:numRef>
              <c:f>'2'!$P$54:$P$73</c:f>
              <c:numCache>
                <c:formatCode>0.000</c:formatCode>
                <c:ptCount val="20"/>
                <c:pt idx="0">
                  <c:v>5.3311590029925249E-4</c:v>
                </c:pt>
                <c:pt idx="1">
                  <c:v>1.9235035670150027E-2</c:v>
                </c:pt>
                <c:pt idx="2">
                  <c:v>3.1760682875436964E-2</c:v>
                </c:pt>
                <c:pt idx="3">
                  <c:v>8.0534323459893198E-3</c:v>
                </c:pt>
                <c:pt idx="4">
                  <c:v>4.8835797520914707E-2</c:v>
                </c:pt>
                <c:pt idx="5">
                  <c:v>5.6579785118402254E-2</c:v>
                </c:pt>
                <c:pt idx="6">
                  <c:v>3.5065894021093884E-2</c:v>
                </c:pt>
                <c:pt idx="7">
                  <c:v>3.0388930978138929E-2</c:v>
                </c:pt>
                <c:pt idx="8">
                  <c:v>2.9568024277478469E-2</c:v>
                </c:pt>
                <c:pt idx="9">
                  <c:v>5.0081620758145033E-2</c:v>
                </c:pt>
                <c:pt idx="10">
                  <c:v>4.8782456071826269E-2</c:v>
                </c:pt>
                <c:pt idx="11">
                  <c:v>4.6489005179623767E-2</c:v>
                </c:pt>
                <c:pt idx="12">
                  <c:v>2.1815677156984306E-2</c:v>
                </c:pt>
                <c:pt idx="13">
                  <c:v>5.195758382625755E-2</c:v>
                </c:pt>
                <c:pt idx="14">
                  <c:v>5.17540898138837E-2</c:v>
                </c:pt>
                <c:pt idx="15">
                  <c:v>4.0535467293445924E-3</c:v>
                </c:pt>
                <c:pt idx="16">
                  <c:v>2.8340321900172773E-3</c:v>
                </c:pt>
                <c:pt idx="17">
                  <c:v>1.2408249647929803E-2</c:v>
                </c:pt>
                <c:pt idx="18">
                  <c:v>4.7394205155787218E-2</c:v>
                </c:pt>
                <c:pt idx="19">
                  <c:v>5.6726472127341603E-2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9742-4D0B-9230-83BB68ABCD81}"/>
            </c:ext>
          </c:extLst>
        </c:ser>
        <c:ser>
          <c:idx val="10"/>
          <c:order val="10"/>
          <c:spPr>
            <a:ln w="19050">
              <a:noFill/>
            </a:ln>
          </c:spPr>
          <c:xVal>
            <c:numRef>
              <c:f>'2'!$Q$21:$Q$39</c:f>
              <c:numCache>
                <c:formatCode>0.000000</c:formatCode>
                <c:ptCount val="19"/>
                <c:pt idx="0">
                  <c:v>54.663731329933988</c:v>
                </c:pt>
                <c:pt idx="1">
                  <c:v>96.485775267203323</c:v>
                </c:pt>
                <c:pt idx="2">
                  <c:v>21.09627747098083</c:v>
                </c:pt>
                <c:pt idx="3">
                  <c:v>166.19634077241943</c:v>
                </c:pt>
                <c:pt idx="4">
                  <c:v>207.38844412078649</c:v>
                </c:pt>
                <c:pt idx="5">
                  <c:v>106.76271581150419</c:v>
                </c:pt>
                <c:pt idx="6">
                  <c:v>89.253621950433555</c:v>
                </c:pt>
                <c:pt idx="7">
                  <c:v>86.55665410083212</c:v>
                </c:pt>
                <c:pt idx="8">
                  <c:v>172.82404329932842</c:v>
                </c:pt>
                <c:pt idx="9">
                  <c:v>166.36928211310649</c:v>
                </c:pt>
                <c:pt idx="10">
                  <c:v>155.29266294352666</c:v>
                </c:pt>
                <c:pt idx="11">
                  <c:v>61.322479108833377</c:v>
                </c:pt>
                <c:pt idx="12">
                  <c:v>182.39281208164056</c:v>
                </c:pt>
                <c:pt idx="13">
                  <c:v>181.29642247965438</c:v>
                </c:pt>
                <c:pt idx="14">
                  <c:v>10.556211777405327</c:v>
                </c:pt>
                <c:pt idx="15">
                  <c:v>8.5236979809234708</c:v>
                </c:pt>
                <c:pt idx="16">
                  <c:v>33.89166389135459</c:v>
                </c:pt>
                <c:pt idx="17">
                  <c:v>159.31349801931836</c:v>
                </c:pt>
                <c:pt idx="18">
                  <c:v>208.27677070920717</c:v>
                </c:pt>
              </c:numCache>
            </c:numRef>
          </c:xVal>
          <c:yVal>
            <c:numRef>
              <c:f>'2'!$Q$55:$Q$73</c:f>
              <c:numCache>
                <c:formatCode>0.000</c:formatCode>
                <c:ptCount val="19"/>
                <c:pt idx="0">
                  <c:v>1.9640102802744721E-2</c:v>
                </c:pt>
                <c:pt idx="1">
                  <c:v>3.2019079500292001E-2</c:v>
                </c:pt>
                <c:pt idx="2">
                  <c:v>8.0922757797685652E-3</c:v>
                </c:pt>
                <c:pt idx="3">
                  <c:v>4.8561607836543855E-2</c:v>
                </c:pt>
                <c:pt idx="4">
                  <c:v>5.637560948138725E-2</c:v>
                </c:pt>
                <c:pt idx="5">
                  <c:v>3.475696333423034E-2</c:v>
                </c:pt>
                <c:pt idx="6">
                  <c:v>3.0023764035715574E-2</c:v>
                </c:pt>
                <c:pt idx="7">
                  <c:v>2.9264782866285879E-2</c:v>
                </c:pt>
                <c:pt idx="8">
                  <c:v>4.9907363923287762E-2</c:v>
                </c:pt>
                <c:pt idx="9">
                  <c:v>4.8597178829748983E-2</c:v>
                </c:pt>
                <c:pt idx="10">
                  <c:v>4.6268493955295309E-2</c:v>
                </c:pt>
                <c:pt idx="11">
                  <c:v>2.1752234777719617E-2</c:v>
                </c:pt>
                <c:pt idx="12">
                  <c:v>5.1788434632333825E-2</c:v>
                </c:pt>
                <c:pt idx="13">
                  <c:v>5.1576535688501207E-2</c:v>
                </c:pt>
                <c:pt idx="14">
                  <c:v>4.1345794289579857E-3</c:v>
                </c:pt>
                <c:pt idx="15">
                  <c:v>3.352011419237444E-3</c:v>
                </c:pt>
                <c:pt idx="16">
                  <c:v>1.2677904404796282E-2</c:v>
                </c:pt>
                <c:pt idx="17">
                  <c:v>4.712576369220093E-2</c:v>
                </c:pt>
                <c:pt idx="18">
                  <c:v>5.6530345230824189E-2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9742-4D0B-9230-83BB68ABCD81}"/>
            </c:ext>
          </c:extLst>
        </c:ser>
        <c:ser>
          <c:idx val="11"/>
          <c:order val="11"/>
          <c:spPr>
            <a:ln w="19050">
              <a:noFill/>
            </a:ln>
          </c:spPr>
          <c:xVal>
            <c:numRef>
              <c:f>'2'!$R$22:$R$39</c:f>
              <c:numCache>
                <c:formatCode>0.000000</c:formatCode>
                <c:ptCount val="18"/>
                <c:pt idx="0">
                  <c:v>52.247047228064034</c:v>
                </c:pt>
                <c:pt idx="1">
                  <c:v>49.233135372407418</c:v>
                </c:pt>
                <c:pt idx="2">
                  <c:v>218.22790689051124</c:v>
                </c:pt>
                <c:pt idx="3">
                  <c:v>261.50406189245638</c:v>
                </c:pt>
                <c:pt idx="4">
                  <c:v>149.41029521124332</c:v>
                </c:pt>
                <c:pt idx="5">
                  <c:v>143.61141056706771</c:v>
                </c:pt>
                <c:pt idx="6">
                  <c:v>139.71911693057172</c:v>
                </c:pt>
                <c:pt idx="7">
                  <c:v>221.90007846671324</c:v>
                </c:pt>
                <c:pt idx="8">
                  <c:v>216.13916369518904</c:v>
                </c:pt>
                <c:pt idx="9">
                  <c:v>207.44026456064213</c:v>
                </c:pt>
                <c:pt idx="10">
                  <c:v>99.331164103563481</c:v>
                </c:pt>
                <c:pt idx="11">
                  <c:v>231.56083221714991</c:v>
                </c:pt>
                <c:pt idx="12">
                  <c:v>231.29009657134185</c:v>
                </c:pt>
                <c:pt idx="13">
                  <c:v>56.906828135141843</c:v>
                </c:pt>
                <c:pt idx="14">
                  <c:v>46.754201143882689</c:v>
                </c:pt>
                <c:pt idx="15">
                  <c:v>32.766750478658267</c:v>
                </c:pt>
                <c:pt idx="16">
                  <c:v>205.41049786216914</c:v>
                </c:pt>
                <c:pt idx="17">
                  <c:v>261.87608420487413</c:v>
                </c:pt>
              </c:numCache>
            </c:numRef>
          </c:xVal>
          <c:yVal>
            <c:numRef>
              <c:f>'2'!$R$56:$R$73</c:f>
              <c:numCache>
                <c:formatCode>0.000</c:formatCode>
                <c:ptCount val="18"/>
                <c:pt idx="0">
                  <c:v>1.8859518083966964E-2</c:v>
                </c:pt>
                <c:pt idx="1">
                  <c:v>1.7875396852197089E-2</c:v>
                </c:pt>
                <c:pt idx="2">
                  <c:v>5.8226650750599011E-2</c:v>
                </c:pt>
                <c:pt idx="3">
                  <c:v>6.4866540503373954E-2</c:v>
                </c:pt>
                <c:pt idx="4">
                  <c:v>4.4989228850346043E-2</c:v>
                </c:pt>
                <c:pt idx="5">
                  <c:v>4.3698310491924165E-2</c:v>
                </c:pt>
                <c:pt idx="6">
                  <c:v>4.281488036698923E-2</c:v>
                </c:pt>
                <c:pt idx="7">
                  <c:v>5.883576190066811E-2</c:v>
                </c:pt>
                <c:pt idx="8">
                  <c:v>5.7876173479375993E-2</c:v>
                </c:pt>
                <c:pt idx="9">
                  <c:v>5.6384651084695592E-2</c:v>
                </c:pt>
                <c:pt idx="10">
                  <c:v>3.2788421649251567E-2</c:v>
                </c:pt>
                <c:pt idx="11">
                  <c:v>6.0396129352028073E-2</c:v>
                </c:pt>
                <c:pt idx="12">
                  <c:v>6.0353217402647701E-2</c:v>
                </c:pt>
                <c:pt idx="13">
                  <c:v>2.0357897934067171E-2</c:v>
                </c:pt>
                <c:pt idx="14">
                  <c:v>1.7057020194739848E-2</c:v>
                </c:pt>
                <c:pt idx="15">
                  <c:v>1.2284099891040701E-2</c:v>
                </c:pt>
                <c:pt idx="16">
                  <c:v>5.6029093709745875E-2</c:v>
                </c:pt>
                <c:pt idx="17">
                  <c:v>6.491878334610772E-2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9742-4D0B-9230-83BB68ABCD81}"/>
            </c:ext>
          </c:extLst>
        </c:ser>
        <c:ser>
          <c:idx val="12"/>
          <c:order val="12"/>
          <c:spPr>
            <a:ln w="19050">
              <a:noFill/>
            </a:ln>
          </c:spPr>
          <c:xVal>
            <c:numRef>
              <c:f>'2'!$S$23:$S$39</c:f>
              <c:numCache>
                <c:formatCode>0.000000</c:formatCode>
                <c:ptCount val="17"/>
                <c:pt idx="0">
                  <c:v>81.224564169227165</c:v>
                </c:pt>
                <c:pt idx="1">
                  <c:v>243.78412183993655</c:v>
                </c:pt>
                <c:pt idx="2">
                  <c:v>301.38356720597534</c:v>
                </c:pt>
                <c:pt idx="3">
                  <c:v>164.48227083498514</c:v>
                </c:pt>
                <c:pt idx="4">
                  <c:v>178.28485498968976</c:v>
                </c:pt>
                <c:pt idx="5">
                  <c:v>182.62724636906307</c:v>
                </c:pt>
                <c:pt idx="6">
                  <c:v>269.0764571729444</c:v>
                </c:pt>
                <c:pt idx="7">
                  <c:v>262.76169749970541</c:v>
                </c:pt>
                <c:pt idx="8">
                  <c:v>251.58305169186713</c:v>
                </c:pt>
                <c:pt idx="9">
                  <c:v>149.90966116487155</c:v>
                </c:pt>
                <c:pt idx="10">
                  <c:v>278.68040702049899</c:v>
                </c:pt>
                <c:pt idx="11">
                  <c:v>277.73421741339052</c:v>
                </c:pt>
                <c:pt idx="12">
                  <c:v>102.44361758947798</c:v>
                </c:pt>
                <c:pt idx="13">
                  <c:v>90.665280775448707</c:v>
                </c:pt>
                <c:pt idx="14">
                  <c:v>63.282729071739226</c:v>
                </c:pt>
                <c:pt idx="15">
                  <c:v>221.24475431773831</c:v>
                </c:pt>
                <c:pt idx="16">
                  <c:v>303.27362979640122</c:v>
                </c:pt>
              </c:numCache>
            </c:numRef>
          </c:xVal>
          <c:yVal>
            <c:numRef>
              <c:f>'2'!$S$57:$S$73</c:f>
              <c:numCache>
                <c:formatCode>0.000</c:formatCode>
                <c:ptCount val="17"/>
                <c:pt idx="0">
                  <c:v>2.7739913028412246E-2</c:v>
                </c:pt>
                <c:pt idx="1">
                  <c:v>6.2285912491213694E-2</c:v>
                </c:pt>
                <c:pt idx="2">
                  <c:v>7.0046807381396445E-2</c:v>
                </c:pt>
                <c:pt idx="3">
                  <c:v>4.8207720039438275E-2</c:v>
                </c:pt>
                <c:pt idx="4">
                  <c:v>5.0989685986637029E-2</c:v>
                </c:pt>
                <c:pt idx="5">
                  <c:v>5.1833623217404937E-2</c:v>
                </c:pt>
                <c:pt idx="6">
                  <c:v>6.5914763023842068E-2</c:v>
                </c:pt>
                <c:pt idx="7">
                  <c:v>6.5042837056618424E-2</c:v>
                </c:pt>
                <c:pt idx="8">
                  <c:v>6.3444268765645226E-2</c:v>
                </c:pt>
                <c:pt idx="9">
                  <c:v>4.509900120547429E-2</c:v>
                </c:pt>
                <c:pt idx="10">
                  <c:v>6.7199342598887324E-2</c:v>
                </c:pt>
                <c:pt idx="11">
                  <c:v>6.7074964812863E-2</c:v>
                </c:pt>
                <c:pt idx="12">
                  <c:v>3.3620006018119999E-2</c:v>
                </c:pt>
                <c:pt idx="13">
                  <c:v>3.0417780838365362E-2</c:v>
                </c:pt>
                <c:pt idx="14">
                  <c:v>2.2363376381461186E-2</c:v>
                </c:pt>
                <c:pt idx="15">
                  <c:v>5.8727716676042423E-2</c:v>
                </c:pt>
                <c:pt idx="16">
                  <c:v>7.0272407146814667E-2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9742-4D0B-9230-83BB68ABCD81}"/>
            </c:ext>
          </c:extLst>
        </c:ser>
        <c:ser>
          <c:idx val="13"/>
          <c:order val="13"/>
          <c:spPr>
            <a:ln w="19050">
              <a:noFill/>
            </a:ln>
          </c:spPr>
          <c:xVal>
            <c:numRef>
              <c:f>'2'!$T$24:$T$39</c:f>
              <c:numCache>
                <c:formatCode>0.000000</c:formatCode>
                <c:ptCount val="16"/>
                <c:pt idx="0">
                  <c:v>169.48974687522511</c:v>
                </c:pt>
                <c:pt idx="1">
                  <c:v>220.18964474806052</c:v>
                </c:pt>
                <c:pt idx="2">
                  <c:v>101.06407125153798</c:v>
                </c:pt>
                <c:pt idx="3">
                  <c:v>97.931992888372562</c:v>
                </c:pt>
                <c:pt idx="4">
                  <c:v>102.1442254368131</c:v>
                </c:pt>
                <c:pt idx="5">
                  <c:v>190.64659059542404</c:v>
                </c:pt>
                <c:pt idx="6">
                  <c:v>183.85917973858761</c:v>
                </c:pt>
                <c:pt idx="7">
                  <c:v>171.14522161137774</c:v>
                </c:pt>
                <c:pt idx="8">
                  <c:v>82.411302813472375</c:v>
                </c:pt>
                <c:pt idx="9">
                  <c:v>200.11555817861148</c:v>
                </c:pt>
                <c:pt idx="10">
                  <c:v>198.56895647350166</c:v>
                </c:pt>
                <c:pt idx="11">
                  <c:v>31.265142040015835</c:v>
                </c:pt>
                <c:pt idx="12">
                  <c:v>21.9403030369212</c:v>
                </c:pt>
                <c:pt idx="13">
                  <c:v>18.786341177381011</c:v>
                </c:pt>
                <c:pt idx="14">
                  <c:v>156.473837747901</c:v>
                </c:pt>
                <c:pt idx="15">
                  <c:v>222.06964297824283</c:v>
                </c:pt>
              </c:numCache>
            </c:numRef>
          </c:xVal>
          <c:yVal>
            <c:numRef>
              <c:f>'2'!$T$58:$T$73</c:f>
              <c:numCache>
                <c:formatCode>0.000</c:formatCode>
                <c:ptCount val="16"/>
                <c:pt idx="0">
                  <c:v>4.9234794008715312E-2</c:v>
                </c:pt>
                <c:pt idx="1">
                  <c:v>5.8553161460996012E-2</c:v>
                </c:pt>
                <c:pt idx="2">
                  <c:v>3.325269639845687E-2</c:v>
                </c:pt>
                <c:pt idx="3">
                  <c:v>3.2411205029581079E-2</c:v>
                </c:pt>
                <c:pt idx="4">
                  <c:v>3.3540463801827229E-2</c:v>
                </c:pt>
                <c:pt idx="5">
                  <c:v>5.3354156501814014E-2</c:v>
                </c:pt>
                <c:pt idx="6">
                  <c:v>5.2070390442794406E-2</c:v>
                </c:pt>
                <c:pt idx="7">
                  <c:v>4.9569845509780844E-2</c:v>
                </c:pt>
                <c:pt idx="8">
                  <c:v>2.808211552655069E-2</c:v>
                </c:pt>
                <c:pt idx="9">
                  <c:v>5.5087868243532956E-2</c:v>
                </c:pt>
                <c:pt idx="10">
                  <c:v>5.4809162320078313E-2</c:v>
                </c:pt>
                <c:pt idx="11">
                  <c:v>1.1755654701036755E-2</c:v>
                </c:pt>
                <c:pt idx="12">
                  <c:v>8.402042459343206E-3</c:v>
                </c:pt>
                <c:pt idx="13">
                  <c:v>7.2391365032298156E-3</c:v>
                </c:pt>
                <c:pt idx="14">
                  <c:v>4.6521760384874739E-2</c:v>
                </c:pt>
                <c:pt idx="15">
                  <c:v>5.8863672410037565E-2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9742-4D0B-9230-83BB68ABCD81}"/>
            </c:ext>
          </c:extLst>
        </c:ser>
        <c:ser>
          <c:idx val="14"/>
          <c:order val="14"/>
          <c:spPr>
            <a:ln w="19050">
              <a:noFill/>
            </a:ln>
          </c:spPr>
          <c:xVal>
            <c:numRef>
              <c:f>'2'!$U$25:$U$39</c:f>
              <c:numCache>
                <c:formatCode>0.000000</c:formatCode>
                <c:ptCount val="15"/>
                <c:pt idx="0">
                  <c:v>103.61237737536001</c:v>
                </c:pt>
                <c:pt idx="1">
                  <c:v>85.389800630317893</c:v>
                </c:pt>
                <c:pt idx="2">
                  <c:v>81.625907350761011</c:v>
                </c:pt>
                <c:pt idx="3">
                  <c:v>111.1493910863624</c:v>
                </c:pt>
                <c:pt idx="4">
                  <c:v>144.53205814150013</c:v>
                </c:pt>
                <c:pt idx="5">
                  <c:v>136.89709828137566</c:v>
                </c:pt>
                <c:pt idx="6">
                  <c:v>112.53798195099144</c:v>
                </c:pt>
                <c:pt idx="7">
                  <c:v>169.81568869765005</c:v>
                </c:pt>
                <c:pt idx="8">
                  <c:v>148.01858995760102</c:v>
                </c:pt>
                <c:pt idx="9">
                  <c:v>141.13970723753843</c:v>
                </c:pt>
                <c:pt idx="10">
                  <c:v>168.99678307216783</c:v>
                </c:pt>
                <c:pt idx="11">
                  <c:v>174.71984809542616</c:v>
                </c:pt>
                <c:pt idx="12">
                  <c:v>187.79192128840822</c:v>
                </c:pt>
                <c:pt idx="13">
                  <c:v>48.368119345749037</c:v>
                </c:pt>
                <c:pt idx="14">
                  <c:v>114.51423962696778</c:v>
                </c:pt>
              </c:numCache>
            </c:numRef>
          </c:xVal>
          <c:yVal>
            <c:numRef>
              <c:f>'2'!$U$59:$U$73</c:f>
              <c:numCache>
                <c:formatCode>0.000</c:formatCode>
                <c:ptCount val="15"/>
                <c:pt idx="0">
                  <c:v>3.3929610817162073E-2</c:v>
                </c:pt>
                <c:pt idx="1">
                  <c:v>2.8933860657183997E-2</c:v>
                </c:pt>
                <c:pt idx="2">
                  <c:v>2.7855824335904666E-2</c:v>
                </c:pt>
                <c:pt idx="3">
                  <c:v>3.589177815315691E-2</c:v>
                </c:pt>
                <c:pt idx="4">
                  <c:v>4.3905265248778372E-2</c:v>
                </c:pt>
                <c:pt idx="5">
                  <c:v>4.2165713441495556E-2</c:v>
                </c:pt>
                <c:pt idx="6">
                  <c:v>3.6246871446453714E-2</c:v>
                </c:pt>
                <c:pt idx="7">
                  <c:v>4.9300936896905394E-2</c:v>
                </c:pt>
                <c:pt idx="8">
                  <c:v>4.4682139771558174E-2</c:v>
                </c:pt>
                <c:pt idx="9">
                  <c:v>4.3138905388118279E-2</c:v>
                </c:pt>
                <c:pt idx="10">
                  <c:v>4.9134593614813732E-2</c:v>
                </c:pt>
                <c:pt idx="11">
                  <c:v>5.0285790702119193E-2</c:v>
                </c:pt>
                <c:pt idx="12">
                  <c:v>5.281847007617925E-2</c:v>
                </c:pt>
                <c:pt idx="13">
                  <c:v>1.7590748293428615E-2</c:v>
                </c:pt>
                <c:pt idx="14">
                  <c:v>3.6748855172698061E-2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9742-4D0B-9230-83BB68ABCD81}"/>
            </c:ext>
          </c:extLst>
        </c:ser>
        <c:ser>
          <c:idx val="15"/>
          <c:order val="15"/>
          <c:spPr>
            <a:ln w="19050">
              <a:noFill/>
            </a:ln>
          </c:spPr>
          <c:xVal>
            <c:numRef>
              <c:f>'2'!$V$26:$V$39</c:f>
              <c:numCache>
                <c:formatCode>0.000000</c:formatCode>
                <c:ptCount val="14"/>
                <c:pt idx="0">
                  <c:v>172.70358171415157</c:v>
                </c:pt>
                <c:pt idx="1">
                  <c:v>124.66156578076949</c:v>
                </c:pt>
                <c:pt idx="2">
                  <c:v>122.28514059494002</c:v>
                </c:pt>
                <c:pt idx="3">
                  <c:v>76.451687625296643</c:v>
                </c:pt>
                <c:pt idx="4">
                  <c:v>73.622877137529215</c:v>
                </c:pt>
                <c:pt idx="5">
                  <c:v>62.658228529716872</c:v>
                </c:pt>
                <c:pt idx="6">
                  <c:v>177.53664250917498</c:v>
                </c:pt>
                <c:pt idx="7">
                  <c:v>73.017535060207734</c:v>
                </c:pt>
                <c:pt idx="8">
                  <c:v>66.078654731246203</c:v>
                </c:pt>
                <c:pt idx="9">
                  <c:v>204.72417563405185</c:v>
                </c:pt>
                <c:pt idx="10">
                  <c:v>214.86371040177403</c:v>
                </c:pt>
                <c:pt idx="11">
                  <c:v>238.51014320109229</c:v>
                </c:pt>
                <c:pt idx="12">
                  <c:v>151.59306514623881</c:v>
                </c:pt>
                <c:pt idx="13">
                  <c:v>13.057841579221785</c:v>
                </c:pt>
              </c:numCache>
            </c:numRef>
          </c:xVal>
          <c:yVal>
            <c:numRef>
              <c:f>'2'!$V$60:$V$73</c:f>
              <c:numCache>
                <c:formatCode>0.000</c:formatCode>
                <c:ptCount val="14"/>
                <c:pt idx="0">
                  <c:v>4.9883221153812364E-2</c:v>
                </c:pt>
                <c:pt idx="1">
                  <c:v>3.926477013503437E-2</c:v>
                </c:pt>
                <c:pt idx="2">
                  <c:v>3.8684686532739647E-2</c:v>
                </c:pt>
                <c:pt idx="3">
                  <c:v>2.6347106044755632E-2</c:v>
                </c:pt>
                <c:pt idx="4">
                  <c:v>2.5508972831701251E-2</c:v>
                </c:pt>
                <c:pt idx="5">
                  <c:v>2.2169197498677087E-2</c:v>
                </c:pt>
                <c:pt idx="6">
                  <c:v>5.0842785756641709E-2</c:v>
                </c:pt>
                <c:pt idx="7">
                  <c:v>2.5328384071472278E-2</c:v>
                </c:pt>
                <c:pt idx="8">
                  <c:v>2.3226804134778668E-2</c:v>
                </c:pt>
                <c:pt idx="9">
                  <c:v>5.5908215020691578E-2</c:v>
                </c:pt>
                <c:pt idx="10">
                  <c:v>5.7660716442869547E-2</c:v>
                </c:pt>
                <c:pt idx="11">
                  <c:v>6.1481847904377919E-2</c:v>
                </c:pt>
                <c:pt idx="12">
                  <c:v>4.546744158513908E-2</c:v>
                </c:pt>
                <c:pt idx="13">
                  <c:v>5.0890750473541971E-3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9742-4D0B-9230-83BB68ABCD81}"/>
            </c:ext>
          </c:extLst>
        </c:ser>
        <c:ser>
          <c:idx val="16"/>
          <c:order val="16"/>
          <c:spPr>
            <a:ln w="19050">
              <a:noFill/>
            </a:ln>
          </c:spPr>
          <c:xVal>
            <c:numRef>
              <c:f>'2'!$W$27:$W$39</c:f>
              <c:numCache>
                <c:formatCode>0.000000</c:formatCode>
                <c:ptCount val="13"/>
                <c:pt idx="0">
                  <c:v>68.189787860876336</c:v>
                </c:pt>
                <c:pt idx="1">
                  <c:v>104.32273834534297</c:v>
                </c:pt>
                <c:pt idx="2">
                  <c:v>181.61987167230745</c:v>
                </c:pt>
                <c:pt idx="3">
                  <c:v>173.25763107046032</c:v>
                </c:pt>
                <c:pt idx="4">
                  <c:v>150.92735363183016</c:v>
                </c:pt>
                <c:pt idx="5">
                  <c:v>139.70183947454981</c:v>
                </c:pt>
                <c:pt idx="6">
                  <c:v>188.78369892959969</c:v>
                </c:pt>
                <c:pt idx="7">
                  <c:v>183.81454761157488</c:v>
                </c:pt>
                <c:pt idx="8">
                  <c:v>113.86835813676578</c:v>
                </c:pt>
                <c:pt idx="9">
                  <c:v>114.42262678263127</c:v>
                </c:pt>
                <c:pt idx="10">
                  <c:v>116.74544363141038</c:v>
                </c:pt>
                <c:pt idx="11">
                  <c:v>56.982757708815122</c:v>
                </c:pt>
                <c:pt idx="12">
                  <c:v>180.15705858716086</c:v>
                </c:pt>
              </c:numCache>
            </c:numRef>
          </c:xVal>
          <c:yVal>
            <c:numRef>
              <c:f>'2'!$W$61:$W$73</c:f>
              <c:numCache>
                <c:formatCode>0.000</c:formatCode>
                <c:ptCount val="13"/>
                <c:pt idx="0">
                  <c:v>2.3872388219528896E-2</c:v>
                </c:pt>
                <c:pt idx="1">
                  <c:v>3.4117079652930128E-2</c:v>
                </c:pt>
                <c:pt idx="2">
                  <c:v>5.1639145299459469E-2</c:v>
                </c:pt>
                <c:pt idx="3">
                  <c:v>4.9994166845864385E-2</c:v>
                </c:pt>
                <c:pt idx="4">
                  <c:v>4.5322036266881471E-2</c:v>
                </c:pt>
                <c:pt idx="5">
                  <c:v>4.2810928176864965E-2</c:v>
                </c:pt>
                <c:pt idx="6">
                  <c:v>5.3005273641810208E-2</c:v>
                </c:pt>
                <c:pt idx="7">
                  <c:v>5.2061832877246722E-2</c:v>
                </c:pt>
                <c:pt idx="8">
                  <c:v>3.6585232927836712E-2</c:v>
                </c:pt>
                <c:pt idx="9">
                  <c:v>3.6725672456147607E-2</c:v>
                </c:pt>
                <c:pt idx="10">
                  <c:v>3.73108484296494E-2</c:v>
                </c:pt>
                <c:pt idx="11">
                  <c:v>2.0382083024579268E-2</c:v>
                </c:pt>
                <c:pt idx="12">
                  <c:v>5.13553442491314E-2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9742-4D0B-9230-83BB68ABCD81}"/>
            </c:ext>
          </c:extLst>
        </c:ser>
        <c:ser>
          <c:idx val="17"/>
          <c:order val="17"/>
          <c:spPr>
            <a:ln w="19050">
              <a:noFill/>
            </a:ln>
          </c:spPr>
          <c:xVal>
            <c:numRef>
              <c:f>'2'!$X$28:$X$39</c:f>
              <c:numCache>
                <c:formatCode>0.000000</c:formatCode>
                <c:ptCount val="12"/>
                <c:pt idx="0">
                  <c:v>37.94877237924446</c:v>
                </c:pt>
                <c:pt idx="1">
                  <c:v>115.68913000162449</c:v>
                </c:pt>
                <c:pt idx="2">
                  <c:v>107.46395221153269</c:v>
                </c:pt>
                <c:pt idx="3">
                  <c:v>87.156820088420375</c:v>
                </c:pt>
                <c:pt idx="4">
                  <c:v>89.328849584543249</c:v>
                </c:pt>
                <c:pt idx="5">
                  <c:v>123.61100058828922</c:v>
                </c:pt>
                <c:pt idx="6">
                  <c:v>119.46572473068474</c:v>
                </c:pt>
                <c:pt idx="7">
                  <c:v>90.020153297956796</c:v>
                </c:pt>
                <c:pt idx="8">
                  <c:v>97.594074688196415</c:v>
                </c:pt>
                <c:pt idx="9">
                  <c:v>116.68368779505049</c:v>
                </c:pt>
                <c:pt idx="10">
                  <c:v>93.062029140297625</c:v>
                </c:pt>
                <c:pt idx="11">
                  <c:v>128.46050432868589</c:v>
                </c:pt>
              </c:numCache>
            </c:numRef>
          </c:xVal>
          <c:yVal>
            <c:numRef>
              <c:f>'2'!$X$62:$X$73</c:f>
              <c:numCache>
                <c:formatCode>0.000</c:formatCode>
                <c:ptCount val="12"/>
                <c:pt idx="0">
                  <c:v>1.4083568552039627E-2</c:v>
                </c:pt>
                <c:pt idx="1">
                  <c:v>3.7045410432026298E-2</c:v>
                </c:pt>
                <c:pt idx="2">
                  <c:v>3.4939710085699162E-2</c:v>
                </c:pt>
                <c:pt idx="3">
                  <c:v>2.9434390684934419E-2</c:v>
                </c:pt>
                <c:pt idx="4">
                  <c:v>3.0044817454660901E-2</c:v>
                </c:pt>
                <c:pt idx="5">
                  <c:v>3.9009007847682714E-2</c:v>
                </c:pt>
                <c:pt idx="6">
                  <c:v>3.7989279147942048E-2</c:v>
                </c:pt>
                <c:pt idx="7">
                  <c:v>3.0237991357761652E-2</c:v>
                </c:pt>
                <c:pt idx="8">
                  <c:v>3.2319785322940511E-2</c:v>
                </c:pt>
                <c:pt idx="9">
                  <c:v>3.7295360832885496E-2</c:v>
                </c:pt>
                <c:pt idx="10">
                  <c:v>3.1081677646267594E-2</c:v>
                </c:pt>
                <c:pt idx="11">
                  <c:v>4.0180710928267596E-2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9742-4D0B-9230-83BB68ABCD81}"/>
            </c:ext>
          </c:extLst>
        </c:ser>
        <c:ser>
          <c:idx val="18"/>
          <c:order val="18"/>
          <c:spPr>
            <a:ln w="19050">
              <a:noFill/>
            </a:ln>
          </c:spPr>
          <c:xVal>
            <c:numRef>
              <c:f>'2'!$Y$29:$Y$39</c:f>
              <c:numCache>
                <c:formatCode>0.000000</c:formatCode>
                <c:ptCount val="11"/>
                <c:pt idx="0">
                  <c:v>90.414057438431129</c:v>
                </c:pt>
                <c:pt idx="1">
                  <c:v>83.003543389823975</c:v>
                </c:pt>
                <c:pt idx="2">
                  <c:v>69.019325621874074</c:v>
                </c:pt>
                <c:pt idx="3">
                  <c:v>61.325853318837034</c:v>
                </c:pt>
                <c:pt idx="4">
                  <c:v>99.529348847085728</c:v>
                </c:pt>
                <c:pt idx="5">
                  <c:v>97.207810926347619</c:v>
                </c:pt>
                <c:pt idx="6">
                  <c:v>82.812368207270396</c:v>
                </c:pt>
                <c:pt idx="7">
                  <c:v>93.477881880849523</c:v>
                </c:pt>
                <c:pt idx="8">
                  <c:v>119.37060831614617</c:v>
                </c:pt>
                <c:pt idx="9">
                  <c:v>130.04110258641686</c:v>
                </c:pt>
                <c:pt idx="10">
                  <c:v>122.16638300254534</c:v>
                </c:pt>
              </c:numCache>
            </c:numRef>
          </c:xVal>
          <c:yVal>
            <c:numRef>
              <c:f>'2'!$Y$63:$Y$73</c:f>
              <c:numCache>
                <c:formatCode>0.000</c:formatCode>
                <c:ptCount val="11"/>
                <c:pt idx="0">
                  <c:v>3.034782298498212E-2</c:v>
                </c:pt>
                <c:pt idx="1">
                  <c:v>2.8252284642260362E-2</c:v>
                </c:pt>
                <c:pt idx="2">
                  <c:v>2.412457250986997E-2</c:v>
                </c:pt>
                <c:pt idx="3">
                  <c:v>2.1753290868161371E-2</c:v>
                </c:pt>
                <c:pt idx="4">
                  <c:v>3.2841681773442932E-2</c:v>
                </c:pt>
                <c:pt idx="5">
                  <c:v>3.2215134841085749E-2</c:v>
                </c:pt>
                <c:pt idx="6">
                  <c:v>2.8197398128731257E-2</c:v>
                </c:pt>
                <c:pt idx="7">
                  <c:v>3.1196221845717867E-2</c:v>
                </c:pt>
                <c:pt idx="8">
                  <c:v>3.7965681709497628E-2</c:v>
                </c:pt>
                <c:pt idx="9">
                  <c:v>4.0557718932387257E-2</c:v>
                </c:pt>
                <c:pt idx="10">
                  <c:v>3.8655552977608566E-2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9742-4D0B-9230-83BB68ABCD81}"/>
            </c:ext>
          </c:extLst>
        </c:ser>
        <c:ser>
          <c:idx val="19"/>
          <c:order val="19"/>
          <c:spPr>
            <a:ln w="19050">
              <a:noFill/>
            </a:ln>
          </c:spPr>
          <c:xVal>
            <c:numRef>
              <c:f>'2'!$Z$30:$Z$39</c:f>
              <c:numCache>
                <c:formatCode>0.000000</c:formatCode>
                <c:ptCount val="10"/>
                <c:pt idx="0">
                  <c:v>8.3814715214601954</c:v>
                </c:pt>
                <c:pt idx="1">
                  <c:v>32.586448978293504</c:v>
                </c:pt>
                <c:pt idx="2">
                  <c:v>125.43376773882291</c:v>
                </c:pt>
                <c:pt idx="3">
                  <c:v>9.6626688018274951</c:v>
                </c:pt>
                <c:pt idx="4">
                  <c:v>11.972109838439998</c:v>
                </c:pt>
                <c:pt idx="5">
                  <c:v>166.71724854755169</c:v>
                </c:pt>
                <c:pt idx="6">
                  <c:v>178.41924216978666</c:v>
                </c:pt>
                <c:pt idx="7">
                  <c:v>206.63354863152537</c:v>
                </c:pt>
                <c:pt idx="8">
                  <c:v>184.48676442640581</c:v>
                </c:pt>
                <c:pt idx="9">
                  <c:v>66.792034056723523</c:v>
                </c:pt>
              </c:numCache>
            </c:numRef>
          </c:xVal>
          <c:yVal>
            <c:numRef>
              <c:f>'2'!$Z$64:$Z$73</c:f>
              <c:numCache>
                <c:formatCode>0.000</c:formatCode>
                <c:ptCount val="10"/>
                <c:pt idx="0">
                  <c:v>3.2970121711038084E-3</c:v>
                </c:pt>
                <c:pt idx="1">
                  <c:v>1.2220815839782984E-2</c:v>
                </c:pt>
                <c:pt idx="2">
                  <c:v>3.945208015747749E-2</c:v>
                </c:pt>
                <c:pt idx="3">
                  <c:v>3.7913268799541046E-3</c:v>
                </c:pt>
                <c:pt idx="4">
                  <c:v>4.6759874769789489E-3</c:v>
                </c:pt>
                <c:pt idx="5">
                  <c:v>4.8668674887362255E-2</c:v>
                </c:pt>
                <c:pt idx="6">
                  <c:v>5.1016024338512815E-2</c:v>
                </c:pt>
                <c:pt idx="7">
                  <c:v>5.6243682977685838E-2</c:v>
                </c:pt>
                <c:pt idx="8">
                  <c:v>5.2190559103869376E-2</c:v>
                </c:pt>
                <c:pt idx="9">
                  <c:v>2.3445565509379443E-2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9742-4D0B-9230-83BB68ABCD81}"/>
            </c:ext>
          </c:extLst>
        </c:ser>
        <c:ser>
          <c:idx val="20"/>
          <c:order val="20"/>
          <c:spPr>
            <a:ln w="19050">
              <a:noFill/>
            </a:ln>
          </c:spPr>
          <c:xVal>
            <c:numRef>
              <c:f>'2'!$AA$31:$AA$39</c:f>
              <c:numCache>
                <c:formatCode>0.000000</c:formatCode>
                <c:ptCount val="9"/>
                <c:pt idx="0">
                  <c:v>24.539362406248191</c:v>
                </c:pt>
                <c:pt idx="1">
                  <c:v>120.68922864758606</c:v>
                </c:pt>
                <c:pt idx="2">
                  <c:v>16.558296653116304</c:v>
                </c:pt>
                <c:pt idx="3">
                  <c:v>15.191887403312723</c:v>
                </c:pt>
                <c:pt idx="4">
                  <c:v>160.55082030453994</c:v>
                </c:pt>
                <c:pt idx="5">
                  <c:v>172.16546222985582</c:v>
                </c:pt>
                <c:pt idx="6">
                  <c:v>200.0977599272685</c:v>
                </c:pt>
                <c:pt idx="7">
                  <c:v>176.3694299052824</c:v>
                </c:pt>
                <c:pt idx="8">
                  <c:v>65.032124651277087</c:v>
                </c:pt>
              </c:numCache>
            </c:numRef>
          </c:xVal>
          <c:yVal>
            <c:numRef>
              <c:f>'2'!$AA$65:$AA$73</c:f>
              <c:numCache>
                <c:formatCode>0.000</c:formatCode>
                <c:ptCount val="9"/>
                <c:pt idx="0">
                  <c:v>9.3493836538477652E-3</c:v>
                </c:pt>
                <c:pt idx="1">
                  <c:v>3.82920191758781E-2</c:v>
                </c:pt>
                <c:pt idx="2">
                  <c:v>6.4087403443903517E-3</c:v>
                </c:pt>
                <c:pt idx="3">
                  <c:v>5.8958040078235354E-3</c:v>
                </c:pt>
                <c:pt idx="4">
                  <c:v>4.7386807053390746E-2</c:v>
                </c:pt>
                <c:pt idx="5">
                  <c:v>4.9775229710158478E-2</c:v>
                </c:pt>
                <c:pt idx="6">
                  <c:v>5.5084670700075548E-2</c:v>
                </c:pt>
                <c:pt idx="7">
                  <c:v>5.0612741473197588E-2</c:v>
                </c:pt>
                <c:pt idx="8">
                  <c:v>2.2904748688418866E-2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9742-4D0B-9230-83BB68ABCD81}"/>
            </c:ext>
          </c:extLst>
        </c:ser>
        <c:ser>
          <c:idx val="21"/>
          <c:order val="21"/>
          <c:spPr>
            <a:ln w="19050">
              <a:noFill/>
            </a:ln>
          </c:spPr>
          <c:xVal>
            <c:numRef>
              <c:f>'2'!$AB$32:$AB$39</c:f>
              <c:numCache>
                <c:formatCode>0.000000</c:formatCode>
                <c:ptCount val="8"/>
                <c:pt idx="0">
                  <c:v>117.16674193739888</c:v>
                </c:pt>
                <c:pt idx="1">
                  <c:v>38.218879559275294</c:v>
                </c:pt>
                <c:pt idx="2">
                  <c:v>32.888426561442913</c:v>
                </c:pt>
                <c:pt idx="3">
                  <c:v>150.76558164687344</c:v>
                </c:pt>
                <c:pt idx="4">
                  <c:v>161.87703945184498</c:v>
                </c:pt>
                <c:pt idx="5">
                  <c:v>188.35826452191793</c:v>
                </c:pt>
                <c:pt idx="6">
                  <c:v>151.90033920770074</c:v>
                </c:pt>
                <c:pt idx="7">
                  <c:v>58.023670289719938</c:v>
                </c:pt>
              </c:numCache>
            </c:numRef>
          </c:xVal>
          <c:yVal>
            <c:numRef>
              <c:f>'2'!$AB$66:$AB$73</c:f>
              <c:numCache>
                <c:formatCode>0.000</c:formatCode>
                <c:ptCount val="8"/>
                <c:pt idx="0">
                  <c:v>3.7416402798357618E-2</c:v>
                </c:pt>
                <c:pt idx="1">
                  <c:v>1.4176345003909897E-2</c:v>
                </c:pt>
                <c:pt idx="2">
                  <c:v>1.2326781212099003E-2</c:v>
                </c:pt>
                <c:pt idx="3">
                  <c:v>4.528664336605083E-2</c:v>
                </c:pt>
                <c:pt idx="4">
                  <c:v>4.7665174543535249E-2</c:v>
                </c:pt>
                <c:pt idx="5">
                  <c:v>5.2925232862633703E-2</c:v>
                </c:pt>
                <c:pt idx="6">
                  <c:v>4.5534426174277068E-2</c:v>
                </c:pt>
                <c:pt idx="7">
                  <c:v>2.0712895019712099E-2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9742-4D0B-9230-83BB68ABCD81}"/>
            </c:ext>
          </c:extLst>
        </c:ser>
        <c:ser>
          <c:idx val="22"/>
          <c:order val="22"/>
          <c:spPr>
            <a:ln w="19050">
              <a:noFill/>
            </a:ln>
          </c:spPr>
          <c:xVal>
            <c:numRef>
              <c:f>'2'!$AC$33:$AC$39</c:f>
              <c:numCache>
                <c:formatCode>0.000000</c:formatCode>
                <c:ptCount val="7"/>
                <c:pt idx="0">
                  <c:v>135.03001819298265</c:v>
                </c:pt>
                <c:pt idx="1">
                  <c:v>135.82094228579251</c:v>
                </c:pt>
                <c:pt idx="2">
                  <c:v>51.591197793499646</c:v>
                </c:pt>
                <c:pt idx="3">
                  <c:v>63.013484511794907</c:v>
                </c:pt>
                <c:pt idx="4">
                  <c:v>92.615939519141577</c:v>
                </c:pt>
                <c:pt idx="5">
                  <c:v>180.1380459325209</c:v>
                </c:pt>
                <c:pt idx="6">
                  <c:v>174.84988232104558</c:v>
                </c:pt>
              </c:numCache>
            </c:numRef>
          </c:xVal>
          <c:yVal>
            <c:numRef>
              <c:f>'2'!$AC$67:$AC$73</c:f>
              <c:numCache>
                <c:formatCode>0.000</c:formatCode>
                <c:ptCount val="7"/>
                <c:pt idx="0">
                  <c:v>4.1732171562330091E-2</c:v>
                </c:pt>
                <c:pt idx="1">
                  <c:v>4.1916221986376026E-2</c:v>
                </c:pt>
                <c:pt idx="2">
                  <c:v>1.8646374869755723E-2</c:v>
                </c:pt>
                <c:pt idx="3">
                  <c:v>2.2279718386380223E-2</c:v>
                </c:pt>
                <c:pt idx="4">
                  <c:v>3.0958592872006831E-2</c:v>
                </c:pt>
                <c:pt idx="5">
                  <c:v>5.1351644652295386E-2</c:v>
                </c:pt>
                <c:pt idx="6">
                  <c:v>5.0311642173217645E-2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9742-4D0B-9230-83BB68ABCD81}"/>
            </c:ext>
          </c:extLst>
        </c:ser>
        <c:ser>
          <c:idx val="23"/>
          <c:order val="23"/>
          <c:spPr>
            <a:ln w="19050">
              <a:noFill/>
            </a:ln>
          </c:spPr>
          <c:xVal>
            <c:numRef>
              <c:f>'2'!$AD$34:$AD$39</c:f>
              <c:numCache>
                <c:formatCode>0.000000</c:formatCode>
                <c:ptCount val="6"/>
                <c:pt idx="0">
                  <c:v>7.3954444898599183</c:v>
                </c:pt>
                <c:pt idx="1">
                  <c:v>176.34075911428022</c:v>
                </c:pt>
                <c:pt idx="2">
                  <c:v>188.02973597115809</c:v>
                </c:pt>
                <c:pt idx="3">
                  <c:v>216.18432171510509</c:v>
                </c:pt>
                <c:pt idx="4">
                  <c:v>189.35296464932105</c:v>
                </c:pt>
                <c:pt idx="5">
                  <c:v>62.322520216660244</c:v>
                </c:pt>
              </c:numCache>
            </c:numRef>
          </c:xVal>
          <c:yVal>
            <c:numRef>
              <c:f>'2'!$AD$68:$AD$73</c:f>
              <c:numCache>
                <c:formatCode>0.000</c:formatCode>
                <c:ptCount val="6"/>
                <c:pt idx="0">
                  <c:v>2.914851985820921E-3</c:v>
                </c:pt>
                <c:pt idx="1">
                  <c:v>5.0607077261339353E-2</c:v>
                </c:pt>
                <c:pt idx="2">
                  <c:v>5.2863330578106306E-2</c:v>
                </c:pt>
                <c:pt idx="3">
                  <c:v>5.7883781706598192E-2</c:v>
                </c:pt>
                <c:pt idx="4">
                  <c:v>5.3112161846937025E-2</c:v>
                </c:pt>
                <c:pt idx="5">
                  <c:v>2.206461350531437E-2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9742-4D0B-9230-83BB68ABCD81}"/>
            </c:ext>
          </c:extLst>
        </c:ser>
        <c:ser>
          <c:idx val="24"/>
          <c:order val="24"/>
          <c:spPr>
            <a:ln w="19050">
              <a:noFill/>
            </a:ln>
          </c:spPr>
          <c:xVal>
            <c:numRef>
              <c:f>'2'!$AE$35:$AE$39</c:f>
              <c:numCache>
                <c:formatCode>0.000000</c:formatCode>
                <c:ptCount val="5"/>
                <c:pt idx="0">
                  <c:v>175.60420031522199</c:v>
                </c:pt>
                <c:pt idx="1">
                  <c:v>187.18263543384489</c:v>
                </c:pt>
                <c:pt idx="2">
                  <c:v>214.9688967674434</c:v>
                </c:pt>
                <c:pt idx="3">
                  <c:v>182.96008369236864</c:v>
                </c:pt>
                <c:pt idx="4">
                  <c:v>55.743196347851359</c:v>
                </c:pt>
              </c:numCache>
            </c:numRef>
          </c:xVal>
          <c:yVal>
            <c:numRef>
              <c:f>'2'!$AE$69:$AE$73</c:f>
              <c:numCache>
                <c:formatCode>0.000</c:formatCode>
                <c:ptCount val="5"/>
                <c:pt idx="0">
                  <c:v>5.0461339510497041E-2</c:v>
                </c:pt>
                <c:pt idx="1">
                  <c:v>5.2703341685848275E-2</c:v>
                </c:pt>
                <c:pt idx="2">
                  <c:v>5.7678526757252005E-2</c:v>
                </c:pt>
                <c:pt idx="3">
                  <c:v>5.1897706820795843E-2</c:v>
                </c:pt>
                <c:pt idx="4">
                  <c:v>1.9986337559669245E-2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9742-4D0B-9230-83BB68ABCD81}"/>
            </c:ext>
          </c:extLst>
        </c:ser>
        <c:ser>
          <c:idx val="25"/>
          <c:order val="25"/>
          <c:spPr>
            <a:ln w="19050">
              <a:noFill/>
            </a:ln>
          </c:spPr>
          <c:xVal>
            <c:numRef>
              <c:f>'2'!$AF$36:$AF$39</c:f>
              <c:numCache>
                <c:formatCode>0.000000</c:formatCode>
                <c:ptCount val="4"/>
                <c:pt idx="0">
                  <c:v>11.952404345876484</c:v>
                </c:pt>
                <c:pt idx="1">
                  <c:v>41.604303182098931</c:v>
                </c:pt>
                <c:pt idx="2">
                  <c:v>164.93077028523851</c:v>
                </c:pt>
                <c:pt idx="3">
                  <c:v>204.97234330004358</c:v>
                </c:pt>
              </c:numCache>
            </c:numRef>
          </c:xVal>
          <c:yVal>
            <c:numRef>
              <c:f>'2'!$AF$70:$AF$73</c:f>
              <c:numCache>
                <c:formatCode>0.000</c:formatCode>
                <c:ptCount val="4"/>
                <c:pt idx="0">
                  <c:v>4.6684735543721543E-3</c:v>
                </c:pt>
                <c:pt idx="1">
                  <c:v>1.5330709057012516E-2</c:v>
                </c:pt>
                <c:pt idx="2">
                  <c:v>4.8300551980749964E-2</c:v>
                </c:pt>
                <c:pt idx="3">
                  <c:v>5.595196192543566E-2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9742-4D0B-9230-83BB68ABCD81}"/>
            </c:ext>
          </c:extLst>
        </c:ser>
        <c:ser>
          <c:idx val="26"/>
          <c:order val="26"/>
          <c:spPr>
            <a:ln w="19050">
              <a:noFill/>
            </a:ln>
          </c:spPr>
          <c:xVal>
            <c:numRef>
              <c:f>'2'!$AG$37:$AG$39</c:f>
              <c:numCache>
                <c:formatCode>0.000000</c:formatCode>
                <c:ptCount val="3"/>
                <c:pt idx="0">
                  <c:v>29.747477334301887</c:v>
                </c:pt>
                <c:pt idx="1">
                  <c:v>167.47026038600697</c:v>
                </c:pt>
                <c:pt idx="2">
                  <c:v>215.48548465040236</c:v>
                </c:pt>
              </c:numCache>
            </c:numRef>
          </c:xVal>
          <c:yVal>
            <c:numRef>
              <c:f>'2'!$AG$71:$AG$73</c:f>
              <c:numCache>
                <c:formatCode>0.000</c:formatCode>
                <c:ptCount val="3"/>
                <c:pt idx="0">
                  <c:v>1.1218324062370888E-2</c:v>
                </c:pt>
                <c:pt idx="1">
                  <c:v>4.8823054653036949E-2</c:v>
                </c:pt>
                <c:pt idx="2">
                  <c:v>5.7765887508221439E-2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9742-4D0B-9230-83BB68ABCD81}"/>
            </c:ext>
          </c:extLst>
        </c:ser>
        <c:ser>
          <c:idx val="27"/>
          <c:order val="27"/>
          <c:spPr>
            <a:ln w="19050">
              <a:noFill/>
            </a:ln>
          </c:spPr>
          <c:xVal>
            <c:numRef>
              <c:f>'2'!$AH$38:$AH$39</c:f>
              <c:numCache>
                <c:formatCode>0.000000</c:formatCode>
                <c:ptCount val="2"/>
                <c:pt idx="0">
                  <c:v>172.9717120554611</c:v>
                </c:pt>
                <c:pt idx="1">
                  <c:v>240.1273760816741</c:v>
                </c:pt>
              </c:numCache>
            </c:numRef>
          </c:xVal>
          <c:yVal>
            <c:numRef>
              <c:f>'2'!$AH$72:$AH$73</c:f>
              <c:numCache>
                <c:formatCode>0.000</c:formatCode>
                <c:ptCount val="2"/>
                <c:pt idx="0">
                  <c:v>4.9936943655466651E-2</c:v>
                </c:pt>
                <c:pt idx="1">
                  <c:v>6.1730214991691894E-2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9742-4D0B-9230-83BB68ABCD81}"/>
            </c:ext>
          </c:extLst>
        </c:ser>
        <c:ser>
          <c:idx val="28"/>
          <c:order val="28"/>
          <c:spPr>
            <a:ln w="19050">
              <a:noFill/>
            </a:ln>
          </c:spPr>
          <c:xVal>
            <c:numRef>
              <c:f>'2'!$AI$39</c:f>
              <c:numCache>
                <c:formatCode>0.000000</c:formatCode>
                <c:ptCount val="1"/>
                <c:pt idx="0">
                  <c:v>162.06559626903021</c:v>
                </c:pt>
              </c:numCache>
            </c:numRef>
          </c:xVal>
          <c:yVal>
            <c:numRef>
              <c:f>'2'!$AI$73</c:f>
              <c:numCache>
                <c:formatCode>0.000</c:formatCode>
                <c:ptCount val="1"/>
                <c:pt idx="0">
                  <c:v>4.7704632014178683E-2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9742-4D0B-9230-83BB68ABCD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</a:t>
                </a: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Grammar</a:t>
                </a:r>
              </a:p>
            </c:rich>
          </c:tx>
          <c:overlay val="0"/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Variogram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1"/>
          <c:order val="0"/>
          <c:spPr>
            <a:ln w="19050">
              <a:noFill/>
            </a:ln>
          </c:spPr>
          <c:xVal>
            <c:numRef>
              <c:f>'3'!$H$12:$H$39</c:f>
              <c:numCache>
                <c:formatCode>0.000000</c:formatCode>
                <c:ptCount val="28"/>
                <c:pt idx="0">
                  <c:v>97.974080655904501</c:v>
                </c:pt>
                <c:pt idx="1">
                  <c:v>130.26177534197117</c:v>
                </c:pt>
                <c:pt idx="2">
                  <c:v>103.52865162940174</c:v>
                </c:pt>
                <c:pt idx="3">
                  <c:v>165.01481794664022</c:v>
                </c:pt>
                <c:pt idx="4">
                  <c:v>123.63409455386254</c:v>
                </c:pt>
                <c:pt idx="5">
                  <c:v>87.86679278987684</c:v>
                </c:pt>
                <c:pt idx="6">
                  <c:v>187.6797472330305</c:v>
                </c:pt>
                <c:pt idx="7">
                  <c:v>178.83763898943042</c:v>
                </c:pt>
                <c:pt idx="8">
                  <c:v>178.59909079057559</c:v>
                </c:pt>
                <c:pt idx="9">
                  <c:v>211.07631105497856</c:v>
                </c:pt>
                <c:pt idx="10">
                  <c:v>263.23510097488975</c:v>
                </c:pt>
                <c:pt idx="11">
                  <c:v>199.65547236195567</c:v>
                </c:pt>
                <c:pt idx="12">
                  <c:v>223.82535525895761</c:v>
                </c:pt>
                <c:pt idx="13">
                  <c:v>168.78063204188106</c:v>
                </c:pt>
                <c:pt idx="14">
                  <c:v>233.98767624627288</c:v>
                </c:pt>
                <c:pt idx="15">
                  <c:v>167.12967268421633</c:v>
                </c:pt>
                <c:pt idx="16">
                  <c:v>129.74556244435269</c:v>
                </c:pt>
                <c:pt idx="17">
                  <c:v>92.444713693579828</c:v>
                </c:pt>
                <c:pt idx="18">
                  <c:v>96.535727852596978</c:v>
                </c:pt>
                <c:pt idx="19">
                  <c:v>116.45156820513192</c:v>
                </c:pt>
                <c:pt idx="20">
                  <c:v>117.33127480871988</c:v>
                </c:pt>
                <c:pt idx="21">
                  <c:v>96.176262422099498</c:v>
                </c:pt>
                <c:pt idx="22">
                  <c:v>102.80421708568694</c:v>
                </c:pt>
                <c:pt idx="23">
                  <c:v>168.91483650108472</c:v>
                </c:pt>
                <c:pt idx="24">
                  <c:v>180.20563244494363</c:v>
                </c:pt>
                <c:pt idx="25">
                  <c:v>209.5696924065991</c:v>
                </c:pt>
                <c:pt idx="26">
                  <c:v>254.93076501211391</c:v>
                </c:pt>
                <c:pt idx="27">
                  <c:v>158.48174591252365</c:v>
                </c:pt>
              </c:numCache>
            </c:numRef>
          </c:xVal>
          <c:yVal>
            <c:numRef>
              <c:f>'3'!$H$46:$H$73</c:f>
              <c:numCache>
                <c:formatCode>0.000</c:formatCode>
                <c:ptCount val="28"/>
                <c:pt idx="0">
                  <c:v>3.8729420629917237E-2</c:v>
                </c:pt>
                <c:pt idx="1">
                  <c:v>4.7863706981918712E-2</c:v>
                </c:pt>
                <c:pt idx="2">
                  <c:v>4.040766682215674E-2</c:v>
                </c:pt>
                <c:pt idx="3">
                  <c:v>5.617974750459525E-2</c:v>
                </c:pt>
                <c:pt idx="4">
                  <c:v>4.6107047756314815E-2</c:v>
                </c:pt>
                <c:pt idx="5">
                  <c:v>3.5553448456221541E-2</c:v>
                </c:pt>
                <c:pt idx="6">
                  <c:v>6.0874616535458274E-2</c:v>
                </c:pt>
                <c:pt idx="7">
                  <c:v>5.9106055696769057E-2</c:v>
                </c:pt>
                <c:pt idx="8">
                  <c:v>5.9057250712914504E-2</c:v>
                </c:pt>
                <c:pt idx="9">
                  <c:v>6.5194040200864459E-2</c:v>
                </c:pt>
                <c:pt idx="10">
                  <c:v>7.3184108421857394E-2</c:v>
                </c:pt>
                <c:pt idx="11">
                  <c:v>6.3148628950236485E-2</c:v>
                </c:pt>
                <c:pt idx="12">
                  <c:v>6.7343516569217152E-2</c:v>
                </c:pt>
                <c:pt idx="13">
                  <c:v>5.6997122770082911E-2</c:v>
                </c:pt>
                <c:pt idx="14">
                  <c:v>6.8961393371654509E-2</c:v>
                </c:pt>
                <c:pt idx="15">
                  <c:v>5.6640673573479711E-2</c:v>
                </c:pt>
                <c:pt idx="16">
                  <c:v>4.7728966034734512E-2</c:v>
                </c:pt>
                <c:pt idx="17">
                  <c:v>3.7011849744338486E-2</c:v>
                </c:pt>
                <c:pt idx="18">
                  <c:v>3.8287188774430249E-2</c:v>
                </c:pt>
                <c:pt idx="19">
                  <c:v>4.4136436887245528E-2</c:v>
                </c:pt>
                <c:pt idx="20">
                  <c:v>4.4381615006779521E-2</c:v>
                </c:pt>
                <c:pt idx="21">
                  <c:v>3.8176170925346788E-2</c:v>
                </c:pt>
                <c:pt idx="22">
                  <c:v>4.0191421696516863E-2</c:v>
                </c:pt>
                <c:pt idx="23">
                  <c:v>5.7025968980189669E-2</c:v>
                </c:pt>
                <c:pt idx="24">
                  <c:v>5.9384814500292961E-2</c:v>
                </c:pt>
                <c:pt idx="25">
                  <c:v>6.4930853600320027E-2</c:v>
                </c:pt>
                <c:pt idx="26">
                  <c:v>7.2047228303506447E-2</c:v>
                </c:pt>
                <c:pt idx="27">
                  <c:v>5.4724707855057231E-2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A9-4E46-B13F-969AB69F5628}"/>
            </c:ext>
          </c:extLst>
        </c:ser>
        <c:ser>
          <c:idx val="0"/>
          <c:order val="1"/>
          <c:spPr>
            <a:ln w="19050">
              <a:noFill/>
            </a:ln>
          </c:spPr>
          <c:xVal>
            <c:numRef>
              <c:f>'3'!$G$11:$G$39</c:f>
              <c:numCache>
                <c:formatCode>0.000000</c:formatCode>
                <c:ptCount val="29"/>
                <c:pt idx="0">
                  <c:v>81.017497476194464</c:v>
                </c:pt>
                <c:pt idx="1">
                  <c:v>26.208075491643811</c:v>
                </c:pt>
                <c:pt idx="2">
                  <c:v>50.719132720480701</c:v>
                </c:pt>
                <c:pt idx="3">
                  <c:v>67.597323077548126</c:v>
                </c:pt>
                <c:pt idx="4">
                  <c:v>85.80959503215108</c:v>
                </c:pt>
                <c:pt idx="5">
                  <c:v>81.005024988551668</c:v>
                </c:pt>
                <c:pt idx="6">
                  <c:v>134.29005355973624</c:v>
                </c:pt>
                <c:pt idx="7">
                  <c:v>108.38691348254298</c:v>
                </c:pt>
                <c:pt idx="8">
                  <c:v>108.48444790484375</c:v>
                </c:pt>
                <c:pt idx="9">
                  <c:v>108.63438344628847</c:v>
                </c:pt>
                <c:pt idx="10">
                  <c:v>131.99782964881462</c:v>
                </c:pt>
                <c:pt idx="11">
                  <c:v>184.21391146347443</c:v>
                </c:pt>
                <c:pt idx="12">
                  <c:v>129.26745798231445</c:v>
                </c:pt>
                <c:pt idx="13">
                  <c:v>210.43141611191663</c:v>
                </c:pt>
                <c:pt idx="14">
                  <c:v>194.87668197559753</c:v>
                </c:pt>
                <c:pt idx="15">
                  <c:v>190.48854520088182</c:v>
                </c:pt>
                <c:pt idx="16">
                  <c:v>134.31007571784684</c:v>
                </c:pt>
                <c:pt idx="17">
                  <c:v>99.474408732176641</c:v>
                </c:pt>
                <c:pt idx="18">
                  <c:v>127.31969231585671</c:v>
                </c:pt>
                <c:pt idx="19">
                  <c:v>125.783902801506</c:v>
                </c:pt>
                <c:pt idx="20">
                  <c:v>132.30964111010283</c:v>
                </c:pt>
                <c:pt idx="21">
                  <c:v>51.832567513734475</c:v>
                </c:pt>
                <c:pt idx="22">
                  <c:v>135.72370170343268</c:v>
                </c:pt>
                <c:pt idx="23">
                  <c:v>139.1982022254555</c:v>
                </c:pt>
                <c:pt idx="24">
                  <c:v>98.140168181150699</c:v>
                </c:pt>
                <c:pt idx="25">
                  <c:v>107.87717141791224</c:v>
                </c:pt>
                <c:pt idx="26">
                  <c:v>135.42572530519334</c:v>
                </c:pt>
                <c:pt idx="27">
                  <c:v>227.20031525690169</c:v>
                </c:pt>
                <c:pt idx="28">
                  <c:v>188.88469281772612</c:v>
                </c:pt>
              </c:numCache>
            </c:numRef>
          </c:xVal>
          <c:yVal>
            <c:numRef>
              <c:f>'3'!$G$45:$G$73</c:f>
              <c:numCache>
                <c:formatCode>0.000</c:formatCode>
                <c:ptCount val="29"/>
                <c:pt idx="0">
                  <c:v>3.3308153864341716E-2</c:v>
                </c:pt>
                <c:pt idx="1">
                  <c:v>1.2281764471791934E-2</c:v>
                </c:pt>
                <c:pt idx="2">
                  <c:v>2.2399449410797179E-2</c:v>
                </c:pt>
                <c:pt idx="3">
                  <c:v>2.8679516619544002E-2</c:v>
                </c:pt>
                <c:pt idx="4">
                  <c:v>3.4887130957189927E-2</c:v>
                </c:pt>
                <c:pt idx="5">
                  <c:v>3.3303994668520256E-2</c:v>
                </c:pt>
                <c:pt idx="6">
                  <c:v>4.8903299881382006E-2</c:v>
                </c:pt>
                <c:pt idx="7">
                  <c:v>4.1837802362518474E-2</c:v>
                </c:pt>
                <c:pt idx="8">
                  <c:v>4.1866159529188367E-2</c:v>
                </c:pt>
                <c:pt idx="9">
                  <c:v>4.1909724841412567E-2</c:v>
                </c:pt>
                <c:pt idx="10">
                  <c:v>4.8314305673333592E-2</c:v>
                </c:pt>
                <c:pt idx="11">
                  <c:v>6.0190697000973709E-2</c:v>
                </c:pt>
                <c:pt idx="12">
                  <c:v>4.760386148883658E-2</c:v>
                </c:pt>
                <c:pt idx="13">
                  <c:v>6.508162812600142E-2</c:v>
                </c:pt>
                <c:pt idx="14">
                  <c:v>6.2257500164166681E-2</c:v>
                </c:pt>
                <c:pt idx="15">
                  <c:v>6.1420252601487736E-2</c:v>
                </c:pt>
                <c:pt idx="16">
                  <c:v>4.890841495638415E-2</c:v>
                </c:pt>
                <c:pt idx="17">
                  <c:v>3.9187330796220998E-2</c:v>
                </c:pt>
                <c:pt idx="18">
                  <c:v>4.7091091654695855E-2</c:v>
                </c:pt>
                <c:pt idx="19">
                  <c:v>4.6683243001326681E-2</c:v>
                </c:pt>
                <c:pt idx="20">
                  <c:v>4.8394823850176752E-2</c:v>
                </c:pt>
                <c:pt idx="21">
                  <c:v>2.2830264850851156E-2</c:v>
                </c:pt>
                <c:pt idx="22">
                  <c:v>4.9268263690768935E-2</c:v>
                </c:pt>
                <c:pt idx="23">
                  <c:v>5.0141989535582347E-2</c:v>
                </c:pt>
                <c:pt idx="24">
                  <c:v>3.8780280903341874E-2</c:v>
                </c:pt>
                <c:pt idx="25">
                  <c:v>4.1689374699772269E-2</c:v>
                </c:pt>
                <c:pt idx="26">
                  <c:v>4.9192623056642321E-2</c:v>
                </c:pt>
                <c:pt idx="27">
                  <c:v>6.7889964627535146E-2</c:v>
                </c:pt>
                <c:pt idx="28">
                  <c:v>6.1109627675787849E-2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BA9-4E46-B13F-969AB69F5628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'3'!$I$13:$I$39</c:f>
              <c:numCache>
                <c:formatCode>0.000000</c:formatCode>
                <c:ptCount val="27"/>
                <c:pt idx="0">
                  <c:v>34.454769297404887</c:v>
                </c:pt>
                <c:pt idx="1">
                  <c:v>48.789487660808348</c:v>
                </c:pt>
                <c:pt idx="2">
                  <c:v>67.678327352497519</c:v>
                </c:pt>
                <c:pt idx="3">
                  <c:v>58.075824177706053</c:v>
                </c:pt>
                <c:pt idx="4">
                  <c:v>134.30410456909055</c:v>
                </c:pt>
                <c:pt idx="5">
                  <c:v>90.184159906531363</c:v>
                </c:pt>
                <c:pt idx="6">
                  <c:v>83.838181021193506</c:v>
                </c:pt>
                <c:pt idx="7">
                  <c:v>83.865976132275236</c:v>
                </c:pt>
                <c:pt idx="8">
                  <c:v>113.35081587956348</c:v>
                </c:pt>
                <c:pt idx="9">
                  <c:v>165.38148529967933</c:v>
                </c:pt>
                <c:pt idx="10">
                  <c:v>104.79834087075952</c:v>
                </c:pt>
                <c:pt idx="11">
                  <c:v>189.50957011272095</c:v>
                </c:pt>
                <c:pt idx="12">
                  <c:v>184.95001690765591</c:v>
                </c:pt>
                <c:pt idx="13">
                  <c:v>164.82703386442188</c:v>
                </c:pt>
                <c:pt idx="14">
                  <c:v>111.05757867853895</c:v>
                </c:pt>
                <c:pt idx="15">
                  <c:v>78.560419694754387</c:v>
                </c:pt>
                <c:pt idx="16">
                  <c:v>124.16021911709187</c:v>
                </c:pt>
                <c:pt idx="17">
                  <c:v>120.9531972026676</c:v>
                </c:pt>
                <c:pt idx="18">
                  <c:v>122.62070977502073</c:v>
                </c:pt>
                <c:pt idx="19">
                  <c:v>25.633250578442016</c:v>
                </c:pt>
                <c:pt idx="20">
                  <c:v>133.34626119070691</c:v>
                </c:pt>
                <c:pt idx="21">
                  <c:v>135.51251978490029</c:v>
                </c:pt>
                <c:pt idx="22">
                  <c:v>73.533227769407617</c:v>
                </c:pt>
                <c:pt idx="23">
                  <c:v>83.972456786072826</c:v>
                </c:pt>
                <c:pt idx="24">
                  <c:v>112.57790647733877</c:v>
                </c:pt>
                <c:pt idx="25">
                  <c:v>203.31711313211656</c:v>
                </c:pt>
                <c:pt idx="26">
                  <c:v>180.52815410555692</c:v>
                </c:pt>
              </c:numCache>
            </c:numRef>
          </c:xVal>
          <c:yVal>
            <c:numRef>
              <c:f>'3'!$I$47:$I$73</c:f>
              <c:numCache>
                <c:formatCode>0.000</c:formatCode>
                <c:ptCount val="27"/>
                <c:pt idx="0">
                  <c:v>1.5825136830229337E-2</c:v>
                </c:pt>
                <c:pt idx="1">
                  <c:v>2.1647118321601624E-2</c:v>
                </c:pt>
                <c:pt idx="2">
                  <c:v>2.8708397090771488E-2</c:v>
                </c:pt>
                <c:pt idx="3">
                  <c:v>2.5202006100187302E-2</c:v>
                </c:pt>
                <c:pt idx="4">
                  <c:v>4.890688955634085E-2</c:v>
                </c:pt>
                <c:pt idx="5">
                  <c:v>3.6295870585174021E-2</c:v>
                </c:pt>
                <c:pt idx="6">
                  <c:v>3.4242135183710297E-2</c:v>
                </c:pt>
                <c:pt idx="7">
                  <c:v>3.42512732844946E-2</c:v>
                </c:pt>
                <c:pt idx="8">
                  <c:v>4.3263592821374132E-2</c:v>
                </c:pt>
                <c:pt idx="9">
                  <c:v>5.6260011186894034E-2</c:v>
                </c:pt>
                <c:pt idx="10">
                  <c:v>4.0784787212834323E-2</c:v>
                </c:pt>
                <c:pt idx="11">
                  <c:v>6.1230946606779926E-2</c:v>
                </c:pt>
                <c:pt idx="12">
                  <c:v>6.0336946920806295E-2</c:v>
                </c:pt>
                <c:pt idx="13">
                  <c:v>5.6138584453717805E-2</c:v>
                </c:pt>
                <c:pt idx="14">
                  <c:v>4.2609298662647226E-2</c:v>
                </c:pt>
                <c:pt idx="15">
                  <c:v>3.2483764997484448E-2</c:v>
                </c:pt>
                <c:pt idx="16">
                  <c:v>4.6248633475155509E-2</c:v>
                </c:pt>
                <c:pt idx="17">
                  <c:v>4.5379776935331906E-2</c:v>
                </c:pt>
                <c:pt idx="18">
                  <c:v>4.5833283282697847E-2</c:v>
                </c:pt>
                <c:pt idx="19">
                  <c:v>1.2029288686544926E-2</c:v>
                </c:pt>
                <c:pt idx="20">
                  <c:v>4.8661606681128178E-2</c:v>
                </c:pt>
                <c:pt idx="21">
                  <c:v>4.9214667272241157E-2</c:v>
                </c:pt>
                <c:pt idx="22">
                  <c:v>3.0765170869389125E-2</c:v>
                </c:pt>
                <c:pt idx="23">
                  <c:v>3.4286268804838385E-2</c:v>
                </c:pt>
                <c:pt idx="24">
                  <c:v>4.3043908091016873E-2</c:v>
                </c:pt>
                <c:pt idx="25">
                  <c:v>6.3817172771303304E-2</c:v>
                </c:pt>
                <c:pt idx="26">
                  <c:v>5.9450258104028798E-2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BA9-4E46-B13F-969AB69F5628}"/>
            </c:ext>
          </c:extLst>
        </c:ser>
        <c:ser>
          <c:idx val="3"/>
          <c:order val="3"/>
          <c:spPr>
            <a:ln w="19050">
              <a:noFill/>
            </a:ln>
          </c:spPr>
          <c:xVal>
            <c:numRef>
              <c:f>'3'!$J$14:$J$39</c:f>
              <c:numCache>
                <c:formatCode>0.000000</c:formatCode>
                <c:ptCount val="26"/>
                <c:pt idx="0">
                  <c:v>72.890931609730629</c:v>
                </c:pt>
                <c:pt idx="1">
                  <c:v>35.100432705525101</c:v>
                </c:pt>
                <c:pt idx="2">
                  <c:v>73.414682185932421</c:v>
                </c:pt>
                <c:pt idx="3">
                  <c:v>167.53929880632938</c:v>
                </c:pt>
                <c:pt idx="4">
                  <c:v>57.725736625405496</c:v>
                </c:pt>
                <c:pt idx="5">
                  <c:v>64.004953708965203</c:v>
                </c:pt>
                <c:pt idx="6">
                  <c:v>64.53691566067215</c:v>
                </c:pt>
                <c:pt idx="7">
                  <c:v>81.31494980161861</c:v>
                </c:pt>
                <c:pt idx="8">
                  <c:v>133.55417983663949</c:v>
                </c:pt>
                <c:pt idx="9">
                  <c:v>83.426095834507052</c:v>
                </c:pt>
                <c:pt idx="10">
                  <c:v>202.07152232996788</c:v>
                </c:pt>
                <c:pt idx="11">
                  <c:v>212.05813387162243</c:v>
                </c:pt>
                <c:pt idx="12">
                  <c:v>162.34505904089849</c:v>
                </c:pt>
                <c:pt idx="13">
                  <c:v>120.60465337074199</c:v>
                </c:pt>
                <c:pt idx="14">
                  <c:v>95.849023077455911</c:v>
                </c:pt>
                <c:pt idx="15">
                  <c:v>156.32392654378134</c:v>
                </c:pt>
                <c:pt idx="16">
                  <c:v>152.38735629971134</c:v>
                </c:pt>
                <c:pt idx="17">
                  <c:v>151.00585680272809</c:v>
                </c:pt>
                <c:pt idx="18">
                  <c:v>34.948768833889069</c:v>
                </c:pt>
                <c:pt idx="19">
                  <c:v>165.72870219530867</c:v>
                </c:pt>
                <c:pt idx="20">
                  <c:v>167.29518872737015</c:v>
                </c:pt>
                <c:pt idx="21">
                  <c:v>54.225095925377708</c:v>
                </c:pt>
                <c:pt idx="22">
                  <c:v>61.486124401274097</c:v>
                </c:pt>
                <c:pt idx="23">
                  <c:v>86.54771418011731</c:v>
                </c:pt>
                <c:pt idx="24">
                  <c:v>208.01113975399201</c:v>
                </c:pt>
                <c:pt idx="25">
                  <c:v>208.93597449289578</c:v>
                </c:pt>
              </c:numCache>
            </c:numRef>
          </c:xVal>
          <c:yVal>
            <c:numRef>
              <c:f>'3'!$J$48:$J$73</c:f>
              <c:numCache>
                <c:formatCode>0.000</c:formatCode>
                <c:ptCount val="26"/>
                <c:pt idx="0">
                  <c:v>3.0542467132075226E-2</c:v>
                </c:pt>
                <c:pt idx="1">
                  <c:v>1.6096441810516005E-2</c:v>
                </c:pt>
                <c:pt idx="2">
                  <c:v>3.0724121288894291E-2</c:v>
                </c:pt>
                <c:pt idx="3">
                  <c:v>5.6729388256546387E-2</c:v>
                </c:pt>
                <c:pt idx="4">
                  <c:v>2.5070962208552483E-2</c:v>
                </c:pt>
                <c:pt idx="5">
                  <c:v>2.7386894835854683E-2</c:v>
                </c:pt>
                <c:pt idx="6">
                  <c:v>2.7579775255244479E-2</c:v>
                </c:pt>
                <c:pt idx="7">
                  <c:v>3.3407268365074627E-2</c:v>
                </c:pt>
                <c:pt idx="8">
                  <c:v>4.8714949994766145E-2</c:v>
                </c:pt>
                <c:pt idx="9">
                  <c:v>3.410650629505866E-2</c:v>
                </c:pt>
                <c:pt idx="10">
                  <c:v>6.3591124609216898E-2</c:v>
                </c:pt>
                <c:pt idx="11">
                  <c:v>6.5364487912356717E-2</c:v>
                </c:pt>
                <c:pt idx="12">
                  <c:v>5.5590878355405188E-2</c:v>
                </c:pt>
                <c:pt idx="13">
                  <c:v>4.5284506235168678E-2</c:v>
                </c:pt>
                <c:pt idx="14">
                  <c:v>3.8074932178130676E-2</c:v>
                </c:pt>
                <c:pt idx="15">
                  <c:v>5.4233583714604919E-2</c:v>
                </c:pt>
                <c:pt idx="16">
                  <c:v>5.3323846410237442E-2</c:v>
                </c:pt>
                <c:pt idx="17">
                  <c:v>5.3000314886518733E-2</c:v>
                </c:pt>
                <c:pt idx="18">
                  <c:v>1.6032791987724483E-2</c:v>
                </c:pt>
                <c:pt idx="19">
                  <c:v>5.6335881624745968E-2</c:v>
                </c:pt>
                <c:pt idx="20">
                  <c:v>5.6676542050131395E-2</c:v>
                </c:pt>
                <c:pt idx="21">
                  <c:v>2.3747919042486323E-2</c:v>
                </c:pt>
                <c:pt idx="22">
                  <c:v>2.646661182324871E-2</c:v>
                </c:pt>
                <c:pt idx="23">
                  <c:v>3.5126993344481487E-2</c:v>
                </c:pt>
                <c:pt idx="24">
                  <c:v>6.465650044839813E-2</c:v>
                </c:pt>
                <c:pt idx="25">
                  <c:v>6.4819557636363254E-2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BA9-4E46-B13F-969AB69F5628}"/>
            </c:ext>
          </c:extLst>
        </c:ser>
        <c:ser>
          <c:idx val="4"/>
          <c:order val="4"/>
          <c:spPr>
            <a:ln w="19050">
              <a:noFill/>
            </a:ln>
          </c:spPr>
          <c:xVal>
            <c:numRef>
              <c:f>'3'!$K$15:$K$39</c:f>
              <c:numCache>
                <c:formatCode>0.000000</c:formatCode>
                <c:ptCount val="25"/>
                <c:pt idx="0">
                  <c:v>94.76676955566883</c:v>
                </c:pt>
                <c:pt idx="1">
                  <c:v>20.126557706380627</c:v>
                </c:pt>
                <c:pt idx="2">
                  <c:v>103.04393978326976</c:v>
                </c:pt>
                <c:pt idx="3">
                  <c:v>113.59569962509552</c:v>
                </c:pt>
                <c:pt idx="4">
                  <c:v>86.807455306218458</c:v>
                </c:pt>
                <c:pt idx="5">
                  <c:v>86.098136009778045</c:v>
                </c:pt>
                <c:pt idx="6">
                  <c:v>133.21358153450706</c:v>
                </c:pt>
                <c:pt idx="7">
                  <c:v>181.26376844560019</c:v>
                </c:pt>
                <c:pt idx="8">
                  <c:v>105.55187256597648</c:v>
                </c:pt>
                <c:pt idx="9">
                  <c:v>142.84680810369372</c:v>
                </c:pt>
                <c:pt idx="10">
                  <c:v>139.16824174370774</c:v>
                </c:pt>
                <c:pt idx="11">
                  <c:v>132.23723454630922</c:v>
                </c:pt>
                <c:pt idx="12">
                  <c:v>69.155426155243546</c:v>
                </c:pt>
                <c:pt idx="13">
                  <c:v>32.269133484873549</c:v>
                </c:pt>
                <c:pt idx="14">
                  <c:v>88.738672357077562</c:v>
                </c:pt>
                <c:pt idx="15">
                  <c:v>83.284082192028791</c:v>
                </c:pt>
                <c:pt idx="16">
                  <c:v>78.504400771705477</c:v>
                </c:pt>
                <c:pt idx="17">
                  <c:v>38.663743449750108</c:v>
                </c:pt>
                <c:pt idx="18">
                  <c:v>98.401172087045239</c:v>
                </c:pt>
                <c:pt idx="19">
                  <c:v>98.475905057223059</c:v>
                </c:pt>
                <c:pt idx="20">
                  <c:v>78.899446098011694</c:v>
                </c:pt>
                <c:pt idx="21">
                  <c:v>90.798938549115206</c:v>
                </c:pt>
                <c:pt idx="22">
                  <c:v>119.9157398933165</c:v>
                </c:pt>
                <c:pt idx="23">
                  <c:v>161.98589542065852</c:v>
                </c:pt>
                <c:pt idx="24">
                  <c:v>136.21990321122263</c:v>
                </c:pt>
              </c:numCache>
            </c:numRef>
          </c:xVal>
          <c:yVal>
            <c:numRef>
              <c:f>'3'!$K$49:$K$73</c:f>
              <c:numCache>
                <c:formatCode>0.000</c:formatCode>
                <c:ptCount val="25"/>
                <c:pt idx="0">
                  <c:v>3.7738930787618419E-2</c:v>
                </c:pt>
                <c:pt idx="1">
                  <c:v>9.5734971585516582E-3</c:v>
                </c:pt>
                <c:pt idx="2">
                  <c:v>4.0263066119600989E-2</c:v>
                </c:pt>
                <c:pt idx="3">
                  <c:v>4.3333019428571075E-2</c:v>
                </c:pt>
                <c:pt idx="4">
                  <c:v>3.5211189598584179E-2</c:v>
                </c:pt>
                <c:pt idx="5">
                  <c:v>3.498100188133603E-2</c:v>
                </c:pt>
                <c:pt idx="6">
                  <c:v>4.8627537579809033E-2</c:v>
                </c:pt>
                <c:pt idx="7">
                  <c:v>5.9599129015374709E-2</c:v>
                </c:pt>
                <c:pt idx="8">
                  <c:v>4.1007470151155079E-2</c:v>
                </c:pt>
                <c:pt idx="9">
                  <c:v>5.1043304332768095E-2</c:v>
                </c:pt>
                <c:pt idx="10">
                  <c:v>5.0134520126066055E-2</c:v>
                </c:pt>
                <c:pt idx="11">
                  <c:v>4.8376137700486259E-2</c:v>
                </c:pt>
                <c:pt idx="12">
                  <c:v>2.9232981256205815E-2</c:v>
                </c:pt>
                <c:pt idx="13">
                  <c:v>1.49002141977584E-2</c:v>
                </c:pt>
                <c:pt idx="14">
                  <c:v>3.5833785120068663E-2</c:v>
                </c:pt>
                <c:pt idx="15">
                  <c:v>3.4059700804196361E-2</c:v>
                </c:pt>
                <c:pt idx="16">
                  <c:v>3.2464851414945997E-2</c:v>
                </c:pt>
                <c:pt idx="17">
                  <c:v>1.7578076061606062E-2</c:v>
                </c:pt>
                <c:pt idx="18">
                  <c:v>3.8860121724105426E-2</c:v>
                </c:pt>
                <c:pt idx="19">
                  <c:v>3.8882963279795749E-2</c:v>
                </c:pt>
                <c:pt idx="20">
                  <c:v>3.2598116980820026E-2</c:v>
                </c:pt>
                <c:pt idx="21">
                  <c:v>3.6491389619948203E-2</c:v>
                </c:pt>
                <c:pt idx="22">
                  <c:v>4.5095710055867634E-2</c:v>
                </c:pt>
                <c:pt idx="23">
                  <c:v>5.5511055999133307E-2</c:v>
                </c:pt>
                <c:pt idx="24">
                  <c:v>4.9393973503037349E-2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BA9-4E46-B13F-969AB69F5628}"/>
            </c:ext>
          </c:extLst>
        </c:ser>
        <c:ser>
          <c:idx val="5"/>
          <c:order val="5"/>
          <c:spPr>
            <a:ln w="19050">
              <a:noFill/>
            </a:ln>
          </c:spPr>
          <c:xVal>
            <c:numRef>
              <c:f>'3'!$L$16:$L$39</c:f>
              <c:numCache>
                <c:formatCode>0.000000</c:formatCode>
                <c:ptCount val="24"/>
                <c:pt idx="0">
                  <c:v>88.018818643641836</c:v>
                </c:pt>
                <c:pt idx="1">
                  <c:v>195.62002231751467</c:v>
                </c:pt>
                <c:pt idx="2">
                  <c:v>22.678599601391443</c:v>
                </c:pt>
                <c:pt idx="3">
                  <c:v>43.442180845234134</c:v>
                </c:pt>
                <c:pt idx="4">
                  <c:v>44.533005553221521</c:v>
                </c:pt>
                <c:pt idx="5">
                  <c:v>46.22362569472687</c:v>
                </c:pt>
                <c:pt idx="6">
                  <c:v>98.469651225774712</c:v>
                </c:pt>
                <c:pt idx="7">
                  <c:v>57.646577054101108</c:v>
                </c:pt>
                <c:pt idx="8">
                  <c:v>204.69075236446321</c:v>
                </c:pt>
                <c:pt idx="9">
                  <c:v>230.71583347549324</c:v>
                </c:pt>
                <c:pt idx="10">
                  <c:v>151.04522316243072</c:v>
                </c:pt>
                <c:pt idx="11">
                  <c:v>124.10465519738642</c:v>
                </c:pt>
                <c:pt idx="12">
                  <c:v>109.14841163039951</c:v>
                </c:pt>
                <c:pt idx="13">
                  <c:v>182.72502134313402</c:v>
                </c:pt>
                <c:pt idx="14">
                  <c:v>177.77991750858999</c:v>
                </c:pt>
                <c:pt idx="15">
                  <c:v>172.51132939107879</c:v>
                </c:pt>
                <c:pt idx="16">
                  <c:v>57.372510780348392</c:v>
                </c:pt>
                <c:pt idx="17">
                  <c:v>192.34037733856565</c:v>
                </c:pt>
                <c:pt idx="18">
                  <c:v>192.95010735392958</c:v>
                </c:pt>
                <c:pt idx="19">
                  <c:v>37.438192757772448</c:v>
                </c:pt>
                <c:pt idx="20">
                  <c:v>37.792072842175159</c:v>
                </c:pt>
                <c:pt idx="21">
                  <c:v>55.315539679556444</c:v>
                </c:pt>
                <c:pt idx="22">
                  <c:v>202.33297660656743</c:v>
                </c:pt>
                <c:pt idx="23">
                  <c:v>229.29847931243714</c:v>
                </c:pt>
              </c:numCache>
            </c:numRef>
          </c:xVal>
          <c:yVal>
            <c:numRef>
              <c:f>'3'!$L$50:$L$73</c:f>
              <c:numCache>
                <c:formatCode>0.000</c:formatCode>
                <c:ptCount val="24"/>
                <c:pt idx="0">
                  <c:v>3.5602417552545264E-2</c:v>
                </c:pt>
                <c:pt idx="1">
                  <c:v>6.2397517415470262E-2</c:v>
                </c:pt>
                <c:pt idx="2">
                  <c:v>1.0720027734994354E-2</c:v>
                </c:pt>
                <c:pt idx="3">
                  <c:v>1.9523977592667385E-2</c:v>
                </c:pt>
                <c:pt idx="4">
                  <c:v>1.996170895529922E-2</c:v>
                </c:pt>
                <c:pt idx="5">
                  <c:v>2.0635429165850774E-2</c:v>
                </c:pt>
                <c:pt idx="6">
                  <c:v>3.8881052171685172E-2</c:v>
                </c:pt>
                <c:pt idx="7">
                  <c:v>2.5041299586189437E-2</c:v>
                </c:pt>
                <c:pt idx="8">
                  <c:v>6.4064832066535266E-2</c:v>
                </c:pt>
                <c:pt idx="9">
                  <c:v>6.8449450090589295E-2</c:v>
                </c:pt>
                <c:pt idx="10">
                  <c:v>5.3009565008680218E-2</c:v>
                </c:pt>
                <c:pt idx="11">
                  <c:v>4.6233698217529706E-2</c:v>
                </c:pt>
                <c:pt idx="12">
                  <c:v>4.2058833337680485E-2</c:v>
                </c:pt>
                <c:pt idx="13">
                  <c:v>5.9893232756155018E-2</c:v>
                </c:pt>
                <c:pt idx="14">
                  <c:v>5.8889210781746082E-2</c:v>
                </c:pt>
                <c:pt idx="15">
                  <c:v>5.7791841192194382E-2</c:v>
                </c:pt>
                <c:pt idx="16">
                  <c:v>2.4938510916466185E-2</c:v>
                </c:pt>
                <c:pt idx="17">
                  <c:v>6.1775820013776045E-2</c:v>
                </c:pt>
                <c:pt idx="18">
                  <c:v>6.1892174710530524E-2</c:v>
                </c:pt>
                <c:pt idx="19">
                  <c:v>1.7071464221037457E-2</c:v>
                </c:pt>
                <c:pt idx="20">
                  <c:v>1.7218068268361399E-2</c:v>
                </c:pt>
                <c:pt idx="21">
                  <c:v>2.4162530765607204E-2</c:v>
                </c:pt>
                <c:pt idx="22">
                  <c:v>6.3638689793026684E-2</c:v>
                </c:pt>
                <c:pt idx="23">
                  <c:v>6.8225064428501112E-2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BA9-4E46-B13F-969AB69F5628}"/>
            </c:ext>
          </c:extLst>
        </c:ser>
        <c:ser>
          <c:idx val="6"/>
          <c:order val="6"/>
          <c:spPr>
            <a:ln w="19050">
              <a:noFill/>
            </a:ln>
          </c:spPr>
          <c:xVal>
            <c:numRef>
              <c:f>'3'!$M$17:$M$39</c:f>
              <c:numCache>
                <c:formatCode>0.000000</c:formatCode>
                <c:ptCount val="23"/>
                <c:pt idx="0">
                  <c:v>117.58651308640989</c:v>
                </c:pt>
                <c:pt idx="1">
                  <c:v>104.19899859668764</c:v>
                </c:pt>
                <c:pt idx="2">
                  <c:v>71.847511204133298</c:v>
                </c:pt>
                <c:pt idx="3">
                  <c:v>70.956530380587125</c:v>
                </c:pt>
                <c:pt idx="4">
                  <c:v>121.69250487751836</c:v>
                </c:pt>
                <c:pt idx="5">
                  <c:v>167.33868424194415</c:v>
                </c:pt>
                <c:pt idx="6">
                  <c:v>89.051880242437562</c:v>
                </c:pt>
                <c:pt idx="7">
                  <c:v>131.70769110169255</c:v>
                </c:pt>
                <c:pt idx="8">
                  <c:v>142.69991627589604</c:v>
                </c:pt>
                <c:pt idx="9">
                  <c:v>113.15014700861229</c:v>
                </c:pt>
                <c:pt idx="10">
                  <c:v>53.319047327797037</c:v>
                </c:pt>
                <c:pt idx="11">
                  <c:v>22.436578344587023</c:v>
                </c:pt>
                <c:pt idx="12">
                  <c:v>101.88221728272848</c:v>
                </c:pt>
                <c:pt idx="13">
                  <c:v>95.428391933903114</c:v>
                </c:pt>
                <c:pt idx="14">
                  <c:v>85.833981250270199</c:v>
                </c:pt>
                <c:pt idx="15">
                  <c:v>39.011757837487764</c:v>
                </c:pt>
                <c:pt idx="16">
                  <c:v>111.44005562733186</c:v>
                </c:pt>
                <c:pt idx="17">
                  <c:v>110.4001640956325</c:v>
                </c:pt>
                <c:pt idx="18">
                  <c:v>65.330321877845719</c:v>
                </c:pt>
                <c:pt idx="19">
                  <c:v>76.804511512338905</c:v>
                </c:pt>
                <c:pt idx="20">
                  <c:v>104.75158680887914</c:v>
                </c:pt>
                <c:pt idx="21">
                  <c:v>146.22211306577825</c:v>
                </c:pt>
                <c:pt idx="22">
                  <c:v>141.56125128483245</c:v>
                </c:pt>
              </c:numCache>
            </c:numRef>
          </c:xVal>
          <c:yVal>
            <c:numRef>
              <c:f>'3'!$M$51:$M$73</c:f>
              <c:numCache>
                <c:formatCode>0.000</c:formatCode>
                <c:ptCount val="23"/>
                <c:pt idx="0">
                  <c:v>4.4452549438164769E-2</c:v>
                </c:pt>
                <c:pt idx="1">
                  <c:v>4.0607070161017528E-2</c:v>
                </c:pt>
                <c:pt idx="2">
                  <c:v>3.0179153197619737E-2</c:v>
                </c:pt>
                <c:pt idx="3">
                  <c:v>2.9867414151484896E-2</c:v>
                </c:pt>
                <c:pt idx="4">
                  <c:v>4.5581309969118682E-2</c:v>
                </c:pt>
                <c:pt idx="5">
                  <c:v>5.668596290616508E-2</c:v>
                </c:pt>
                <c:pt idx="6">
                  <c:v>3.5934193300333872E-2</c:v>
                </c:pt>
                <c:pt idx="7">
                  <c:v>4.8239271199214888E-2</c:v>
                </c:pt>
                <c:pt idx="8">
                  <c:v>5.1007334432626616E-2</c:v>
                </c:pt>
                <c:pt idx="9">
                  <c:v>4.3206638099701128E-2</c:v>
                </c:pt>
                <c:pt idx="10">
                  <c:v>2.3401694939891495E-2</c:v>
                </c:pt>
                <c:pt idx="11">
                  <c:v>1.0611924084257464E-2</c:v>
                </c:pt>
                <c:pt idx="12">
                  <c:v>3.9915067703067755E-2</c:v>
                </c:pt>
                <c:pt idx="13">
                  <c:v>3.7944557066144025E-2</c:v>
                </c:pt>
                <c:pt idx="14">
                  <c:v>3.4895069756321076E-2</c:v>
                </c:pt>
                <c:pt idx="15">
                  <c:v>1.7721371430302547E-2</c:v>
                </c:pt>
                <c:pt idx="16">
                  <c:v>4.2718946886118062E-2</c:v>
                </c:pt>
                <c:pt idx="17">
                  <c:v>4.2420340853825872E-2</c:v>
                </c:pt>
                <c:pt idx="18">
                  <c:v>2.7866499440152362E-2</c:v>
                </c:pt>
                <c:pt idx="19">
                  <c:v>3.1888393731135015E-2</c:v>
                </c:pt>
                <c:pt idx="20">
                  <c:v>4.0770942836080695E-2</c:v>
                </c:pt>
                <c:pt idx="21">
                  <c:v>5.1862590425334025E-2</c:v>
                </c:pt>
                <c:pt idx="22">
                  <c:v>5.0727607735217652E-2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BA9-4E46-B13F-969AB69F5628}"/>
            </c:ext>
          </c:extLst>
        </c:ser>
        <c:ser>
          <c:idx val="7"/>
          <c:order val="7"/>
          <c:spPr>
            <a:ln w="19050">
              <a:noFill/>
            </a:ln>
          </c:spPr>
          <c:xVal>
            <c:numRef>
              <c:f>'3'!$N$18:$N$39</c:f>
              <c:numCache>
                <c:formatCode>0.000000</c:formatCode>
                <c:ptCount val="22"/>
                <c:pt idx="0">
                  <c:v>215.80065767332565</c:v>
                </c:pt>
                <c:pt idx="1">
                  <c:v>189.11276687240255</c:v>
                </c:pt>
                <c:pt idx="2">
                  <c:v>188.29402872883304</c:v>
                </c:pt>
                <c:pt idx="3">
                  <c:v>236.11798499120425</c:v>
                </c:pt>
                <c:pt idx="4">
                  <c:v>284.17809574564444</c:v>
                </c:pt>
                <c:pt idx="5">
                  <c:v>206.61492517845991</c:v>
                </c:pt>
                <c:pt idx="6">
                  <c:v>160.27587636726045</c:v>
                </c:pt>
                <c:pt idx="7">
                  <c:v>83.201803778639189</c:v>
                </c:pt>
                <c:pt idx="8">
                  <c:v>199.55537216466965</c:v>
                </c:pt>
                <c:pt idx="9">
                  <c:v>133.60978410128504</c:v>
                </c:pt>
                <c:pt idx="10">
                  <c:v>107.47839319058244</c:v>
                </c:pt>
                <c:pt idx="11">
                  <c:v>17.957217092051632</c:v>
                </c:pt>
                <c:pt idx="12">
                  <c:v>26.29910160170806</c:v>
                </c:pt>
                <c:pt idx="13">
                  <c:v>49.785044779190777</c:v>
                </c:pt>
                <c:pt idx="14">
                  <c:v>138.267191637206</c:v>
                </c:pt>
                <c:pt idx="15">
                  <c:v>12.28020265122219</c:v>
                </c:pt>
                <c:pt idx="16">
                  <c:v>19.464097661624113</c:v>
                </c:pt>
                <c:pt idx="17">
                  <c:v>181.7352918743334</c:v>
                </c:pt>
                <c:pt idx="18">
                  <c:v>193.55204337490485</c:v>
                </c:pt>
                <c:pt idx="19">
                  <c:v>222.17627321614239</c:v>
                </c:pt>
                <c:pt idx="20">
                  <c:v>201.37051557376492</c:v>
                </c:pt>
                <c:pt idx="21">
                  <c:v>71.801208894729456</c:v>
                </c:pt>
              </c:numCache>
            </c:numRef>
          </c:xVal>
          <c:yVal>
            <c:numRef>
              <c:f>'3'!$N$52:$N$73</c:f>
              <c:numCache>
                <c:formatCode>0.000</c:formatCode>
                <c:ptCount val="22"/>
                <c:pt idx="0">
                  <c:v>6.6006582680506853E-2</c:v>
                </c:pt>
                <c:pt idx="1">
                  <c:v>6.1153951822534053E-2</c:v>
                </c:pt>
                <c:pt idx="2">
                  <c:v>6.0994602174132377E-2</c:v>
                </c:pt>
                <c:pt idx="3">
                  <c:v>6.9290247933747648E-2</c:v>
                </c:pt>
                <c:pt idx="4">
                  <c:v>7.5850112848791243E-2</c:v>
                </c:pt>
                <c:pt idx="5">
                  <c:v>6.4408901655234677E-2</c:v>
                </c:pt>
                <c:pt idx="6">
                  <c:v>5.512904048230674E-2</c:v>
                </c:pt>
                <c:pt idx="7">
                  <c:v>3.4032567907468468E-2</c:v>
                </c:pt>
                <c:pt idx="8">
                  <c:v>6.3130180186247609E-2</c:v>
                </c:pt>
                <c:pt idx="9">
                  <c:v>4.8729206350353153E-2</c:v>
                </c:pt>
                <c:pt idx="10">
                  <c:v>4.1572993673822667E-2</c:v>
                </c:pt>
                <c:pt idx="11">
                  <c:v>8.5873290647942475E-3</c:v>
                </c:pt>
                <c:pt idx="12">
                  <c:v>1.2321678636834144E-2</c:v>
                </c:pt>
                <c:pt idx="13">
                  <c:v>2.2036173048254584E-2</c:v>
                </c:pt>
                <c:pt idx="14">
                  <c:v>4.9909356818604922E-2</c:v>
                </c:pt>
                <c:pt idx="15">
                  <c:v>5.9553967177248483E-3</c:v>
                </c:pt>
                <c:pt idx="16">
                  <c:v>9.2734808351847327E-3</c:v>
                </c:pt>
                <c:pt idx="17">
                  <c:v>5.9694266608349603E-2</c:v>
                </c:pt>
                <c:pt idx="18">
                  <c:v>6.200669465350224E-2</c:v>
                </c:pt>
                <c:pt idx="19">
                  <c:v>6.7073137305057748E-2</c:v>
                </c:pt>
                <c:pt idx="20">
                  <c:v>6.3463286363235283E-2</c:v>
                </c:pt>
                <c:pt idx="21">
                  <c:v>3.0162986994103136E-2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BA9-4E46-B13F-969AB69F5628}"/>
            </c:ext>
          </c:extLst>
        </c:ser>
        <c:ser>
          <c:idx val="8"/>
          <c:order val="8"/>
          <c:spPr>
            <a:ln w="19050">
              <a:noFill/>
            </a:ln>
          </c:spPr>
          <c:xVal>
            <c:numRef>
              <c:f>'3'!$O$19:$O$39</c:f>
              <c:numCache>
                <c:formatCode>0.000000</c:formatCode>
                <c:ptCount val="21"/>
                <c:pt idx="0">
                  <c:v>44.005417088105546</c:v>
                </c:pt>
                <c:pt idx="1">
                  <c:v>45.335268547733612</c:v>
                </c:pt>
                <c:pt idx="2">
                  <c:v>23.619130045464601</c:v>
                </c:pt>
                <c:pt idx="3">
                  <c:v>75.832267565007783</c:v>
                </c:pt>
                <c:pt idx="4">
                  <c:v>49.744242105798513</c:v>
                </c:pt>
                <c:pt idx="5">
                  <c:v>211.41531872437832</c:v>
                </c:pt>
                <c:pt idx="6">
                  <c:v>246.16840405494835</c:v>
                </c:pt>
                <c:pt idx="7">
                  <c:v>149.76711143035735</c:v>
                </c:pt>
                <c:pt idx="8">
                  <c:v>133.193797605649</c:v>
                </c:pt>
                <c:pt idx="9">
                  <c:v>123.88600314368902</c:v>
                </c:pt>
                <c:pt idx="10">
                  <c:v>202.23642297598448</c:v>
                </c:pt>
                <c:pt idx="11">
                  <c:v>196.87669671746232</c:v>
                </c:pt>
                <c:pt idx="12">
                  <c:v>189.8727956892462</c:v>
                </c:pt>
                <c:pt idx="13">
                  <c:v>77.859807452694582</c:v>
                </c:pt>
                <c:pt idx="14">
                  <c:v>211.89117544942883</c:v>
                </c:pt>
                <c:pt idx="15">
                  <c:v>212.06791957340857</c:v>
                </c:pt>
                <c:pt idx="16">
                  <c:v>43.205392416209619</c:v>
                </c:pt>
                <c:pt idx="17">
                  <c:v>36.851868970658991</c:v>
                </c:pt>
                <c:pt idx="18">
                  <c:v>40.50217938042168</c:v>
                </c:pt>
                <c:pt idx="19">
                  <c:v>203.83852074844637</c:v>
                </c:pt>
                <c:pt idx="20">
                  <c:v>245.63640422060914</c:v>
                </c:pt>
              </c:numCache>
            </c:numRef>
          </c:xVal>
          <c:yVal>
            <c:numRef>
              <c:f>'3'!$O$53:$O$73</c:f>
              <c:numCache>
                <c:formatCode>0.000</c:formatCode>
                <c:ptCount val="21"/>
                <c:pt idx="0">
                  <c:v>1.9750293831832647E-2</c:v>
                </c:pt>
                <c:pt idx="1">
                  <c:v>2.0282124676713344E-2</c:v>
                </c:pt>
                <c:pt idx="2">
                  <c:v>1.1138894729964089E-2</c:v>
                </c:pt>
                <c:pt idx="3">
                  <c:v>3.1556482152516364E-2</c:v>
                </c:pt>
                <c:pt idx="4">
                  <c:v>2.2020265762822712E-2</c:v>
                </c:pt>
                <c:pt idx="5">
                  <c:v>6.5252987664208909E-2</c:v>
                </c:pt>
                <c:pt idx="6">
                  <c:v>7.0795343500733354E-2</c:v>
                </c:pt>
                <c:pt idx="7">
                  <c:v>5.2708308303325541E-2</c:v>
                </c:pt>
                <c:pt idx="8">
                  <c:v>4.862245558274958E-2</c:v>
                </c:pt>
                <c:pt idx="9">
                  <c:v>4.6174885513068753E-2</c:v>
                </c:pt>
                <c:pt idx="10">
                  <c:v>6.3621131472502548E-2</c:v>
                </c:pt>
                <c:pt idx="11">
                  <c:v>6.2633047066548153E-2</c:v>
                </c:pt>
                <c:pt idx="12">
                  <c:v>6.1301292267936847E-2</c:v>
                </c:pt>
                <c:pt idx="13">
                  <c:v>3.2246836748790364E-2</c:v>
                </c:pt>
                <c:pt idx="14">
                  <c:v>6.5335562388386795E-2</c:v>
                </c:pt>
                <c:pt idx="15">
                  <c:v>6.5366182534861192E-2</c:v>
                </c:pt>
                <c:pt idx="16">
                  <c:v>1.9428642213416926E-2</c:v>
                </c:pt>
                <c:pt idx="17">
                  <c:v>1.6827992646684265E-2</c:v>
                </c:pt>
                <c:pt idx="18">
                  <c:v>1.8332241670605577E-2</c:v>
                </c:pt>
                <c:pt idx="19">
                  <c:v>6.391137992561309E-2</c:v>
                </c:pt>
                <c:pt idx="20">
                  <c:v>7.0717555726794751E-2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BA9-4E46-B13F-969AB69F5628}"/>
            </c:ext>
          </c:extLst>
        </c:ser>
        <c:ser>
          <c:idx val="9"/>
          <c:order val="9"/>
          <c:spPr>
            <a:ln w="19050">
              <a:noFill/>
            </a:ln>
          </c:spPr>
          <c:xVal>
            <c:numRef>
              <c:f>'3'!$P$20:$P$39</c:f>
              <c:numCache>
                <c:formatCode>0.000000</c:formatCode>
                <c:ptCount val="20"/>
                <c:pt idx="0">
                  <c:v>1.336355085009</c:v>
                </c:pt>
                <c:pt idx="1">
                  <c:v>53.406731069007655</c:v>
                </c:pt>
                <c:pt idx="2">
                  <c:v>95.537322455466978</c:v>
                </c:pt>
                <c:pt idx="3">
                  <c:v>20.990641007558597</c:v>
                </c:pt>
                <c:pt idx="4">
                  <c:v>167.53251720163925</c:v>
                </c:pt>
                <c:pt idx="5">
                  <c:v>208.56126816047649</c:v>
                </c:pt>
                <c:pt idx="6">
                  <c:v>107.9492961148576</c:v>
                </c:pt>
                <c:pt idx="7">
                  <c:v>90.561648405612331</c:v>
                </c:pt>
                <c:pt idx="8">
                  <c:v>87.630706334491762</c:v>
                </c:pt>
                <c:pt idx="9">
                  <c:v>173.69523239106604</c:v>
                </c:pt>
                <c:pt idx="10">
                  <c:v>167.27201444706273</c:v>
                </c:pt>
                <c:pt idx="11">
                  <c:v>156.3207606348289</c:v>
                </c:pt>
                <c:pt idx="12">
                  <c:v>61.525258421976893</c:v>
                </c:pt>
                <c:pt idx="13">
                  <c:v>183.2714737501569</c:v>
                </c:pt>
                <c:pt idx="14">
                  <c:v>182.21478119443162</c:v>
                </c:pt>
                <c:pt idx="15">
                  <c:v>10.344982141796457</c:v>
                </c:pt>
                <c:pt idx="16">
                  <c:v>7.1874153104027769</c:v>
                </c:pt>
                <c:pt idx="17">
                  <c:v>33.120841635881689</c:v>
                </c:pt>
                <c:pt idx="18">
                  <c:v>160.58597604289093</c:v>
                </c:pt>
                <c:pt idx="19">
                  <c:v>209.40727586681888</c:v>
                </c:pt>
              </c:numCache>
            </c:numRef>
          </c:xVal>
          <c:yVal>
            <c:numRef>
              <c:f>'3'!$P$54:$P$73</c:f>
              <c:numCache>
                <c:formatCode>0.000</c:formatCode>
                <c:ptCount val="20"/>
                <c:pt idx="0">
                  <c:v>6.6595019999150524E-4</c:v>
                </c:pt>
                <c:pt idx="1">
                  <c:v>2.343526970924055E-2</c:v>
                </c:pt>
                <c:pt idx="2">
                  <c:v>3.7978346522374321E-2</c:v>
                </c:pt>
                <c:pt idx="3">
                  <c:v>9.9633345775959406E-3</c:v>
                </c:pt>
                <c:pt idx="4">
                  <c:v>5.6727921010753107E-2</c:v>
                </c:pt>
                <c:pt idx="5">
                  <c:v>6.4753584181327886E-2</c:v>
                </c:pt>
                <c:pt idx="6">
                  <c:v>4.1710399089492436E-2</c:v>
                </c:pt>
                <c:pt idx="7">
                  <c:v>3.6415995066477615E-2</c:v>
                </c:pt>
                <c:pt idx="8">
                  <c:v>3.5477328748401607E-2</c:v>
                </c:pt>
                <c:pt idx="9">
                  <c:v>5.8040954977556819E-2</c:v>
                </c:pt>
                <c:pt idx="10">
                  <c:v>5.6671521809493766E-2</c:v>
                </c:pt>
                <c:pt idx="11">
                  <c:v>5.4232859247335743E-2</c:v>
                </c:pt>
                <c:pt idx="12">
                  <c:v>2.6480998701338122E-2</c:v>
                </c:pt>
                <c:pt idx="13">
                  <c:v>6.0002665386257696E-2</c:v>
                </c:pt>
                <c:pt idx="14">
                  <c:v>5.9790781710718957E-2</c:v>
                </c:pt>
                <c:pt idx="15">
                  <c:v>5.040994702908164E-3</c:v>
                </c:pt>
                <c:pt idx="16">
                  <c:v>3.5299006113825417E-3</c:v>
                </c:pt>
                <c:pt idx="17">
                  <c:v>1.5261844548530169E-2</c:v>
                </c:pt>
                <c:pt idx="18">
                  <c:v>5.5198558924222207E-2</c:v>
                </c:pt>
                <c:pt idx="19">
                  <c:v>6.4902362986462056E-2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9BA9-4E46-B13F-969AB69F5628}"/>
            </c:ext>
          </c:extLst>
        </c:ser>
        <c:ser>
          <c:idx val="10"/>
          <c:order val="10"/>
          <c:spPr>
            <a:ln w="19050">
              <a:noFill/>
            </a:ln>
          </c:spPr>
          <c:xVal>
            <c:numRef>
              <c:f>'3'!$Q$21:$Q$39</c:f>
              <c:numCache>
                <c:formatCode>0.000000</c:formatCode>
                <c:ptCount val="19"/>
                <c:pt idx="0">
                  <c:v>54.663731329933988</c:v>
                </c:pt>
                <c:pt idx="1">
                  <c:v>96.485775267203323</c:v>
                </c:pt>
                <c:pt idx="2">
                  <c:v>21.09627747098083</c:v>
                </c:pt>
                <c:pt idx="3">
                  <c:v>166.19634077241943</c:v>
                </c:pt>
                <c:pt idx="4">
                  <c:v>207.38844412078649</c:v>
                </c:pt>
                <c:pt idx="5">
                  <c:v>106.76271581150419</c:v>
                </c:pt>
                <c:pt idx="6">
                  <c:v>89.253621950433555</c:v>
                </c:pt>
                <c:pt idx="7">
                  <c:v>86.55665410083212</c:v>
                </c:pt>
                <c:pt idx="8">
                  <c:v>172.82404329932842</c:v>
                </c:pt>
                <c:pt idx="9">
                  <c:v>166.36928211310649</c:v>
                </c:pt>
                <c:pt idx="10">
                  <c:v>155.29266294352666</c:v>
                </c:pt>
                <c:pt idx="11">
                  <c:v>61.322479108833377</c:v>
                </c:pt>
                <c:pt idx="12">
                  <c:v>182.39281208164056</c:v>
                </c:pt>
                <c:pt idx="13">
                  <c:v>181.29642247965438</c:v>
                </c:pt>
                <c:pt idx="14">
                  <c:v>10.556211777405327</c:v>
                </c:pt>
                <c:pt idx="15">
                  <c:v>8.5236979809234708</c:v>
                </c:pt>
                <c:pt idx="16">
                  <c:v>33.89166389135459</c:v>
                </c:pt>
                <c:pt idx="17">
                  <c:v>159.31349801931836</c:v>
                </c:pt>
                <c:pt idx="18">
                  <c:v>208.27677070920717</c:v>
                </c:pt>
              </c:numCache>
            </c:numRef>
          </c:xVal>
          <c:yVal>
            <c:numRef>
              <c:f>'3'!$Q$55:$Q$73</c:f>
              <c:numCache>
                <c:formatCode>0.000</c:formatCode>
                <c:ptCount val="19"/>
                <c:pt idx="0">
                  <c:v>2.391497010114987E-2</c:v>
                </c:pt>
                <c:pt idx="1">
                  <c:v>3.8271773277037374E-2</c:v>
                </c:pt>
                <c:pt idx="2">
                  <c:v>1.0010877795314977E-2</c:v>
                </c:pt>
                <c:pt idx="3">
                  <c:v>5.6437857489604372E-2</c:v>
                </c:pt>
                <c:pt idx="4">
                  <c:v>6.4546287750850626E-2</c:v>
                </c:pt>
                <c:pt idx="5">
                  <c:v>4.1363544718847137E-2</c:v>
                </c:pt>
                <c:pt idx="6">
                  <c:v>3.5998784444376479E-2</c:v>
                </c:pt>
                <c:pt idx="7">
                  <c:v>3.5129893077352717E-2</c:v>
                </c:pt>
                <c:pt idx="8">
                  <c:v>5.785778501638629E-2</c:v>
                </c:pt>
                <c:pt idx="9">
                  <c:v>5.6475509684850204E-2</c:v>
                </c:pt>
                <c:pt idx="10">
                  <c:v>5.3996988061455364E-2</c:v>
                </c:pt>
                <c:pt idx="11">
                  <c:v>2.6406420237370977E-2</c:v>
                </c:pt>
                <c:pt idx="12">
                  <c:v>5.9826558199086777E-2</c:v>
                </c:pt>
                <c:pt idx="13">
                  <c:v>5.9605724734002767E-2</c:v>
                </c:pt>
                <c:pt idx="14">
                  <c:v>5.1412325410190368E-3</c:v>
                </c:pt>
                <c:pt idx="15">
                  <c:v>4.1723087346331794E-3</c:v>
                </c:pt>
                <c:pt idx="16">
                  <c:v>1.5587806279196748E-2</c:v>
                </c:pt>
                <c:pt idx="17">
                  <c:v>5.4912605970747166E-2</c:v>
                </c:pt>
                <c:pt idx="18">
                  <c:v>6.4703410927046859E-2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9BA9-4E46-B13F-969AB69F5628}"/>
            </c:ext>
          </c:extLst>
        </c:ser>
        <c:ser>
          <c:idx val="11"/>
          <c:order val="11"/>
          <c:spPr>
            <a:ln w="19050">
              <a:noFill/>
            </a:ln>
          </c:spPr>
          <c:xVal>
            <c:numRef>
              <c:f>'3'!$R$22:$R$39</c:f>
              <c:numCache>
                <c:formatCode>0.000000</c:formatCode>
                <c:ptCount val="18"/>
                <c:pt idx="0">
                  <c:v>52.247047228064034</c:v>
                </c:pt>
                <c:pt idx="1">
                  <c:v>49.233135372407418</c:v>
                </c:pt>
                <c:pt idx="2">
                  <c:v>218.22790689051124</c:v>
                </c:pt>
                <c:pt idx="3">
                  <c:v>261.50406189245638</c:v>
                </c:pt>
                <c:pt idx="4">
                  <c:v>149.41029521124332</c:v>
                </c:pt>
                <c:pt idx="5">
                  <c:v>143.61141056706771</c:v>
                </c:pt>
                <c:pt idx="6">
                  <c:v>139.71911693057172</c:v>
                </c:pt>
                <c:pt idx="7">
                  <c:v>221.90007846671324</c:v>
                </c:pt>
                <c:pt idx="8">
                  <c:v>216.13916369518904</c:v>
                </c:pt>
                <c:pt idx="9">
                  <c:v>207.44026456064213</c:v>
                </c:pt>
                <c:pt idx="10">
                  <c:v>99.331164103563481</c:v>
                </c:pt>
                <c:pt idx="11">
                  <c:v>231.56083221714991</c:v>
                </c:pt>
                <c:pt idx="12">
                  <c:v>231.29009657134185</c:v>
                </c:pt>
                <c:pt idx="13">
                  <c:v>56.906828135141843</c:v>
                </c:pt>
                <c:pt idx="14">
                  <c:v>46.754201143882689</c:v>
                </c:pt>
                <c:pt idx="15">
                  <c:v>32.766750478658267</c:v>
                </c:pt>
                <c:pt idx="16">
                  <c:v>205.41049786216914</c:v>
                </c:pt>
                <c:pt idx="17">
                  <c:v>261.87608420487413</c:v>
                </c:pt>
              </c:numCache>
            </c:numRef>
          </c:xVal>
          <c:yVal>
            <c:numRef>
              <c:f>'3'!$R$56:$R$73</c:f>
              <c:numCache>
                <c:formatCode>0.000</c:formatCode>
                <c:ptCount val="18"/>
                <c:pt idx="0">
                  <c:v>2.299002569849359E-2</c:v>
                </c:pt>
                <c:pt idx="1">
                  <c:v>2.1820731076427582E-2</c:v>
                </c:pt>
                <c:pt idx="2">
                  <c:v>6.6416641835918194E-2</c:v>
                </c:pt>
                <c:pt idx="3">
                  <c:v>7.2951004314494125E-2</c:v>
                </c:pt>
                <c:pt idx="4">
                  <c:v>5.2623860781978095E-2</c:v>
                </c:pt>
                <c:pt idx="5">
                  <c:v>5.123010907735831E-2</c:v>
                </c:pt>
                <c:pt idx="6">
                  <c:v>5.0271679422936644E-2</c:v>
                </c:pt>
                <c:pt idx="7">
                  <c:v>6.7027634760421839E-2</c:v>
                </c:pt>
                <c:pt idx="8">
                  <c:v>6.606406890053633E-2</c:v>
                </c:pt>
                <c:pt idx="9">
                  <c:v>6.4555472695695879E-2</c:v>
                </c:pt>
                <c:pt idx="10">
                  <c:v>3.9143759753713717E-2</c:v>
                </c:pt>
                <c:pt idx="11">
                  <c:v>6.8582469763934908E-2</c:v>
                </c:pt>
                <c:pt idx="12">
                  <c:v>6.8539911738806858E-2</c:v>
                </c:pt>
                <c:pt idx="13">
                  <c:v>2.4763533121265682E-2</c:v>
                </c:pt>
                <c:pt idx="14">
                  <c:v>2.084569460242516E-2</c:v>
                </c:pt>
                <c:pt idx="15">
                  <c:v>1.5111686506041345E-2</c:v>
                </c:pt>
                <c:pt idx="16">
                  <c:v>6.4193920526770226E-2</c:v>
                </c:pt>
                <c:pt idx="17">
                  <c:v>7.3001271698147047E-2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9BA9-4E46-B13F-969AB69F5628}"/>
            </c:ext>
          </c:extLst>
        </c:ser>
        <c:ser>
          <c:idx val="12"/>
          <c:order val="12"/>
          <c:spPr>
            <a:ln w="19050">
              <a:noFill/>
            </a:ln>
          </c:spPr>
          <c:xVal>
            <c:numRef>
              <c:f>'3'!$S$23:$S$39</c:f>
              <c:numCache>
                <c:formatCode>0.000000</c:formatCode>
                <c:ptCount val="17"/>
                <c:pt idx="0">
                  <c:v>81.224564169227165</c:v>
                </c:pt>
                <c:pt idx="1">
                  <c:v>243.78412183993655</c:v>
                </c:pt>
                <c:pt idx="2">
                  <c:v>301.38356720597534</c:v>
                </c:pt>
                <c:pt idx="3">
                  <c:v>164.48227083498514</c:v>
                </c:pt>
                <c:pt idx="4">
                  <c:v>178.28485498968976</c:v>
                </c:pt>
                <c:pt idx="5">
                  <c:v>182.62724636906307</c:v>
                </c:pt>
                <c:pt idx="6">
                  <c:v>269.0764571729444</c:v>
                </c:pt>
                <c:pt idx="7">
                  <c:v>262.76169749970541</c:v>
                </c:pt>
                <c:pt idx="8">
                  <c:v>251.58305169186713</c:v>
                </c:pt>
                <c:pt idx="9">
                  <c:v>149.90966116487155</c:v>
                </c:pt>
                <c:pt idx="10">
                  <c:v>278.68040702049899</c:v>
                </c:pt>
                <c:pt idx="11">
                  <c:v>277.73421741339052</c:v>
                </c:pt>
                <c:pt idx="12">
                  <c:v>102.44361758947798</c:v>
                </c:pt>
                <c:pt idx="13">
                  <c:v>90.665280775448707</c:v>
                </c:pt>
                <c:pt idx="14">
                  <c:v>63.282729071739226</c:v>
                </c:pt>
                <c:pt idx="15">
                  <c:v>221.24475431773831</c:v>
                </c:pt>
                <c:pt idx="16">
                  <c:v>303.27362979640122</c:v>
                </c:pt>
              </c:numCache>
            </c:numRef>
          </c:xVal>
          <c:yVal>
            <c:numRef>
              <c:f>'3'!$S$57:$S$73</c:f>
              <c:numCache>
                <c:formatCode>0.000</c:formatCode>
                <c:ptCount val="17"/>
                <c:pt idx="0">
                  <c:v>3.3377166432824026E-2</c:v>
                </c:pt>
                <c:pt idx="1">
                  <c:v>7.0445099230389024E-2</c:v>
                </c:pt>
                <c:pt idx="2">
                  <c:v>7.7840809089395654E-2</c:v>
                </c:pt>
                <c:pt idx="3">
                  <c:v>5.6062910275814205E-2</c:v>
                </c:pt>
                <c:pt idx="4">
                  <c:v>5.899287176266739E-2</c:v>
                </c:pt>
                <c:pt idx="5">
                  <c:v>5.9873620772005823E-2</c:v>
                </c:pt>
                <c:pt idx="6">
                  <c:v>7.3955987375200399E-2</c:v>
                </c:pt>
                <c:pt idx="7">
                  <c:v>7.3120559559581286E-2</c:v>
                </c:pt>
                <c:pt idx="8">
                  <c:v>7.1575401133835037E-2</c:v>
                </c:pt>
                <c:pt idx="9">
                  <c:v>5.2742003384317407E-2</c:v>
                </c:pt>
                <c:pt idx="10">
                  <c:v>7.5177061855178973E-2</c:v>
                </c:pt>
                <c:pt idx="11">
                  <c:v>7.5059347594255948E-2</c:v>
                </c:pt>
                <c:pt idx="12">
                  <c:v>4.0083489709178938E-2</c:v>
                </c:pt>
                <c:pt idx="13">
                  <c:v>3.6448933337637636E-2</c:v>
                </c:pt>
                <c:pt idx="14">
                  <c:v>2.7124205952680971E-2</c:v>
                </c:pt>
                <c:pt idx="15">
                  <c:v>6.6919419631320434E-2</c:v>
                </c:pt>
                <c:pt idx="16">
                  <c:v>7.8049233986840452E-2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9BA9-4E46-B13F-969AB69F5628}"/>
            </c:ext>
          </c:extLst>
        </c:ser>
        <c:ser>
          <c:idx val="13"/>
          <c:order val="13"/>
          <c:spPr>
            <a:ln w="19050">
              <a:noFill/>
            </a:ln>
          </c:spPr>
          <c:xVal>
            <c:numRef>
              <c:f>'3'!$T$24:$T$39</c:f>
              <c:numCache>
                <c:formatCode>0.000000</c:formatCode>
                <c:ptCount val="16"/>
                <c:pt idx="0">
                  <c:v>169.48974687522511</c:v>
                </c:pt>
                <c:pt idx="1">
                  <c:v>220.18964474806052</c:v>
                </c:pt>
                <c:pt idx="2">
                  <c:v>101.06407125153798</c:v>
                </c:pt>
                <c:pt idx="3">
                  <c:v>97.931992888372562</c:v>
                </c:pt>
                <c:pt idx="4">
                  <c:v>102.1442254368131</c:v>
                </c:pt>
                <c:pt idx="5">
                  <c:v>190.64659059542404</c:v>
                </c:pt>
                <c:pt idx="6">
                  <c:v>183.85917973858761</c:v>
                </c:pt>
                <c:pt idx="7">
                  <c:v>171.14522161137774</c:v>
                </c:pt>
                <c:pt idx="8">
                  <c:v>82.411302813472375</c:v>
                </c:pt>
                <c:pt idx="9">
                  <c:v>200.11555817861148</c:v>
                </c:pt>
                <c:pt idx="10">
                  <c:v>198.56895647350166</c:v>
                </c:pt>
                <c:pt idx="11">
                  <c:v>31.265142040015835</c:v>
                </c:pt>
                <c:pt idx="12">
                  <c:v>21.9403030369212</c:v>
                </c:pt>
                <c:pt idx="13">
                  <c:v>18.786341177381011</c:v>
                </c:pt>
                <c:pt idx="14">
                  <c:v>156.473837747901</c:v>
                </c:pt>
                <c:pt idx="15">
                  <c:v>222.06964297824283</c:v>
                </c:pt>
              </c:numCache>
            </c:numRef>
          </c:xVal>
          <c:yVal>
            <c:numRef>
              <c:f>'3'!$T$58:$T$73</c:f>
              <c:numCache>
                <c:formatCode>0.000</c:formatCode>
                <c:ptCount val="16"/>
                <c:pt idx="0">
                  <c:v>5.714932268320061E-2</c:v>
                </c:pt>
                <c:pt idx="1">
                  <c:v>6.674444029663322E-2</c:v>
                </c:pt>
                <c:pt idx="2">
                  <c:v>3.9668773039558007E-2</c:v>
                </c:pt>
                <c:pt idx="3">
                  <c:v>3.8716525563648067E-2</c:v>
                </c:pt>
                <c:pt idx="4">
                  <c:v>3.9993729877487005E-2</c:v>
                </c:pt>
                <c:pt idx="5">
                  <c:v>6.1450727315925907E-2</c:v>
                </c:pt>
                <c:pt idx="6">
                  <c:v>6.0120026232994929E-2</c:v>
                </c:pt>
                <c:pt idx="7">
                  <c:v>5.7502549838471299E-2</c:v>
                </c:pt>
                <c:pt idx="8">
                  <c:v>3.3771315352897104E-2</c:v>
                </c:pt>
                <c:pt idx="9">
                  <c:v>6.3233305482437233E-2</c:v>
                </c:pt>
                <c:pt idx="10">
                  <c:v>6.2947886167603564E-2</c:v>
                </c:pt>
                <c:pt idx="11">
                  <c:v>1.447194286070721E-2</c:v>
                </c:pt>
                <c:pt idx="12">
                  <c:v>1.0389843190664516E-2</c:v>
                </c:pt>
                <c:pt idx="13">
                  <c:v>8.9655068682453435E-3</c:v>
                </c:pt>
                <c:pt idx="14">
                  <c:v>5.4267875354114904E-2</c:v>
                </c:pt>
                <c:pt idx="15">
                  <c:v>6.7055577628480231E-2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9BA9-4E46-B13F-969AB69F5628}"/>
            </c:ext>
          </c:extLst>
        </c:ser>
        <c:ser>
          <c:idx val="14"/>
          <c:order val="14"/>
          <c:spPr>
            <a:ln w="19050">
              <a:noFill/>
            </a:ln>
          </c:spPr>
          <c:xVal>
            <c:numRef>
              <c:f>'3'!$U$25:$U$39</c:f>
              <c:numCache>
                <c:formatCode>0.000000</c:formatCode>
                <c:ptCount val="15"/>
                <c:pt idx="0">
                  <c:v>103.61237737536001</c:v>
                </c:pt>
                <c:pt idx="1">
                  <c:v>85.389800630317893</c:v>
                </c:pt>
                <c:pt idx="2">
                  <c:v>81.625907350761011</c:v>
                </c:pt>
                <c:pt idx="3">
                  <c:v>111.1493910863624</c:v>
                </c:pt>
                <c:pt idx="4">
                  <c:v>144.53205814150013</c:v>
                </c:pt>
                <c:pt idx="5">
                  <c:v>136.89709828137566</c:v>
                </c:pt>
                <c:pt idx="6">
                  <c:v>112.53798195099144</c:v>
                </c:pt>
                <c:pt idx="7">
                  <c:v>169.81568869765005</c:v>
                </c:pt>
                <c:pt idx="8">
                  <c:v>148.01858995760102</c:v>
                </c:pt>
                <c:pt idx="9">
                  <c:v>141.13970723753843</c:v>
                </c:pt>
                <c:pt idx="10">
                  <c:v>168.99678307216783</c:v>
                </c:pt>
                <c:pt idx="11">
                  <c:v>174.71984809542616</c:v>
                </c:pt>
                <c:pt idx="12">
                  <c:v>187.79192128840822</c:v>
                </c:pt>
                <c:pt idx="13">
                  <c:v>48.368119345749037</c:v>
                </c:pt>
                <c:pt idx="14">
                  <c:v>114.51423962696778</c:v>
                </c:pt>
              </c:numCache>
            </c:numRef>
          </c:xVal>
          <c:yVal>
            <c:numRef>
              <c:f>'3'!$U$59:$U$73</c:f>
              <c:numCache>
                <c:formatCode>0.000</c:formatCode>
                <c:ptCount val="15"/>
                <c:pt idx="0">
                  <c:v>4.0432608663850282E-2</c:v>
                </c:pt>
                <c:pt idx="1">
                  <c:v>3.4750317333879475E-2</c:v>
                </c:pt>
                <c:pt idx="2">
                  <c:v>3.3510725480405401E-2</c:v>
                </c:pt>
                <c:pt idx="3">
                  <c:v>4.2635638508755215E-2</c:v>
                </c:pt>
                <c:pt idx="4">
                  <c:v>5.1454092566121906E-2</c:v>
                </c:pt>
                <c:pt idx="5">
                  <c:v>4.9565034493775119E-2</c:v>
                </c:pt>
                <c:pt idx="6">
                  <c:v>4.3032537231153835E-2</c:v>
                </c:pt>
                <c:pt idx="7">
                  <c:v>5.7219099948718037E-2</c:v>
                </c:pt>
                <c:pt idx="8">
                  <c:v>5.2293043005527978E-2</c:v>
                </c:pt>
                <c:pt idx="9">
                  <c:v>5.0623645794085764E-2</c:v>
                </c:pt>
                <c:pt idx="10">
                  <c:v>5.7043573245858827E-2</c:v>
                </c:pt>
                <c:pt idx="11">
                  <c:v>5.8255364771851996E-2</c:v>
                </c:pt>
                <c:pt idx="12">
                  <c:v>6.0896554647322867E-2</c:v>
                </c:pt>
                <c:pt idx="13">
                  <c:v>2.1481867195091566E-2</c:v>
                </c:pt>
                <c:pt idx="14">
                  <c:v>4.3592677149352721E-2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9BA9-4E46-B13F-969AB69F5628}"/>
            </c:ext>
          </c:extLst>
        </c:ser>
        <c:ser>
          <c:idx val="15"/>
          <c:order val="15"/>
          <c:spPr>
            <a:ln w="19050">
              <a:noFill/>
            </a:ln>
          </c:spPr>
          <c:xVal>
            <c:numRef>
              <c:f>'3'!$V$26:$V$39</c:f>
              <c:numCache>
                <c:formatCode>0.000000</c:formatCode>
                <c:ptCount val="14"/>
                <c:pt idx="0">
                  <c:v>172.70358171415157</c:v>
                </c:pt>
                <c:pt idx="1">
                  <c:v>124.66156578076949</c:v>
                </c:pt>
                <c:pt idx="2">
                  <c:v>122.28514059494002</c:v>
                </c:pt>
                <c:pt idx="3">
                  <c:v>76.451687625296643</c:v>
                </c:pt>
                <c:pt idx="4">
                  <c:v>73.622877137529215</c:v>
                </c:pt>
                <c:pt idx="5">
                  <c:v>62.658228529716872</c:v>
                </c:pt>
                <c:pt idx="6">
                  <c:v>177.53664250917498</c:v>
                </c:pt>
                <c:pt idx="7">
                  <c:v>73.017535060207734</c:v>
                </c:pt>
                <c:pt idx="8">
                  <c:v>66.078654731246203</c:v>
                </c:pt>
                <c:pt idx="9">
                  <c:v>204.72417563405185</c:v>
                </c:pt>
                <c:pt idx="10">
                  <c:v>214.86371040177403</c:v>
                </c:pt>
                <c:pt idx="11">
                  <c:v>238.51014320109229</c:v>
                </c:pt>
                <c:pt idx="12">
                  <c:v>151.59306514623881</c:v>
                </c:pt>
                <c:pt idx="13">
                  <c:v>13.057841579221785</c:v>
                </c:pt>
              </c:numCache>
            </c:numRef>
          </c:xVal>
          <c:yVal>
            <c:numRef>
              <c:f>'3'!$V$60:$V$73</c:f>
              <c:numCache>
                <c:formatCode>0.000</c:formatCode>
                <c:ptCount val="14"/>
                <c:pt idx="0">
                  <c:v>5.7832394780684804E-2</c:v>
                </c:pt>
                <c:pt idx="1">
                  <c:v>4.6383205078503902E-2</c:v>
                </c:pt>
                <c:pt idx="2">
                  <c:v>4.5742323592282454E-2</c:v>
                </c:pt>
                <c:pt idx="3">
                  <c:v>3.1768130674744488E-2</c:v>
                </c:pt>
                <c:pt idx="4">
                  <c:v>3.0796198208334114E-2</c:v>
                </c:pt>
                <c:pt idx="5">
                  <c:v>2.6896295447859875E-2</c:v>
                </c:pt>
                <c:pt idx="6">
                  <c:v>5.8839174220189139E-2</c:v>
                </c:pt>
                <c:pt idx="7">
                  <c:v>3.0586421035431455E-2</c:v>
                </c:pt>
                <c:pt idx="8">
                  <c:v>2.8135894474468848E-2</c:v>
                </c:pt>
                <c:pt idx="9">
                  <c:v>6.407083691879456E-2</c:v>
                </c:pt>
                <c:pt idx="10">
                  <c:v>6.5846958876682377E-2</c:v>
                </c:pt>
                <c:pt idx="11">
                  <c:v>6.9655372916674493E-2</c:v>
                </c:pt>
                <c:pt idx="12">
                  <c:v>5.3138105544180685E-2</c:v>
                </c:pt>
                <c:pt idx="13">
                  <c:v>6.3203504747242796E-3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9BA9-4E46-B13F-969AB69F5628}"/>
            </c:ext>
          </c:extLst>
        </c:ser>
        <c:ser>
          <c:idx val="16"/>
          <c:order val="16"/>
          <c:spPr>
            <a:ln w="19050">
              <a:noFill/>
            </a:ln>
          </c:spPr>
          <c:xVal>
            <c:numRef>
              <c:f>'3'!$W$27:$W$39</c:f>
              <c:numCache>
                <c:formatCode>0.000000</c:formatCode>
                <c:ptCount val="13"/>
                <c:pt idx="0">
                  <c:v>68.189787860876336</c:v>
                </c:pt>
                <c:pt idx="1">
                  <c:v>104.32273834534297</c:v>
                </c:pt>
                <c:pt idx="2">
                  <c:v>181.61987167230745</c:v>
                </c:pt>
                <c:pt idx="3">
                  <c:v>173.25763107046032</c:v>
                </c:pt>
                <c:pt idx="4">
                  <c:v>150.92735363183016</c:v>
                </c:pt>
                <c:pt idx="5">
                  <c:v>139.70183947454981</c:v>
                </c:pt>
                <c:pt idx="6">
                  <c:v>188.78369892959969</c:v>
                </c:pt>
                <c:pt idx="7">
                  <c:v>183.81454761157488</c:v>
                </c:pt>
                <c:pt idx="8">
                  <c:v>113.86835813676578</c:v>
                </c:pt>
                <c:pt idx="9">
                  <c:v>114.42262678263127</c:v>
                </c:pt>
                <c:pt idx="10">
                  <c:v>116.74544363141038</c:v>
                </c:pt>
                <c:pt idx="11">
                  <c:v>56.982757708815122</c:v>
                </c:pt>
                <c:pt idx="12">
                  <c:v>180.15705858716086</c:v>
                </c:pt>
              </c:numCache>
            </c:numRef>
          </c:xVal>
          <c:yVal>
            <c:numRef>
              <c:f>'3'!$W$61:$W$73</c:f>
              <c:numCache>
                <c:formatCode>0.000</c:formatCode>
                <c:ptCount val="13"/>
                <c:pt idx="0">
                  <c:v>2.8890478370416139E-2</c:v>
                </c:pt>
                <c:pt idx="1">
                  <c:v>4.0643805126957991E-2</c:v>
                </c:pt>
                <c:pt idx="2">
                  <c:v>5.967099941578085E-2</c:v>
                </c:pt>
                <c:pt idx="3">
                  <c:v>5.7949047799901315E-2</c:v>
                </c:pt>
                <c:pt idx="4">
                  <c:v>5.2981863143891819E-2</c:v>
                </c:pt>
                <c:pt idx="5">
                  <c:v>5.0267383343016926E-2</c:v>
                </c:pt>
                <c:pt idx="6">
                  <c:v>6.1089984266986155E-2</c:v>
                </c:pt>
                <c:pt idx="7">
                  <c:v>6.0111125599624199E-2</c:v>
                </c:pt>
                <c:pt idx="8">
                  <c:v>4.3410220465731668E-2</c:v>
                </c:pt>
                <c:pt idx="9">
                  <c:v>4.3566833054238176E-2</c:v>
                </c:pt>
                <c:pt idx="10">
                  <c:v>4.4218461252240396E-2</c:v>
                </c:pt>
                <c:pt idx="11">
                  <c:v>2.4792091064215527E-2</c:v>
                </c:pt>
                <c:pt idx="12">
                  <c:v>5.9374949121121227E-2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9BA9-4E46-B13F-969AB69F5628}"/>
            </c:ext>
          </c:extLst>
        </c:ser>
        <c:ser>
          <c:idx val="17"/>
          <c:order val="17"/>
          <c:spPr>
            <a:ln w="19050">
              <a:noFill/>
            </a:ln>
          </c:spPr>
          <c:xVal>
            <c:numRef>
              <c:f>'3'!$X$28:$X$39</c:f>
              <c:numCache>
                <c:formatCode>0.000000</c:formatCode>
                <c:ptCount val="12"/>
                <c:pt idx="0">
                  <c:v>37.94877237924446</c:v>
                </c:pt>
                <c:pt idx="1">
                  <c:v>115.68913000162449</c:v>
                </c:pt>
                <c:pt idx="2">
                  <c:v>107.46395221153269</c:v>
                </c:pt>
                <c:pt idx="3">
                  <c:v>87.156820088420375</c:v>
                </c:pt>
                <c:pt idx="4">
                  <c:v>89.328849584543249</c:v>
                </c:pt>
                <c:pt idx="5">
                  <c:v>123.61100058828922</c:v>
                </c:pt>
                <c:pt idx="6">
                  <c:v>119.46572473068474</c:v>
                </c:pt>
                <c:pt idx="7">
                  <c:v>90.020153297956796</c:v>
                </c:pt>
                <c:pt idx="8">
                  <c:v>97.594074688196415</c:v>
                </c:pt>
                <c:pt idx="9">
                  <c:v>116.68368779505049</c:v>
                </c:pt>
                <c:pt idx="10">
                  <c:v>93.062029140297625</c:v>
                </c:pt>
                <c:pt idx="11">
                  <c:v>128.46050432868589</c:v>
                </c:pt>
              </c:numCache>
            </c:numRef>
          </c:xVal>
          <c:yVal>
            <c:numRef>
              <c:f>'3'!$X$62:$X$73</c:f>
              <c:numCache>
                <c:formatCode>0.000</c:formatCode>
                <c:ptCount val="12"/>
                <c:pt idx="0">
                  <c:v>1.7282902318281002E-2</c:v>
                </c:pt>
                <c:pt idx="1">
                  <c:v>4.3923067870418823E-2</c:v>
                </c:pt>
                <c:pt idx="2">
                  <c:v>4.1568774805641563E-2</c:v>
                </c:pt>
                <c:pt idx="3">
                  <c:v>3.5324265451204429E-2</c:v>
                </c:pt>
                <c:pt idx="4">
                  <c:v>3.602285321763251E-2</c:v>
                </c:pt>
                <c:pt idx="5">
                  <c:v>4.6100824387097242E-2</c:v>
                </c:pt>
                <c:pt idx="6">
                  <c:v>4.4972032150874489E-2</c:v>
                </c:pt>
                <c:pt idx="7">
                  <c:v>3.6243609669176023E-2</c:v>
                </c:pt>
                <c:pt idx="8">
                  <c:v>3.8612894033940942E-2</c:v>
                </c:pt>
                <c:pt idx="9">
                  <c:v>4.4201234414838843E-2</c:v>
                </c:pt>
                <c:pt idx="10">
                  <c:v>3.7205967800604083E-2</c:v>
                </c:pt>
                <c:pt idx="11">
                  <c:v>4.7392028149957355E-2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9BA9-4E46-B13F-969AB69F5628}"/>
            </c:ext>
          </c:extLst>
        </c:ser>
        <c:ser>
          <c:idx val="18"/>
          <c:order val="18"/>
          <c:spPr>
            <a:ln w="19050">
              <a:noFill/>
            </a:ln>
          </c:spPr>
          <c:xVal>
            <c:numRef>
              <c:f>'3'!$Y$29:$Y$39</c:f>
              <c:numCache>
                <c:formatCode>0.000000</c:formatCode>
                <c:ptCount val="11"/>
                <c:pt idx="0">
                  <c:v>90.414057438431129</c:v>
                </c:pt>
                <c:pt idx="1">
                  <c:v>83.003543389823975</c:v>
                </c:pt>
                <c:pt idx="2">
                  <c:v>69.019325621874074</c:v>
                </c:pt>
                <c:pt idx="3">
                  <c:v>61.325853318837034</c:v>
                </c:pt>
                <c:pt idx="4">
                  <c:v>99.529348847085728</c:v>
                </c:pt>
                <c:pt idx="5">
                  <c:v>97.207810926347619</c:v>
                </c:pt>
                <c:pt idx="6">
                  <c:v>82.812368207270396</c:v>
                </c:pt>
                <c:pt idx="7">
                  <c:v>93.477881880849523</c:v>
                </c:pt>
                <c:pt idx="8">
                  <c:v>119.37060831614617</c:v>
                </c:pt>
                <c:pt idx="9">
                  <c:v>130.04110258641686</c:v>
                </c:pt>
                <c:pt idx="10">
                  <c:v>122.16638300254534</c:v>
                </c:pt>
              </c:numCache>
            </c:numRef>
          </c:xVal>
          <c:yVal>
            <c:numRef>
              <c:f>'3'!$Y$63:$Y$73</c:f>
              <c:numCache>
                <c:formatCode>0.000</c:formatCode>
                <c:ptCount val="11"/>
                <c:pt idx="0">
                  <c:v>3.6369055625086945E-2</c:v>
                </c:pt>
                <c:pt idx="1">
                  <c:v>3.396714184065356E-2</c:v>
                </c:pt>
                <c:pt idx="2">
                  <c:v>2.9184807721975604E-2</c:v>
                </c:pt>
                <c:pt idx="3">
                  <c:v>2.6407661827862684E-2</c:v>
                </c:pt>
                <c:pt idx="4">
                  <c:v>3.9204033777126661E-2</c:v>
                </c:pt>
                <c:pt idx="5">
                  <c:v>3.8494221401086971E-2</c:v>
                </c:pt>
                <c:pt idx="6">
                  <c:v>3.3903992445403201E-2</c:v>
                </c:pt>
                <c:pt idx="7">
                  <c:v>3.7336397506638468E-2</c:v>
                </c:pt>
                <c:pt idx="8">
                  <c:v>4.4945855611815744E-2</c:v>
                </c:pt>
                <c:pt idx="9">
                  <c:v>4.7806149937355429E-2</c:v>
                </c:pt>
                <c:pt idx="10">
                  <c:v>4.5710096470095198E-2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9BA9-4E46-B13F-969AB69F5628}"/>
            </c:ext>
          </c:extLst>
        </c:ser>
        <c:ser>
          <c:idx val="19"/>
          <c:order val="19"/>
          <c:spPr>
            <a:ln w="19050">
              <a:noFill/>
            </a:ln>
          </c:spPr>
          <c:xVal>
            <c:numRef>
              <c:f>'3'!$Z$30:$Z$39</c:f>
              <c:numCache>
                <c:formatCode>0.000000</c:formatCode>
                <c:ptCount val="10"/>
                <c:pt idx="0">
                  <c:v>8.3814715214601954</c:v>
                </c:pt>
                <c:pt idx="1">
                  <c:v>32.586448978293504</c:v>
                </c:pt>
                <c:pt idx="2">
                  <c:v>125.43376773882291</c:v>
                </c:pt>
                <c:pt idx="3">
                  <c:v>9.6626688018274951</c:v>
                </c:pt>
                <c:pt idx="4">
                  <c:v>11.972109838439998</c:v>
                </c:pt>
                <c:pt idx="5">
                  <c:v>166.71724854755169</c:v>
                </c:pt>
                <c:pt idx="6">
                  <c:v>178.41924216978666</c:v>
                </c:pt>
                <c:pt idx="7">
                  <c:v>206.63354863152537</c:v>
                </c:pt>
                <c:pt idx="8">
                  <c:v>184.48676442640581</c:v>
                </c:pt>
                <c:pt idx="9">
                  <c:v>66.792034056723523</c:v>
                </c:pt>
              </c:numCache>
            </c:numRef>
          </c:xVal>
          <c:yVal>
            <c:numRef>
              <c:f>'3'!$Z$64:$Z$73</c:f>
              <c:numCache>
                <c:formatCode>0.000</c:formatCode>
                <c:ptCount val="10"/>
                <c:pt idx="0">
                  <c:v>4.1041383321825274E-3</c:v>
                </c:pt>
                <c:pt idx="1">
                  <c:v>1.5035124549205404E-2</c:v>
                </c:pt>
                <c:pt idx="2">
                  <c:v>4.6589820919051651E-2</c:v>
                </c:pt>
                <c:pt idx="3">
                  <c:v>4.7164824898002448E-3</c:v>
                </c:pt>
                <c:pt idx="4">
                  <c:v>5.8104127433334825E-3</c:v>
                </c:pt>
                <c:pt idx="5">
                  <c:v>5.6551169156903239E-2</c:v>
                </c:pt>
                <c:pt idx="6">
                  <c:v>5.9020416669063706E-2</c:v>
                </c:pt>
                <c:pt idx="7">
                  <c:v>6.4412215646685228E-2</c:v>
                </c:pt>
                <c:pt idx="8">
                  <c:v>6.0244970402287504E-2</c:v>
                </c:pt>
                <c:pt idx="9">
                  <c:v>2.8391769698574723E-2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9BA9-4E46-B13F-969AB69F5628}"/>
            </c:ext>
          </c:extLst>
        </c:ser>
        <c:ser>
          <c:idx val="20"/>
          <c:order val="20"/>
          <c:spPr>
            <a:ln w="19050">
              <a:noFill/>
            </a:ln>
          </c:spPr>
          <c:xVal>
            <c:numRef>
              <c:f>'3'!$AA$31:$AA$39</c:f>
              <c:numCache>
                <c:formatCode>0.000000</c:formatCode>
                <c:ptCount val="9"/>
                <c:pt idx="0">
                  <c:v>24.539362406248191</c:v>
                </c:pt>
                <c:pt idx="1">
                  <c:v>120.68922864758606</c:v>
                </c:pt>
                <c:pt idx="2">
                  <c:v>16.558296653116304</c:v>
                </c:pt>
                <c:pt idx="3">
                  <c:v>15.191887403312723</c:v>
                </c:pt>
                <c:pt idx="4">
                  <c:v>160.55082030453994</c:v>
                </c:pt>
                <c:pt idx="5">
                  <c:v>172.16546222985582</c:v>
                </c:pt>
                <c:pt idx="6">
                  <c:v>200.0977599272685</c:v>
                </c:pt>
                <c:pt idx="7">
                  <c:v>176.3694299052824</c:v>
                </c:pt>
                <c:pt idx="8">
                  <c:v>65.032124651277087</c:v>
                </c:pt>
              </c:numCache>
            </c:numRef>
          </c:xVal>
          <c:yVal>
            <c:numRef>
              <c:f>'3'!$AA$65:$AA$73</c:f>
              <c:numCache>
                <c:formatCode>0.000</c:formatCode>
                <c:ptCount val="9"/>
                <c:pt idx="0">
                  <c:v>1.1546819868931246E-2</c:v>
                </c:pt>
                <c:pt idx="1">
                  <c:v>4.5307639233788645E-2</c:v>
                </c:pt>
                <c:pt idx="2">
                  <c:v>7.9456924154668995E-3</c:v>
                </c:pt>
                <c:pt idx="3">
                  <c:v>7.3146198247701077E-3</c:v>
                </c:pt>
                <c:pt idx="4">
                  <c:v>5.5190683093339833E-2</c:v>
                </c:pt>
                <c:pt idx="5">
                  <c:v>5.7718785961551382E-2</c:v>
                </c:pt>
                <c:pt idx="6">
                  <c:v>6.3230033422496654E-2</c:v>
                </c:pt>
                <c:pt idx="7">
                  <c:v>5.8598254720114575E-2</c:v>
                </c:pt>
                <c:pt idx="8">
                  <c:v>2.7758869173425474E-2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9BA9-4E46-B13F-969AB69F5628}"/>
            </c:ext>
          </c:extLst>
        </c:ser>
        <c:ser>
          <c:idx val="21"/>
          <c:order val="21"/>
          <c:spPr>
            <a:ln w="19050">
              <a:noFill/>
            </a:ln>
          </c:spPr>
          <c:xVal>
            <c:numRef>
              <c:f>'3'!$AB$32:$AB$39</c:f>
              <c:numCache>
                <c:formatCode>0.000000</c:formatCode>
                <c:ptCount val="8"/>
                <c:pt idx="0">
                  <c:v>117.16674193739888</c:v>
                </c:pt>
                <c:pt idx="1">
                  <c:v>38.218879559275294</c:v>
                </c:pt>
                <c:pt idx="2">
                  <c:v>32.888426561442913</c:v>
                </c:pt>
                <c:pt idx="3">
                  <c:v>150.76558164687344</c:v>
                </c:pt>
                <c:pt idx="4">
                  <c:v>161.87703945184498</c:v>
                </c:pt>
                <c:pt idx="5">
                  <c:v>188.35826452191793</c:v>
                </c:pt>
                <c:pt idx="6">
                  <c:v>151.90033920770074</c:v>
                </c:pt>
                <c:pt idx="7">
                  <c:v>58.023670289719938</c:v>
                </c:pt>
              </c:numCache>
            </c:numRef>
          </c:xVal>
          <c:yVal>
            <c:numRef>
              <c:f>'3'!$AB$66:$AB$73</c:f>
              <c:numCache>
                <c:formatCode>0.000</c:formatCode>
                <c:ptCount val="8"/>
                <c:pt idx="0">
                  <c:v>4.4335840918099639E-2</c:v>
                </c:pt>
                <c:pt idx="1">
                  <c:v>1.7394539326394766E-2</c:v>
                </c:pt>
                <c:pt idx="2">
                  <c:v>1.5163315186810522E-2</c:v>
                </c:pt>
                <c:pt idx="3">
                  <c:v>5.294381667219214E-2</c:v>
                </c:pt>
                <c:pt idx="4">
                  <c:v>5.5486834972719473E-2</c:v>
                </c:pt>
                <c:pt idx="5">
                  <c:v>6.1007127875848423E-2</c:v>
                </c:pt>
                <c:pt idx="6">
                  <c:v>5.3210047488482161E-2</c:v>
                </c:pt>
                <c:pt idx="7">
                  <c:v>2.5182498525831043E-2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9BA9-4E46-B13F-969AB69F5628}"/>
            </c:ext>
          </c:extLst>
        </c:ser>
        <c:ser>
          <c:idx val="22"/>
          <c:order val="22"/>
          <c:spPr>
            <a:ln w="19050">
              <a:noFill/>
            </a:ln>
          </c:spPr>
          <c:xVal>
            <c:numRef>
              <c:f>'3'!$AC$33:$AC$39</c:f>
              <c:numCache>
                <c:formatCode>0.000000</c:formatCode>
                <c:ptCount val="7"/>
                <c:pt idx="0">
                  <c:v>135.03001819298265</c:v>
                </c:pt>
                <c:pt idx="1">
                  <c:v>135.82094228579251</c:v>
                </c:pt>
                <c:pt idx="2">
                  <c:v>51.591197793499646</c:v>
                </c:pt>
                <c:pt idx="3">
                  <c:v>63.013484511794907</c:v>
                </c:pt>
                <c:pt idx="4">
                  <c:v>92.615939519141577</c:v>
                </c:pt>
                <c:pt idx="5">
                  <c:v>180.1380459325209</c:v>
                </c:pt>
                <c:pt idx="6">
                  <c:v>174.84988232104558</c:v>
                </c:pt>
              </c:numCache>
            </c:numRef>
          </c:xVal>
          <c:yVal>
            <c:numRef>
              <c:f>'3'!$AC$67:$AC$73</c:f>
              <c:numCache>
                <c:formatCode>0.000</c:formatCode>
                <c:ptCount val="7"/>
                <c:pt idx="0">
                  <c:v>4.9091999343623939E-2</c:v>
                </c:pt>
                <c:pt idx="1">
                  <c:v>4.9292923613334254E-2</c:v>
                </c:pt>
                <c:pt idx="2">
                  <c:v>2.2737076443094275E-2</c:v>
                </c:pt>
                <c:pt idx="3">
                  <c:v>2.7026032830565719E-2</c:v>
                </c:pt>
                <c:pt idx="4">
                  <c:v>3.7065752657259865E-2</c:v>
                </c:pt>
                <c:pt idx="5">
                  <c:v>5.937108698724014E-2</c:v>
                </c:pt>
                <c:pt idx="6">
                  <c:v>5.8282497107143977E-2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9BA9-4E46-B13F-969AB69F5628}"/>
            </c:ext>
          </c:extLst>
        </c:ser>
        <c:ser>
          <c:idx val="23"/>
          <c:order val="23"/>
          <c:spPr>
            <a:ln w="19050">
              <a:noFill/>
            </a:ln>
          </c:spPr>
          <c:xVal>
            <c:numRef>
              <c:f>'3'!$AD$34:$AD$39</c:f>
              <c:numCache>
                <c:formatCode>0.000000</c:formatCode>
                <c:ptCount val="6"/>
                <c:pt idx="0">
                  <c:v>7.3954444898599183</c:v>
                </c:pt>
                <c:pt idx="1">
                  <c:v>176.34075911428022</c:v>
                </c:pt>
                <c:pt idx="2">
                  <c:v>188.02973597115809</c:v>
                </c:pt>
                <c:pt idx="3">
                  <c:v>216.18432171510509</c:v>
                </c:pt>
                <c:pt idx="4">
                  <c:v>189.35296464932105</c:v>
                </c:pt>
                <c:pt idx="5">
                  <c:v>62.322520216660244</c:v>
                </c:pt>
              </c:numCache>
            </c:numRef>
          </c:xVal>
          <c:yVal>
            <c:numRef>
              <c:f>'3'!$AD$68:$AD$73</c:f>
              <c:numCache>
                <c:formatCode>0.000</c:formatCode>
                <c:ptCount val="6"/>
                <c:pt idx="0">
                  <c:v>3.6301914218927257E-3</c:v>
                </c:pt>
                <c:pt idx="1">
                  <c:v>5.8592319190753708E-2</c:v>
                </c:pt>
                <c:pt idx="2">
                  <c:v>6.0943023881437089E-2</c:v>
                </c:pt>
                <c:pt idx="3">
                  <c:v>6.6071730432817027E-2</c:v>
                </c:pt>
                <c:pt idx="4">
                  <c:v>6.120057749054672E-2</c:v>
                </c:pt>
                <c:pt idx="5">
                  <c:v>2.6773484798638184E-2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9BA9-4E46-B13F-969AB69F5628}"/>
            </c:ext>
          </c:extLst>
        </c:ser>
        <c:ser>
          <c:idx val="24"/>
          <c:order val="24"/>
          <c:spPr>
            <a:ln w="19050">
              <a:noFill/>
            </a:ln>
          </c:spPr>
          <c:xVal>
            <c:numRef>
              <c:f>'3'!$AE$35:$AE$39</c:f>
              <c:numCache>
                <c:formatCode>0.000000</c:formatCode>
                <c:ptCount val="5"/>
                <c:pt idx="0">
                  <c:v>175.60420031522199</c:v>
                </c:pt>
                <c:pt idx="1">
                  <c:v>187.18263543384489</c:v>
                </c:pt>
                <c:pt idx="2">
                  <c:v>214.9688967674434</c:v>
                </c:pt>
                <c:pt idx="3">
                  <c:v>182.96008369236864</c:v>
                </c:pt>
                <c:pt idx="4">
                  <c:v>55.743196347851359</c:v>
                </c:pt>
              </c:numCache>
            </c:numRef>
          </c:xVal>
          <c:yVal>
            <c:numRef>
              <c:f>'3'!$AE$69:$AE$73</c:f>
              <c:numCache>
                <c:formatCode>0.000</c:formatCode>
                <c:ptCount val="5"/>
                <c:pt idx="0">
                  <c:v>5.8439542081876808E-2</c:v>
                </c:pt>
                <c:pt idx="1">
                  <c:v>6.0777247128044623E-2</c:v>
                </c:pt>
                <c:pt idx="2">
                  <c:v>6.586491632543312E-2</c:v>
                </c:pt>
                <c:pt idx="3">
                  <c:v>5.9940343020751054E-2</c:v>
                </c:pt>
                <c:pt idx="4">
                  <c:v>2.4324519512090484E-2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9BA9-4E46-B13F-969AB69F5628}"/>
            </c:ext>
          </c:extLst>
        </c:ser>
        <c:ser>
          <c:idx val="25"/>
          <c:order val="25"/>
          <c:spPr>
            <a:ln w="19050">
              <a:noFill/>
            </a:ln>
          </c:spPr>
          <c:xVal>
            <c:numRef>
              <c:f>'3'!$AF$36:$AF$39</c:f>
              <c:numCache>
                <c:formatCode>0.000000</c:formatCode>
                <c:ptCount val="4"/>
                <c:pt idx="0">
                  <c:v>11.952404345876484</c:v>
                </c:pt>
                <c:pt idx="1">
                  <c:v>41.604303182098931</c:v>
                </c:pt>
                <c:pt idx="2">
                  <c:v>164.93077028523851</c:v>
                </c:pt>
                <c:pt idx="3">
                  <c:v>204.97234330004358</c:v>
                </c:pt>
              </c:numCache>
            </c:numRef>
          </c:xVal>
          <c:yVal>
            <c:numRef>
              <c:f>'3'!$AF$70:$AF$73</c:f>
              <c:numCache>
                <c:formatCode>0.000</c:formatCode>
                <c:ptCount val="4"/>
                <c:pt idx="0">
                  <c:v>5.8011320250819457E-3</c:v>
                </c:pt>
                <c:pt idx="1">
                  <c:v>1.8781043847396806E-2</c:v>
                </c:pt>
                <c:pt idx="2">
                  <c:v>5.6161328685998373E-2</c:v>
                </c:pt>
                <c:pt idx="3">
                  <c:v>6.4115391553243292E-2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9BA9-4E46-B13F-969AB69F5628}"/>
            </c:ext>
          </c:extLst>
        </c:ser>
        <c:ser>
          <c:idx val="26"/>
          <c:order val="26"/>
          <c:spPr>
            <a:ln w="19050">
              <a:noFill/>
            </a:ln>
          </c:spPr>
          <c:xVal>
            <c:numRef>
              <c:f>'3'!$AG$37:$AG$39</c:f>
              <c:numCache>
                <c:formatCode>0.000000</c:formatCode>
                <c:ptCount val="3"/>
                <c:pt idx="0">
                  <c:v>29.747477334301887</c:v>
                </c:pt>
                <c:pt idx="1">
                  <c:v>167.47026038600697</c:v>
                </c:pt>
                <c:pt idx="2">
                  <c:v>215.48548465040236</c:v>
                </c:pt>
              </c:numCache>
            </c:numRef>
          </c:xVal>
          <c:yVal>
            <c:numRef>
              <c:f>'3'!$AG$71:$AG$73</c:f>
              <c:numCache>
                <c:formatCode>0.000</c:formatCode>
                <c:ptCount val="3"/>
                <c:pt idx="0">
                  <c:v>1.3820459585606805E-2</c:v>
                </c:pt>
                <c:pt idx="1">
                  <c:v>5.6714449004833113E-2</c:v>
                </c:pt>
                <c:pt idx="2">
                  <c:v>6.5952971409054886E-2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9BA9-4E46-B13F-969AB69F5628}"/>
            </c:ext>
          </c:extLst>
        </c:ser>
        <c:ser>
          <c:idx val="27"/>
          <c:order val="27"/>
          <c:spPr>
            <a:ln w="19050">
              <a:noFill/>
            </a:ln>
          </c:spPr>
          <c:xVal>
            <c:numRef>
              <c:f>'3'!$AH$38:$AH$39</c:f>
              <c:numCache>
                <c:formatCode>0.000000</c:formatCode>
                <c:ptCount val="2"/>
                <c:pt idx="0">
                  <c:v>172.9717120554611</c:v>
                </c:pt>
                <c:pt idx="1">
                  <c:v>240.1273760816741</c:v>
                </c:pt>
              </c:numCache>
            </c:numRef>
          </c:xVal>
          <c:yVal>
            <c:numRef>
              <c:f>'3'!$AH$72:$AH$73</c:f>
              <c:numCache>
                <c:formatCode>0.000</c:formatCode>
                <c:ptCount val="2"/>
                <c:pt idx="0">
                  <c:v>5.7888888974602738E-2</c:v>
                </c:pt>
                <c:pt idx="1">
                  <c:v>6.9899755170875086E-2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9BA9-4E46-B13F-969AB69F5628}"/>
            </c:ext>
          </c:extLst>
        </c:ser>
        <c:ser>
          <c:idx val="28"/>
          <c:order val="28"/>
          <c:spPr>
            <a:ln w="19050">
              <a:noFill/>
            </a:ln>
          </c:spPr>
          <c:xVal>
            <c:numRef>
              <c:f>'3'!$AI$39</c:f>
              <c:numCache>
                <c:formatCode>0.000000</c:formatCode>
                <c:ptCount val="1"/>
                <c:pt idx="0">
                  <c:v>162.06559626903021</c:v>
                </c:pt>
              </c:numCache>
            </c:numRef>
          </c:xVal>
          <c:yVal>
            <c:numRef>
              <c:f>'3'!$AI$73</c:f>
              <c:numCache>
                <c:formatCode>0.000</c:formatCode>
                <c:ptCount val="1"/>
                <c:pt idx="0">
                  <c:v>5.5528781499955243E-2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9BA9-4E46-B13F-969AB69F56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</a:t>
                </a: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Grammar</a:t>
                </a:r>
              </a:p>
            </c:rich>
          </c:tx>
          <c:overlay val="0"/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Variogram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1"/>
          <c:order val="0"/>
          <c:spPr>
            <a:ln w="19050">
              <a:noFill/>
            </a:ln>
          </c:spPr>
          <c:xVal>
            <c:numRef>
              <c:f>'4'!$H$12:$H$39</c:f>
              <c:numCache>
                <c:formatCode>0.000000</c:formatCode>
                <c:ptCount val="28"/>
                <c:pt idx="0">
                  <c:v>97.974080655904501</c:v>
                </c:pt>
                <c:pt idx="1">
                  <c:v>130.26177534197117</c:v>
                </c:pt>
                <c:pt idx="2">
                  <c:v>103.52865162940174</c:v>
                </c:pt>
                <c:pt idx="3">
                  <c:v>165.01481794664022</c:v>
                </c:pt>
                <c:pt idx="4">
                  <c:v>123.63409455386254</c:v>
                </c:pt>
                <c:pt idx="5">
                  <c:v>87.86679278987684</c:v>
                </c:pt>
                <c:pt idx="6">
                  <c:v>187.6797472330305</c:v>
                </c:pt>
                <c:pt idx="7">
                  <c:v>178.83763898943042</c:v>
                </c:pt>
                <c:pt idx="8">
                  <c:v>178.59909079057559</c:v>
                </c:pt>
                <c:pt idx="9">
                  <c:v>211.07631105497856</c:v>
                </c:pt>
                <c:pt idx="10">
                  <c:v>263.23510097488975</c:v>
                </c:pt>
                <c:pt idx="11">
                  <c:v>199.65547236195567</c:v>
                </c:pt>
                <c:pt idx="12">
                  <c:v>223.82535525895761</c:v>
                </c:pt>
                <c:pt idx="13">
                  <c:v>168.78063204188106</c:v>
                </c:pt>
                <c:pt idx="14">
                  <c:v>233.98767624627288</c:v>
                </c:pt>
                <c:pt idx="15">
                  <c:v>167.12967268421633</c:v>
                </c:pt>
                <c:pt idx="16">
                  <c:v>129.74556244435269</c:v>
                </c:pt>
                <c:pt idx="17">
                  <c:v>92.444713693579828</c:v>
                </c:pt>
                <c:pt idx="18">
                  <c:v>96.535727852596978</c:v>
                </c:pt>
                <c:pt idx="19">
                  <c:v>116.45156820513192</c:v>
                </c:pt>
                <c:pt idx="20">
                  <c:v>117.33127480871988</c:v>
                </c:pt>
                <c:pt idx="21">
                  <c:v>96.176262422099498</c:v>
                </c:pt>
                <c:pt idx="22">
                  <c:v>102.80421708568694</c:v>
                </c:pt>
                <c:pt idx="23">
                  <c:v>168.91483650108472</c:v>
                </c:pt>
                <c:pt idx="24">
                  <c:v>180.20563244494363</c:v>
                </c:pt>
                <c:pt idx="25">
                  <c:v>209.5696924065991</c:v>
                </c:pt>
                <c:pt idx="26">
                  <c:v>254.93076501211391</c:v>
                </c:pt>
                <c:pt idx="27">
                  <c:v>158.48174591252365</c:v>
                </c:pt>
              </c:numCache>
            </c:numRef>
          </c:xVal>
          <c:yVal>
            <c:numRef>
              <c:f>'4'!$H$46:$H$73</c:f>
              <c:numCache>
                <c:formatCode>0.000</c:formatCode>
                <c:ptCount val="28"/>
                <c:pt idx="0">
                  <c:v>4.2870632780406676E-2</c:v>
                </c:pt>
                <c:pt idx="1">
                  <c:v>5.2495844851085695E-2</c:v>
                </c:pt>
                <c:pt idx="2">
                  <c:v>4.4655466549445959E-2</c:v>
                </c:pt>
                <c:pt idx="3">
                  <c:v>6.1051963153864457E-2</c:v>
                </c:pt>
                <c:pt idx="4">
                  <c:v>5.0662243212872771E-2</c:v>
                </c:pt>
                <c:pt idx="5">
                  <c:v>3.9473927223321062E-2</c:v>
                </c:pt>
                <c:pt idx="6">
                  <c:v>6.5783277467161269E-2</c:v>
                </c:pt>
                <c:pt idx="7">
                  <c:v>6.4010010860223288E-2</c:v>
                </c:pt>
                <c:pt idx="8">
                  <c:v>6.3960918281772527E-2</c:v>
                </c:pt>
                <c:pt idx="9">
                  <c:v>7.0065255262883264E-2</c:v>
                </c:pt>
                <c:pt idx="10">
                  <c:v>7.7780514947482754E-2</c:v>
                </c:pt>
                <c:pt idx="11">
                  <c:v>6.8046498354346244E-2</c:v>
                </c:pt>
                <c:pt idx="12">
                  <c:v>7.2168508817544177E-2</c:v>
                </c:pt>
                <c:pt idx="13">
                  <c:v>6.1881130139197764E-2</c:v>
                </c:pt>
                <c:pt idx="14">
                  <c:v>7.373866381990582E-2</c:v>
                </c:pt>
                <c:pt idx="15">
                  <c:v>6.1519813019918525E-2</c:v>
                </c:pt>
                <c:pt idx="16">
                  <c:v>5.2355510788815063E-2</c:v>
                </c:pt>
                <c:pt idx="17">
                  <c:v>4.1036731680762044E-2</c:v>
                </c:pt>
                <c:pt idx="18">
                  <c:v>4.2399142462097944E-2</c:v>
                </c:pt>
                <c:pt idx="19">
                  <c:v>4.8595143450970373E-2</c:v>
                </c:pt>
                <c:pt idx="20">
                  <c:v>4.8852901856050734E-2</c:v>
                </c:pt>
                <c:pt idx="21">
                  <c:v>4.2280703621534424E-2</c:v>
                </c:pt>
                <c:pt idx="22">
                  <c:v>4.4425886020896012E-2</c:v>
                </c:pt>
                <c:pt idx="23">
                  <c:v>6.1910351631981692E-2</c:v>
                </c:pt>
                <c:pt idx="24">
                  <c:v>6.4290251637921306E-2</c:v>
                </c:pt>
                <c:pt idx="25">
                  <c:v>6.9806427019361419E-2</c:v>
                </c:pt>
                <c:pt idx="26">
                  <c:v>7.6700708384355554E-2</c:v>
                </c:pt>
                <c:pt idx="27">
                  <c:v>5.9570480075405191E-2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82-495A-BA41-CDEB602D1B1A}"/>
            </c:ext>
          </c:extLst>
        </c:ser>
        <c:ser>
          <c:idx val="0"/>
          <c:order val="1"/>
          <c:spPr>
            <a:ln w="19050">
              <a:noFill/>
            </a:ln>
          </c:spPr>
          <c:xVal>
            <c:numRef>
              <c:f>'4'!$G$11:$G$39</c:f>
              <c:numCache>
                <c:formatCode>0.000000</c:formatCode>
                <c:ptCount val="29"/>
                <c:pt idx="0">
                  <c:v>81.017497476194464</c:v>
                </c:pt>
                <c:pt idx="1">
                  <c:v>26.208075491643811</c:v>
                </c:pt>
                <c:pt idx="2">
                  <c:v>50.719132720480701</c:v>
                </c:pt>
                <c:pt idx="3">
                  <c:v>67.597323077548126</c:v>
                </c:pt>
                <c:pt idx="4">
                  <c:v>85.80959503215108</c:v>
                </c:pt>
                <c:pt idx="5">
                  <c:v>81.005024988551668</c:v>
                </c:pt>
                <c:pt idx="6">
                  <c:v>134.29005355973624</c:v>
                </c:pt>
                <c:pt idx="7">
                  <c:v>108.38691348254298</c:v>
                </c:pt>
                <c:pt idx="8">
                  <c:v>108.48444790484375</c:v>
                </c:pt>
                <c:pt idx="9">
                  <c:v>108.63438344628847</c:v>
                </c:pt>
                <c:pt idx="10">
                  <c:v>131.99782964881462</c:v>
                </c:pt>
                <c:pt idx="11">
                  <c:v>184.21391146347443</c:v>
                </c:pt>
                <c:pt idx="12">
                  <c:v>129.26745798231445</c:v>
                </c:pt>
                <c:pt idx="13">
                  <c:v>210.43141611191663</c:v>
                </c:pt>
                <c:pt idx="14">
                  <c:v>194.87668197559753</c:v>
                </c:pt>
                <c:pt idx="15">
                  <c:v>190.48854520088182</c:v>
                </c:pt>
                <c:pt idx="16">
                  <c:v>134.31007571784684</c:v>
                </c:pt>
                <c:pt idx="17">
                  <c:v>99.474408732176641</c:v>
                </c:pt>
                <c:pt idx="18">
                  <c:v>127.31969231585671</c:v>
                </c:pt>
                <c:pt idx="19">
                  <c:v>125.783902801506</c:v>
                </c:pt>
                <c:pt idx="20">
                  <c:v>132.30964111010283</c:v>
                </c:pt>
                <c:pt idx="21">
                  <c:v>51.832567513734475</c:v>
                </c:pt>
                <c:pt idx="22">
                  <c:v>135.72370170343268</c:v>
                </c:pt>
                <c:pt idx="23">
                  <c:v>139.1982022254555</c:v>
                </c:pt>
                <c:pt idx="24">
                  <c:v>98.140168181150699</c:v>
                </c:pt>
                <c:pt idx="25">
                  <c:v>107.87717141791224</c:v>
                </c:pt>
                <c:pt idx="26">
                  <c:v>135.42572530519334</c:v>
                </c:pt>
                <c:pt idx="27">
                  <c:v>227.20031525690169</c:v>
                </c:pt>
                <c:pt idx="28">
                  <c:v>188.88469281772612</c:v>
                </c:pt>
              </c:numCache>
            </c:numRef>
          </c:xVal>
          <c:yVal>
            <c:numRef>
              <c:f>'4'!$G$45:$G$73</c:f>
              <c:numCache>
                <c:formatCode>0.000</c:formatCode>
                <c:ptCount val="29"/>
                <c:pt idx="0">
                  <c:v>3.7058038386652094E-2</c:v>
                </c:pt>
                <c:pt idx="1">
                  <c:v>1.3908580025218232E-2</c:v>
                </c:pt>
                <c:pt idx="2">
                  <c:v>2.5160443871984673E-2</c:v>
                </c:pt>
                <c:pt idx="3">
                  <c:v>3.2041327137216247E-2</c:v>
                </c:pt>
                <c:pt idx="4">
                  <c:v>3.8758219595179715E-2</c:v>
                </c:pt>
                <c:pt idx="5">
                  <c:v>3.7053552267711322E-2</c:v>
                </c:pt>
                <c:pt idx="6">
                  <c:v>5.3576840987620958E-2</c:v>
                </c:pt>
                <c:pt idx="7">
                  <c:v>4.6170782570200158E-2</c:v>
                </c:pt>
                <c:pt idx="8">
                  <c:v>4.620077536348112E-2</c:v>
                </c:pt>
                <c:pt idx="9">
                  <c:v>4.624684942812135E-2</c:v>
                </c:pt>
                <c:pt idx="10">
                  <c:v>5.2964771019646563E-2</c:v>
                </c:pt>
                <c:pt idx="11">
                  <c:v>6.5098868030461041E-2</c:v>
                </c:pt>
                <c:pt idx="12">
                  <c:v>5.222516685908514E-2</c:v>
                </c:pt>
                <c:pt idx="13">
                  <c:v>6.9954738809358361E-2</c:v>
                </c:pt>
                <c:pt idx="14">
                  <c:v>6.7161909211417972E-2</c:v>
                </c:pt>
                <c:pt idx="15">
                  <c:v>6.632808142070494E-2</c:v>
                </c:pt>
                <c:pt idx="16">
                  <c:v>5.3582152065672989E-2</c:v>
                </c:pt>
                <c:pt idx="17">
                  <c:v>4.3358326611768083E-2</c:v>
                </c:pt>
                <c:pt idx="18">
                  <c:v>5.1690458533443832E-2</c:v>
                </c:pt>
                <c:pt idx="19">
                  <c:v>5.1264631107151848E-2</c:v>
                </c:pt>
                <c:pt idx="20">
                  <c:v>5.3048502821566527E-2</c:v>
                </c:pt>
                <c:pt idx="21">
                  <c:v>2.5635097799946438E-2</c:v>
                </c:pt>
                <c:pt idx="22">
                  <c:v>5.3955598715519276E-2</c:v>
                </c:pt>
                <c:pt idx="23">
                  <c:v>5.4860762129763964E-2</c:v>
                </c:pt>
                <c:pt idx="24">
                  <c:v>4.2924826917683429E-2</c:v>
                </c:pt>
                <c:pt idx="25">
                  <c:v>4.6013759612458918E-2</c:v>
                </c:pt>
                <c:pt idx="26">
                  <c:v>5.387713110246492E-2</c:v>
                </c:pt>
                <c:pt idx="27">
                  <c:v>7.270011007219182E-2</c:v>
                </c:pt>
                <c:pt idx="28">
                  <c:v>6.6018064174642385E-2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82-495A-BA41-CDEB602D1B1A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'4'!$I$13:$I$39</c:f>
              <c:numCache>
                <c:formatCode>0.000000</c:formatCode>
                <c:ptCount val="27"/>
                <c:pt idx="0">
                  <c:v>34.454769297404887</c:v>
                </c:pt>
                <c:pt idx="1">
                  <c:v>48.789487660808348</c:v>
                </c:pt>
                <c:pt idx="2">
                  <c:v>67.678327352497519</c:v>
                </c:pt>
                <c:pt idx="3">
                  <c:v>58.075824177706053</c:v>
                </c:pt>
                <c:pt idx="4">
                  <c:v>134.30410456909055</c:v>
                </c:pt>
                <c:pt idx="5">
                  <c:v>90.184159906531363</c:v>
                </c:pt>
                <c:pt idx="6">
                  <c:v>83.838181021193506</c:v>
                </c:pt>
                <c:pt idx="7">
                  <c:v>83.865976132275236</c:v>
                </c:pt>
                <c:pt idx="8">
                  <c:v>113.35081587956348</c:v>
                </c:pt>
                <c:pt idx="9">
                  <c:v>165.38148529967933</c:v>
                </c:pt>
                <c:pt idx="10">
                  <c:v>104.79834087075952</c:v>
                </c:pt>
                <c:pt idx="11">
                  <c:v>189.50957011272095</c:v>
                </c:pt>
                <c:pt idx="12">
                  <c:v>184.95001690765591</c:v>
                </c:pt>
                <c:pt idx="13">
                  <c:v>164.82703386442188</c:v>
                </c:pt>
                <c:pt idx="14">
                  <c:v>111.05757867853895</c:v>
                </c:pt>
                <c:pt idx="15">
                  <c:v>78.560419694754387</c:v>
                </c:pt>
                <c:pt idx="16">
                  <c:v>124.16021911709187</c:v>
                </c:pt>
                <c:pt idx="17">
                  <c:v>120.9531972026676</c:v>
                </c:pt>
                <c:pt idx="18">
                  <c:v>122.62070977502073</c:v>
                </c:pt>
                <c:pt idx="19">
                  <c:v>25.633250578442016</c:v>
                </c:pt>
                <c:pt idx="20">
                  <c:v>133.34626119070691</c:v>
                </c:pt>
                <c:pt idx="21">
                  <c:v>135.51251978490029</c:v>
                </c:pt>
                <c:pt idx="22">
                  <c:v>73.533227769407617</c:v>
                </c:pt>
                <c:pt idx="23">
                  <c:v>83.972456786072826</c:v>
                </c:pt>
                <c:pt idx="24">
                  <c:v>112.57790647733877</c:v>
                </c:pt>
                <c:pt idx="25">
                  <c:v>203.31711313211656</c:v>
                </c:pt>
                <c:pt idx="26">
                  <c:v>180.52815410555692</c:v>
                </c:pt>
              </c:numCache>
            </c:numRef>
          </c:xVal>
          <c:yVal>
            <c:numRef>
              <c:f>'4'!$I$47:$I$73</c:f>
              <c:numCache>
                <c:formatCode>0.000</c:formatCode>
                <c:ptCount val="27"/>
                <c:pt idx="0">
                  <c:v>1.7871442826566542E-2</c:v>
                </c:pt>
                <c:pt idx="1">
                  <c:v>2.4330655834028148E-2</c:v>
                </c:pt>
                <c:pt idx="2">
                  <c:v>3.2072776675216207E-2</c:v>
                </c:pt>
                <c:pt idx="3">
                  <c:v>2.8241355117862077E-2</c:v>
                </c:pt>
                <c:pt idx="4">
                  <c:v>5.3580568222223728E-2</c:v>
                </c:pt>
                <c:pt idx="5">
                  <c:v>4.0270136026849028E-2</c:v>
                </c:pt>
                <c:pt idx="6">
                  <c:v>3.8064416702043261E-2</c:v>
                </c:pt>
                <c:pt idx="7">
                  <c:v>3.8074253100398504E-2</c:v>
                </c:pt>
                <c:pt idx="8">
                  <c:v>4.7676205042761571E-2</c:v>
                </c:pt>
                <c:pt idx="9">
                  <c:v>6.1133483285133218E-2</c:v>
                </c:pt>
                <c:pt idx="10">
                  <c:v>4.5055558294925163E-2</c:v>
                </c:pt>
                <c:pt idx="11">
                  <c:v>6.613918802517707E-2</c:v>
                </c:pt>
                <c:pt idx="12">
                  <c:v>6.524536492685884E-2</c:v>
                </c:pt>
                <c:pt idx="13">
                  <c:v>6.1010147457794463E-2</c:v>
                </c:pt>
                <c:pt idx="14">
                  <c:v>4.6986030691473384E-2</c:v>
                </c:pt>
                <c:pt idx="15">
                  <c:v>3.6168072129347743E-2</c:v>
                </c:pt>
                <c:pt idx="16">
                  <c:v>5.0810350782602154E-2</c:v>
                </c:pt>
                <c:pt idx="17">
                  <c:v>4.9900598640076649E-2</c:v>
                </c:pt>
                <c:pt idx="18">
                  <c:v>5.037571078183576E-2</c:v>
                </c:pt>
                <c:pt idx="19">
                  <c:v>1.3625329406918164E-2</c:v>
                </c:pt>
                <c:pt idx="20">
                  <c:v>5.3325799947342635E-2</c:v>
                </c:pt>
                <c:pt idx="21">
                  <c:v>5.3900000918691272E-2</c:v>
                </c:pt>
                <c:pt idx="22">
                  <c:v>3.430779237716728E-2</c:v>
                </c:pt>
                <c:pt idx="23">
                  <c:v>3.8111921033885977E-2</c:v>
                </c:pt>
                <c:pt idx="24">
                  <c:v>4.7444599372489848E-2</c:v>
                </c:pt>
                <c:pt idx="25">
                  <c:v>6.8708136522799487E-2</c:v>
                </c:pt>
                <c:pt idx="26">
                  <c:v>6.4356003414486024E-2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82-495A-BA41-CDEB602D1B1A}"/>
            </c:ext>
          </c:extLst>
        </c:ser>
        <c:ser>
          <c:idx val="3"/>
          <c:order val="3"/>
          <c:spPr>
            <a:ln w="19050">
              <a:noFill/>
            </a:ln>
          </c:spPr>
          <c:xVal>
            <c:numRef>
              <c:f>'4'!$J$14:$J$39</c:f>
              <c:numCache>
                <c:formatCode>0.000000</c:formatCode>
                <c:ptCount val="26"/>
                <c:pt idx="0">
                  <c:v>72.890931609730629</c:v>
                </c:pt>
                <c:pt idx="1">
                  <c:v>35.100432705525101</c:v>
                </c:pt>
                <c:pt idx="2">
                  <c:v>73.414682185932421</c:v>
                </c:pt>
                <c:pt idx="3">
                  <c:v>167.53929880632938</c:v>
                </c:pt>
                <c:pt idx="4">
                  <c:v>57.725736625405496</c:v>
                </c:pt>
                <c:pt idx="5">
                  <c:v>64.004953708965203</c:v>
                </c:pt>
                <c:pt idx="6">
                  <c:v>64.53691566067215</c:v>
                </c:pt>
                <c:pt idx="7">
                  <c:v>81.31494980161861</c:v>
                </c:pt>
                <c:pt idx="8">
                  <c:v>133.55417983663949</c:v>
                </c:pt>
                <c:pt idx="9">
                  <c:v>83.426095834507052</c:v>
                </c:pt>
                <c:pt idx="10">
                  <c:v>202.07152232996788</c:v>
                </c:pt>
                <c:pt idx="11">
                  <c:v>212.05813387162243</c:v>
                </c:pt>
                <c:pt idx="12">
                  <c:v>162.34505904089849</c:v>
                </c:pt>
                <c:pt idx="13">
                  <c:v>120.60465337074199</c:v>
                </c:pt>
                <c:pt idx="14">
                  <c:v>95.849023077455911</c:v>
                </c:pt>
                <c:pt idx="15">
                  <c:v>156.32392654378134</c:v>
                </c:pt>
                <c:pt idx="16">
                  <c:v>152.38735629971134</c:v>
                </c:pt>
                <c:pt idx="17">
                  <c:v>151.00585680272809</c:v>
                </c:pt>
                <c:pt idx="18">
                  <c:v>34.948768833889069</c:v>
                </c:pt>
                <c:pt idx="19">
                  <c:v>165.72870219530867</c:v>
                </c:pt>
                <c:pt idx="20">
                  <c:v>167.29518872737015</c:v>
                </c:pt>
                <c:pt idx="21">
                  <c:v>54.225095925377708</c:v>
                </c:pt>
                <c:pt idx="22">
                  <c:v>61.486124401274097</c:v>
                </c:pt>
                <c:pt idx="23">
                  <c:v>86.54771418011731</c:v>
                </c:pt>
                <c:pt idx="24">
                  <c:v>208.01113975399201</c:v>
                </c:pt>
                <c:pt idx="25">
                  <c:v>208.93597449289578</c:v>
                </c:pt>
              </c:numCache>
            </c:numRef>
          </c:xVal>
          <c:yVal>
            <c:numRef>
              <c:f>'4'!$J$48:$J$73</c:f>
              <c:numCache>
                <c:formatCode>0.000</c:formatCode>
                <c:ptCount val="26"/>
                <c:pt idx="0">
                  <c:v>3.4066241641285543E-2</c:v>
                </c:pt>
                <c:pt idx="1">
                  <c:v>1.8173898265891254E-2</c:v>
                </c:pt>
                <c:pt idx="2">
                  <c:v>3.4263277181027396E-2</c:v>
                </c:pt>
                <c:pt idx="3">
                  <c:v>6.1609779056279096E-2</c:v>
                </c:pt>
                <c:pt idx="4">
                  <c:v>2.8097658242431357E-2</c:v>
                </c:pt>
                <c:pt idx="5">
                  <c:v>3.0631866307578651E-2</c:v>
                </c:pt>
                <c:pt idx="6">
                  <c:v>3.0842410186135073E-2</c:v>
                </c:pt>
                <c:pt idx="7">
                  <c:v>3.7164931703864056E-2</c:v>
                </c:pt>
                <c:pt idx="8">
                  <c:v>5.3381220940514763E-2</c:v>
                </c:pt>
                <c:pt idx="9">
                  <c:v>3.7918400644182254E-2</c:v>
                </c:pt>
                <c:pt idx="10">
                  <c:v>6.8484617099597453E-2</c:v>
                </c:pt>
                <c:pt idx="11">
                  <c:v>7.0232731391874123E-2</c:v>
                </c:pt>
                <c:pt idx="12">
                  <c:v>6.0453225562024399E-2</c:v>
                </c:pt>
                <c:pt idx="13">
                  <c:v>4.9800717279704199E-2</c:v>
                </c:pt>
                <c:pt idx="14">
                  <c:v>4.2172671076043271E-2</c:v>
                </c:pt>
                <c:pt idx="15">
                  <c:v>5.9068881972219205E-2</c:v>
                </c:pt>
                <c:pt idx="16">
                  <c:v>5.8137715393455226E-2</c:v>
                </c:pt>
                <c:pt idx="17">
                  <c:v>5.780593481662654E-2</c:v>
                </c:pt>
                <c:pt idx="18">
                  <c:v>1.8102952879955569E-2</c:v>
                </c:pt>
                <c:pt idx="19">
                  <c:v>6.1210521755565586E-2</c:v>
                </c:pt>
                <c:pt idx="20">
                  <c:v>6.1556190604360128E-2</c:v>
                </c:pt>
                <c:pt idx="21">
                  <c:v>2.6644866024721894E-2</c:v>
                </c:pt>
                <c:pt idx="22">
                  <c:v>2.9626209226680879E-2</c:v>
                </c:pt>
                <c:pt idx="23">
                  <c:v>3.9015982646476405E-2</c:v>
                </c:pt>
                <c:pt idx="24">
                  <c:v>6.9536321604599327E-2</c:v>
                </c:pt>
                <c:pt idx="25">
                  <c:v>6.9696890477856585E-2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82-495A-BA41-CDEB602D1B1A}"/>
            </c:ext>
          </c:extLst>
        </c:ser>
        <c:ser>
          <c:idx val="4"/>
          <c:order val="4"/>
          <c:spPr>
            <a:ln w="19050">
              <a:noFill/>
            </a:ln>
          </c:spPr>
          <c:xVal>
            <c:numRef>
              <c:f>'4'!$K$15:$K$39</c:f>
              <c:numCache>
                <c:formatCode>0.000000</c:formatCode>
                <c:ptCount val="25"/>
                <c:pt idx="0">
                  <c:v>94.76676955566883</c:v>
                </c:pt>
                <c:pt idx="1">
                  <c:v>20.126557706380627</c:v>
                </c:pt>
                <c:pt idx="2">
                  <c:v>103.04393978326976</c:v>
                </c:pt>
                <c:pt idx="3">
                  <c:v>113.59569962509552</c:v>
                </c:pt>
                <c:pt idx="4">
                  <c:v>86.807455306218458</c:v>
                </c:pt>
                <c:pt idx="5">
                  <c:v>86.098136009778045</c:v>
                </c:pt>
                <c:pt idx="6">
                  <c:v>133.21358153450706</c:v>
                </c:pt>
                <c:pt idx="7">
                  <c:v>181.26376844560019</c:v>
                </c:pt>
                <c:pt idx="8">
                  <c:v>105.55187256597648</c:v>
                </c:pt>
                <c:pt idx="9">
                  <c:v>142.84680810369372</c:v>
                </c:pt>
                <c:pt idx="10">
                  <c:v>139.16824174370774</c:v>
                </c:pt>
                <c:pt idx="11">
                  <c:v>132.23723454630922</c:v>
                </c:pt>
                <c:pt idx="12">
                  <c:v>69.155426155243546</c:v>
                </c:pt>
                <c:pt idx="13">
                  <c:v>32.269133484873549</c:v>
                </c:pt>
                <c:pt idx="14">
                  <c:v>88.738672357077562</c:v>
                </c:pt>
                <c:pt idx="15">
                  <c:v>83.284082192028791</c:v>
                </c:pt>
                <c:pt idx="16">
                  <c:v>78.504400771705477</c:v>
                </c:pt>
                <c:pt idx="17">
                  <c:v>38.663743449750108</c:v>
                </c:pt>
                <c:pt idx="18">
                  <c:v>98.401172087045239</c:v>
                </c:pt>
                <c:pt idx="19">
                  <c:v>98.475905057223059</c:v>
                </c:pt>
                <c:pt idx="20">
                  <c:v>78.899446098011694</c:v>
                </c:pt>
                <c:pt idx="21">
                  <c:v>90.798938549115206</c:v>
                </c:pt>
                <c:pt idx="22">
                  <c:v>119.9157398933165</c:v>
                </c:pt>
                <c:pt idx="23">
                  <c:v>161.98589542065852</c:v>
                </c:pt>
                <c:pt idx="24">
                  <c:v>136.21990321122263</c:v>
                </c:pt>
              </c:numCache>
            </c:numRef>
          </c:xVal>
          <c:yVal>
            <c:numRef>
              <c:f>'4'!$K$49:$K$73</c:f>
              <c:numCache>
                <c:formatCode>0.000</c:formatCode>
                <c:ptCount val="25"/>
                <c:pt idx="0">
                  <c:v>4.1813941083464513E-2</c:v>
                </c:pt>
                <c:pt idx="1">
                  <c:v>1.0864179026774157E-2</c:v>
                </c:pt>
                <c:pt idx="2">
                  <c:v>4.4501961768868885E-2</c:v>
                </c:pt>
                <c:pt idx="3">
                  <c:v>4.7749372391635708E-2</c:v>
                </c:pt>
                <c:pt idx="4">
                  <c:v>3.9106430120598883E-2</c:v>
                </c:pt>
                <c:pt idx="5">
                  <c:v>3.8859112185844258E-2</c:v>
                </c:pt>
                <c:pt idx="6">
                  <c:v>5.329039957606161E-2</c:v>
                </c:pt>
                <c:pt idx="7">
                  <c:v>6.4505518863876191E-2</c:v>
                </c:pt>
                <c:pt idx="8">
                  <c:v>4.5291634688904764E-2</c:v>
                </c:pt>
                <c:pt idx="9">
                  <c:v>5.5792135146797886E-2</c:v>
                </c:pt>
                <c:pt idx="10">
                  <c:v>5.4853033506417362E-2</c:v>
                </c:pt>
                <c:pt idx="11">
                  <c:v>5.3029072536039383E-2</c:v>
                </c:pt>
                <c:pt idx="12">
                  <c:v>3.2643707910356923E-2</c:v>
                </c:pt>
                <c:pt idx="13">
                  <c:v>1.6839278624346234E-2</c:v>
                </c:pt>
                <c:pt idx="14">
                  <c:v>3.9774728400752149E-2</c:v>
                </c:pt>
                <c:pt idx="15">
                  <c:v>3.7868000573781362E-2</c:v>
                </c:pt>
                <c:pt idx="16">
                  <c:v>3.6147635739420959E-2</c:v>
                </c:pt>
                <c:pt idx="17">
                  <c:v>1.9823174911352905E-2</c:v>
                </c:pt>
                <c:pt idx="18">
                  <c:v>4.3009888287225677E-2</c:v>
                </c:pt>
                <c:pt idx="19">
                  <c:v>4.3034220464633705E-2</c:v>
                </c:pt>
                <c:pt idx="20">
                  <c:v>3.6291613616457351E-2</c:v>
                </c:pt>
                <c:pt idx="21">
                  <c:v>4.0479600140931576E-2</c:v>
                </c:pt>
                <c:pt idx="22">
                  <c:v>4.9602710866465075E-2</c:v>
                </c:pt>
                <c:pt idx="23">
                  <c:v>6.0371977857481898E-2</c:v>
                </c:pt>
                <c:pt idx="24">
                  <c:v>5.4085969806326607E-2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82-495A-BA41-CDEB602D1B1A}"/>
            </c:ext>
          </c:extLst>
        </c:ser>
        <c:ser>
          <c:idx val="5"/>
          <c:order val="5"/>
          <c:spPr>
            <a:ln w="19050">
              <a:noFill/>
            </a:ln>
          </c:spPr>
          <c:xVal>
            <c:numRef>
              <c:f>'4'!$L$16:$L$39</c:f>
              <c:numCache>
                <c:formatCode>0.000000</c:formatCode>
                <c:ptCount val="24"/>
                <c:pt idx="0">
                  <c:v>88.018818643641836</c:v>
                </c:pt>
                <c:pt idx="1">
                  <c:v>195.62002231751467</c:v>
                </c:pt>
                <c:pt idx="2">
                  <c:v>22.678599601391443</c:v>
                </c:pt>
                <c:pt idx="3">
                  <c:v>43.442180845234134</c:v>
                </c:pt>
                <c:pt idx="4">
                  <c:v>44.533005553221521</c:v>
                </c:pt>
                <c:pt idx="5">
                  <c:v>46.22362569472687</c:v>
                </c:pt>
                <c:pt idx="6">
                  <c:v>98.469651225774712</c:v>
                </c:pt>
                <c:pt idx="7">
                  <c:v>57.646577054101108</c:v>
                </c:pt>
                <c:pt idx="8">
                  <c:v>204.69075236446321</c:v>
                </c:pt>
                <c:pt idx="9">
                  <c:v>230.71583347549324</c:v>
                </c:pt>
                <c:pt idx="10">
                  <c:v>151.04522316243072</c:v>
                </c:pt>
                <c:pt idx="11">
                  <c:v>124.10465519738642</c:v>
                </c:pt>
                <c:pt idx="12">
                  <c:v>109.14841163039951</c:v>
                </c:pt>
                <c:pt idx="13">
                  <c:v>182.72502134313402</c:v>
                </c:pt>
                <c:pt idx="14">
                  <c:v>177.77991750858999</c:v>
                </c:pt>
                <c:pt idx="15">
                  <c:v>172.51132939107879</c:v>
                </c:pt>
                <c:pt idx="16">
                  <c:v>57.372510780348392</c:v>
                </c:pt>
                <c:pt idx="17">
                  <c:v>192.34037733856565</c:v>
                </c:pt>
                <c:pt idx="18">
                  <c:v>192.95010735392958</c:v>
                </c:pt>
                <c:pt idx="19">
                  <c:v>37.438192757772448</c:v>
                </c:pt>
                <c:pt idx="20">
                  <c:v>37.792072842175159</c:v>
                </c:pt>
                <c:pt idx="21">
                  <c:v>55.315539679556444</c:v>
                </c:pt>
                <c:pt idx="22">
                  <c:v>202.33297660656743</c:v>
                </c:pt>
                <c:pt idx="23">
                  <c:v>229.29847931243714</c:v>
                </c:pt>
              </c:numCache>
            </c:numRef>
          </c:xVal>
          <c:yVal>
            <c:numRef>
              <c:f>'4'!$L$50:$L$73</c:f>
              <c:numCache>
                <c:formatCode>0.000</c:formatCode>
                <c:ptCount val="24"/>
                <c:pt idx="0">
                  <c:v>3.9526484550602273E-2</c:v>
                </c:pt>
                <c:pt idx="1">
                  <c:v>6.7301098403077353E-2</c:v>
                </c:pt>
                <c:pt idx="2">
                  <c:v>1.2154623104713392E-2</c:v>
                </c:pt>
                <c:pt idx="3">
                  <c:v>2.1982812686685806E-2</c:v>
                </c:pt>
                <c:pt idx="4">
                  <c:v>2.2467603486608523E-2</c:v>
                </c:pt>
                <c:pt idx="5">
                  <c:v>2.3213013282164543E-2</c:v>
                </c:pt>
                <c:pt idx="6">
                  <c:v>4.3032184688923995E-2</c:v>
                </c:pt>
                <c:pt idx="7">
                  <c:v>2.8065126550719223E-2</c:v>
                </c:pt>
                <c:pt idx="8">
                  <c:v>6.8952796375990097E-2</c:v>
                </c:pt>
                <c:pt idx="9">
                  <c:v>7.3243056902783696E-2</c:v>
                </c:pt>
                <c:pt idx="10">
                  <c:v>5.7815425330551277E-2</c:v>
                </c:pt>
                <c:pt idx="11">
                  <c:v>5.0794730190218386E-2</c:v>
                </c:pt>
                <c:pt idx="12">
                  <c:v>4.6404507109813267E-2</c:v>
                </c:pt>
                <c:pt idx="13">
                  <c:v>6.4800664419058615E-2</c:v>
                </c:pt>
                <c:pt idx="14">
                  <c:v>6.3791824239037218E-2</c:v>
                </c:pt>
                <c:pt idx="15">
                  <c:v>6.2685157830441776E-2</c:v>
                </c:pt>
                <c:pt idx="16">
                  <c:v>2.7952381587962673E-2</c:v>
                </c:pt>
                <c:pt idx="17">
                  <c:v>6.66825156255621E-2</c:v>
                </c:pt>
                <c:pt idx="18">
                  <c:v>6.679839746229059E-2</c:v>
                </c:pt>
                <c:pt idx="19">
                  <c:v>1.9259714137999363E-2</c:v>
                </c:pt>
                <c:pt idx="20">
                  <c:v>1.9422819906612709E-2</c:v>
                </c:pt>
                <c:pt idx="21">
                  <c:v>2.7100528610229227E-2</c:v>
                </c:pt>
                <c:pt idx="22">
                  <c:v>6.853166669643912E-2</c:v>
                </c:pt>
                <c:pt idx="23">
                  <c:v>7.3025468006757452E-2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82-495A-BA41-CDEB602D1B1A}"/>
            </c:ext>
          </c:extLst>
        </c:ser>
        <c:ser>
          <c:idx val="6"/>
          <c:order val="6"/>
          <c:spPr>
            <a:ln w="19050">
              <a:noFill/>
            </a:ln>
          </c:spPr>
          <c:xVal>
            <c:numRef>
              <c:f>'4'!$M$17:$M$39</c:f>
              <c:numCache>
                <c:formatCode>0.000000</c:formatCode>
                <c:ptCount val="23"/>
                <c:pt idx="0">
                  <c:v>117.58651308640989</c:v>
                </c:pt>
                <c:pt idx="1">
                  <c:v>104.19899859668764</c:v>
                </c:pt>
                <c:pt idx="2">
                  <c:v>71.847511204133298</c:v>
                </c:pt>
                <c:pt idx="3">
                  <c:v>70.956530380587125</c:v>
                </c:pt>
                <c:pt idx="4">
                  <c:v>121.69250487751836</c:v>
                </c:pt>
                <c:pt idx="5">
                  <c:v>167.33868424194415</c:v>
                </c:pt>
                <c:pt idx="6">
                  <c:v>89.051880242437562</c:v>
                </c:pt>
                <c:pt idx="7">
                  <c:v>131.70769110169255</c:v>
                </c:pt>
                <c:pt idx="8">
                  <c:v>142.69991627589604</c:v>
                </c:pt>
                <c:pt idx="9">
                  <c:v>113.15014700861229</c:v>
                </c:pt>
                <c:pt idx="10">
                  <c:v>53.319047327797037</c:v>
                </c:pt>
                <c:pt idx="11">
                  <c:v>22.436578344587023</c:v>
                </c:pt>
                <c:pt idx="12">
                  <c:v>101.88221728272848</c:v>
                </c:pt>
                <c:pt idx="13">
                  <c:v>95.428391933903114</c:v>
                </c:pt>
                <c:pt idx="14">
                  <c:v>85.833981250270199</c:v>
                </c:pt>
                <c:pt idx="15">
                  <c:v>39.011757837487764</c:v>
                </c:pt>
                <c:pt idx="16">
                  <c:v>111.44005562733186</c:v>
                </c:pt>
                <c:pt idx="17">
                  <c:v>110.4001640956325</c:v>
                </c:pt>
                <c:pt idx="18">
                  <c:v>65.330321877845719</c:v>
                </c:pt>
                <c:pt idx="19">
                  <c:v>76.804511512338905</c:v>
                </c:pt>
                <c:pt idx="20">
                  <c:v>104.75158680887914</c:v>
                </c:pt>
                <c:pt idx="21">
                  <c:v>146.22211306577825</c:v>
                </c:pt>
                <c:pt idx="22">
                  <c:v>141.56125128483245</c:v>
                </c:pt>
              </c:numCache>
            </c:numRef>
          </c:xVal>
          <c:yVal>
            <c:numRef>
              <c:f>'4'!$M$51:$M$73</c:f>
              <c:numCache>
                <c:formatCode>0.000</c:formatCode>
                <c:ptCount val="23"/>
                <c:pt idx="0">
                  <c:v>4.8927445751472731E-2</c:v>
                </c:pt>
                <c:pt idx="1">
                  <c:v>4.4867061257681487E-2</c:v>
                </c:pt>
                <c:pt idx="2">
                  <c:v>3.3671943734370706E-2</c:v>
                </c:pt>
                <c:pt idx="3">
                  <c:v>3.3333385318706721E-2</c:v>
                </c:pt>
                <c:pt idx="4">
                  <c:v>5.0111802894343763E-2</c:v>
                </c:pt>
                <c:pt idx="5">
                  <c:v>6.1565744464292776E-2</c:v>
                </c:pt>
                <c:pt idx="6">
                  <c:v>3.9882420742961958E-2</c:v>
                </c:pt>
                <c:pt idx="7">
                  <c:v>5.2886725008506497E-2</c:v>
                </c:pt>
                <c:pt idx="8">
                  <c:v>5.5755012288442762E-2</c:v>
                </c:pt>
                <c:pt idx="9">
                  <c:v>4.7616172019411207E-2</c:v>
                </c:pt>
                <c:pt idx="10">
                  <c:v>2.6264090779860229E-2</c:v>
                </c:pt>
                <c:pt idx="11">
                  <c:v>1.203305078086766E-2</c:v>
                </c:pt>
                <c:pt idx="12">
                  <c:v>4.4132317229552513E-2</c:v>
                </c:pt>
                <c:pt idx="13">
                  <c:v>4.2033509752829323E-2</c:v>
                </c:pt>
                <c:pt idx="14">
                  <c:v>3.8766753031542103E-2</c:v>
                </c:pt>
                <c:pt idx="15">
                  <c:v>1.9982460412406533E-2</c:v>
                </c:pt>
                <c:pt idx="16">
                  <c:v>4.7101770572865367E-2</c:v>
                </c:pt>
                <c:pt idx="17">
                  <c:v>4.6786500963856364E-2</c:v>
                </c:pt>
                <c:pt idx="18">
                  <c:v>3.1155243705671243E-2</c:v>
                </c:pt>
                <c:pt idx="19">
                  <c:v>3.5524373861341461E-2</c:v>
                </c:pt>
                <c:pt idx="20">
                  <c:v>4.5040877043403718E-2</c:v>
                </c:pt>
                <c:pt idx="21">
                  <c:v>5.6636622252257698E-2</c:v>
                </c:pt>
                <c:pt idx="22">
                  <c:v>5.5466186699830972E-2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82-495A-BA41-CDEB602D1B1A}"/>
            </c:ext>
          </c:extLst>
        </c:ser>
        <c:ser>
          <c:idx val="7"/>
          <c:order val="7"/>
          <c:spPr>
            <a:ln w="19050">
              <a:noFill/>
            </a:ln>
          </c:spPr>
          <c:xVal>
            <c:numRef>
              <c:f>'4'!$N$18:$N$39</c:f>
              <c:numCache>
                <c:formatCode>0.000000</c:formatCode>
                <c:ptCount val="22"/>
                <c:pt idx="0">
                  <c:v>215.80065767332565</c:v>
                </c:pt>
                <c:pt idx="1">
                  <c:v>189.11276687240255</c:v>
                </c:pt>
                <c:pt idx="2">
                  <c:v>188.29402872883304</c:v>
                </c:pt>
                <c:pt idx="3">
                  <c:v>236.11798499120425</c:v>
                </c:pt>
                <c:pt idx="4">
                  <c:v>284.17809574564444</c:v>
                </c:pt>
                <c:pt idx="5">
                  <c:v>206.61492517845991</c:v>
                </c:pt>
                <c:pt idx="6">
                  <c:v>160.27587636726045</c:v>
                </c:pt>
                <c:pt idx="7">
                  <c:v>83.201803778639189</c:v>
                </c:pt>
                <c:pt idx="8">
                  <c:v>199.55537216466965</c:v>
                </c:pt>
                <c:pt idx="9">
                  <c:v>133.60978410128504</c:v>
                </c:pt>
                <c:pt idx="10">
                  <c:v>107.47839319058244</c:v>
                </c:pt>
                <c:pt idx="11">
                  <c:v>17.957217092051632</c:v>
                </c:pt>
                <c:pt idx="12">
                  <c:v>26.29910160170806</c:v>
                </c:pt>
                <c:pt idx="13">
                  <c:v>49.785044779190777</c:v>
                </c:pt>
                <c:pt idx="14">
                  <c:v>138.267191637206</c:v>
                </c:pt>
                <c:pt idx="15">
                  <c:v>12.28020265122219</c:v>
                </c:pt>
                <c:pt idx="16">
                  <c:v>19.464097661624113</c:v>
                </c:pt>
                <c:pt idx="17">
                  <c:v>181.7352918743334</c:v>
                </c:pt>
                <c:pt idx="18">
                  <c:v>193.55204337490485</c:v>
                </c:pt>
                <c:pt idx="19">
                  <c:v>222.17627321614239</c:v>
                </c:pt>
                <c:pt idx="20">
                  <c:v>201.37051557376492</c:v>
                </c:pt>
                <c:pt idx="21">
                  <c:v>71.801208894729456</c:v>
                </c:pt>
              </c:numCache>
            </c:numRef>
          </c:xVal>
          <c:yVal>
            <c:numRef>
              <c:f>'4'!$N$52:$N$73</c:f>
              <c:numCache>
                <c:formatCode>0.000</c:formatCode>
                <c:ptCount val="22"/>
                <c:pt idx="0">
                  <c:v>7.086257091038857E-2</c:v>
                </c:pt>
                <c:pt idx="1">
                  <c:v>6.6062323315284083E-2</c:v>
                </c:pt>
                <c:pt idx="2">
                  <c:v>6.5903173769533849E-2</c:v>
                </c:pt>
                <c:pt idx="3">
                  <c:v>7.405641021130123E-2</c:v>
                </c:pt>
                <c:pt idx="4">
                  <c:v>8.028666415519542E-2</c:v>
                </c:pt>
                <c:pt idx="5">
                  <c:v>6.9292298980324296E-2</c:v>
                </c:pt>
                <c:pt idx="6">
                  <c:v>5.9982853077674349E-2</c:v>
                </c:pt>
                <c:pt idx="7">
                  <c:v>3.783878157786346E-2</c:v>
                </c:pt>
                <c:pt idx="8">
                  <c:v>6.8028215687027507E-2</c:v>
                </c:pt>
                <c:pt idx="9">
                  <c:v>5.3396031175659643E-2</c:v>
                </c:pt>
                <c:pt idx="10">
                  <c:v>4.5890599128028335E-2</c:v>
                </c:pt>
                <c:pt idx="11">
                  <c:v>9.7523537183979003E-3</c:v>
                </c:pt>
                <c:pt idx="12">
                  <c:v>1.3953348764255314E-2</c:v>
                </c:pt>
                <c:pt idx="13">
                  <c:v>2.4759908855077263E-2</c:v>
                </c:pt>
                <c:pt idx="14">
                  <c:v>5.4619978729957712E-2</c:v>
                </c:pt>
                <c:pt idx="15">
                  <c:v>6.7767084867760737E-3</c:v>
                </c:pt>
                <c:pt idx="16">
                  <c:v>1.0526117166537209E-2</c:v>
                </c:pt>
                <c:pt idx="17">
                  <c:v>6.4601027161787977E-2</c:v>
                </c:pt>
                <c:pt idx="18">
                  <c:v>6.691240265620535E-2</c:v>
                </c:pt>
                <c:pt idx="19">
                  <c:v>7.1905004008265952E-2</c:v>
                </c:pt>
                <c:pt idx="20">
                  <c:v>6.8358121076625006E-2</c:v>
                </c:pt>
                <c:pt idx="21">
                  <c:v>3.3654392028612388E-2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C82-495A-BA41-CDEB602D1B1A}"/>
            </c:ext>
          </c:extLst>
        </c:ser>
        <c:ser>
          <c:idx val="8"/>
          <c:order val="8"/>
          <c:spPr>
            <a:ln w="19050">
              <a:noFill/>
            </a:ln>
          </c:spPr>
          <c:xVal>
            <c:numRef>
              <c:f>'4'!$O$19:$O$39</c:f>
              <c:numCache>
                <c:formatCode>0.000000</c:formatCode>
                <c:ptCount val="21"/>
                <c:pt idx="0">
                  <c:v>44.005417088105546</c:v>
                </c:pt>
                <c:pt idx="1">
                  <c:v>45.335268547733612</c:v>
                </c:pt>
                <c:pt idx="2">
                  <c:v>23.619130045464601</c:v>
                </c:pt>
                <c:pt idx="3">
                  <c:v>75.832267565007783</c:v>
                </c:pt>
                <c:pt idx="4">
                  <c:v>49.744242105798513</c:v>
                </c:pt>
                <c:pt idx="5">
                  <c:v>211.41531872437832</c:v>
                </c:pt>
                <c:pt idx="6">
                  <c:v>246.16840405494835</c:v>
                </c:pt>
                <c:pt idx="7">
                  <c:v>149.76711143035735</c:v>
                </c:pt>
                <c:pt idx="8">
                  <c:v>133.193797605649</c:v>
                </c:pt>
                <c:pt idx="9">
                  <c:v>123.88600314368902</c:v>
                </c:pt>
                <c:pt idx="10">
                  <c:v>202.23642297598448</c:v>
                </c:pt>
                <c:pt idx="11">
                  <c:v>196.87669671746232</c:v>
                </c:pt>
                <c:pt idx="12">
                  <c:v>189.8727956892462</c:v>
                </c:pt>
                <c:pt idx="13">
                  <c:v>77.859807452694582</c:v>
                </c:pt>
                <c:pt idx="14">
                  <c:v>211.89117544942883</c:v>
                </c:pt>
                <c:pt idx="15">
                  <c:v>212.06791957340857</c:v>
                </c:pt>
                <c:pt idx="16">
                  <c:v>43.205392416209619</c:v>
                </c:pt>
                <c:pt idx="17">
                  <c:v>36.851868970658991</c:v>
                </c:pt>
                <c:pt idx="18">
                  <c:v>40.50217938042168</c:v>
                </c:pt>
                <c:pt idx="19">
                  <c:v>203.83852074844637</c:v>
                </c:pt>
                <c:pt idx="20">
                  <c:v>245.63640422060914</c:v>
                </c:pt>
              </c:numCache>
            </c:numRef>
          </c:xVal>
          <c:yVal>
            <c:numRef>
              <c:f>'4'!$O$53:$O$73</c:f>
              <c:numCache>
                <c:formatCode>0.000</c:formatCode>
                <c:ptCount val="21"/>
                <c:pt idx="0">
                  <c:v>2.2233506798605598E-2</c:v>
                </c:pt>
                <c:pt idx="1">
                  <c:v>2.2822226420792281E-2</c:v>
                </c:pt>
                <c:pt idx="2">
                  <c:v>1.262547811194289E-2</c:v>
                </c:pt>
                <c:pt idx="3">
                  <c:v>3.5165171050153723E-2</c:v>
                </c:pt>
                <c:pt idx="4">
                  <c:v>2.4742363970561967E-2</c:v>
                </c:pt>
                <c:pt idx="5">
                  <c:v>7.0123188320035126E-2</c:v>
                </c:pt>
                <c:pt idx="6">
                  <c:v>7.5504397996186731E-2</c:v>
                </c:pt>
                <c:pt idx="7">
                  <c:v>5.7506202645825427E-2</c:v>
                </c:pt>
                <c:pt idx="8">
                  <c:v>5.328511870949626E-2</c:v>
                </c:pt>
                <c:pt idx="9">
                  <c:v>5.0733212719608227E-2</c:v>
                </c:pt>
                <c:pt idx="10">
                  <c:v>6.8514299724016972E-2</c:v>
                </c:pt>
                <c:pt idx="11">
                  <c:v>6.7535068030359427E-2</c:v>
                </c:pt>
                <c:pt idx="12">
                  <c:v>6.6209395784682171E-2</c:v>
                </c:pt>
                <c:pt idx="13">
                  <c:v>3.5912008867772204E-2</c:v>
                </c:pt>
                <c:pt idx="14">
                  <c:v>7.0204318433508259E-2</c:v>
                </c:pt>
                <c:pt idx="15">
                  <c:v>7.0234395880270792E-2</c:v>
                </c:pt>
                <c:pt idx="16">
                  <c:v>2.1877177995618825E-2</c:v>
                </c:pt>
                <c:pt idx="17">
                  <c:v>1.8988746462468155E-2</c:v>
                </c:pt>
                <c:pt idx="18">
                  <c:v>2.0661051575631841E-2</c:v>
                </c:pt>
                <c:pt idx="19">
                  <c:v>6.8801231001707985E-2</c:v>
                </c:pt>
                <c:pt idx="20">
                  <c:v>7.5429818085290645E-2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C82-495A-BA41-CDEB602D1B1A}"/>
            </c:ext>
          </c:extLst>
        </c:ser>
        <c:ser>
          <c:idx val="9"/>
          <c:order val="9"/>
          <c:spPr>
            <a:ln w="19050">
              <a:noFill/>
            </a:ln>
          </c:spPr>
          <c:xVal>
            <c:numRef>
              <c:f>'4'!$P$20:$P$39</c:f>
              <c:numCache>
                <c:formatCode>0.000000</c:formatCode>
                <c:ptCount val="20"/>
                <c:pt idx="0">
                  <c:v>1.336355085009</c:v>
                </c:pt>
                <c:pt idx="1">
                  <c:v>53.406731069007655</c:v>
                </c:pt>
                <c:pt idx="2">
                  <c:v>95.537322455466978</c:v>
                </c:pt>
                <c:pt idx="3">
                  <c:v>20.990641007558597</c:v>
                </c:pt>
                <c:pt idx="4">
                  <c:v>167.53251720163925</c:v>
                </c:pt>
                <c:pt idx="5">
                  <c:v>208.56126816047649</c:v>
                </c:pt>
                <c:pt idx="6">
                  <c:v>107.9492961148576</c:v>
                </c:pt>
                <c:pt idx="7">
                  <c:v>90.561648405612331</c:v>
                </c:pt>
                <c:pt idx="8">
                  <c:v>87.630706334491762</c:v>
                </c:pt>
                <c:pt idx="9">
                  <c:v>173.69523239106604</c:v>
                </c:pt>
                <c:pt idx="10">
                  <c:v>167.27201444706273</c:v>
                </c:pt>
                <c:pt idx="11">
                  <c:v>156.3207606348289</c:v>
                </c:pt>
                <c:pt idx="12">
                  <c:v>61.525258421976893</c:v>
                </c:pt>
                <c:pt idx="13">
                  <c:v>183.2714737501569</c:v>
                </c:pt>
                <c:pt idx="14">
                  <c:v>182.21478119443162</c:v>
                </c:pt>
                <c:pt idx="15">
                  <c:v>10.344982141796457</c:v>
                </c:pt>
                <c:pt idx="16">
                  <c:v>7.1874153104027769</c:v>
                </c:pt>
                <c:pt idx="17">
                  <c:v>33.120841635881689</c:v>
                </c:pt>
                <c:pt idx="18">
                  <c:v>160.58597604289093</c:v>
                </c:pt>
                <c:pt idx="19">
                  <c:v>209.40727586681888</c:v>
                </c:pt>
              </c:numCache>
            </c:numRef>
          </c:xVal>
          <c:yVal>
            <c:numRef>
              <c:f>'4'!$P$54:$P$73</c:f>
              <c:numCache>
                <c:formatCode>0.000</c:formatCode>
                <c:ptCount val="20"/>
                <c:pt idx="0">
                  <c:v>7.6072321948230661E-4</c:v>
                </c:pt>
                <c:pt idx="1">
                  <c:v>2.6301026899278469E-2</c:v>
                </c:pt>
                <c:pt idx="2">
                  <c:v>4.2069580354071226E-2</c:v>
                </c:pt>
                <c:pt idx="3">
                  <c:v>1.1303212954782893E-2</c:v>
                </c:pt>
                <c:pt idx="4">
                  <c:v>6.1608291328582143E-2</c:v>
                </c:pt>
                <c:pt idx="5">
                  <c:v>6.9631936580682563E-2</c:v>
                </c:pt>
                <c:pt idx="6">
                  <c:v>4.6036004977898615E-2</c:v>
                </c:pt>
                <c:pt idx="7">
                  <c:v>4.0398839089736141E-2</c:v>
                </c:pt>
                <c:pt idx="8">
                  <c:v>3.9392218486323273E-2</c:v>
                </c:pt>
                <c:pt idx="9">
                  <c:v>6.2936746728967971E-2</c:v>
                </c:pt>
                <c:pt idx="10">
                  <c:v>6.155109936660811E-2</c:v>
                </c:pt>
                <c:pt idx="11">
                  <c:v>5.9068141484418329E-2</c:v>
                </c:pt>
                <c:pt idx="12">
                  <c:v>2.9641944663698728E-2</c:v>
                </c:pt>
                <c:pt idx="13">
                  <c:v>6.4910405915040145E-2</c:v>
                </c:pt>
                <c:pt idx="14">
                  <c:v>6.4697885433563959E-2</c:v>
                </c:pt>
                <c:pt idx="15">
                  <c:v>5.7400866413864216E-3</c:v>
                </c:pt>
                <c:pt idx="16">
                  <c:v>4.0238962360106051E-3</c:v>
                </c:pt>
                <c:pt idx="17">
                  <c:v>1.7243030540755201E-2</c:v>
                </c:pt>
                <c:pt idx="18">
                  <c:v>6.0053700598471253E-2</c:v>
                </c:pt>
                <c:pt idx="19">
                  <c:v>6.9778391522166139E-2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C82-495A-BA41-CDEB602D1B1A}"/>
            </c:ext>
          </c:extLst>
        </c:ser>
        <c:ser>
          <c:idx val="10"/>
          <c:order val="10"/>
          <c:spPr>
            <a:ln w="19050">
              <a:noFill/>
            </a:ln>
          </c:spPr>
          <c:xVal>
            <c:numRef>
              <c:f>'4'!$Q$21:$Q$39</c:f>
              <c:numCache>
                <c:formatCode>0.000000</c:formatCode>
                <c:ptCount val="19"/>
                <c:pt idx="0">
                  <c:v>54.663731329933988</c:v>
                </c:pt>
                <c:pt idx="1">
                  <c:v>96.485775267203323</c:v>
                </c:pt>
                <c:pt idx="2">
                  <c:v>21.09627747098083</c:v>
                </c:pt>
                <c:pt idx="3">
                  <c:v>166.19634077241943</c:v>
                </c:pt>
                <c:pt idx="4">
                  <c:v>207.38844412078649</c:v>
                </c:pt>
                <c:pt idx="5">
                  <c:v>106.76271581150419</c:v>
                </c:pt>
                <c:pt idx="6">
                  <c:v>89.253621950433555</c:v>
                </c:pt>
                <c:pt idx="7">
                  <c:v>86.55665410083212</c:v>
                </c:pt>
                <c:pt idx="8">
                  <c:v>172.82404329932842</c:v>
                </c:pt>
                <c:pt idx="9">
                  <c:v>166.36928211310649</c:v>
                </c:pt>
                <c:pt idx="10">
                  <c:v>155.29266294352666</c:v>
                </c:pt>
                <c:pt idx="11">
                  <c:v>61.322479108833377</c:v>
                </c:pt>
                <c:pt idx="12">
                  <c:v>182.39281208164056</c:v>
                </c:pt>
                <c:pt idx="13">
                  <c:v>181.29642247965438</c:v>
                </c:pt>
                <c:pt idx="14">
                  <c:v>10.556211777405327</c:v>
                </c:pt>
                <c:pt idx="15">
                  <c:v>8.5236979809234708</c:v>
                </c:pt>
                <c:pt idx="16">
                  <c:v>33.89166389135459</c:v>
                </c:pt>
                <c:pt idx="17">
                  <c:v>159.31349801931836</c:v>
                </c:pt>
                <c:pt idx="18">
                  <c:v>208.27677070920717</c:v>
                </c:pt>
              </c:numCache>
            </c:numRef>
          </c:xVal>
          <c:yVal>
            <c:numRef>
              <c:f>'4'!$Q$55:$Q$73</c:f>
              <c:numCache>
                <c:formatCode>0.000</c:formatCode>
                <c:ptCount val="19"/>
                <c:pt idx="0">
                  <c:v>2.682849955591611E-2</c:v>
                </c:pt>
                <c:pt idx="1">
                  <c:v>4.2382698333819468E-2</c:v>
                </c:pt>
                <c:pt idx="2">
                  <c:v>1.1356737455048572E-2</c:v>
                </c:pt>
                <c:pt idx="3">
                  <c:v>6.1314037422273204E-2</c:v>
                </c:pt>
                <c:pt idx="4">
                  <c:v>6.9427730810517438E-2</c:v>
                </c:pt>
                <c:pt idx="5">
                  <c:v>4.5668861033248534E-2</c:v>
                </c:pt>
                <c:pt idx="6">
                  <c:v>3.9951684943181812E-2</c:v>
                </c:pt>
                <c:pt idx="7">
                  <c:v>3.9019097951359855E-2</c:v>
                </c:pt>
                <c:pt idx="8">
                  <c:v>6.2751777547997101E-2</c:v>
                </c:pt>
                <c:pt idx="9">
                  <c:v>6.1352249407837373E-2</c:v>
                </c:pt>
                <c:pt idx="10">
                  <c:v>5.8826965460950231E-2</c:v>
                </c:pt>
                <c:pt idx="11">
                  <c:v>2.9560370793500892E-2</c:v>
                </c:pt>
                <c:pt idx="12">
                  <c:v>6.4733780696433124E-2</c:v>
                </c:pt>
                <c:pt idx="13">
                  <c:v>6.4512141320261535E-2</c:v>
                </c:pt>
                <c:pt idx="14">
                  <c:v>5.8537922170535332E-3</c:v>
                </c:pt>
                <c:pt idx="15">
                  <c:v>4.7539693299768595E-3</c:v>
                </c:pt>
                <c:pt idx="16">
                  <c:v>1.7606748426612497E-2</c:v>
                </c:pt>
                <c:pt idx="17">
                  <c:v>5.9762180370600576E-2</c:v>
                </c:pt>
                <c:pt idx="18">
                  <c:v>6.9582527076811784E-2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C82-495A-BA41-CDEB602D1B1A}"/>
            </c:ext>
          </c:extLst>
        </c:ser>
        <c:ser>
          <c:idx val="11"/>
          <c:order val="11"/>
          <c:spPr>
            <a:ln w="19050">
              <a:noFill/>
            </a:ln>
          </c:spPr>
          <c:xVal>
            <c:numRef>
              <c:f>'4'!$R$22:$R$39</c:f>
              <c:numCache>
                <c:formatCode>0.000000</c:formatCode>
                <c:ptCount val="18"/>
                <c:pt idx="0">
                  <c:v>52.247047228064034</c:v>
                </c:pt>
                <c:pt idx="1">
                  <c:v>49.233135372407418</c:v>
                </c:pt>
                <c:pt idx="2">
                  <c:v>218.22790689051124</c:v>
                </c:pt>
                <c:pt idx="3">
                  <c:v>261.50406189245638</c:v>
                </c:pt>
                <c:pt idx="4">
                  <c:v>149.41029521124332</c:v>
                </c:pt>
                <c:pt idx="5">
                  <c:v>143.61141056706771</c:v>
                </c:pt>
                <c:pt idx="6">
                  <c:v>139.71911693057172</c:v>
                </c:pt>
                <c:pt idx="7">
                  <c:v>221.90007846671324</c:v>
                </c:pt>
                <c:pt idx="8">
                  <c:v>216.13916369518904</c:v>
                </c:pt>
                <c:pt idx="9">
                  <c:v>207.44026456064213</c:v>
                </c:pt>
                <c:pt idx="10">
                  <c:v>99.331164103563481</c:v>
                </c:pt>
                <c:pt idx="11">
                  <c:v>231.56083221714991</c:v>
                </c:pt>
                <c:pt idx="12">
                  <c:v>231.29009657134185</c:v>
                </c:pt>
                <c:pt idx="13">
                  <c:v>56.906828135141843</c:v>
                </c:pt>
                <c:pt idx="14">
                  <c:v>46.754201143882689</c:v>
                </c:pt>
                <c:pt idx="15">
                  <c:v>32.766750478658267</c:v>
                </c:pt>
                <c:pt idx="16">
                  <c:v>205.41049786216914</c:v>
                </c:pt>
                <c:pt idx="17">
                  <c:v>261.87608420487413</c:v>
                </c:pt>
              </c:numCache>
            </c:numRef>
          </c:xVal>
          <c:yVal>
            <c:numRef>
              <c:f>'4'!$R$56:$R$73</c:f>
              <c:numCache>
                <c:formatCode>0.000</c:formatCode>
                <c:ptCount val="18"/>
                <c:pt idx="0">
                  <c:v>2.5811019348928346E-2</c:v>
                </c:pt>
                <c:pt idx="1">
                  <c:v>2.4522244488237945E-2</c:v>
                </c:pt>
                <c:pt idx="2">
                  <c:v>7.1263917152113776E-2</c:v>
                </c:pt>
                <c:pt idx="3">
                  <c:v>7.755963691261511E-2</c:v>
                </c:pt>
                <c:pt idx="4">
                  <c:v>5.7419471535065818E-2</c:v>
                </c:pt>
                <c:pt idx="5">
                  <c:v>5.5984864906163848E-2</c:v>
                </c:pt>
                <c:pt idx="6">
                  <c:v>5.4994926309199957E-2</c:v>
                </c:pt>
                <c:pt idx="7">
                  <c:v>7.186062791118783E-2</c:v>
                </c:pt>
                <c:pt idx="8">
                  <c:v>7.0918877550775222E-2</c:v>
                </c:pt>
                <c:pt idx="9">
                  <c:v>6.943678243277851E-2</c:v>
                </c:pt>
                <c:pt idx="10">
                  <c:v>4.331194411441306E-2</c:v>
                </c:pt>
                <c:pt idx="11">
                  <c:v>7.3371943103277479E-2</c:v>
                </c:pt>
                <c:pt idx="12">
                  <c:v>7.3330715997190835E-2</c:v>
                </c:pt>
                <c:pt idx="13">
                  <c:v>2.7760404411289498E-2</c:v>
                </c:pt>
                <c:pt idx="14">
                  <c:v>2.3445468090158295E-2</c:v>
                </c:pt>
                <c:pt idx="15">
                  <c:v>1.7075412385728208E-2</c:v>
                </c:pt>
                <c:pt idx="16">
                  <c:v>6.9080226062381678E-2</c:v>
                </c:pt>
                <c:pt idx="17">
                  <c:v>7.7607290903772996E-2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C82-495A-BA41-CDEB602D1B1A}"/>
            </c:ext>
          </c:extLst>
        </c:ser>
        <c:ser>
          <c:idx val="12"/>
          <c:order val="12"/>
          <c:spPr>
            <a:ln w="19050">
              <a:noFill/>
            </a:ln>
          </c:spPr>
          <c:xVal>
            <c:numRef>
              <c:f>'4'!$S$23:$S$39</c:f>
              <c:numCache>
                <c:formatCode>0.000000</c:formatCode>
                <c:ptCount val="17"/>
                <c:pt idx="0">
                  <c:v>81.224564169227165</c:v>
                </c:pt>
                <c:pt idx="1">
                  <c:v>243.78412183993655</c:v>
                </c:pt>
                <c:pt idx="2">
                  <c:v>301.38356720597534</c:v>
                </c:pt>
                <c:pt idx="3">
                  <c:v>164.48227083498514</c:v>
                </c:pt>
                <c:pt idx="4">
                  <c:v>178.28485498968976</c:v>
                </c:pt>
                <c:pt idx="5">
                  <c:v>182.62724636906307</c:v>
                </c:pt>
                <c:pt idx="6">
                  <c:v>269.0764571729444</c:v>
                </c:pt>
                <c:pt idx="7">
                  <c:v>262.76169749970541</c:v>
                </c:pt>
                <c:pt idx="8">
                  <c:v>251.58305169186713</c:v>
                </c:pt>
                <c:pt idx="9">
                  <c:v>149.90966116487155</c:v>
                </c:pt>
                <c:pt idx="10">
                  <c:v>278.68040702049899</c:v>
                </c:pt>
                <c:pt idx="11">
                  <c:v>277.73421741339052</c:v>
                </c:pt>
                <c:pt idx="12">
                  <c:v>102.44361758947798</c:v>
                </c:pt>
                <c:pt idx="13">
                  <c:v>90.665280775448707</c:v>
                </c:pt>
                <c:pt idx="14">
                  <c:v>63.282729071739226</c:v>
                </c:pt>
                <c:pt idx="15">
                  <c:v>221.24475431773831</c:v>
                </c:pt>
                <c:pt idx="16">
                  <c:v>303.27362979640122</c:v>
                </c:pt>
              </c:numCache>
            </c:numRef>
          </c:xVal>
          <c:yVal>
            <c:numRef>
              <c:f>'4'!$S$57:$S$73</c:f>
              <c:numCache>
                <c:formatCode>0.000</c:formatCode>
                <c:ptCount val="17"/>
                <c:pt idx="0">
                  <c:v>3.7132469679245016E-2</c:v>
                </c:pt>
                <c:pt idx="1">
                  <c:v>7.5168374533571877E-2</c:v>
                </c:pt>
                <c:pt idx="2">
                  <c:v>8.2132590172211431E-2</c:v>
                </c:pt>
                <c:pt idx="3">
                  <c:v>6.0933258832048399E-2</c:v>
                </c:pt>
                <c:pt idx="4">
                  <c:v>6.3896147176850646E-2</c:v>
                </c:pt>
                <c:pt idx="5">
                  <c:v>6.4780992557675429E-2</c:v>
                </c:pt>
                <c:pt idx="6">
                  <c:v>7.8509941545837458E-2</c:v>
                </c:pt>
                <c:pt idx="7">
                  <c:v>7.7720326251561195E-2</c:v>
                </c:pt>
                <c:pt idx="8">
                  <c:v>7.6250707329347092E-2</c:v>
                </c:pt>
                <c:pt idx="9">
                  <c:v>5.7540802720572853E-2</c:v>
                </c:pt>
                <c:pt idx="10">
                  <c:v>7.9657532065636749E-2</c:v>
                </c:pt>
                <c:pt idx="11">
                  <c:v>7.9547246578687128E-2</c:v>
                </c:pt>
                <c:pt idx="12">
                  <c:v>4.4311253686117859E-2</c:v>
                </c:pt>
                <c:pt idx="13">
                  <c:v>4.0434123552955628E-2</c:v>
                </c:pt>
                <c:pt idx="14">
                  <c:v>3.0344992607218402E-2</c:v>
                </c:pt>
                <c:pt idx="15">
                  <c:v>7.1755056595795355E-2</c:v>
                </c:pt>
                <c:pt idx="16">
                  <c:v>8.232452623400574E-2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CC82-495A-BA41-CDEB602D1B1A}"/>
            </c:ext>
          </c:extLst>
        </c:ser>
        <c:ser>
          <c:idx val="13"/>
          <c:order val="13"/>
          <c:spPr>
            <a:ln w="19050">
              <a:noFill/>
            </a:ln>
          </c:spPr>
          <c:xVal>
            <c:numRef>
              <c:f>'4'!$T$24:$T$39</c:f>
              <c:numCache>
                <c:formatCode>0.000000</c:formatCode>
                <c:ptCount val="16"/>
                <c:pt idx="0">
                  <c:v>169.48974687522511</c:v>
                </c:pt>
                <c:pt idx="1">
                  <c:v>220.18964474806052</c:v>
                </c:pt>
                <c:pt idx="2">
                  <c:v>101.06407125153798</c:v>
                </c:pt>
                <c:pt idx="3">
                  <c:v>97.931992888372562</c:v>
                </c:pt>
                <c:pt idx="4">
                  <c:v>102.1442254368131</c:v>
                </c:pt>
                <c:pt idx="5">
                  <c:v>190.64659059542404</c:v>
                </c:pt>
                <c:pt idx="6">
                  <c:v>183.85917973858761</c:v>
                </c:pt>
                <c:pt idx="7">
                  <c:v>171.14522161137774</c:v>
                </c:pt>
                <c:pt idx="8">
                  <c:v>82.411302813472375</c:v>
                </c:pt>
                <c:pt idx="9">
                  <c:v>200.11555817861148</c:v>
                </c:pt>
                <c:pt idx="10">
                  <c:v>198.56895647350166</c:v>
                </c:pt>
                <c:pt idx="11">
                  <c:v>31.265142040015835</c:v>
                </c:pt>
                <c:pt idx="12">
                  <c:v>21.9403030369212</c:v>
                </c:pt>
                <c:pt idx="13">
                  <c:v>18.786341177381011</c:v>
                </c:pt>
                <c:pt idx="14">
                  <c:v>156.473837747901</c:v>
                </c:pt>
                <c:pt idx="15">
                  <c:v>222.06964297824283</c:v>
                </c:pt>
              </c:numCache>
            </c:numRef>
          </c:xVal>
          <c:yVal>
            <c:numRef>
              <c:f>'4'!$T$58:$T$73</c:f>
              <c:numCache>
                <c:formatCode>0.000</c:formatCode>
                <c:ptCount val="16"/>
                <c:pt idx="0">
                  <c:v>6.2035278508855735E-2</c:v>
                </c:pt>
                <c:pt idx="1">
                  <c:v>7.1584247850066993E-2</c:v>
                </c:pt>
                <c:pt idx="2">
                  <c:v>4.3870517603003534E-2</c:v>
                </c:pt>
                <c:pt idx="3">
                  <c:v>4.2856891427911707E-2</c:v>
                </c:pt>
                <c:pt idx="4">
                  <c:v>4.4215899150301198E-2</c:v>
                </c:pt>
                <c:pt idx="5">
                  <c:v>6.6358477359711954E-2</c:v>
                </c:pt>
                <c:pt idx="6">
                  <c:v>6.5028050343943211E-2</c:v>
                </c:pt>
                <c:pt idx="7">
                  <c:v>6.2392725927276772E-2</c:v>
                </c:pt>
                <c:pt idx="8">
                  <c:v>3.7557354986942695E-2</c:v>
                </c:pt>
                <c:pt idx="9">
                  <c:v>6.8130395751155801E-2</c:v>
                </c:pt>
                <c:pt idx="10">
                  <c:v>6.784749271575917E-2</c:v>
                </c:pt>
                <c:pt idx="11">
                  <c:v>1.6360806543884276E-2</c:v>
                </c:pt>
                <c:pt idx="12">
                  <c:v>1.1783234871019878E-2</c:v>
                </c:pt>
                <c:pt idx="13">
                  <c:v>1.0178922394712088E-2</c:v>
                </c:pt>
                <c:pt idx="14">
                  <c:v>5.9103930005179356E-2</c:v>
                </c:pt>
                <c:pt idx="15">
                  <c:v>7.1887880071246454E-2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CC82-495A-BA41-CDEB602D1B1A}"/>
            </c:ext>
          </c:extLst>
        </c:ser>
        <c:ser>
          <c:idx val="14"/>
          <c:order val="14"/>
          <c:spPr>
            <a:ln w="19050">
              <a:noFill/>
            </a:ln>
          </c:spPr>
          <c:xVal>
            <c:numRef>
              <c:f>'4'!$U$25:$U$39</c:f>
              <c:numCache>
                <c:formatCode>0.000000</c:formatCode>
                <c:ptCount val="15"/>
                <c:pt idx="0">
                  <c:v>103.61237737536001</c:v>
                </c:pt>
                <c:pt idx="1">
                  <c:v>85.389800630317893</c:v>
                </c:pt>
                <c:pt idx="2">
                  <c:v>81.625907350761011</c:v>
                </c:pt>
                <c:pt idx="3">
                  <c:v>111.1493910863624</c:v>
                </c:pt>
                <c:pt idx="4">
                  <c:v>144.53205814150013</c:v>
                </c:pt>
                <c:pt idx="5">
                  <c:v>136.89709828137566</c:v>
                </c:pt>
                <c:pt idx="6">
                  <c:v>112.53798195099144</c:v>
                </c:pt>
                <c:pt idx="7">
                  <c:v>169.81568869765005</c:v>
                </c:pt>
                <c:pt idx="8">
                  <c:v>148.01858995760102</c:v>
                </c:pt>
                <c:pt idx="9">
                  <c:v>141.13970723753843</c:v>
                </c:pt>
                <c:pt idx="10">
                  <c:v>168.99678307216783</c:v>
                </c:pt>
                <c:pt idx="11">
                  <c:v>174.71984809542616</c:v>
                </c:pt>
                <c:pt idx="12">
                  <c:v>187.79192128840822</c:v>
                </c:pt>
                <c:pt idx="13">
                  <c:v>48.368119345749037</c:v>
                </c:pt>
                <c:pt idx="14">
                  <c:v>114.51423962696778</c:v>
                </c:pt>
              </c:numCache>
            </c:numRef>
          </c:xVal>
          <c:yVal>
            <c:numRef>
              <c:f>'4'!$U$59:$U$73</c:f>
              <c:numCache>
                <c:formatCode>0.000</c:formatCode>
                <c:ptCount val="15"/>
                <c:pt idx="0">
                  <c:v>4.4681938858317893E-2</c:v>
                </c:pt>
                <c:pt idx="1">
                  <c:v>3.8611134927240734E-2</c:v>
                </c:pt>
                <c:pt idx="2">
                  <c:v>3.7276484216168103E-2</c:v>
                </c:pt>
                <c:pt idx="3">
                  <c:v>4.7013836769115719E-2</c:v>
                </c:pt>
                <c:pt idx="4">
                  <c:v>5.6215813608830267E-2</c:v>
                </c:pt>
                <c:pt idx="5">
                  <c:v>5.4263299365307376E-2</c:v>
                </c:pt>
                <c:pt idx="6">
                  <c:v>4.7432608007674272E-2</c:v>
                </c:pt>
                <c:pt idx="7">
                  <c:v>6.2105922931432245E-2</c:v>
                </c:pt>
                <c:pt idx="8">
                  <c:v>5.7079495507536784E-2</c:v>
                </c:pt>
                <c:pt idx="9">
                  <c:v>5.5358783314456497E-2</c:v>
                </c:pt>
                <c:pt idx="10">
                  <c:v>6.1928183548486206E-2</c:v>
                </c:pt>
                <c:pt idx="11">
                  <c:v>6.3153116074531515E-2</c:v>
                </c:pt>
                <c:pt idx="12">
                  <c:v>6.5805203173727872E-2</c:v>
                </c:pt>
                <c:pt idx="13">
                  <c:v>2.4148238227573806E-2</c:v>
                </c:pt>
                <c:pt idx="14">
                  <c:v>4.8022906994185779E-2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CC82-495A-BA41-CDEB602D1B1A}"/>
            </c:ext>
          </c:extLst>
        </c:ser>
        <c:ser>
          <c:idx val="15"/>
          <c:order val="15"/>
          <c:spPr>
            <a:ln w="19050">
              <a:noFill/>
            </a:ln>
          </c:spPr>
          <c:xVal>
            <c:numRef>
              <c:f>'4'!$V$26:$V$39</c:f>
              <c:numCache>
                <c:formatCode>0.000000</c:formatCode>
                <c:ptCount val="14"/>
                <c:pt idx="0">
                  <c:v>172.70358171415157</c:v>
                </c:pt>
                <c:pt idx="1">
                  <c:v>124.66156578076949</c:v>
                </c:pt>
                <c:pt idx="2">
                  <c:v>122.28514059494002</c:v>
                </c:pt>
                <c:pt idx="3">
                  <c:v>76.451687625296643</c:v>
                </c:pt>
                <c:pt idx="4">
                  <c:v>73.622877137529215</c:v>
                </c:pt>
                <c:pt idx="5">
                  <c:v>62.658228529716872</c:v>
                </c:pt>
                <c:pt idx="6">
                  <c:v>177.53664250917498</c:v>
                </c:pt>
                <c:pt idx="7">
                  <c:v>73.017535060207734</c:v>
                </c:pt>
                <c:pt idx="8">
                  <c:v>66.078654731246203</c:v>
                </c:pt>
                <c:pt idx="9">
                  <c:v>204.72417563405185</c:v>
                </c:pt>
                <c:pt idx="10">
                  <c:v>214.86371040177403</c:v>
                </c:pt>
                <c:pt idx="11">
                  <c:v>238.51014320109229</c:v>
                </c:pt>
                <c:pt idx="12">
                  <c:v>151.59306514623881</c:v>
                </c:pt>
                <c:pt idx="13">
                  <c:v>13.057841579221785</c:v>
                </c:pt>
              </c:numCache>
            </c:numRef>
          </c:xVal>
          <c:yVal>
            <c:numRef>
              <c:f>'4'!$V$60:$V$73</c:f>
              <c:numCache>
                <c:formatCode>0.000</c:formatCode>
                <c:ptCount val="14"/>
                <c:pt idx="0">
                  <c:v>6.2726128836073647E-2</c:v>
                </c:pt>
                <c:pt idx="1">
                  <c:v>5.0951069498320491E-2</c:v>
                </c:pt>
                <c:pt idx="2">
                  <c:v>5.0280463021584135E-2</c:v>
                </c:pt>
                <c:pt idx="3">
                  <c:v>3.5394251069713924E-2</c:v>
                </c:pt>
                <c:pt idx="4">
                  <c:v>3.4341436701046994E-2</c:v>
                </c:pt>
                <c:pt idx="5">
                  <c:v>3.0095979475539426E-2</c:v>
                </c:pt>
                <c:pt idx="6">
                  <c:v>6.3741454699938152E-2</c:v>
                </c:pt>
                <c:pt idx="7">
                  <c:v>3.411392405596031E-2</c:v>
                </c:pt>
                <c:pt idx="8">
                  <c:v>3.1449008264224101E-2</c:v>
                </c:pt>
                <c:pt idx="9">
                  <c:v>6.895872551866368E-2</c:v>
                </c:pt>
                <c:pt idx="10">
                  <c:v>7.0706151208655518E-2</c:v>
                </c:pt>
                <c:pt idx="11">
                  <c:v>7.4408632643448366E-2</c:v>
                </c:pt>
                <c:pt idx="12">
                  <c:v>5.7947278729492846E-2</c:v>
                </c:pt>
                <c:pt idx="13">
                  <c:v>7.1900412275630043E-3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CC82-495A-BA41-CDEB602D1B1A}"/>
            </c:ext>
          </c:extLst>
        </c:ser>
        <c:ser>
          <c:idx val="16"/>
          <c:order val="16"/>
          <c:spPr>
            <a:ln w="19050">
              <a:noFill/>
            </a:ln>
          </c:spPr>
          <c:xVal>
            <c:numRef>
              <c:f>'4'!$W$27:$W$39</c:f>
              <c:numCache>
                <c:formatCode>0.000000</c:formatCode>
                <c:ptCount val="13"/>
                <c:pt idx="0">
                  <c:v>68.189787860876336</c:v>
                </c:pt>
                <c:pt idx="1">
                  <c:v>104.32273834534297</c:v>
                </c:pt>
                <c:pt idx="2">
                  <c:v>181.61987167230745</c:v>
                </c:pt>
                <c:pt idx="3">
                  <c:v>173.25763107046032</c:v>
                </c:pt>
                <c:pt idx="4">
                  <c:v>150.92735363183016</c:v>
                </c:pt>
                <c:pt idx="5">
                  <c:v>139.70183947454981</c:v>
                </c:pt>
                <c:pt idx="6">
                  <c:v>188.78369892959969</c:v>
                </c:pt>
                <c:pt idx="7">
                  <c:v>183.81454761157488</c:v>
                </c:pt>
                <c:pt idx="8">
                  <c:v>113.86835813676578</c:v>
                </c:pt>
                <c:pt idx="9">
                  <c:v>114.42262678263127</c:v>
                </c:pt>
                <c:pt idx="10">
                  <c:v>116.74544363141038</c:v>
                </c:pt>
                <c:pt idx="11">
                  <c:v>56.982757708815122</c:v>
                </c:pt>
                <c:pt idx="12">
                  <c:v>180.15705858716086</c:v>
                </c:pt>
              </c:numCache>
            </c:numRef>
          </c:xVal>
          <c:yVal>
            <c:numRef>
              <c:f>'4'!$W$61:$W$73</c:f>
              <c:numCache>
                <c:formatCode>0.000</c:formatCode>
                <c:ptCount val="13"/>
                <c:pt idx="0">
                  <c:v>3.227101308911403E-2</c:v>
                </c:pt>
                <c:pt idx="1">
                  <c:v>4.4906031112758232E-2</c:v>
                </c:pt>
                <c:pt idx="2">
                  <c:v>6.457767228029708E-2</c:v>
                </c:pt>
                <c:pt idx="3">
                  <c:v>6.284395116413162E-2</c:v>
                </c:pt>
                <c:pt idx="4">
                  <c:v>5.7787002753952904E-2</c:v>
                </c:pt>
                <c:pt idx="5">
                  <c:v>5.4990482814531574E-2</c:v>
                </c:pt>
                <c:pt idx="6">
                  <c:v>6.5998447269936519E-2</c:v>
                </c:pt>
                <c:pt idx="7">
                  <c:v>6.5019129935035322E-2</c:v>
                </c:pt>
                <c:pt idx="8">
                  <c:v>4.7830718024139997E-2</c:v>
                </c:pt>
                <c:pt idx="9">
                  <c:v>4.7995689760208987E-2</c:v>
                </c:pt>
                <c:pt idx="10">
                  <c:v>4.868139457691803E-2</c:v>
                </c:pt>
                <c:pt idx="11">
                  <c:v>2.7791741165096195E-2</c:v>
                </c:pt>
                <c:pt idx="12">
                  <c:v>6.428033848942305E-2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CC82-495A-BA41-CDEB602D1B1A}"/>
            </c:ext>
          </c:extLst>
        </c:ser>
        <c:ser>
          <c:idx val="17"/>
          <c:order val="17"/>
          <c:spPr>
            <a:ln w="19050">
              <a:noFill/>
            </a:ln>
          </c:spPr>
          <c:xVal>
            <c:numRef>
              <c:f>'4'!$X$28:$X$39</c:f>
              <c:numCache>
                <c:formatCode>0.000000</c:formatCode>
                <c:ptCount val="12"/>
                <c:pt idx="0">
                  <c:v>37.94877237924446</c:v>
                </c:pt>
                <c:pt idx="1">
                  <c:v>115.68913000162449</c:v>
                </c:pt>
                <c:pt idx="2">
                  <c:v>107.46395221153269</c:v>
                </c:pt>
                <c:pt idx="3">
                  <c:v>87.156820088420375</c:v>
                </c:pt>
                <c:pt idx="4">
                  <c:v>89.328849584543249</c:v>
                </c:pt>
                <c:pt idx="5">
                  <c:v>123.61100058828922</c:v>
                </c:pt>
                <c:pt idx="6">
                  <c:v>119.46572473068474</c:v>
                </c:pt>
                <c:pt idx="7">
                  <c:v>90.020153297956796</c:v>
                </c:pt>
                <c:pt idx="8">
                  <c:v>97.594074688196415</c:v>
                </c:pt>
                <c:pt idx="9">
                  <c:v>116.68368779505049</c:v>
                </c:pt>
                <c:pt idx="10">
                  <c:v>93.062029140297625</c:v>
                </c:pt>
                <c:pt idx="11">
                  <c:v>128.46050432868589</c:v>
                </c:pt>
              </c:numCache>
            </c:numRef>
          </c:xVal>
          <c:yVal>
            <c:numRef>
              <c:f>'4'!$X$62:$X$73</c:f>
              <c:numCache>
                <c:formatCode>0.000</c:formatCode>
                <c:ptCount val="12"/>
                <c:pt idx="0">
                  <c:v>1.9494938509469165E-2</c:v>
                </c:pt>
                <c:pt idx="1">
                  <c:v>4.8370694716725553E-2</c:v>
                </c:pt>
                <c:pt idx="2">
                  <c:v>4.5886133842511237E-2</c:v>
                </c:pt>
                <c:pt idx="3">
                  <c:v>3.9227874963137982E-2</c:v>
                </c:pt>
                <c:pt idx="4">
                  <c:v>3.9977492496803817E-2</c:v>
                </c:pt>
                <c:pt idx="5">
                  <c:v>5.0655731900638129E-2</c:v>
                </c:pt>
                <c:pt idx="6">
                  <c:v>4.9472946696900805E-2</c:v>
                </c:pt>
                <c:pt idx="7">
                  <c:v>4.0214132117082302E-2</c:v>
                </c:pt>
                <c:pt idx="8">
                  <c:v>4.2746443704806597E-2</c:v>
                </c:pt>
                <c:pt idx="9">
                  <c:v>4.8663281533152802E-2</c:v>
                </c:pt>
                <c:pt idx="10">
                  <c:v>4.1244359182551309E-2</c:v>
                </c:pt>
                <c:pt idx="11">
                  <c:v>5.2004360585365242E-2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CC82-495A-BA41-CDEB602D1B1A}"/>
            </c:ext>
          </c:extLst>
        </c:ser>
        <c:ser>
          <c:idx val="18"/>
          <c:order val="18"/>
          <c:spPr>
            <a:ln w="19050">
              <a:noFill/>
            </a:ln>
          </c:spPr>
          <c:xVal>
            <c:numRef>
              <c:f>'4'!$Y$29:$Y$39</c:f>
              <c:numCache>
                <c:formatCode>0.000000</c:formatCode>
                <c:ptCount val="11"/>
                <c:pt idx="0">
                  <c:v>90.414057438431129</c:v>
                </c:pt>
                <c:pt idx="1">
                  <c:v>83.003543389823975</c:v>
                </c:pt>
                <c:pt idx="2">
                  <c:v>69.019325621874074</c:v>
                </c:pt>
                <c:pt idx="3">
                  <c:v>61.325853318837034</c:v>
                </c:pt>
                <c:pt idx="4">
                  <c:v>99.529348847085728</c:v>
                </c:pt>
                <c:pt idx="5">
                  <c:v>97.207810926347619</c:v>
                </c:pt>
                <c:pt idx="6">
                  <c:v>82.812368207270396</c:v>
                </c:pt>
                <c:pt idx="7">
                  <c:v>93.477881880849523</c:v>
                </c:pt>
                <c:pt idx="8">
                  <c:v>119.37060831614617</c:v>
                </c:pt>
                <c:pt idx="9">
                  <c:v>130.04110258641686</c:v>
                </c:pt>
                <c:pt idx="10">
                  <c:v>122.16638300254534</c:v>
                </c:pt>
              </c:numCache>
            </c:numRef>
          </c:xVal>
          <c:yVal>
            <c:numRef>
              <c:f>'4'!$Y$63:$Y$73</c:f>
              <c:numCache>
                <c:formatCode>0.000</c:formatCode>
                <c:ptCount val="11"/>
                <c:pt idx="0">
                  <c:v>4.0348551641457259E-2</c:v>
                </c:pt>
                <c:pt idx="1">
                  <c:v>3.7768318200360619E-2</c:v>
                </c:pt>
                <c:pt idx="2">
                  <c:v>3.2591303379161086E-2</c:v>
                </c:pt>
                <c:pt idx="3">
                  <c:v>2.956172894098762E-2</c:v>
                </c:pt>
                <c:pt idx="4">
                  <c:v>4.3376106106712588E-2</c:v>
                </c:pt>
                <c:pt idx="5">
                  <c:v>4.2619932857243872E-2</c:v>
                </c:pt>
                <c:pt idx="6">
                  <c:v>3.7700297320949983E-2</c:v>
                </c:pt>
                <c:pt idx="7">
                  <c:v>4.1383814532996666E-2</c:v>
                </c:pt>
                <c:pt idx="8">
                  <c:v>4.9445476648584834E-2</c:v>
                </c:pt>
                <c:pt idx="9">
                  <c:v>5.2435904936913857E-2</c:v>
                </c:pt>
                <c:pt idx="10">
                  <c:v>5.0246711156298467E-2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CC82-495A-BA41-CDEB602D1B1A}"/>
            </c:ext>
          </c:extLst>
        </c:ser>
        <c:ser>
          <c:idx val="19"/>
          <c:order val="19"/>
          <c:spPr>
            <a:ln w="19050">
              <a:noFill/>
            </a:ln>
          </c:spPr>
          <c:xVal>
            <c:numRef>
              <c:f>'4'!$Z$30:$Z$39</c:f>
              <c:numCache>
                <c:formatCode>0.000000</c:formatCode>
                <c:ptCount val="10"/>
                <c:pt idx="0">
                  <c:v>8.3814715214601954</c:v>
                </c:pt>
                <c:pt idx="1">
                  <c:v>32.586448978293504</c:v>
                </c:pt>
                <c:pt idx="2">
                  <c:v>125.43376773882291</c:v>
                </c:pt>
                <c:pt idx="3">
                  <c:v>9.6626688018274951</c:v>
                </c:pt>
                <c:pt idx="4">
                  <c:v>11.972109838439998</c:v>
                </c:pt>
                <c:pt idx="5">
                  <c:v>166.71724854755169</c:v>
                </c:pt>
                <c:pt idx="6">
                  <c:v>178.41924216978666</c:v>
                </c:pt>
                <c:pt idx="7">
                  <c:v>206.63354863152537</c:v>
                </c:pt>
                <c:pt idx="8">
                  <c:v>184.48676442640581</c:v>
                </c:pt>
                <c:pt idx="9">
                  <c:v>66.792034056723523</c:v>
                </c:pt>
              </c:numCache>
            </c:numRef>
          </c:xVal>
          <c:yVal>
            <c:numRef>
              <c:f>'4'!$Z$64:$Z$73</c:f>
              <c:numCache>
                <c:formatCode>0.000</c:formatCode>
                <c:ptCount val="10"/>
                <c:pt idx="0">
                  <c:v>4.6765292614764919E-3</c:v>
                </c:pt>
                <c:pt idx="1">
                  <c:v>1.6989931629185096E-2</c:v>
                </c:pt>
                <c:pt idx="2">
                  <c:v>5.1167025144986444E-2</c:v>
                </c:pt>
                <c:pt idx="3">
                  <c:v>5.3718561329893057E-3</c:v>
                </c:pt>
                <c:pt idx="4">
                  <c:v>6.6124414958400385E-3</c:v>
                </c:pt>
                <c:pt idx="5">
                  <c:v>6.1429019458386726E-2</c:v>
                </c:pt>
                <c:pt idx="6">
                  <c:v>6.3923861648269867E-2</c:v>
                </c:pt>
                <c:pt idx="7">
                  <c:v>6.9295566711752452E-2</c:v>
                </c:pt>
                <c:pt idx="8">
                  <c:v>6.5153242072065118E-2</c:v>
                </c:pt>
                <c:pt idx="9">
                  <c:v>3.1727884380995164E-2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CC82-495A-BA41-CDEB602D1B1A}"/>
            </c:ext>
          </c:extLst>
        </c:ser>
        <c:ser>
          <c:idx val="20"/>
          <c:order val="20"/>
          <c:spPr>
            <a:ln w="19050">
              <a:noFill/>
            </a:ln>
          </c:spPr>
          <c:xVal>
            <c:numRef>
              <c:f>'4'!$AA$31:$AA$39</c:f>
              <c:numCache>
                <c:formatCode>0.000000</c:formatCode>
                <c:ptCount val="9"/>
                <c:pt idx="0">
                  <c:v>24.539362406248191</c:v>
                </c:pt>
                <c:pt idx="1">
                  <c:v>120.68922864758606</c:v>
                </c:pt>
                <c:pt idx="2">
                  <c:v>16.558296653116304</c:v>
                </c:pt>
                <c:pt idx="3">
                  <c:v>15.191887403312723</c:v>
                </c:pt>
                <c:pt idx="4">
                  <c:v>160.55082030453994</c:v>
                </c:pt>
                <c:pt idx="5">
                  <c:v>172.16546222985582</c:v>
                </c:pt>
                <c:pt idx="6">
                  <c:v>200.0977599272685</c:v>
                </c:pt>
                <c:pt idx="7">
                  <c:v>176.3694299052824</c:v>
                </c:pt>
                <c:pt idx="8">
                  <c:v>65.032124651277087</c:v>
                </c:pt>
              </c:numCache>
            </c:numRef>
          </c:xVal>
          <c:yVal>
            <c:numRef>
              <c:f>'4'!$AA$65:$AA$73</c:f>
              <c:numCache>
                <c:formatCode>0.000</c:formatCode>
                <c:ptCount val="9"/>
                <c:pt idx="0">
                  <c:v>1.3083728565149822E-2</c:v>
                </c:pt>
                <c:pt idx="1">
                  <c:v>4.9824972093830015E-2</c:v>
                </c:pt>
                <c:pt idx="2">
                  <c:v>9.0280381074244187E-3</c:v>
                </c:pt>
                <c:pt idx="3">
                  <c:v>8.3149439047915281E-3</c:v>
                </c:pt>
                <c:pt idx="4">
                  <c:v>6.0045674982937836E-2</c:v>
                </c:pt>
                <c:pt idx="5">
                  <c:v>6.2611336456029662E-2</c:v>
                </c:pt>
                <c:pt idx="6">
                  <c:v>6.8127154310743704E-2</c:v>
                </c:pt>
                <c:pt idx="7">
                  <c:v>6.3498809655176666E-2</c:v>
                </c:pt>
                <c:pt idx="8">
                  <c:v>3.1037833327707112E-2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CC82-495A-BA41-CDEB602D1B1A}"/>
            </c:ext>
          </c:extLst>
        </c:ser>
        <c:ser>
          <c:idx val="21"/>
          <c:order val="21"/>
          <c:spPr>
            <a:ln w="19050">
              <a:noFill/>
            </a:ln>
          </c:spPr>
          <c:xVal>
            <c:numRef>
              <c:f>'4'!$AB$32:$AB$39</c:f>
              <c:numCache>
                <c:formatCode>0.000000</c:formatCode>
                <c:ptCount val="8"/>
                <c:pt idx="0">
                  <c:v>117.16674193739888</c:v>
                </c:pt>
                <c:pt idx="1">
                  <c:v>38.218879559275294</c:v>
                </c:pt>
                <c:pt idx="2">
                  <c:v>32.888426561442913</c:v>
                </c:pt>
                <c:pt idx="3">
                  <c:v>150.76558164687344</c:v>
                </c:pt>
                <c:pt idx="4">
                  <c:v>161.87703945184498</c:v>
                </c:pt>
                <c:pt idx="5">
                  <c:v>188.35826452191793</c:v>
                </c:pt>
                <c:pt idx="6">
                  <c:v>151.90033920770074</c:v>
                </c:pt>
                <c:pt idx="7">
                  <c:v>58.023670289719938</c:v>
                </c:pt>
              </c:numCache>
            </c:numRef>
          </c:xVal>
          <c:yVal>
            <c:numRef>
              <c:f>'4'!$AB$66:$AB$73</c:f>
              <c:numCache>
                <c:formatCode>0.000</c:formatCode>
                <c:ptCount val="8"/>
                <c:pt idx="0">
                  <c:v>4.8804791363617032E-2</c:v>
                </c:pt>
                <c:pt idx="1">
                  <c:v>1.9619099780317475E-2</c:v>
                </c:pt>
                <c:pt idx="2">
                  <c:v>1.7133049140435785E-2</c:v>
                </c:pt>
                <c:pt idx="3">
                  <c:v>5.7747962538664301E-2</c:v>
                </c:pt>
                <c:pt idx="4">
                  <c:v>6.0347320207941806E-2</c:v>
                </c:pt>
                <c:pt idx="5">
                  <c:v>6.5915687110949861E-2</c:v>
                </c:pt>
                <c:pt idx="6">
                  <c:v>5.8021052288309338E-2</c:v>
                </c:pt>
                <c:pt idx="7">
                  <c:v>2.8219966260401786E-2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CC82-495A-BA41-CDEB602D1B1A}"/>
            </c:ext>
          </c:extLst>
        </c:ser>
        <c:ser>
          <c:idx val="22"/>
          <c:order val="22"/>
          <c:spPr>
            <a:ln w="19050">
              <a:noFill/>
            </a:ln>
          </c:spPr>
          <c:xVal>
            <c:numRef>
              <c:f>'4'!$AC$33:$AC$39</c:f>
              <c:numCache>
                <c:formatCode>0.000000</c:formatCode>
                <c:ptCount val="7"/>
                <c:pt idx="0">
                  <c:v>135.03001819298265</c:v>
                </c:pt>
                <c:pt idx="1">
                  <c:v>135.82094228579251</c:v>
                </c:pt>
                <c:pt idx="2">
                  <c:v>51.591197793499646</c:v>
                </c:pt>
                <c:pt idx="3">
                  <c:v>63.013484511794907</c:v>
                </c:pt>
                <c:pt idx="4">
                  <c:v>92.615939519141577</c:v>
                </c:pt>
                <c:pt idx="5">
                  <c:v>180.1380459325209</c:v>
                </c:pt>
                <c:pt idx="6">
                  <c:v>174.84988232104558</c:v>
                </c:pt>
              </c:numCache>
            </c:numRef>
          </c:xVal>
          <c:yVal>
            <c:numRef>
              <c:f>'4'!$AC$67:$AC$73</c:f>
              <c:numCache>
                <c:formatCode>0.000</c:formatCode>
                <c:ptCount val="7"/>
                <c:pt idx="0">
                  <c:v>5.3772720831513576E-2</c:v>
                </c:pt>
                <c:pt idx="1">
                  <c:v>5.3981176662221714E-2</c:v>
                </c:pt>
                <c:pt idx="2">
                  <c:v>2.5532458829880179E-2</c:v>
                </c:pt>
                <c:pt idx="3">
                  <c:v>3.0237743085582792E-2</c:v>
                </c:pt>
                <c:pt idx="4">
                  <c:v>4.1094395090809137E-2</c:v>
                </c:pt>
                <c:pt idx="5">
                  <c:v>6.4276457560960967E-2</c:v>
                </c:pt>
                <c:pt idx="6">
                  <c:v>6.3180485082208679E-2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CC82-495A-BA41-CDEB602D1B1A}"/>
            </c:ext>
          </c:extLst>
        </c:ser>
        <c:ser>
          <c:idx val="23"/>
          <c:order val="23"/>
          <c:spPr>
            <a:ln w="19050">
              <a:noFill/>
            </a:ln>
          </c:spPr>
          <c:xVal>
            <c:numRef>
              <c:f>'4'!$AD$34:$AD$39</c:f>
              <c:numCache>
                <c:formatCode>0.000000</c:formatCode>
                <c:ptCount val="6"/>
                <c:pt idx="0">
                  <c:v>7.3954444898599183</c:v>
                </c:pt>
                <c:pt idx="1">
                  <c:v>176.34075911428022</c:v>
                </c:pt>
                <c:pt idx="2">
                  <c:v>188.02973597115809</c:v>
                </c:pt>
                <c:pt idx="3">
                  <c:v>216.18432171510509</c:v>
                </c:pt>
                <c:pt idx="4">
                  <c:v>189.35296464932105</c:v>
                </c:pt>
                <c:pt idx="5">
                  <c:v>62.322520216660244</c:v>
                </c:pt>
              </c:numCache>
            </c:numRef>
          </c:xVal>
          <c:yVal>
            <c:numRef>
              <c:f>'4'!$AD$68:$AD$73</c:f>
              <c:numCache>
                <c:formatCode>0.000</c:formatCode>
                <c:ptCount val="6"/>
                <c:pt idx="0">
                  <c:v>4.1379189088234019E-3</c:v>
                </c:pt>
                <c:pt idx="1">
                  <c:v>6.349282906242508E-2</c:v>
                </c:pt>
                <c:pt idx="2">
                  <c:v>6.5851640326813052E-2</c:v>
                </c:pt>
                <c:pt idx="3">
                  <c:v>7.0926380844960946E-2</c:v>
                </c:pt>
                <c:pt idx="4">
                  <c:v>6.6108872816262543E-2</c:v>
                </c:pt>
                <c:pt idx="5">
                  <c:v>2.9961751565166561E-2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CC82-495A-BA41-CDEB602D1B1A}"/>
            </c:ext>
          </c:extLst>
        </c:ser>
        <c:ser>
          <c:idx val="24"/>
          <c:order val="24"/>
          <c:spPr>
            <a:ln w="19050">
              <a:noFill/>
            </a:ln>
          </c:spPr>
          <c:xVal>
            <c:numRef>
              <c:f>'4'!$AE$35:$AE$39</c:f>
              <c:numCache>
                <c:formatCode>0.000000</c:formatCode>
                <c:ptCount val="5"/>
                <c:pt idx="0">
                  <c:v>175.60420031522199</c:v>
                </c:pt>
                <c:pt idx="1">
                  <c:v>187.18263543384489</c:v>
                </c:pt>
                <c:pt idx="2">
                  <c:v>214.9688967674434</c:v>
                </c:pt>
                <c:pt idx="3">
                  <c:v>182.96008369236864</c:v>
                </c:pt>
                <c:pt idx="4">
                  <c:v>55.743196347851359</c:v>
                </c:pt>
              </c:numCache>
            </c:numRef>
          </c:xVal>
          <c:yVal>
            <c:numRef>
              <c:f>'4'!$AE$69:$AE$73</c:f>
              <c:numCache>
                <c:formatCode>0.000</c:formatCode>
                <c:ptCount val="5"/>
                <c:pt idx="0">
                  <c:v>6.333884994505154E-2</c:v>
                </c:pt>
                <c:pt idx="1">
                  <c:v>6.5685941933632405E-2</c:v>
                </c:pt>
                <c:pt idx="2">
                  <c:v>7.0723753423750216E-2</c:v>
                </c:pt>
                <c:pt idx="3">
                  <c:v>6.4847912899633195E-2</c:v>
                </c:pt>
                <c:pt idx="4">
                  <c:v>2.7278459369777852E-2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CC82-495A-BA41-CDEB602D1B1A}"/>
            </c:ext>
          </c:extLst>
        </c:ser>
        <c:ser>
          <c:idx val="25"/>
          <c:order val="25"/>
          <c:spPr>
            <a:ln w="19050">
              <a:noFill/>
            </a:ln>
          </c:spPr>
          <c:xVal>
            <c:numRef>
              <c:f>'4'!$AF$36:$AF$39</c:f>
              <c:numCache>
                <c:formatCode>0.000000</c:formatCode>
                <c:ptCount val="4"/>
                <c:pt idx="0">
                  <c:v>11.952404345876484</c:v>
                </c:pt>
                <c:pt idx="1">
                  <c:v>41.604303182098931</c:v>
                </c:pt>
                <c:pt idx="2">
                  <c:v>164.93077028523851</c:v>
                </c:pt>
                <c:pt idx="3">
                  <c:v>204.97234330004358</c:v>
                </c:pt>
              </c:numCache>
            </c:numRef>
          </c:xVal>
          <c:yVal>
            <c:numRef>
              <c:f>'4'!$AF$70:$AF$73</c:f>
              <c:numCache>
                <c:formatCode>0.000</c:formatCode>
                <c:ptCount val="4"/>
                <c:pt idx="0">
                  <c:v>6.6019252018282631E-3</c:v>
                </c:pt>
                <c:pt idx="1">
                  <c:v>2.115914628611212E-2</c:v>
                </c:pt>
                <c:pt idx="2">
                  <c:v>6.1033252996020609E-2</c:v>
                </c:pt>
                <c:pt idx="3">
                  <c:v>6.9002713982036473E-2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CC82-495A-BA41-CDEB602D1B1A}"/>
            </c:ext>
          </c:extLst>
        </c:ser>
        <c:ser>
          <c:idx val="26"/>
          <c:order val="26"/>
          <c:spPr>
            <a:ln w="19050">
              <a:noFill/>
            </a:ln>
          </c:spPr>
          <c:xVal>
            <c:numRef>
              <c:f>'4'!$AG$37:$AG$39</c:f>
              <c:numCache>
                <c:formatCode>0.000000</c:formatCode>
                <c:ptCount val="3"/>
                <c:pt idx="0">
                  <c:v>29.747477334301887</c:v>
                </c:pt>
                <c:pt idx="1">
                  <c:v>167.47026038600697</c:v>
                </c:pt>
                <c:pt idx="2">
                  <c:v>215.48548465040236</c:v>
                </c:pt>
              </c:numCache>
            </c:numRef>
          </c:xVal>
          <c:yVal>
            <c:numRef>
              <c:f>'4'!$AG$71:$AG$73</c:f>
              <c:numCache>
                <c:formatCode>0.000</c:formatCode>
                <c:ptCount val="3"/>
                <c:pt idx="0">
                  <c:v>1.563230216914251E-2</c:v>
                </c:pt>
                <c:pt idx="1">
                  <c:v>6.1594630924410823E-2</c:v>
                </c:pt>
                <c:pt idx="2">
                  <c:v>7.0810047446895383E-2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CC82-495A-BA41-CDEB602D1B1A}"/>
            </c:ext>
          </c:extLst>
        </c:ser>
        <c:ser>
          <c:idx val="27"/>
          <c:order val="27"/>
          <c:spPr>
            <a:ln w="19050">
              <a:noFill/>
            </a:ln>
          </c:spPr>
          <c:xVal>
            <c:numRef>
              <c:f>'4'!$AH$38:$AH$39</c:f>
              <c:numCache>
                <c:formatCode>0.000000</c:formatCode>
                <c:ptCount val="2"/>
                <c:pt idx="0">
                  <c:v>172.9717120554611</c:v>
                </c:pt>
                <c:pt idx="1">
                  <c:v>240.1273760816741</c:v>
                </c:pt>
              </c:numCache>
            </c:numRef>
          </c:xVal>
          <c:yVal>
            <c:numRef>
              <c:f>'4'!$AH$72:$AH$73</c:f>
              <c:numCache>
                <c:formatCode>0.000</c:formatCode>
                <c:ptCount val="2"/>
                <c:pt idx="0">
                  <c:v>6.2783195140300049E-2</c:v>
                </c:pt>
                <c:pt idx="1">
                  <c:v>7.4644041512460624E-2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CC82-495A-BA41-CDEB602D1B1A}"/>
            </c:ext>
          </c:extLst>
        </c:ser>
        <c:ser>
          <c:idx val="28"/>
          <c:order val="28"/>
          <c:spPr>
            <a:ln w="19050">
              <a:noFill/>
            </a:ln>
          </c:spPr>
          <c:xVal>
            <c:numRef>
              <c:f>'4'!$AI$39</c:f>
              <c:numCache>
                <c:formatCode>0.000000</c:formatCode>
                <c:ptCount val="1"/>
                <c:pt idx="0">
                  <c:v>162.06559626903021</c:v>
                </c:pt>
              </c:numCache>
            </c:numRef>
          </c:xVal>
          <c:yVal>
            <c:numRef>
              <c:f>'4'!$AI$73</c:f>
              <c:numCache>
                <c:formatCode>0.000</c:formatCode>
                <c:ptCount val="1"/>
                <c:pt idx="0">
                  <c:v>6.0390021673914655E-2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CC82-495A-BA41-CDEB602D1B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</a:t>
                </a: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Grammar</a:t>
                </a:r>
              </a:p>
            </c:rich>
          </c:tx>
          <c:overlay val="0"/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Variogram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1"/>
          <c:order val="0"/>
          <c:spPr>
            <a:ln w="19050">
              <a:noFill/>
            </a:ln>
          </c:spPr>
          <c:xVal>
            <c:numRef>
              <c:f>'5'!$H$12:$H$39</c:f>
              <c:numCache>
                <c:formatCode>0.000000</c:formatCode>
                <c:ptCount val="28"/>
                <c:pt idx="0">
                  <c:v>97.974080655904501</c:v>
                </c:pt>
                <c:pt idx="1">
                  <c:v>130.26177534197117</c:v>
                </c:pt>
                <c:pt idx="2">
                  <c:v>103.52865162940174</c:v>
                </c:pt>
                <c:pt idx="3">
                  <c:v>165.01481794664022</c:v>
                </c:pt>
                <c:pt idx="4">
                  <c:v>123.63409455386254</c:v>
                </c:pt>
                <c:pt idx="5">
                  <c:v>87.86679278987684</c:v>
                </c:pt>
                <c:pt idx="6">
                  <c:v>187.6797472330305</c:v>
                </c:pt>
                <c:pt idx="7">
                  <c:v>178.83763898943042</c:v>
                </c:pt>
                <c:pt idx="8">
                  <c:v>178.59909079057559</c:v>
                </c:pt>
                <c:pt idx="9">
                  <c:v>211.07631105497856</c:v>
                </c:pt>
                <c:pt idx="10">
                  <c:v>263.23510097488975</c:v>
                </c:pt>
                <c:pt idx="11">
                  <c:v>199.65547236195567</c:v>
                </c:pt>
                <c:pt idx="12">
                  <c:v>223.82535525895761</c:v>
                </c:pt>
                <c:pt idx="13">
                  <c:v>168.78063204188106</c:v>
                </c:pt>
                <c:pt idx="14">
                  <c:v>233.98767624627288</c:v>
                </c:pt>
                <c:pt idx="15">
                  <c:v>167.12967268421633</c:v>
                </c:pt>
                <c:pt idx="16">
                  <c:v>129.74556244435269</c:v>
                </c:pt>
                <c:pt idx="17">
                  <c:v>92.444713693579828</c:v>
                </c:pt>
                <c:pt idx="18">
                  <c:v>96.535727852596978</c:v>
                </c:pt>
                <c:pt idx="19">
                  <c:v>116.45156820513192</c:v>
                </c:pt>
                <c:pt idx="20">
                  <c:v>117.33127480871988</c:v>
                </c:pt>
                <c:pt idx="21">
                  <c:v>96.176262422099498</c:v>
                </c:pt>
                <c:pt idx="22">
                  <c:v>102.80421708568694</c:v>
                </c:pt>
                <c:pt idx="23">
                  <c:v>168.91483650108472</c:v>
                </c:pt>
                <c:pt idx="24">
                  <c:v>180.20563244494363</c:v>
                </c:pt>
                <c:pt idx="25">
                  <c:v>209.5696924065991</c:v>
                </c:pt>
                <c:pt idx="26">
                  <c:v>254.93076501211391</c:v>
                </c:pt>
                <c:pt idx="27">
                  <c:v>158.48174591252365</c:v>
                </c:pt>
              </c:numCache>
            </c:numRef>
          </c:xVal>
          <c:yVal>
            <c:numRef>
              <c:f>'5'!$H$46:$H$73</c:f>
              <c:numCache>
                <c:formatCode>0.000</c:formatCode>
                <c:ptCount val="28"/>
                <c:pt idx="0">
                  <c:v>4.7960156398816116E-2</c:v>
                </c:pt>
                <c:pt idx="1">
                  <c:v>5.8038255818856216E-2</c:v>
                </c:pt>
                <c:pt idx="2">
                  <c:v>4.9851972826213911E-2</c:v>
                </c:pt>
                <c:pt idx="3">
                  <c:v>6.6716179778414902E-2</c:v>
                </c:pt>
                <c:pt idx="4">
                  <c:v>5.6142625119079054E-2</c:v>
                </c:pt>
                <c:pt idx="5">
                  <c:v>4.433277423455078E-2</c:v>
                </c:pt>
                <c:pt idx="6">
                  <c:v>7.1383832048067988E-2</c:v>
                </c:pt>
                <c:pt idx="7">
                  <c:v>6.9646274555118945E-2</c:v>
                </c:pt>
                <c:pt idx="8">
                  <c:v>6.9597963973737562E-2</c:v>
                </c:pt>
                <c:pt idx="9">
                  <c:v>7.5516613660116139E-2</c:v>
                </c:pt>
                <c:pt idx="10">
                  <c:v>8.2707558252635524E-2</c:v>
                </c:pt>
                <c:pt idx="11">
                  <c:v>7.3579672271582672E-2</c:v>
                </c:pt>
                <c:pt idx="12">
                  <c:v>7.7511565587818854E-2</c:v>
                </c:pt>
                <c:pt idx="13">
                  <c:v>6.7541382432576721E-2</c:v>
                </c:pt>
                <c:pt idx="14">
                  <c:v>7.898466636554026E-2</c:v>
                </c:pt>
                <c:pt idx="15">
                  <c:v>6.718215677973248E-2</c:v>
                </c:pt>
                <c:pt idx="16">
                  <c:v>5.7893599092379136E-2</c:v>
                </c:pt>
                <c:pt idx="17">
                  <c:v>4.6006045062418302E-2</c:v>
                </c:pt>
                <c:pt idx="18">
                  <c:v>4.7458745187254681E-2</c:v>
                </c:pt>
                <c:pt idx="19">
                  <c:v>5.3991489145383945E-2</c:v>
                </c:pt>
                <c:pt idx="20">
                  <c:v>5.4260526067870379E-2</c:v>
                </c:pt>
                <c:pt idx="21">
                  <c:v>4.7332682431708642E-2</c:v>
                </c:pt>
                <c:pt idx="22">
                  <c:v>4.9609193952207142E-2</c:v>
                </c:pt>
                <c:pt idx="23">
                  <c:v>6.7570410053300806E-2</c:v>
                </c:pt>
                <c:pt idx="24">
                  <c:v>6.9921840721156925E-2</c:v>
                </c:pt>
                <c:pt idx="25">
                  <c:v>7.5269460342380162E-2</c:v>
                </c:pt>
                <c:pt idx="26">
                  <c:v>8.1723213587398438E-2</c:v>
                </c:pt>
                <c:pt idx="27">
                  <c:v>6.5234510516237215E-2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12-482B-AE5C-1AACCA9B8448}"/>
            </c:ext>
          </c:extLst>
        </c:ser>
        <c:ser>
          <c:idx val="0"/>
          <c:order val="1"/>
          <c:spPr>
            <a:ln w="19050">
              <a:noFill/>
            </a:ln>
          </c:spPr>
          <c:xVal>
            <c:numRef>
              <c:f>'5'!$G$11:$G$39</c:f>
              <c:numCache>
                <c:formatCode>0.000000</c:formatCode>
                <c:ptCount val="29"/>
                <c:pt idx="0">
                  <c:v>81.017497476194464</c:v>
                </c:pt>
                <c:pt idx="1">
                  <c:v>26.208075491643811</c:v>
                </c:pt>
                <c:pt idx="2">
                  <c:v>50.719132720480701</c:v>
                </c:pt>
                <c:pt idx="3">
                  <c:v>67.597323077548126</c:v>
                </c:pt>
                <c:pt idx="4">
                  <c:v>85.80959503215108</c:v>
                </c:pt>
                <c:pt idx="5">
                  <c:v>81.005024988551668</c:v>
                </c:pt>
                <c:pt idx="6">
                  <c:v>134.29005355973624</c:v>
                </c:pt>
                <c:pt idx="7">
                  <c:v>108.38691348254298</c:v>
                </c:pt>
                <c:pt idx="8">
                  <c:v>108.48444790484375</c:v>
                </c:pt>
                <c:pt idx="9">
                  <c:v>108.63438344628847</c:v>
                </c:pt>
                <c:pt idx="10">
                  <c:v>131.99782964881462</c:v>
                </c:pt>
                <c:pt idx="11">
                  <c:v>184.21391146347443</c:v>
                </c:pt>
                <c:pt idx="12">
                  <c:v>129.26745798231445</c:v>
                </c:pt>
                <c:pt idx="13">
                  <c:v>210.43141611191663</c:v>
                </c:pt>
                <c:pt idx="14">
                  <c:v>194.87668197559753</c:v>
                </c:pt>
                <c:pt idx="15">
                  <c:v>190.48854520088182</c:v>
                </c:pt>
                <c:pt idx="16">
                  <c:v>134.31007571784684</c:v>
                </c:pt>
                <c:pt idx="17">
                  <c:v>99.474408732176641</c:v>
                </c:pt>
                <c:pt idx="18">
                  <c:v>127.31969231585671</c:v>
                </c:pt>
                <c:pt idx="19">
                  <c:v>125.783902801506</c:v>
                </c:pt>
                <c:pt idx="20">
                  <c:v>132.30964111010283</c:v>
                </c:pt>
                <c:pt idx="21">
                  <c:v>51.832567513734475</c:v>
                </c:pt>
                <c:pt idx="22">
                  <c:v>135.72370170343268</c:v>
                </c:pt>
                <c:pt idx="23">
                  <c:v>139.1982022254555</c:v>
                </c:pt>
                <c:pt idx="24">
                  <c:v>98.140168181150699</c:v>
                </c:pt>
                <c:pt idx="25">
                  <c:v>107.87717141791224</c:v>
                </c:pt>
                <c:pt idx="26">
                  <c:v>135.42572530519334</c:v>
                </c:pt>
                <c:pt idx="27">
                  <c:v>227.20031525690169</c:v>
                </c:pt>
                <c:pt idx="28">
                  <c:v>188.88469281772612</c:v>
                </c:pt>
              </c:numCache>
            </c:numRef>
          </c:xVal>
          <c:yVal>
            <c:numRef>
              <c:f>'5'!$G$45:$G$73</c:f>
              <c:numCache>
                <c:formatCode>0.000</c:formatCode>
                <c:ptCount val="29"/>
                <c:pt idx="0">
                  <c:v>4.1731972115253792E-2</c:v>
                </c:pt>
                <c:pt idx="1">
                  <c:v>1.6030832095333115E-2</c:v>
                </c:pt>
                <c:pt idx="2">
                  <c:v>2.8689567540761952E-2</c:v>
                </c:pt>
                <c:pt idx="3">
                  <c:v>3.6278542042368522E-2</c:v>
                </c:pt>
                <c:pt idx="4">
                  <c:v>4.356405833469288E-2</c:v>
                </c:pt>
                <c:pt idx="5">
                  <c:v>4.172712693209988E-2</c:v>
                </c:pt>
                <c:pt idx="6">
                  <c:v>5.9150149471898429E-2</c:v>
                </c:pt>
                <c:pt idx="7">
                  <c:v>5.1450166621672878E-2</c:v>
                </c:pt>
                <c:pt idx="8">
                  <c:v>5.148172489351064E-2</c:v>
                </c:pt>
                <c:pt idx="9">
                  <c:v>5.1530198088945704E-2</c:v>
                </c:pt>
                <c:pt idx="10">
                  <c:v>5.8521108677777357E-2</c:v>
                </c:pt>
                <c:pt idx="11">
                  <c:v>7.0714941331645673E-2</c:v>
                </c:pt>
                <c:pt idx="12">
                  <c:v>5.7759176591829081E-2</c:v>
                </c:pt>
                <c:pt idx="13">
                  <c:v>7.541112564671712E-2</c:v>
                </c:pt>
                <c:pt idx="14">
                  <c:v>7.272440609591109E-2</c:v>
                </c:pt>
                <c:pt idx="15">
                  <c:v>7.1914693160398502E-2</c:v>
                </c:pt>
                <c:pt idx="16">
                  <c:v>5.9155601789106928E-2</c:v>
                </c:pt>
                <c:pt idx="17">
                  <c:v>4.8478074181914126E-2</c:v>
                </c:pt>
                <c:pt idx="18">
                  <c:v>5.7207098449213491E-2</c:v>
                </c:pt>
                <c:pt idx="19">
                  <c:v>5.6766708545749035E-2</c:v>
                </c:pt>
                <c:pt idx="20">
                  <c:v>5.8607243079220606E-2</c:v>
                </c:pt>
                <c:pt idx="21">
                  <c:v>2.9216937921657683E-2</c:v>
                </c:pt>
                <c:pt idx="22">
                  <c:v>5.9538718359613267E-2</c:v>
                </c:pt>
                <c:pt idx="23">
                  <c:v>6.0465165428768057E-2</c:v>
                </c:pt>
                <c:pt idx="24">
                  <c:v>4.8017745635672439E-2</c:v>
                </c:pt>
                <c:pt idx="25">
                  <c:v>5.1284900020899388E-2</c:v>
                </c:pt>
                <c:pt idx="26">
                  <c:v>5.9458261759035708E-2</c:v>
                </c:pt>
                <c:pt idx="27">
                  <c:v>7.8011899567154638E-2</c:v>
                </c:pt>
                <c:pt idx="28">
                  <c:v>7.1612784069313137E-2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F12-482B-AE5C-1AACCA9B8448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'5'!$I$13:$I$39</c:f>
              <c:numCache>
                <c:formatCode>0.000000</c:formatCode>
                <c:ptCount val="27"/>
                <c:pt idx="0">
                  <c:v>34.454769297404887</c:v>
                </c:pt>
                <c:pt idx="1">
                  <c:v>48.789487660808348</c:v>
                </c:pt>
                <c:pt idx="2">
                  <c:v>67.678327352497519</c:v>
                </c:pt>
                <c:pt idx="3">
                  <c:v>58.075824177706053</c:v>
                </c:pt>
                <c:pt idx="4">
                  <c:v>134.30410456909055</c:v>
                </c:pt>
                <c:pt idx="5">
                  <c:v>90.184159906531363</c:v>
                </c:pt>
                <c:pt idx="6">
                  <c:v>83.838181021193506</c:v>
                </c:pt>
                <c:pt idx="7">
                  <c:v>83.865976132275236</c:v>
                </c:pt>
                <c:pt idx="8">
                  <c:v>113.35081587956348</c:v>
                </c:pt>
                <c:pt idx="9">
                  <c:v>165.38148529967933</c:v>
                </c:pt>
                <c:pt idx="10">
                  <c:v>104.79834087075952</c:v>
                </c:pt>
                <c:pt idx="11">
                  <c:v>189.50957011272095</c:v>
                </c:pt>
                <c:pt idx="12">
                  <c:v>184.95001690765591</c:v>
                </c:pt>
                <c:pt idx="13">
                  <c:v>164.82703386442188</c:v>
                </c:pt>
                <c:pt idx="14">
                  <c:v>111.05757867853895</c:v>
                </c:pt>
                <c:pt idx="15">
                  <c:v>78.560419694754387</c:v>
                </c:pt>
                <c:pt idx="16">
                  <c:v>124.16021911709187</c:v>
                </c:pt>
                <c:pt idx="17">
                  <c:v>120.9531972026676</c:v>
                </c:pt>
                <c:pt idx="18">
                  <c:v>122.62070977502073</c:v>
                </c:pt>
                <c:pt idx="19">
                  <c:v>25.633250578442016</c:v>
                </c:pt>
                <c:pt idx="20">
                  <c:v>133.34626119070691</c:v>
                </c:pt>
                <c:pt idx="21">
                  <c:v>135.51251978490029</c:v>
                </c:pt>
                <c:pt idx="22">
                  <c:v>73.533227769407617</c:v>
                </c:pt>
                <c:pt idx="23">
                  <c:v>83.972456786072826</c:v>
                </c:pt>
                <c:pt idx="24">
                  <c:v>112.57790647733877</c:v>
                </c:pt>
                <c:pt idx="25">
                  <c:v>203.31711313211656</c:v>
                </c:pt>
                <c:pt idx="26">
                  <c:v>180.52815410555692</c:v>
                </c:pt>
              </c:numCache>
            </c:numRef>
          </c:xVal>
          <c:yVal>
            <c:numRef>
              <c:f>'5'!$I$47:$I$73</c:f>
              <c:numCache>
                <c:formatCode>0.000</c:formatCode>
                <c:ptCount val="27"/>
                <c:pt idx="0">
                  <c:v>2.0522677928430356E-2</c:v>
                </c:pt>
                <c:pt idx="1">
                  <c:v>2.776628274245805E-2</c:v>
                </c:pt>
                <c:pt idx="2">
                  <c:v>3.6312944155808782E-2</c:v>
                </c:pt>
                <c:pt idx="3">
                  <c:v>3.21025808137416E-2</c:v>
                </c:pt>
                <c:pt idx="4">
                  <c:v>5.9153975836893948E-2</c:v>
                </c:pt>
                <c:pt idx="5">
                  <c:v>4.5186174445310381E-2</c:v>
                </c:pt>
                <c:pt idx="6">
                  <c:v>4.2817438719725931E-2</c:v>
                </c:pt>
                <c:pt idx="7">
                  <c:v>4.2828033709017416E-2</c:v>
                </c:pt>
                <c:pt idx="8">
                  <c:v>5.3030517602535326E-2</c:v>
                </c:pt>
                <c:pt idx="9">
                  <c:v>6.679744102020109E-2</c:v>
                </c:pt>
                <c:pt idx="10">
                  <c:v>5.02746640844626E-2</c:v>
                </c:pt>
                <c:pt idx="11">
                  <c:v>7.1730794935631823E-2</c:v>
                </c:pt>
                <c:pt idx="12">
                  <c:v>7.0858301889776973E-2</c:v>
                </c:pt>
                <c:pt idx="13">
                  <c:v>6.6674485874801959E-2</c:v>
                </c:pt>
                <c:pt idx="14">
                  <c:v>5.2306919325796709E-2</c:v>
                </c:pt>
                <c:pt idx="15">
                  <c:v>4.076965146591191E-2</c:v>
                </c:pt>
                <c:pt idx="16">
                  <c:v>5.629618527044631E-2</c:v>
                </c:pt>
                <c:pt idx="17">
                  <c:v>5.5351731018020323E-2</c:v>
                </c:pt>
                <c:pt idx="18">
                  <c:v>5.5845326014272278E-2</c:v>
                </c:pt>
                <c:pt idx="19">
                  <c:v>1.5708430944824072E-2</c:v>
                </c:pt>
                <c:pt idx="20">
                  <c:v>5.8892313997303131E-2</c:v>
                </c:pt>
                <c:pt idx="21">
                  <c:v>5.9481713633917369E-2</c:v>
                </c:pt>
                <c:pt idx="22">
                  <c:v>3.8750929884283351E-2</c:v>
                </c:pt>
                <c:pt idx="23">
                  <c:v>4.2868604029796524E-2</c:v>
                </c:pt>
                <c:pt idx="24">
                  <c:v>5.2787871965335569E-2</c:v>
                </c:pt>
                <c:pt idx="25">
                  <c:v>7.4216809073905529E-2</c:v>
                </c:pt>
                <c:pt idx="26">
                  <c:v>6.9986443629335954E-2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F12-482B-AE5C-1AACCA9B8448}"/>
            </c:ext>
          </c:extLst>
        </c:ser>
        <c:ser>
          <c:idx val="3"/>
          <c:order val="3"/>
          <c:spPr>
            <a:ln w="19050">
              <a:noFill/>
            </a:ln>
          </c:spPr>
          <c:xVal>
            <c:numRef>
              <c:f>'5'!$J$14:$J$39</c:f>
              <c:numCache>
                <c:formatCode>0.000000</c:formatCode>
                <c:ptCount val="26"/>
                <c:pt idx="0">
                  <c:v>72.890931609730629</c:v>
                </c:pt>
                <c:pt idx="1">
                  <c:v>35.100432705525101</c:v>
                </c:pt>
                <c:pt idx="2">
                  <c:v>73.414682185932421</c:v>
                </c:pt>
                <c:pt idx="3">
                  <c:v>167.53929880632938</c:v>
                </c:pt>
                <c:pt idx="4">
                  <c:v>57.725736625405496</c:v>
                </c:pt>
                <c:pt idx="5">
                  <c:v>64.004953708965203</c:v>
                </c:pt>
                <c:pt idx="6">
                  <c:v>64.53691566067215</c:v>
                </c:pt>
                <c:pt idx="7">
                  <c:v>81.31494980161861</c:v>
                </c:pt>
                <c:pt idx="8">
                  <c:v>133.55417983663949</c:v>
                </c:pt>
                <c:pt idx="9">
                  <c:v>83.426095834507052</c:v>
                </c:pt>
                <c:pt idx="10">
                  <c:v>202.07152232996788</c:v>
                </c:pt>
                <c:pt idx="11">
                  <c:v>212.05813387162243</c:v>
                </c:pt>
                <c:pt idx="12">
                  <c:v>162.34505904089849</c:v>
                </c:pt>
                <c:pt idx="13">
                  <c:v>120.60465337074199</c:v>
                </c:pt>
                <c:pt idx="14">
                  <c:v>95.849023077455911</c:v>
                </c:pt>
                <c:pt idx="15">
                  <c:v>156.32392654378134</c:v>
                </c:pt>
                <c:pt idx="16">
                  <c:v>152.38735629971134</c:v>
                </c:pt>
                <c:pt idx="17">
                  <c:v>151.00585680272809</c:v>
                </c:pt>
                <c:pt idx="18">
                  <c:v>34.948768833889069</c:v>
                </c:pt>
                <c:pt idx="19">
                  <c:v>165.72870219530867</c:v>
                </c:pt>
                <c:pt idx="20">
                  <c:v>167.29518872737015</c:v>
                </c:pt>
                <c:pt idx="21">
                  <c:v>54.225095925377708</c:v>
                </c:pt>
                <c:pt idx="22">
                  <c:v>61.486124401274097</c:v>
                </c:pt>
                <c:pt idx="23">
                  <c:v>86.54771418011731</c:v>
                </c:pt>
                <c:pt idx="24">
                  <c:v>208.01113975399201</c:v>
                </c:pt>
                <c:pt idx="25">
                  <c:v>208.93597449289578</c:v>
                </c:pt>
              </c:numCache>
            </c:numRef>
          </c:xVal>
          <c:yVal>
            <c:numRef>
              <c:f>'5'!$J$48:$J$73</c:f>
              <c:numCache>
                <c:formatCode>0.000</c:formatCode>
                <c:ptCount val="26"/>
                <c:pt idx="0">
                  <c:v>3.8488100621656918E-2</c:v>
                </c:pt>
                <c:pt idx="1">
                  <c:v>2.0864046694532415E-2</c:v>
                </c:pt>
                <c:pt idx="2">
                  <c:v>3.8702505373402911E-2</c:v>
                </c:pt>
                <c:pt idx="3">
                  <c:v>6.7271654827348842E-2</c:v>
                </c:pt>
                <c:pt idx="4">
                  <c:v>3.1943928803509235E-2</c:v>
                </c:pt>
                <c:pt idx="5">
                  <c:v>3.4734047792743521E-2</c:v>
                </c:pt>
                <c:pt idx="6">
                  <c:v>3.4965097873185073E-2</c:v>
                </c:pt>
                <c:pt idx="7">
                  <c:v>4.1847404028405227E-2</c:v>
                </c:pt>
                <c:pt idx="8">
                  <c:v>5.894925488735106E-2</c:v>
                </c:pt>
                <c:pt idx="9">
                  <c:v>4.2660128825471558E-2</c:v>
                </c:pt>
                <c:pt idx="10">
                  <c:v>7.4001815626665399E-2</c:v>
                </c:pt>
                <c:pt idx="11">
                  <c:v>7.5676345975967688E-2</c:v>
                </c:pt>
                <c:pt idx="12">
                  <c:v>6.6118477988185251E-2</c:v>
                </c:pt>
                <c:pt idx="13">
                  <c:v>5.5247864532945737E-2</c:v>
                </c:pt>
                <c:pt idx="14">
                  <c:v>4.7217658219267891E-2</c:v>
                </c:pt>
                <c:pt idx="15">
                  <c:v>6.4730778349231494E-2</c:v>
                </c:pt>
                <c:pt idx="16">
                  <c:v>6.3792927331772817E-2</c:v>
                </c:pt>
                <c:pt idx="17">
                  <c:v>6.3457919973647484E-2</c:v>
                </c:pt>
                <c:pt idx="18">
                  <c:v>2.0783992463144076E-2</c:v>
                </c:pt>
                <c:pt idx="19">
                  <c:v>6.6874208732140367E-2</c:v>
                </c:pt>
                <c:pt idx="20">
                  <c:v>6.7218349338261013E-2</c:v>
                </c:pt>
                <c:pt idx="21">
                  <c:v>3.0336984942138236E-2</c:v>
                </c:pt>
                <c:pt idx="22">
                  <c:v>3.3628835672706768E-2</c:v>
                </c:pt>
                <c:pt idx="23">
                  <c:v>4.3841085839185293E-2</c:v>
                </c:pt>
                <c:pt idx="24">
                  <c:v>7.5011161771889809E-2</c:v>
                </c:pt>
                <c:pt idx="25">
                  <c:v>7.5164758085818545E-2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F12-482B-AE5C-1AACCA9B8448}"/>
            </c:ext>
          </c:extLst>
        </c:ser>
        <c:ser>
          <c:idx val="4"/>
          <c:order val="4"/>
          <c:spPr>
            <a:ln w="19050">
              <a:noFill/>
            </a:ln>
          </c:spPr>
          <c:xVal>
            <c:numRef>
              <c:f>'5'!$K$15:$K$39</c:f>
              <c:numCache>
                <c:formatCode>0.000000</c:formatCode>
                <c:ptCount val="25"/>
                <c:pt idx="0">
                  <c:v>94.76676955566883</c:v>
                </c:pt>
                <c:pt idx="1">
                  <c:v>20.126557706380627</c:v>
                </c:pt>
                <c:pt idx="2">
                  <c:v>103.04393978326976</c:v>
                </c:pt>
                <c:pt idx="3">
                  <c:v>113.59569962509552</c:v>
                </c:pt>
                <c:pt idx="4">
                  <c:v>86.807455306218458</c:v>
                </c:pt>
                <c:pt idx="5">
                  <c:v>86.098136009778045</c:v>
                </c:pt>
                <c:pt idx="6">
                  <c:v>133.21358153450706</c:v>
                </c:pt>
                <c:pt idx="7">
                  <c:v>181.26376844560019</c:v>
                </c:pt>
                <c:pt idx="8">
                  <c:v>105.55187256597648</c:v>
                </c:pt>
                <c:pt idx="9">
                  <c:v>142.84680810369372</c:v>
                </c:pt>
                <c:pt idx="10">
                  <c:v>139.16824174370774</c:v>
                </c:pt>
                <c:pt idx="11">
                  <c:v>132.23723454630922</c:v>
                </c:pt>
                <c:pt idx="12">
                  <c:v>69.155426155243546</c:v>
                </c:pt>
                <c:pt idx="13">
                  <c:v>32.269133484873549</c:v>
                </c:pt>
                <c:pt idx="14">
                  <c:v>88.738672357077562</c:v>
                </c:pt>
                <c:pt idx="15">
                  <c:v>83.284082192028791</c:v>
                </c:pt>
                <c:pt idx="16">
                  <c:v>78.504400771705477</c:v>
                </c:pt>
                <c:pt idx="17">
                  <c:v>38.663743449750108</c:v>
                </c:pt>
                <c:pt idx="18">
                  <c:v>98.401172087045239</c:v>
                </c:pt>
                <c:pt idx="19">
                  <c:v>98.475905057223059</c:v>
                </c:pt>
                <c:pt idx="20">
                  <c:v>78.899446098011694</c:v>
                </c:pt>
                <c:pt idx="21">
                  <c:v>90.798938549115206</c:v>
                </c:pt>
                <c:pt idx="22">
                  <c:v>119.9157398933165</c:v>
                </c:pt>
                <c:pt idx="23">
                  <c:v>161.98589542065852</c:v>
                </c:pt>
                <c:pt idx="24">
                  <c:v>136.21990321122263</c:v>
                </c:pt>
              </c:numCache>
            </c:numRef>
          </c:xVal>
          <c:yVal>
            <c:numRef>
              <c:f>'5'!$K$49:$K$73</c:f>
              <c:numCache>
                <c:formatCode>0.000</c:formatCode>
                <c:ptCount val="25"/>
                <c:pt idx="0">
                  <c:v>4.6835455240345242E-2</c:v>
                </c:pt>
                <c:pt idx="1">
                  <c:v>1.2556476906376558E-2</c:v>
                </c:pt>
                <c:pt idx="2">
                  <c:v>4.9689661768268216E-2</c:v>
                </c:pt>
                <c:pt idx="3">
                  <c:v>5.310713546245778E-2</c:v>
                </c:pt>
                <c:pt idx="4">
                  <c:v>4.3938246889870053E-2</c:v>
                </c:pt>
                <c:pt idx="5">
                  <c:v>4.3672514532934331E-2</c:v>
                </c:pt>
                <c:pt idx="6">
                  <c:v>5.8855936887026561E-2</c:v>
                </c:pt>
                <c:pt idx="7">
                  <c:v>7.0133272653026199E-2</c:v>
                </c:pt>
                <c:pt idx="8">
                  <c:v>5.0523835143937705E-2</c:v>
                </c:pt>
                <c:pt idx="9">
                  <c:v>6.1415210980123452E-2</c:v>
                </c:pt>
                <c:pt idx="10">
                  <c:v>6.0457268088836807E-2</c:v>
                </c:pt>
                <c:pt idx="11">
                  <c:v>5.8587257540697595E-2</c:v>
                </c:pt>
                <c:pt idx="12">
                  <c:v>3.6937013565153498E-2</c:v>
                </c:pt>
                <c:pt idx="13">
                  <c:v>1.9356143291776776E-2</c:v>
                </c:pt>
                <c:pt idx="14">
                  <c:v>4.4655403125793573E-2</c:v>
                </c:pt>
                <c:pt idx="15">
                  <c:v>4.260581615929844E-2</c:v>
                </c:pt>
                <c:pt idx="16">
                  <c:v>4.074752719933248E-2</c:v>
                </c:pt>
                <c:pt idx="17">
                  <c:v>2.2721800106987412E-2</c:v>
                </c:pt>
                <c:pt idx="18">
                  <c:v>4.8108117464378646E-2</c:v>
                </c:pt>
                <c:pt idx="19">
                  <c:v>4.8133964588469517E-2</c:v>
                </c:pt>
                <c:pt idx="20">
                  <c:v>4.0903371307312433E-2</c:v>
                </c:pt>
                <c:pt idx="21">
                  <c:v>4.5410370490137103E-2</c:v>
                </c:pt>
                <c:pt idx="22">
                  <c:v>5.5041856160136772E-2</c:v>
                </c:pt>
                <c:pt idx="23">
                  <c:v>6.6037254050680297E-2</c:v>
                </c:pt>
                <c:pt idx="24">
                  <c:v>5.9672343547407317E-2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F12-482B-AE5C-1AACCA9B8448}"/>
            </c:ext>
          </c:extLst>
        </c:ser>
        <c:ser>
          <c:idx val="5"/>
          <c:order val="5"/>
          <c:spPr>
            <a:ln w="19050">
              <a:noFill/>
            </a:ln>
          </c:spPr>
          <c:xVal>
            <c:numRef>
              <c:f>'5'!$L$16:$L$39</c:f>
              <c:numCache>
                <c:formatCode>0.000000</c:formatCode>
                <c:ptCount val="24"/>
                <c:pt idx="0">
                  <c:v>88.018818643641836</c:v>
                </c:pt>
                <c:pt idx="1">
                  <c:v>195.62002231751467</c:v>
                </c:pt>
                <c:pt idx="2">
                  <c:v>22.678599601391443</c:v>
                </c:pt>
                <c:pt idx="3">
                  <c:v>43.442180845234134</c:v>
                </c:pt>
                <c:pt idx="4">
                  <c:v>44.533005553221521</c:v>
                </c:pt>
                <c:pt idx="5">
                  <c:v>46.22362569472687</c:v>
                </c:pt>
                <c:pt idx="6">
                  <c:v>98.469651225774712</c:v>
                </c:pt>
                <c:pt idx="7">
                  <c:v>57.646577054101108</c:v>
                </c:pt>
                <c:pt idx="8">
                  <c:v>204.69075236446321</c:v>
                </c:pt>
                <c:pt idx="9">
                  <c:v>230.71583347549324</c:v>
                </c:pt>
                <c:pt idx="10">
                  <c:v>151.04522316243072</c:v>
                </c:pt>
                <c:pt idx="11">
                  <c:v>124.10465519738642</c:v>
                </c:pt>
                <c:pt idx="12">
                  <c:v>109.14841163039951</c:v>
                </c:pt>
                <c:pt idx="13">
                  <c:v>182.72502134313402</c:v>
                </c:pt>
                <c:pt idx="14">
                  <c:v>177.77991750858999</c:v>
                </c:pt>
                <c:pt idx="15">
                  <c:v>172.51132939107879</c:v>
                </c:pt>
                <c:pt idx="16">
                  <c:v>57.372510780348392</c:v>
                </c:pt>
                <c:pt idx="17">
                  <c:v>192.34037733856565</c:v>
                </c:pt>
                <c:pt idx="18">
                  <c:v>192.95010735392958</c:v>
                </c:pt>
                <c:pt idx="19">
                  <c:v>37.438192757772448</c:v>
                </c:pt>
                <c:pt idx="20">
                  <c:v>37.792072842175159</c:v>
                </c:pt>
                <c:pt idx="21">
                  <c:v>55.315539679556444</c:v>
                </c:pt>
                <c:pt idx="22">
                  <c:v>202.33297660656743</c:v>
                </c:pt>
                <c:pt idx="23">
                  <c:v>229.29847931243714</c:v>
                </c:pt>
              </c:numCache>
            </c:numRef>
          </c:xVal>
          <c:yVal>
            <c:numRef>
              <c:f>'5'!$L$50:$L$73</c:f>
              <c:numCache>
                <c:formatCode>0.000</c:formatCode>
                <c:ptCount val="24"/>
                <c:pt idx="0">
                  <c:v>4.4389164703851139E-2</c:v>
                </c:pt>
                <c:pt idx="1">
                  <c:v>7.2859238726854056E-2</c:v>
                </c:pt>
                <c:pt idx="2">
                  <c:v>1.4031622772246066E-2</c:v>
                </c:pt>
                <c:pt idx="3">
                  <c:v>2.5144795037891722E-2</c:v>
                </c:pt>
                <c:pt idx="4">
                  <c:v>2.5687179872285571E-2</c:v>
                </c:pt>
                <c:pt idx="5">
                  <c:v>2.6520042544198309E-2</c:v>
                </c:pt>
                <c:pt idx="6">
                  <c:v>4.8131802133768692E-2</c:v>
                </c:pt>
                <c:pt idx="7">
                  <c:v>3.1908004062248765E-2</c:v>
                </c:pt>
                <c:pt idx="8">
                  <c:v>7.4451843274657703E-2</c:v>
                </c:pt>
                <c:pt idx="9">
                  <c:v>7.8521238074866134E-2</c:v>
                </c:pt>
                <c:pt idx="10">
                  <c:v>6.3467508906431852E-2</c:v>
                </c:pt>
                <c:pt idx="11">
                  <c:v>5.6279993236638882E-2</c:v>
                </c:pt>
                <c:pt idx="12">
                  <c:v>5.1696012777004724E-2</c:v>
                </c:pt>
                <c:pt idx="13">
                  <c:v>7.042281234005808E-2</c:v>
                </c:pt>
                <c:pt idx="14">
                  <c:v>6.9431479551336134E-2</c:v>
                </c:pt>
                <c:pt idx="15">
                  <c:v>6.8338714506308337E-2</c:v>
                </c:pt>
                <c:pt idx="16">
                  <c:v>3.1783478872381345E-2</c:v>
                </c:pt>
                <c:pt idx="17">
                  <c:v>7.2259290156377082E-2</c:v>
                </c:pt>
                <c:pt idx="18">
                  <c:v>7.237182357434549E-2</c:v>
                </c:pt>
                <c:pt idx="19">
                  <c:v>2.2087824728133199E-2</c:v>
                </c:pt>
                <c:pt idx="20">
                  <c:v>2.2271418523427722E-2</c:v>
                </c:pt>
                <c:pt idx="21">
                  <c:v>3.08415726360756E-2</c:v>
                </c:pt>
                <c:pt idx="22">
                  <c:v>7.4047091733018544E-2</c:v>
                </c:pt>
                <c:pt idx="23">
                  <c:v>7.8317322773848605E-2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F12-482B-AE5C-1AACCA9B8448}"/>
            </c:ext>
          </c:extLst>
        </c:ser>
        <c:ser>
          <c:idx val="6"/>
          <c:order val="6"/>
          <c:spPr>
            <a:ln w="19050">
              <a:noFill/>
            </a:ln>
          </c:spPr>
          <c:xVal>
            <c:numRef>
              <c:f>'5'!$M$17:$M$39</c:f>
              <c:numCache>
                <c:formatCode>0.000000</c:formatCode>
                <c:ptCount val="23"/>
                <c:pt idx="0">
                  <c:v>117.58651308640989</c:v>
                </c:pt>
                <c:pt idx="1">
                  <c:v>104.19899859668764</c:v>
                </c:pt>
                <c:pt idx="2">
                  <c:v>71.847511204133298</c:v>
                </c:pt>
                <c:pt idx="3">
                  <c:v>70.956530380587125</c:v>
                </c:pt>
                <c:pt idx="4">
                  <c:v>121.69250487751836</c:v>
                </c:pt>
                <c:pt idx="5">
                  <c:v>167.33868424194415</c:v>
                </c:pt>
                <c:pt idx="6">
                  <c:v>89.051880242437562</c:v>
                </c:pt>
                <c:pt idx="7">
                  <c:v>131.70769110169255</c:v>
                </c:pt>
                <c:pt idx="8">
                  <c:v>142.69991627589604</c:v>
                </c:pt>
                <c:pt idx="9">
                  <c:v>113.15014700861229</c:v>
                </c:pt>
                <c:pt idx="10">
                  <c:v>53.319047327797037</c:v>
                </c:pt>
                <c:pt idx="11">
                  <c:v>22.436578344587023</c:v>
                </c:pt>
                <c:pt idx="12">
                  <c:v>101.88221728272848</c:v>
                </c:pt>
                <c:pt idx="13">
                  <c:v>95.428391933903114</c:v>
                </c:pt>
                <c:pt idx="14">
                  <c:v>85.833981250270199</c:v>
                </c:pt>
                <c:pt idx="15">
                  <c:v>39.011757837487764</c:v>
                </c:pt>
                <c:pt idx="16">
                  <c:v>111.44005562733186</c:v>
                </c:pt>
                <c:pt idx="17">
                  <c:v>110.4001640956325</c:v>
                </c:pt>
                <c:pt idx="18">
                  <c:v>65.330321877845719</c:v>
                </c:pt>
                <c:pt idx="19">
                  <c:v>76.804511512338905</c:v>
                </c:pt>
                <c:pt idx="20">
                  <c:v>104.75158680887914</c:v>
                </c:pt>
                <c:pt idx="21">
                  <c:v>146.22211306577825</c:v>
                </c:pt>
                <c:pt idx="22">
                  <c:v>141.56125128483245</c:v>
                </c:pt>
              </c:numCache>
            </c:numRef>
          </c:xVal>
          <c:yVal>
            <c:numRef>
              <c:f>'5'!$M$51:$M$73</c:f>
              <c:numCache>
                <c:formatCode>0.000</c:formatCode>
                <c:ptCount val="23"/>
                <c:pt idx="0">
                  <c:v>5.4338289651955633E-2</c:v>
                </c:pt>
                <c:pt idx="1">
                  <c:v>5.0075583318213983E-2</c:v>
                </c:pt>
                <c:pt idx="2">
                  <c:v>3.8058723811298337E-2</c:v>
                </c:pt>
                <c:pt idx="3">
                  <c:v>3.7689705674195287E-2</c:v>
                </c:pt>
                <c:pt idx="4">
                  <c:v>5.5571248323724509E-2</c:v>
                </c:pt>
                <c:pt idx="5">
                  <c:v>6.722785365863751E-2</c:v>
                </c:pt>
                <c:pt idx="6">
                  <c:v>4.4770844987199555E-2</c:v>
                </c:pt>
                <c:pt idx="7">
                  <c:v>5.8440800199101695E-2</c:v>
                </c:pt>
                <c:pt idx="8">
                  <c:v>6.1377407205030377E-2</c:v>
                </c:pt>
                <c:pt idx="9">
                  <c:v>5.2967640133398053E-2</c:v>
                </c:pt>
                <c:pt idx="10">
                  <c:v>2.9914924353404416E-2</c:v>
                </c:pt>
                <c:pt idx="11">
                  <c:v>1.3892802979879172E-2</c:v>
                </c:pt>
                <c:pt idx="12">
                  <c:v>4.9298504657189525E-2</c:v>
                </c:pt>
                <c:pt idx="13">
                  <c:v>4.7069437850835387E-2</c:v>
                </c:pt>
                <c:pt idx="14">
                  <c:v>4.3573232650137864E-2</c:v>
                </c:pt>
                <c:pt idx="15">
                  <c:v>2.2900885115598003E-2</c:v>
                </c:pt>
                <c:pt idx="16">
                  <c:v>5.2428374440550832E-2</c:v>
                </c:pt>
                <c:pt idx="17">
                  <c:v>5.209743308516699E-2</c:v>
                </c:pt>
                <c:pt idx="18">
                  <c:v>3.5308183689767174E-2</c:v>
                </c:pt>
                <c:pt idx="19">
                  <c:v>4.007222367523431E-2</c:v>
                </c:pt>
                <c:pt idx="20">
                  <c:v>5.0259162592512931E-2</c:v>
                </c:pt>
                <c:pt idx="21">
                  <c:v>6.2273751499552367E-2</c:v>
                </c:pt>
                <c:pt idx="22">
                  <c:v>6.1083103612437434E-2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F12-482B-AE5C-1AACCA9B8448}"/>
            </c:ext>
          </c:extLst>
        </c:ser>
        <c:ser>
          <c:idx val="7"/>
          <c:order val="7"/>
          <c:spPr>
            <a:ln w="19050">
              <a:noFill/>
            </a:ln>
          </c:spPr>
          <c:xVal>
            <c:numRef>
              <c:f>'5'!$N$18:$N$39</c:f>
              <c:numCache>
                <c:formatCode>0.000000</c:formatCode>
                <c:ptCount val="22"/>
                <c:pt idx="0">
                  <c:v>215.80065767332565</c:v>
                </c:pt>
                <c:pt idx="1">
                  <c:v>189.11276687240255</c:v>
                </c:pt>
                <c:pt idx="2">
                  <c:v>188.29402872883304</c:v>
                </c:pt>
                <c:pt idx="3">
                  <c:v>236.11798499120425</c:v>
                </c:pt>
                <c:pt idx="4">
                  <c:v>284.17809574564444</c:v>
                </c:pt>
                <c:pt idx="5">
                  <c:v>206.61492517845991</c:v>
                </c:pt>
                <c:pt idx="6">
                  <c:v>160.27587636726045</c:v>
                </c:pt>
                <c:pt idx="7">
                  <c:v>83.201803778639189</c:v>
                </c:pt>
                <c:pt idx="8">
                  <c:v>199.55537216466965</c:v>
                </c:pt>
                <c:pt idx="9">
                  <c:v>133.60978410128504</c:v>
                </c:pt>
                <c:pt idx="10">
                  <c:v>107.47839319058244</c:v>
                </c:pt>
                <c:pt idx="11">
                  <c:v>17.957217092051632</c:v>
                </c:pt>
                <c:pt idx="12">
                  <c:v>26.29910160170806</c:v>
                </c:pt>
                <c:pt idx="13">
                  <c:v>49.785044779190777</c:v>
                </c:pt>
                <c:pt idx="14">
                  <c:v>138.267191637206</c:v>
                </c:pt>
                <c:pt idx="15">
                  <c:v>12.28020265122219</c:v>
                </c:pt>
                <c:pt idx="16">
                  <c:v>19.464097661624113</c:v>
                </c:pt>
                <c:pt idx="17">
                  <c:v>181.7352918743334</c:v>
                </c:pt>
                <c:pt idx="18">
                  <c:v>193.55204337490485</c:v>
                </c:pt>
                <c:pt idx="19">
                  <c:v>222.17627321614239</c:v>
                </c:pt>
                <c:pt idx="20">
                  <c:v>201.37051557376492</c:v>
                </c:pt>
                <c:pt idx="21">
                  <c:v>71.801208894729456</c:v>
                </c:pt>
              </c:numCache>
            </c:numRef>
          </c:xVal>
          <c:yVal>
            <c:numRef>
              <c:f>'5'!$N$52:$N$73</c:f>
              <c:numCache>
                <c:formatCode>0.000</c:formatCode>
                <c:ptCount val="22"/>
                <c:pt idx="0">
                  <c:v>7.6275716713438385E-2</c:v>
                </c:pt>
                <c:pt idx="1">
                  <c:v>7.1655913854642331E-2</c:v>
                </c:pt>
                <c:pt idx="2">
                  <c:v>7.1500781634425262E-2</c:v>
                </c:pt>
                <c:pt idx="3">
                  <c:v>7.9281017976451651E-2</c:v>
                </c:pt>
                <c:pt idx="4">
                  <c:v>8.4960959082820919E-2</c:v>
                </c:pt>
                <c:pt idx="5">
                  <c:v>7.4777477346032503E-2</c:v>
                </c:pt>
                <c:pt idx="6">
                  <c:v>6.564785907395404E-2</c:v>
                </c:pt>
                <c:pt idx="7">
                  <c:v>4.2574325507523762E-2</c:v>
                </c:pt>
                <c:pt idx="8">
                  <c:v>7.3562035187198602E-2</c:v>
                </c:pt>
                <c:pt idx="9">
                  <c:v>5.8964469377176046E-2</c:v>
                </c:pt>
                <c:pt idx="10">
                  <c:v>5.1155217574066228E-2</c:v>
                </c:pt>
                <c:pt idx="11">
                  <c:v>1.1282656030120276E-2</c:v>
                </c:pt>
                <c:pt idx="12">
                  <c:v>1.6081772548863383E-2</c:v>
                </c:pt>
                <c:pt idx="13">
                  <c:v>2.8244113903711454E-2</c:v>
                </c:pt>
                <c:pt idx="14">
                  <c:v>6.0219020008389128E-2</c:v>
                </c:pt>
                <c:pt idx="15">
                  <c:v>7.8606441664089369E-3</c:v>
                </c:pt>
                <c:pt idx="16">
                  <c:v>1.2169437273005913E-2</c:v>
                </c:pt>
                <c:pt idx="17">
                  <c:v>7.0227010987657795E-2</c:v>
                </c:pt>
                <c:pt idx="18">
                  <c:v>7.2482470714760702E-2</c:v>
                </c:pt>
                <c:pt idx="19">
                  <c:v>7.7262966401150879E-2</c:v>
                </c:pt>
                <c:pt idx="20">
                  <c:v>7.3880031925026124E-2</c:v>
                </c:pt>
                <c:pt idx="21">
                  <c:v>3.8039600699069601E-2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F12-482B-AE5C-1AACCA9B8448}"/>
            </c:ext>
          </c:extLst>
        </c:ser>
        <c:ser>
          <c:idx val="8"/>
          <c:order val="8"/>
          <c:spPr>
            <a:ln w="19050">
              <a:noFill/>
            </a:ln>
          </c:spPr>
          <c:xVal>
            <c:numRef>
              <c:f>'5'!$O$19:$O$39</c:f>
              <c:numCache>
                <c:formatCode>0.000000</c:formatCode>
                <c:ptCount val="21"/>
                <c:pt idx="0">
                  <c:v>44.005417088105546</c:v>
                </c:pt>
                <c:pt idx="1">
                  <c:v>45.335268547733612</c:v>
                </c:pt>
                <c:pt idx="2">
                  <c:v>23.619130045464601</c:v>
                </c:pt>
                <c:pt idx="3">
                  <c:v>75.832267565007783</c:v>
                </c:pt>
                <c:pt idx="4">
                  <c:v>49.744242105798513</c:v>
                </c:pt>
                <c:pt idx="5">
                  <c:v>211.41531872437832</c:v>
                </c:pt>
                <c:pt idx="6">
                  <c:v>246.16840405494835</c:v>
                </c:pt>
                <c:pt idx="7">
                  <c:v>149.76711143035735</c:v>
                </c:pt>
                <c:pt idx="8">
                  <c:v>133.193797605649</c:v>
                </c:pt>
                <c:pt idx="9">
                  <c:v>123.88600314368902</c:v>
                </c:pt>
                <c:pt idx="10">
                  <c:v>202.23642297598448</c:v>
                </c:pt>
                <c:pt idx="11">
                  <c:v>196.87669671746232</c:v>
                </c:pt>
                <c:pt idx="12">
                  <c:v>189.8727956892462</c:v>
                </c:pt>
                <c:pt idx="13">
                  <c:v>77.859807452694582</c:v>
                </c:pt>
                <c:pt idx="14">
                  <c:v>211.89117544942883</c:v>
                </c:pt>
                <c:pt idx="15">
                  <c:v>212.06791957340857</c:v>
                </c:pt>
                <c:pt idx="16">
                  <c:v>43.205392416209619</c:v>
                </c:pt>
                <c:pt idx="17">
                  <c:v>36.851868970658991</c:v>
                </c:pt>
                <c:pt idx="18">
                  <c:v>40.50217938042168</c:v>
                </c:pt>
                <c:pt idx="19">
                  <c:v>203.83852074844637</c:v>
                </c:pt>
                <c:pt idx="20">
                  <c:v>245.63640422060914</c:v>
                </c:pt>
              </c:numCache>
            </c:numRef>
          </c:xVal>
          <c:yVal>
            <c:numRef>
              <c:f>'5'!$O$53:$O$73</c:f>
              <c:numCache>
                <c:formatCode>0.000</c:formatCode>
                <c:ptCount val="21"/>
                <c:pt idx="0">
                  <c:v>2.5425342422762322E-2</c:v>
                </c:pt>
                <c:pt idx="1">
                  <c:v>2.6083575054116029E-2</c:v>
                </c:pt>
                <c:pt idx="2">
                  <c:v>1.4568975529701789E-2</c:v>
                </c:pt>
                <c:pt idx="3">
                  <c:v>3.9682532671734605E-2</c:v>
                </c:pt>
                <c:pt idx="4">
                  <c:v>2.8224592368833391E-2</c:v>
                </c:pt>
                <c:pt idx="5">
                  <c:v>7.5571884883641541E-2</c:v>
                </c:pt>
                <c:pt idx="6">
                  <c:v>8.0623761567597096E-2</c:v>
                </c:pt>
                <c:pt idx="7">
                  <c:v>6.3154894909310019E-2</c:v>
                </c:pt>
                <c:pt idx="8">
                  <c:v>5.8850509921028339E-2</c:v>
                </c:pt>
                <c:pt idx="9">
                  <c:v>5.6216216970116376E-2</c:v>
                </c:pt>
                <c:pt idx="10">
                  <c:v>7.403038070511174E-2</c:v>
                </c:pt>
                <c:pt idx="11">
                  <c:v>7.3085669568899642E-2</c:v>
                </c:pt>
                <c:pt idx="12">
                  <c:v>7.1799166110407778E-2</c:v>
                </c:pt>
                <c:pt idx="13">
                  <c:v>4.0492354328909456E-2</c:v>
                </c:pt>
                <c:pt idx="14">
                  <c:v>7.564925731050931E-2</c:v>
                </c:pt>
                <c:pt idx="15">
                  <c:v>7.5677932751038957E-2</c:v>
                </c:pt>
                <c:pt idx="16">
                  <c:v>2.5026536078690501E-2</c:v>
                </c:pt>
                <c:pt idx="17">
                  <c:v>2.1782683667326209E-2</c:v>
                </c:pt>
                <c:pt idx="18">
                  <c:v>2.3663159687806856E-2</c:v>
                </c:pt>
                <c:pt idx="19">
                  <c:v>7.4306277166816634E-2</c:v>
                </c:pt>
                <c:pt idx="20">
                  <c:v>8.0554918520554422E-2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AF12-482B-AE5C-1AACCA9B8448}"/>
            </c:ext>
          </c:extLst>
        </c:ser>
        <c:ser>
          <c:idx val="9"/>
          <c:order val="9"/>
          <c:spPr>
            <a:ln w="19050">
              <a:noFill/>
            </a:ln>
          </c:spPr>
          <c:xVal>
            <c:numRef>
              <c:f>'5'!$P$20:$P$39</c:f>
              <c:numCache>
                <c:formatCode>0.000000</c:formatCode>
                <c:ptCount val="20"/>
                <c:pt idx="0">
                  <c:v>1.336355085009</c:v>
                </c:pt>
                <c:pt idx="1">
                  <c:v>53.406731069007655</c:v>
                </c:pt>
                <c:pt idx="2">
                  <c:v>95.537322455466978</c:v>
                </c:pt>
                <c:pt idx="3">
                  <c:v>20.990641007558597</c:v>
                </c:pt>
                <c:pt idx="4">
                  <c:v>167.53251720163925</c:v>
                </c:pt>
                <c:pt idx="5">
                  <c:v>208.56126816047649</c:v>
                </c:pt>
                <c:pt idx="6">
                  <c:v>107.9492961148576</c:v>
                </c:pt>
                <c:pt idx="7">
                  <c:v>90.561648405612331</c:v>
                </c:pt>
                <c:pt idx="8">
                  <c:v>87.630706334491762</c:v>
                </c:pt>
                <c:pt idx="9">
                  <c:v>173.69523239106604</c:v>
                </c:pt>
                <c:pt idx="10">
                  <c:v>167.27201444706273</c:v>
                </c:pt>
                <c:pt idx="11">
                  <c:v>156.3207606348289</c:v>
                </c:pt>
                <c:pt idx="12">
                  <c:v>61.525258421976893</c:v>
                </c:pt>
                <c:pt idx="13">
                  <c:v>183.2714737501569</c:v>
                </c:pt>
                <c:pt idx="14">
                  <c:v>182.21478119443162</c:v>
                </c:pt>
                <c:pt idx="15">
                  <c:v>10.344982141796457</c:v>
                </c:pt>
                <c:pt idx="16">
                  <c:v>7.1874153104027769</c:v>
                </c:pt>
                <c:pt idx="17">
                  <c:v>33.120841635881689</c:v>
                </c:pt>
                <c:pt idx="18">
                  <c:v>160.58597604289093</c:v>
                </c:pt>
                <c:pt idx="19">
                  <c:v>209.40727586681888</c:v>
                </c:pt>
              </c:numCache>
            </c:numRef>
          </c:xVal>
          <c:yVal>
            <c:numRef>
              <c:f>'5'!$P$54:$P$73</c:f>
              <c:numCache>
                <c:formatCode>0.000</c:formatCode>
                <c:ptCount val="20"/>
                <c:pt idx="0">
                  <c:v>8.8694660485060255E-4</c:v>
                </c:pt>
                <c:pt idx="1">
                  <c:v>2.9955881192313405E-2</c:v>
                </c:pt>
                <c:pt idx="2">
                  <c:v>4.7107862255455782E-2</c:v>
                </c:pt>
                <c:pt idx="3">
                  <c:v>1.3058752079462744E-2</c:v>
                </c:pt>
                <c:pt idx="4">
                  <c:v>6.727017512257237E-2</c:v>
                </c:pt>
                <c:pt idx="5">
                  <c:v>7.5102641049882068E-2</c:v>
                </c:pt>
                <c:pt idx="6">
                  <c:v>5.13083181358511E-2</c:v>
                </c:pt>
                <c:pt idx="7">
                  <c:v>4.5323944941590061E-2</c:v>
                </c:pt>
                <c:pt idx="8">
                  <c:v>4.4245090062419778E-2</c:v>
                </c:pt>
                <c:pt idx="9">
                  <c:v>6.8587623539530004E-2</c:v>
                </c:pt>
                <c:pt idx="10">
                  <c:v>6.7213284339269541E-2</c:v>
                </c:pt>
                <c:pt idx="11">
                  <c:v>6.4730033947078686E-2</c:v>
                </c:pt>
                <c:pt idx="12">
                  <c:v>3.3646149217572176E-2</c:v>
                </c:pt>
                <c:pt idx="13">
                  <c:v>7.0530366479643863E-2</c:v>
                </c:pt>
                <c:pt idx="14">
                  <c:v>7.0322031237821284E-2</c:v>
                </c:pt>
                <c:pt idx="15">
                  <c:v>6.6642097393312064E-3</c:v>
                </c:pt>
                <c:pt idx="16">
                  <c:v>4.6786243615545842E-3</c:v>
                </c:pt>
                <c:pt idx="17">
                  <c:v>1.9812745958231681E-2</c:v>
                </c:pt>
                <c:pt idx="18">
                  <c:v>6.5718802968147624E-2</c:v>
                </c:pt>
                <c:pt idx="19">
                  <c:v>7.5242668182177341E-2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AF12-482B-AE5C-1AACCA9B8448}"/>
            </c:ext>
          </c:extLst>
        </c:ser>
        <c:ser>
          <c:idx val="10"/>
          <c:order val="10"/>
          <c:spPr>
            <a:ln w="19050">
              <a:noFill/>
            </a:ln>
          </c:spPr>
          <c:xVal>
            <c:numRef>
              <c:f>'5'!$Q$21:$Q$39</c:f>
              <c:numCache>
                <c:formatCode>0.000000</c:formatCode>
                <c:ptCount val="19"/>
                <c:pt idx="0">
                  <c:v>54.663731329933988</c:v>
                </c:pt>
                <c:pt idx="1">
                  <c:v>96.485775267203323</c:v>
                </c:pt>
                <c:pt idx="2">
                  <c:v>21.09627747098083</c:v>
                </c:pt>
                <c:pt idx="3">
                  <c:v>166.19634077241943</c:v>
                </c:pt>
                <c:pt idx="4">
                  <c:v>207.38844412078649</c:v>
                </c:pt>
                <c:pt idx="5">
                  <c:v>106.76271581150419</c:v>
                </c:pt>
                <c:pt idx="6">
                  <c:v>89.253621950433555</c:v>
                </c:pt>
                <c:pt idx="7">
                  <c:v>86.55665410083212</c:v>
                </c:pt>
                <c:pt idx="8">
                  <c:v>172.82404329932842</c:v>
                </c:pt>
                <c:pt idx="9">
                  <c:v>166.36928211310649</c:v>
                </c:pt>
                <c:pt idx="10">
                  <c:v>155.29266294352666</c:v>
                </c:pt>
                <c:pt idx="11">
                  <c:v>61.322479108833377</c:v>
                </c:pt>
                <c:pt idx="12">
                  <c:v>182.39281208164056</c:v>
                </c:pt>
                <c:pt idx="13">
                  <c:v>181.29642247965438</c:v>
                </c:pt>
                <c:pt idx="14">
                  <c:v>10.556211777405327</c:v>
                </c:pt>
                <c:pt idx="15">
                  <c:v>8.5236979809234708</c:v>
                </c:pt>
                <c:pt idx="16">
                  <c:v>33.89166389135459</c:v>
                </c:pt>
                <c:pt idx="17">
                  <c:v>159.31349801931836</c:v>
                </c:pt>
                <c:pt idx="18">
                  <c:v>208.27677070920717</c:v>
                </c:pt>
              </c:numCache>
            </c:numRef>
          </c:xVal>
          <c:yVal>
            <c:numRef>
              <c:f>'5'!$Q$55:$Q$73</c:f>
              <c:numCache>
                <c:formatCode>0.000</c:formatCode>
                <c:ptCount val="19"/>
                <c:pt idx="0">
                  <c:v>3.0540398481203282E-2</c:v>
                </c:pt>
                <c:pt idx="1">
                  <c:v>4.7441245130054578E-2</c:v>
                </c:pt>
                <c:pt idx="2">
                  <c:v>1.3119958297943836E-2</c:v>
                </c:pt>
                <c:pt idx="3">
                  <c:v>6.6977320571007623E-2</c:v>
                </c:pt>
                <c:pt idx="4">
                  <c:v>7.4907209883596323E-2</c:v>
                </c:pt>
                <c:pt idx="5">
                  <c:v>5.0921613360591068E-2</c:v>
                </c:pt>
                <c:pt idx="6">
                  <c:v>4.4845075218654232E-2</c:v>
                </c:pt>
                <c:pt idx="7">
                  <c:v>4.3844432781046494E-2</c:v>
                </c:pt>
                <c:pt idx="8">
                  <c:v>6.8404651912792783E-2</c:v>
                </c:pt>
                <c:pt idx="9">
                  <c:v>6.7015371874338064E-2</c:v>
                </c:pt>
                <c:pt idx="10">
                  <c:v>6.4487463806200032E-2</c:v>
                </c:pt>
                <c:pt idx="11">
                  <c:v>3.3556387303137293E-2</c:v>
                </c:pt>
                <c:pt idx="12">
                  <c:v>7.0357234310303343E-2</c:v>
                </c:pt>
                <c:pt idx="13">
                  <c:v>7.0139773739590683E-2</c:v>
                </c:pt>
                <c:pt idx="14">
                  <c:v>6.7955524724745758E-3</c:v>
                </c:pt>
                <c:pt idx="15">
                  <c:v>5.524028456960095E-3</c:v>
                </c:pt>
                <c:pt idx="16">
                  <c:v>2.0223756467067713E-2</c:v>
                </c:pt>
                <c:pt idx="17">
                  <c:v>6.5426752159835622E-2</c:v>
                </c:pt>
                <c:pt idx="18">
                  <c:v>7.5055374672407207E-2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AF12-482B-AE5C-1AACCA9B8448}"/>
            </c:ext>
          </c:extLst>
        </c:ser>
        <c:ser>
          <c:idx val="11"/>
          <c:order val="11"/>
          <c:spPr>
            <a:ln w="19050">
              <a:noFill/>
            </a:ln>
          </c:spPr>
          <c:xVal>
            <c:numRef>
              <c:f>'5'!$R$22:$R$39</c:f>
              <c:numCache>
                <c:formatCode>0.000000</c:formatCode>
                <c:ptCount val="18"/>
                <c:pt idx="0">
                  <c:v>52.247047228064034</c:v>
                </c:pt>
                <c:pt idx="1">
                  <c:v>49.233135372407418</c:v>
                </c:pt>
                <c:pt idx="2">
                  <c:v>218.22790689051124</c:v>
                </c:pt>
                <c:pt idx="3">
                  <c:v>261.50406189245638</c:v>
                </c:pt>
                <c:pt idx="4">
                  <c:v>149.41029521124332</c:v>
                </c:pt>
                <c:pt idx="5">
                  <c:v>143.61141056706771</c:v>
                </c:pt>
                <c:pt idx="6">
                  <c:v>139.71911693057172</c:v>
                </c:pt>
                <c:pt idx="7">
                  <c:v>221.90007846671324</c:v>
                </c:pt>
                <c:pt idx="8">
                  <c:v>216.13916369518904</c:v>
                </c:pt>
                <c:pt idx="9">
                  <c:v>207.44026456064213</c:v>
                </c:pt>
                <c:pt idx="10">
                  <c:v>99.331164103563481</c:v>
                </c:pt>
                <c:pt idx="11">
                  <c:v>231.56083221714991</c:v>
                </c:pt>
                <c:pt idx="12">
                  <c:v>231.29009657134185</c:v>
                </c:pt>
                <c:pt idx="13">
                  <c:v>56.906828135141843</c:v>
                </c:pt>
                <c:pt idx="14">
                  <c:v>46.754201143882689</c:v>
                </c:pt>
                <c:pt idx="15">
                  <c:v>32.766750478658267</c:v>
                </c:pt>
                <c:pt idx="16">
                  <c:v>205.41049786216914</c:v>
                </c:pt>
                <c:pt idx="17">
                  <c:v>261.87608420487413</c:v>
                </c:pt>
              </c:numCache>
            </c:numRef>
          </c:xVal>
          <c:yVal>
            <c:numRef>
              <c:f>'5'!$R$56:$R$73</c:f>
              <c:numCache>
                <c:formatCode>0.000</c:formatCode>
                <c:ptCount val="18"/>
                <c:pt idx="0">
                  <c:v>2.9412255569037607E-2</c:v>
                </c:pt>
                <c:pt idx="1">
                  <c:v>2.7979609269939879E-2</c:v>
                </c:pt>
                <c:pt idx="2">
                  <c:v>7.6656525663511749E-2</c:v>
                </c:pt>
                <c:pt idx="3">
                  <c:v>8.2506843043990336E-2</c:v>
                </c:pt>
                <c:pt idx="4">
                  <c:v>6.3067144374032366E-2</c:v>
                </c:pt>
                <c:pt idx="5">
                  <c:v>6.1611390721855647E-2</c:v>
                </c:pt>
                <c:pt idx="6">
                  <c:v>6.0602222485520274E-2</c:v>
                </c:pt>
                <c:pt idx="7">
                  <c:v>7.7221062171912519E-2</c:v>
                </c:pt>
                <c:pt idx="8">
                  <c:v>7.6329195099935562E-2</c:v>
                </c:pt>
                <c:pt idx="9">
                  <c:v>7.4915877182506238E-2</c:v>
                </c:pt>
                <c:pt idx="10">
                  <c:v>4.8428849087358783E-2</c:v>
                </c:pt>
                <c:pt idx="11">
                  <c:v>7.8641894751978969E-2</c:v>
                </c:pt>
                <c:pt idx="12">
                  <c:v>7.8603310605990864E-2</c:v>
                </c:pt>
                <c:pt idx="13">
                  <c:v>3.1571368121724334E-2</c:v>
                </c:pt>
                <c:pt idx="14">
                  <c:v>2.6779494487122371E-2</c:v>
                </c:pt>
                <c:pt idx="15">
                  <c:v>1.9623231711318745E-2</c:v>
                </c:pt>
                <c:pt idx="16">
                  <c:v>7.4574137442947233E-2</c:v>
                </c:pt>
                <c:pt idx="17">
                  <c:v>8.2550174918380015E-2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AF12-482B-AE5C-1AACCA9B8448}"/>
            </c:ext>
          </c:extLst>
        </c:ser>
        <c:ser>
          <c:idx val="12"/>
          <c:order val="12"/>
          <c:spPr>
            <a:ln w="19050">
              <a:noFill/>
            </a:ln>
          </c:spPr>
          <c:xVal>
            <c:numRef>
              <c:f>'5'!$S$23:$S$39</c:f>
              <c:numCache>
                <c:formatCode>0.000000</c:formatCode>
                <c:ptCount val="17"/>
                <c:pt idx="0">
                  <c:v>81.224564169227165</c:v>
                </c:pt>
                <c:pt idx="1">
                  <c:v>243.78412183993655</c:v>
                </c:pt>
                <c:pt idx="2">
                  <c:v>301.38356720597534</c:v>
                </c:pt>
                <c:pt idx="3">
                  <c:v>164.48227083498514</c:v>
                </c:pt>
                <c:pt idx="4">
                  <c:v>178.28485498968976</c:v>
                </c:pt>
                <c:pt idx="5">
                  <c:v>182.62724636906307</c:v>
                </c:pt>
                <c:pt idx="6">
                  <c:v>269.0764571729444</c:v>
                </c:pt>
                <c:pt idx="7">
                  <c:v>262.76169749970541</c:v>
                </c:pt>
                <c:pt idx="8">
                  <c:v>251.58305169186713</c:v>
                </c:pt>
                <c:pt idx="9">
                  <c:v>149.90966116487155</c:v>
                </c:pt>
                <c:pt idx="10">
                  <c:v>278.68040702049899</c:v>
                </c:pt>
                <c:pt idx="11">
                  <c:v>277.73421741339052</c:v>
                </c:pt>
                <c:pt idx="12">
                  <c:v>102.44361758947798</c:v>
                </c:pt>
                <c:pt idx="13">
                  <c:v>90.665280775448707</c:v>
                </c:pt>
                <c:pt idx="14">
                  <c:v>63.282729071739226</c:v>
                </c:pt>
                <c:pt idx="15">
                  <c:v>221.24475431773831</c:v>
                </c:pt>
                <c:pt idx="16">
                  <c:v>303.27362979640122</c:v>
                </c:pt>
              </c:numCache>
            </c:numRef>
          </c:xVal>
          <c:yVal>
            <c:numRef>
              <c:f>'5'!$S$57:$S$73</c:f>
              <c:numCache>
                <c:formatCode>0.000</c:formatCode>
                <c:ptCount val="17"/>
                <c:pt idx="0">
                  <c:v>4.1812352407842195E-2</c:v>
                </c:pt>
                <c:pt idx="1">
                  <c:v>8.0313311295918399E-2</c:v>
                </c:pt>
                <c:pt idx="2">
                  <c:v>8.6590728045056964E-2</c:v>
                </c:pt>
                <c:pt idx="3">
                  <c:v>6.6597801747671603E-2</c:v>
                </c:pt>
                <c:pt idx="4">
                  <c:v>6.9534207827914113E-2</c:v>
                </c:pt>
                <c:pt idx="5">
                  <c:v>7.0403526663508895E-2</c:v>
                </c:pt>
                <c:pt idx="6">
                  <c:v>8.3368023490808157E-2</c:v>
                </c:pt>
                <c:pt idx="7">
                  <c:v>8.2652896694650937E-2</c:v>
                </c:pt>
                <c:pt idx="8">
                  <c:v>8.1310724785862543E-2</c:v>
                </c:pt>
                <c:pt idx="9">
                  <c:v>6.3189893342943448E-2</c:v>
                </c:pt>
                <c:pt idx="10">
                  <c:v>8.4399533684133915E-2</c:v>
                </c:pt>
                <c:pt idx="11">
                  <c:v>8.4300815998677503E-2</c:v>
                </c:pt>
                <c:pt idx="12">
                  <c:v>4.9487908897690183E-2</c:v>
                </c:pt>
                <c:pt idx="13">
                  <c:v>4.5361706623372848E-2</c:v>
                </c:pt>
                <c:pt idx="14">
                  <c:v>3.4419045535613917E-2</c:v>
                </c:pt>
                <c:pt idx="15">
                  <c:v>7.7121327214481061E-2</c:v>
                </c:pt>
                <c:pt idx="16">
                  <c:v>8.6758630425453009E-2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AF12-482B-AE5C-1AACCA9B8448}"/>
            </c:ext>
          </c:extLst>
        </c:ser>
        <c:ser>
          <c:idx val="13"/>
          <c:order val="13"/>
          <c:spPr>
            <a:ln w="19050">
              <a:noFill/>
            </a:ln>
          </c:spPr>
          <c:xVal>
            <c:numRef>
              <c:f>'5'!$T$24:$T$39</c:f>
              <c:numCache>
                <c:formatCode>0.000000</c:formatCode>
                <c:ptCount val="16"/>
                <c:pt idx="0">
                  <c:v>169.48974687522511</c:v>
                </c:pt>
                <c:pt idx="1">
                  <c:v>220.18964474806052</c:v>
                </c:pt>
                <c:pt idx="2">
                  <c:v>101.06407125153798</c:v>
                </c:pt>
                <c:pt idx="3">
                  <c:v>97.931992888372562</c:v>
                </c:pt>
                <c:pt idx="4">
                  <c:v>102.1442254368131</c:v>
                </c:pt>
                <c:pt idx="5">
                  <c:v>190.64659059542404</c:v>
                </c:pt>
                <c:pt idx="6">
                  <c:v>183.85917973858761</c:v>
                </c:pt>
                <c:pt idx="7">
                  <c:v>171.14522161137774</c:v>
                </c:pt>
                <c:pt idx="8">
                  <c:v>82.411302813472375</c:v>
                </c:pt>
                <c:pt idx="9">
                  <c:v>200.11555817861148</c:v>
                </c:pt>
                <c:pt idx="10">
                  <c:v>198.56895647350166</c:v>
                </c:pt>
                <c:pt idx="11">
                  <c:v>31.265142040015835</c:v>
                </c:pt>
                <c:pt idx="12">
                  <c:v>21.9403030369212</c:v>
                </c:pt>
                <c:pt idx="13">
                  <c:v>18.786341177381011</c:v>
                </c:pt>
                <c:pt idx="14">
                  <c:v>156.473837747901</c:v>
                </c:pt>
                <c:pt idx="15">
                  <c:v>222.06964297824283</c:v>
                </c:pt>
              </c:numCache>
            </c:numRef>
          </c:xVal>
          <c:yVal>
            <c:numRef>
              <c:f>'5'!$T$58:$T$73</c:f>
              <c:numCache>
                <c:formatCode>0.000</c:formatCode>
                <c:ptCount val="16"/>
                <c:pt idx="0">
                  <c:v>6.7694466215451346E-2</c:v>
                </c:pt>
                <c:pt idx="1">
                  <c:v>7.6959829844978164E-2</c:v>
                </c:pt>
                <c:pt idx="2">
                  <c:v>4.9021207598414454E-2</c:v>
                </c:pt>
                <c:pt idx="3">
                  <c:v>4.7945552744528677E-2</c:v>
                </c:pt>
                <c:pt idx="4">
                  <c:v>4.9386988724229287E-2</c:v>
                </c:pt>
                <c:pt idx="5">
                  <c:v>7.1944269265773561E-2</c:v>
                </c:pt>
                <c:pt idx="6">
                  <c:v>7.0645603780698299E-2</c:v>
                </c:pt>
                <c:pt idx="7">
                  <c:v>6.804904592397136E-2</c:v>
                </c:pt>
                <c:pt idx="8">
                  <c:v>4.2270892990054432E-2</c:v>
                </c:pt>
                <c:pt idx="9">
                  <c:v>7.3660585571669421E-2</c:v>
                </c:pt>
                <c:pt idx="10">
                  <c:v>7.3387603452916977E-2</c:v>
                </c:pt>
                <c:pt idx="11">
                  <c:v>1.8814561219686499E-2</c:v>
                </c:pt>
                <c:pt idx="12">
                  <c:v>1.3607445349067838E-2</c:v>
                </c:pt>
                <c:pt idx="13">
                  <c:v>1.1771687802739529E-2</c:v>
                </c:pt>
                <c:pt idx="14">
                  <c:v>6.4766009084599396E-2</c:v>
                </c:pt>
                <c:pt idx="15">
                  <c:v>7.7246797619549834E-2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AF12-482B-AE5C-1AACCA9B8448}"/>
            </c:ext>
          </c:extLst>
        </c:ser>
        <c:ser>
          <c:idx val="14"/>
          <c:order val="14"/>
          <c:spPr>
            <a:ln w="19050">
              <a:noFill/>
            </a:ln>
          </c:spPr>
          <c:xVal>
            <c:numRef>
              <c:f>'5'!$U$25:$U$39</c:f>
              <c:numCache>
                <c:formatCode>0.000000</c:formatCode>
                <c:ptCount val="15"/>
                <c:pt idx="0">
                  <c:v>103.61237737536001</c:v>
                </c:pt>
                <c:pt idx="1">
                  <c:v>85.389800630317893</c:v>
                </c:pt>
                <c:pt idx="2">
                  <c:v>81.625907350761011</c:v>
                </c:pt>
                <c:pt idx="3">
                  <c:v>111.1493910863624</c:v>
                </c:pt>
                <c:pt idx="4">
                  <c:v>144.53205814150013</c:v>
                </c:pt>
                <c:pt idx="5">
                  <c:v>136.89709828137566</c:v>
                </c:pt>
                <c:pt idx="6">
                  <c:v>112.53798195099144</c:v>
                </c:pt>
                <c:pt idx="7">
                  <c:v>169.81568869765005</c:v>
                </c:pt>
                <c:pt idx="8">
                  <c:v>148.01858995760102</c:v>
                </c:pt>
                <c:pt idx="9">
                  <c:v>141.13970723753843</c:v>
                </c:pt>
                <c:pt idx="10">
                  <c:v>168.99678307216783</c:v>
                </c:pt>
                <c:pt idx="11">
                  <c:v>174.71984809542616</c:v>
                </c:pt>
                <c:pt idx="12">
                  <c:v>187.79192128840822</c:v>
                </c:pt>
                <c:pt idx="13">
                  <c:v>48.368119345749037</c:v>
                </c:pt>
                <c:pt idx="14">
                  <c:v>114.51423962696778</c:v>
                </c:pt>
              </c:numCache>
            </c:numRef>
          </c:xVal>
          <c:yVal>
            <c:numRef>
              <c:f>'5'!$U$59:$U$73</c:f>
              <c:numCache>
                <c:formatCode>0.000</c:formatCode>
                <c:ptCount val="15"/>
                <c:pt idx="0">
                  <c:v>4.9879956222274757E-2</c:v>
                </c:pt>
                <c:pt idx="1">
                  <c:v>4.3405893833530135E-2</c:v>
                </c:pt>
                <c:pt idx="2">
                  <c:v>4.1967832416352525E-2</c:v>
                </c:pt>
                <c:pt idx="3">
                  <c:v>5.2336102504114163E-2</c:v>
                </c:pt>
                <c:pt idx="4">
                  <c:v>6.184628500175731E-2</c:v>
                </c:pt>
                <c:pt idx="5">
                  <c:v>5.9853997788616997E-2</c:v>
                </c:pt>
                <c:pt idx="6">
                  <c:v>5.2775304147198256E-2</c:v>
                </c:pt>
                <c:pt idx="7">
                  <c:v>6.776458816597998E-2</c:v>
                </c:pt>
                <c:pt idx="8">
                  <c:v>6.2722885492543595E-2</c:v>
                </c:pt>
                <c:pt idx="9">
                  <c:v>6.0973581883667083E-2</c:v>
                </c:pt>
                <c:pt idx="10">
                  <c:v>6.758812183944489E-2</c:v>
                </c:pt>
                <c:pt idx="11">
                  <c:v>6.8801463124954096E-2</c:v>
                </c:pt>
                <c:pt idx="12">
                  <c:v>7.1405223992390798E-2</c:v>
                </c:pt>
                <c:pt idx="13">
                  <c:v>2.7563084139696103E-2</c:v>
                </c:pt>
                <c:pt idx="14">
                  <c:v>5.3393411194711596E-2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AF12-482B-AE5C-1AACCA9B8448}"/>
            </c:ext>
          </c:extLst>
        </c:ser>
        <c:ser>
          <c:idx val="15"/>
          <c:order val="15"/>
          <c:spPr>
            <a:ln w="19050">
              <a:noFill/>
            </a:ln>
          </c:spPr>
          <c:xVal>
            <c:numRef>
              <c:f>'5'!$V$26:$V$39</c:f>
              <c:numCache>
                <c:formatCode>0.000000</c:formatCode>
                <c:ptCount val="14"/>
                <c:pt idx="0">
                  <c:v>172.70358171415157</c:v>
                </c:pt>
                <c:pt idx="1">
                  <c:v>124.66156578076949</c:v>
                </c:pt>
                <c:pt idx="2">
                  <c:v>122.28514059494002</c:v>
                </c:pt>
                <c:pt idx="3">
                  <c:v>76.451687625296643</c:v>
                </c:pt>
                <c:pt idx="4">
                  <c:v>73.622877137529215</c:v>
                </c:pt>
                <c:pt idx="5">
                  <c:v>62.658228529716872</c:v>
                </c:pt>
                <c:pt idx="6">
                  <c:v>177.53664250917498</c:v>
                </c:pt>
                <c:pt idx="7">
                  <c:v>73.017535060207734</c:v>
                </c:pt>
                <c:pt idx="8">
                  <c:v>66.078654731246203</c:v>
                </c:pt>
                <c:pt idx="9">
                  <c:v>204.72417563405185</c:v>
                </c:pt>
                <c:pt idx="10">
                  <c:v>214.86371040177403</c:v>
                </c:pt>
                <c:pt idx="11">
                  <c:v>238.51014320109229</c:v>
                </c:pt>
                <c:pt idx="12">
                  <c:v>151.59306514623881</c:v>
                </c:pt>
                <c:pt idx="13">
                  <c:v>13.057841579221785</c:v>
                </c:pt>
              </c:numCache>
            </c:numRef>
          </c:xVal>
          <c:yVal>
            <c:numRef>
              <c:f>'5'!$V$60:$V$73</c:f>
              <c:numCache>
                <c:formatCode>0.000</c:formatCode>
                <c:ptCount val="14"/>
                <c:pt idx="0">
                  <c:v>6.8379268216857511E-2</c:v>
                </c:pt>
                <c:pt idx="1">
                  <c:v>5.6442013178272965E-2</c:v>
                </c:pt>
                <c:pt idx="2">
                  <c:v>5.574643578883523E-2</c:v>
                </c:pt>
                <c:pt idx="3">
                  <c:v>3.9931098092146899E-2</c:v>
                </c:pt>
                <c:pt idx="4">
                  <c:v>3.8787525216925273E-2</c:v>
                </c:pt>
                <c:pt idx="5">
                  <c:v>3.4145440765668833E-2</c:v>
                </c:pt>
                <c:pt idx="6">
                  <c:v>6.9381862281445883E-2</c:v>
                </c:pt>
                <c:pt idx="7">
                  <c:v>3.8539996176099968E-2</c:v>
                </c:pt>
                <c:pt idx="8">
                  <c:v>3.5630120046810175E-2</c:v>
                </c:pt>
                <c:pt idx="9">
                  <c:v>7.4457535326675692E-2</c:v>
                </c:pt>
                <c:pt idx="10">
                  <c:v>7.6127063579638429E-2</c:v>
                </c:pt>
                <c:pt idx="11">
                  <c:v>7.9608817752280861E-2</c:v>
                </c:pt>
                <c:pt idx="12">
                  <c:v>6.360069242926214E-2</c:v>
                </c:pt>
                <c:pt idx="13">
                  <c:v>8.3370824421381776E-3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AF12-482B-AE5C-1AACCA9B8448}"/>
            </c:ext>
          </c:extLst>
        </c:ser>
        <c:ser>
          <c:idx val="16"/>
          <c:order val="16"/>
          <c:spPr>
            <a:ln w="19050">
              <a:noFill/>
            </a:ln>
          </c:spPr>
          <c:xVal>
            <c:numRef>
              <c:f>'5'!$W$27:$W$39</c:f>
              <c:numCache>
                <c:formatCode>0.000000</c:formatCode>
                <c:ptCount val="13"/>
                <c:pt idx="0">
                  <c:v>68.189787860876336</c:v>
                </c:pt>
                <c:pt idx="1">
                  <c:v>104.32273834534297</c:v>
                </c:pt>
                <c:pt idx="2">
                  <c:v>181.61987167230745</c:v>
                </c:pt>
                <c:pt idx="3">
                  <c:v>173.25763107046032</c:v>
                </c:pt>
                <c:pt idx="4">
                  <c:v>150.92735363183016</c:v>
                </c:pt>
                <c:pt idx="5">
                  <c:v>139.70183947454981</c:v>
                </c:pt>
                <c:pt idx="6">
                  <c:v>188.78369892959969</c:v>
                </c:pt>
                <c:pt idx="7">
                  <c:v>183.81454761157488</c:v>
                </c:pt>
                <c:pt idx="8">
                  <c:v>113.86835813676578</c:v>
                </c:pt>
                <c:pt idx="9">
                  <c:v>114.42262678263127</c:v>
                </c:pt>
                <c:pt idx="10">
                  <c:v>116.74544363141038</c:v>
                </c:pt>
                <c:pt idx="11">
                  <c:v>56.982757708815122</c:v>
                </c:pt>
                <c:pt idx="12">
                  <c:v>180.15705858716086</c:v>
                </c:pt>
              </c:numCache>
            </c:numRef>
          </c:xVal>
          <c:yVal>
            <c:numRef>
              <c:f>'5'!$W$61:$W$73</c:f>
              <c:numCache>
                <c:formatCode>0.000</c:formatCode>
                <c:ptCount val="13"/>
                <c:pt idx="0">
                  <c:v>3.6529730446746421E-2</c:v>
                </c:pt>
                <c:pt idx="1">
                  <c:v>5.0116750567608885E-2</c:v>
                </c:pt>
                <c:pt idx="2">
                  <c:v>7.0204092808674276E-2</c:v>
                </c:pt>
                <c:pt idx="3">
                  <c:v>6.8495849086397428E-2</c:v>
                </c:pt>
                <c:pt idx="4">
                  <c:v>6.3438790507316406E-2</c:v>
                </c:pt>
                <c:pt idx="5">
                  <c:v>6.0597684268373357E-2</c:v>
                </c:pt>
                <c:pt idx="6">
                  <c:v>7.159366473151503E-2</c:v>
                </c:pt>
                <c:pt idx="7">
                  <c:v>7.0636868153527738E-2</c:v>
                </c:pt>
                <c:pt idx="8">
                  <c:v>5.3192296297272824E-2</c:v>
                </c:pt>
                <c:pt idx="9">
                  <c:v>5.3364937419283026E-2</c:v>
                </c:pt>
                <c:pt idx="10">
                  <c:v>5.4081539376345848E-2</c:v>
                </c:pt>
                <c:pt idx="11">
                  <c:v>3.1605997735249337E-2</c:v>
                </c:pt>
                <c:pt idx="12">
                  <c:v>6.9912099062401048E-2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AF12-482B-AE5C-1AACCA9B8448}"/>
            </c:ext>
          </c:extLst>
        </c:ser>
        <c:ser>
          <c:idx val="17"/>
          <c:order val="17"/>
          <c:spPr>
            <a:ln w="19050">
              <a:noFill/>
            </a:ln>
          </c:spPr>
          <c:xVal>
            <c:numRef>
              <c:f>'5'!$X$28:$X$39</c:f>
              <c:numCache>
                <c:formatCode>0.000000</c:formatCode>
                <c:ptCount val="12"/>
                <c:pt idx="0">
                  <c:v>37.94877237924446</c:v>
                </c:pt>
                <c:pt idx="1">
                  <c:v>115.68913000162449</c:v>
                </c:pt>
                <c:pt idx="2">
                  <c:v>107.46395221153269</c:v>
                </c:pt>
                <c:pt idx="3">
                  <c:v>87.156820088420375</c:v>
                </c:pt>
                <c:pt idx="4">
                  <c:v>89.328849584543249</c:v>
                </c:pt>
                <c:pt idx="5">
                  <c:v>123.61100058828922</c:v>
                </c:pt>
                <c:pt idx="6">
                  <c:v>119.46572473068474</c:v>
                </c:pt>
                <c:pt idx="7">
                  <c:v>90.020153297956796</c:v>
                </c:pt>
                <c:pt idx="8">
                  <c:v>97.594074688196415</c:v>
                </c:pt>
                <c:pt idx="9">
                  <c:v>116.68368779505049</c:v>
                </c:pt>
                <c:pt idx="10">
                  <c:v>93.062029140297625</c:v>
                </c:pt>
                <c:pt idx="11">
                  <c:v>128.46050432868589</c:v>
                </c:pt>
              </c:numCache>
            </c:numRef>
          </c:xVal>
          <c:yVal>
            <c:numRef>
              <c:f>'5'!$X$62:$X$73</c:f>
              <c:numCache>
                <c:formatCode>0.000</c:formatCode>
                <c:ptCount val="12"/>
                <c:pt idx="0">
                  <c:v>2.2352576342967324E-2</c:v>
                </c:pt>
                <c:pt idx="1">
                  <c:v>5.3757036154692364E-2</c:v>
                </c:pt>
                <c:pt idx="2">
                  <c:v>5.1150514904501322E-2</c:v>
                </c:pt>
                <c:pt idx="3">
                  <c:v>4.4068668296525393E-2</c:v>
                </c:pt>
                <c:pt idx="4">
                  <c:v>4.4872729446872719E-2</c:v>
                </c:pt>
                <c:pt idx="5">
                  <c:v>5.613587232789239E-2</c:v>
                </c:pt>
                <c:pt idx="6">
                  <c:v>5.4906774656293525E-2</c:v>
                </c:pt>
                <c:pt idx="7">
                  <c:v>4.5126209471562845E-2</c:v>
                </c:pt>
                <c:pt idx="8">
                  <c:v>4.7828152921538358E-2</c:v>
                </c:pt>
                <c:pt idx="9">
                  <c:v>5.4062630597920359E-2</c:v>
                </c:pt>
                <c:pt idx="10">
                  <c:v>4.6227797128932914E-2</c:v>
                </c:pt>
                <c:pt idx="11">
                  <c:v>5.7531321668272462E-2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AF12-482B-AE5C-1AACCA9B8448}"/>
            </c:ext>
          </c:extLst>
        </c:ser>
        <c:ser>
          <c:idx val="18"/>
          <c:order val="18"/>
          <c:spPr>
            <a:ln w="19050">
              <a:noFill/>
            </a:ln>
          </c:spPr>
          <c:xVal>
            <c:numRef>
              <c:f>'5'!$Y$29:$Y$39</c:f>
              <c:numCache>
                <c:formatCode>0.000000</c:formatCode>
                <c:ptCount val="11"/>
                <c:pt idx="0">
                  <c:v>90.414057438431129</c:v>
                </c:pt>
                <c:pt idx="1">
                  <c:v>83.003543389823975</c:v>
                </c:pt>
                <c:pt idx="2">
                  <c:v>69.019325621874074</c:v>
                </c:pt>
                <c:pt idx="3">
                  <c:v>61.325853318837034</c:v>
                </c:pt>
                <c:pt idx="4">
                  <c:v>99.529348847085728</c:v>
                </c:pt>
                <c:pt idx="5">
                  <c:v>97.207810926347619</c:v>
                </c:pt>
                <c:pt idx="6">
                  <c:v>82.812368207270396</c:v>
                </c:pt>
                <c:pt idx="7">
                  <c:v>93.477881880849523</c:v>
                </c:pt>
                <c:pt idx="8">
                  <c:v>119.37060831614617</c:v>
                </c:pt>
                <c:pt idx="9">
                  <c:v>130.04110258641686</c:v>
                </c:pt>
                <c:pt idx="10">
                  <c:v>122.16638300254534</c:v>
                </c:pt>
              </c:numCache>
            </c:numRef>
          </c:xVal>
          <c:yVal>
            <c:numRef>
              <c:f>'5'!$Y$63:$Y$73</c:f>
              <c:numCache>
                <c:formatCode>0.000</c:formatCode>
                <c:ptCount val="11"/>
                <c:pt idx="0">
                  <c:v>4.5270120520286367E-2</c:v>
                </c:pt>
                <c:pt idx="1">
                  <c:v>4.2498373747477031E-2</c:v>
                </c:pt>
                <c:pt idx="2">
                  <c:v>3.687976822474525E-2</c:v>
                </c:pt>
                <c:pt idx="3">
                  <c:v>3.3557881917677689E-2</c:v>
                </c:pt>
                <c:pt idx="4">
                  <c:v>4.84969415299542E-2</c:v>
                </c:pt>
                <c:pt idx="5">
                  <c:v>4.769363250189456E-2</c:v>
                </c:pt>
                <c:pt idx="6">
                  <c:v>4.242504113351097E-2</c:v>
                </c:pt>
                <c:pt idx="7">
                  <c:v>4.6376666127842192E-2</c:v>
                </c:pt>
                <c:pt idx="8">
                  <c:v>5.4878171549070792E-2</c:v>
                </c:pt>
                <c:pt idx="9">
                  <c:v>5.797647829650248E-2</c:v>
                </c:pt>
                <c:pt idx="10">
                  <c:v>5.5711385604143571E-2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AF12-482B-AE5C-1AACCA9B8448}"/>
            </c:ext>
          </c:extLst>
        </c:ser>
        <c:ser>
          <c:idx val="19"/>
          <c:order val="19"/>
          <c:spPr>
            <a:ln w="19050">
              <a:noFill/>
            </a:ln>
          </c:spPr>
          <c:xVal>
            <c:numRef>
              <c:f>'5'!$Z$30:$Z$39</c:f>
              <c:numCache>
                <c:formatCode>0.000000</c:formatCode>
                <c:ptCount val="10"/>
                <c:pt idx="0">
                  <c:v>8.3814715214601954</c:v>
                </c:pt>
                <c:pt idx="1">
                  <c:v>32.586448978293504</c:v>
                </c:pt>
                <c:pt idx="2">
                  <c:v>125.43376773882291</c:v>
                </c:pt>
                <c:pt idx="3">
                  <c:v>9.6626688018274951</c:v>
                </c:pt>
                <c:pt idx="4">
                  <c:v>11.972109838439998</c:v>
                </c:pt>
                <c:pt idx="5">
                  <c:v>166.71724854755169</c:v>
                </c:pt>
                <c:pt idx="6">
                  <c:v>178.41924216978666</c:v>
                </c:pt>
                <c:pt idx="7">
                  <c:v>206.63354863152537</c:v>
                </c:pt>
                <c:pt idx="8">
                  <c:v>184.48676442640581</c:v>
                </c:pt>
                <c:pt idx="9">
                  <c:v>66.792034056723523</c:v>
                </c:pt>
              </c:numCache>
            </c:numRef>
          </c:xVal>
          <c:yVal>
            <c:numRef>
              <c:f>'5'!$Z$64:$Z$73</c:f>
              <c:numCache>
                <c:formatCode>0.000</c:formatCode>
                <c:ptCount val="10"/>
                <c:pt idx="0">
                  <c:v>5.4344060885212825E-3</c:v>
                </c:pt>
                <c:pt idx="1">
                  <c:v>1.9526559943296051E-2</c:v>
                </c:pt>
                <c:pt idx="2">
                  <c:v>5.6665674064487172E-2</c:v>
                </c:pt>
                <c:pt idx="3">
                  <c:v>6.2386809612398064E-3</c:v>
                </c:pt>
                <c:pt idx="4">
                  <c:v>7.6711998561972312E-3</c:v>
                </c:pt>
                <c:pt idx="5">
                  <c:v>6.7091800148086939E-2</c:v>
                </c:pt>
                <c:pt idx="6">
                  <c:v>6.9561490350681043E-2</c:v>
                </c:pt>
                <c:pt idx="7">
                  <c:v>7.4780608688086073E-2</c:v>
                </c:pt>
                <c:pt idx="8">
                  <c:v>7.0768163011508914E-2</c:v>
                </c:pt>
                <c:pt idx="9">
                  <c:v>3.5935527510208808E-2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AF12-482B-AE5C-1AACCA9B8448}"/>
            </c:ext>
          </c:extLst>
        </c:ser>
        <c:ser>
          <c:idx val="20"/>
          <c:order val="20"/>
          <c:spPr>
            <a:ln w="19050">
              <a:noFill/>
            </a:ln>
          </c:spPr>
          <c:xVal>
            <c:numRef>
              <c:f>'5'!$AA$31:$AA$39</c:f>
              <c:numCache>
                <c:formatCode>0.000000</c:formatCode>
                <c:ptCount val="9"/>
                <c:pt idx="0">
                  <c:v>24.539362406248191</c:v>
                </c:pt>
                <c:pt idx="1">
                  <c:v>120.68922864758606</c:v>
                </c:pt>
                <c:pt idx="2">
                  <c:v>16.558296653116304</c:v>
                </c:pt>
                <c:pt idx="3">
                  <c:v>15.191887403312723</c:v>
                </c:pt>
                <c:pt idx="4">
                  <c:v>160.55082030453994</c:v>
                </c:pt>
                <c:pt idx="5">
                  <c:v>172.16546222985582</c:v>
                </c:pt>
                <c:pt idx="6">
                  <c:v>200.0977599272685</c:v>
                </c:pt>
                <c:pt idx="7">
                  <c:v>176.3694299052824</c:v>
                </c:pt>
                <c:pt idx="8">
                  <c:v>65.032124651277087</c:v>
                </c:pt>
              </c:numCache>
            </c:numRef>
          </c:xVal>
          <c:yVal>
            <c:numRef>
              <c:f>'5'!$AA$65:$AA$73</c:f>
              <c:numCache>
                <c:formatCode>0.000</c:formatCode>
                <c:ptCount val="9"/>
                <c:pt idx="0">
                  <c:v>1.5091480426752547E-2</c:v>
                </c:pt>
                <c:pt idx="1">
                  <c:v>5.5273090249014306E-2</c:v>
                </c:pt>
                <c:pt idx="2">
                  <c:v>1.0451395793575647E-2</c:v>
                </c:pt>
                <c:pt idx="3">
                  <c:v>9.6319354589750397E-3</c:v>
                </c:pt>
                <c:pt idx="4">
                  <c:v>6.5710767487918875E-2</c:v>
                </c:pt>
                <c:pt idx="5">
                  <c:v>6.8265626283073449E-2</c:v>
                </c:pt>
                <c:pt idx="6">
                  <c:v>7.365746008279081E-2</c:v>
                </c:pt>
                <c:pt idx="7">
                  <c:v>6.9142680392923914E-2</c:v>
                </c:pt>
                <c:pt idx="8">
                  <c:v>3.5179449637003347E-2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AF12-482B-AE5C-1AACCA9B8448}"/>
            </c:ext>
          </c:extLst>
        </c:ser>
        <c:ser>
          <c:idx val="21"/>
          <c:order val="21"/>
          <c:spPr>
            <a:ln w="19050">
              <a:noFill/>
            </a:ln>
          </c:spPr>
          <c:xVal>
            <c:numRef>
              <c:f>'5'!$AB$32:$AB$39</c:f>
              <c:numCache>
                <c:formatCode>0.000000</c:formatCode>
                <c:ptCount val="8"/>
                <c:pt idx="0">
                  <c:v>117.16674193739888</c:v>
                </c:pt>
                <c:pt idx="1">
                  <c:v>38.218879559275294</c:v>
                </c:pt>
                <c:pt idx="2">
                  <c:v>32.888426561442913</c:v>
                </c:pt>
                <c:pt idx="3">
                  <c:v>150.76558164687344</c:v>
                </c:pt>
                <c:pt idx="4">
                  <c:v>161.87703945184498</c:v>
                </c:pt>
                <c:pt idx="5">
                  <c:v>188.35826452191793</c:v>
                </c:pt>
                <c:pt idx="6">
                  <c:v>151.90033920770074</c:v>
                </c:pt>
                <c:pt idx="7">
                  <c:v>58.023670289719938</c:v>
                </c:pt>
              </c:numCache>
            </c:numRef>
          </c:xVal>
          <c:yVal>
            <c:numRef>
              <c:f>'5'!$AB$66:$AB$73</c:f>
              <c:numCache>
                <c:formatCode>0.000</c:formatCode>
                <c:ptCount val="8"/>
                <c:pt idx="0">
                  <c:v>5.4210327562030661E-2</c:v>
                </c:pt>
                <c:pt idx="1">
                  <c:v>2.2492271374054421E-2</c:v>
                </c:pt>
                <c:pt idx="2">
                  <c:v>1.9688404809802353E-2</c:v>
                </c:pt>
                <c:pt idx="3">
                  <c:v>6.3399338707606834E-2</c:v>
                </c:pt>
                <c:pt idx="4">
                  <c:v>6.6012598121186206E-2</c:v>
                </c:pt>
                <c:pt idx="5">
                  <c:v>7.1512983487546491E-2</c:v>
                </c:pt>
                <c:pt idx="6">
                  <c:v>6.3675179863503947E-2</c:v>
                </c:pt>
                <c:pt idx="7">
                  <c:v>3.2078969279903259E-2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AF12-482B-AE5C-1AACCA9B8448}"/>
            </c:ext>
          </c:extLst>
        </c:ser>
        <c:ser>
          <c:idx val="22"/>
          <c:order val="22"/>
          <c:spPr>
            <a:ln w="19050">
              <a:noFill/>
            </a:ln>
          </c:spPr>
          <c:xVal>
            <c:numRef>
              <c:f>'5'!$AC$33:$AC$39</c:f>
              <c:numCache>
                <c:formatCode>0.000000</c:formatCode>
                <c:ptCount val="7"/>
                <c:pt idx="0">
                  <c:v>135.03001819298265</c:v>
                </c:pt>
                <c:pt idx="1">
                  <c:v>135.82094228579251</c:v>
                </c:pt>
                <c:pt idx="2">
                  <c:v>51.591197793499646</c:v>
                </c:pt>
                <c:pt idx="3">
                  <c:v>63.013484511794907</c:v>
                </c:pt>
                <c:pt idx="4">
                  <c:v>92.615939519141577</c:v>
                </c:pt>
                <c:pt idx="5">
                  <c:v>180.1380459325209</c:v>
                </c:pt>
                <c:pt idx="6">
                  <c:v>174.84988232104558</c:v>
                </c:pt>
              </c:numCache>
            </c:numRef>
          </c:xVal>
          <c:yVal>
            <c:numRef>
              <c:f>'5'!$AC$67:$AC$73</c:f>
              <c:numCache>
                <c:formatCode>0.000</c:formatCode>
                <c:ptCount val="7"/>
                <c:pt idx="0">
                  <c:v>5.935116953620654E-2</c:v>
                </c:pt>
                <c:pt idx="1">
                  <c:v>5.9564939716693105E-2</c:v>
                </c:pt>
                <c:pt idx="2">
                  <c:v>2.9102946980440716E-2</c:v>
                </c:pt>
                <c:pt idx="3">
                  <c:v>3.4301224390069621E-2</c:v>
                </c:pt>
                <c:pt idx="4">
                  <c:v>4.6067644294528434E-2</c:v>
                </c:pt>
                <c:pt idx="5">
                  <c:v>6.9908285148234925E-2</c:v>
                </c:pt>
                <c:pt idx="6">
                  <c:v>6.8828497255940146E-2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AF12-482B-AE5C-1AACCA9B8448}"/>
            </c:ext>
          </c:extLst>
        </c:ser>
        <c:ser>
          <c:idx val="23"/>
          <c:order val="23"/>
          <c:spPr>
            <a:ln w="19050">
              <a:noFill/>
            </a:ln>
          </c:spPr>
          <c:xVal>
            <c:numRef>
              <c:f>'5'!$AD$34:$AD$39</c:f>
              <c:numCache>
                <c:formatCode>0.000000</c:formatCode>
                <c:ptCount val="6"/>
                <c:pt idx="0">
                  <c:v>7.3954444898599183</c:v>
                </c:pt>
                <c:pt idx="1">
                  <c:v>176.34075911428022</c:v>
                </c:pt>
                <c:pt idx="2">
                  <c:v>188.02973597115809</c:v>
                </c:pt>
                <c:pt idx="3">
                  <c:v>216.18432171510509</c:v>
                </c:pt>
                <c:pt idx="4">
                  <c:v>189.35296464932105</c:v>
                </c:pt>
                <c:pt idx="5">
                  <c:v>62.322520216660244</c:v>
                </c:pt>
              </c:numCache>
            </c:numRef>
          </c:xVal>
          <c:yVal>
            <c:numRef>
              <c:f>'5'!$AD$68:$AD$73</c:f>
              <c:numCache>
                <c:formatCode>0.000</c:formatCode>
                <c:ptCount val="6"/>
                <c:pt idx="0">
                  <c:v>4.8107302511729349E-3</c:v>
                </c:pt>
                <c:pt idx="1">
                  <c:v>6.9136781804142247E-2</c:v>
                </c:pt>
                <c:pt idx="2">
                  <c:v>7.145052312413705E-2</c:v>
                </c:pt>
                <c:pt idx="3">
                  <c:v>7.6336320205223629E-2</c:v>
                </c:pt>
                <c:pt idx="4">
                  <c:v>7.1701265443654516E-2</c:v>
                </c:pt>
                <c:pt idx="5">
                  <c:v>3.399788956011919E-2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AF12-482B-AE5C-1AACCA9B8448}"/>
            </c:ext>
          </c:extLst>
        </c:ser>
        <c:ser>
          <c:idx val="24"/>
          <c:order val="24"/>
          <c:spPr>
            <a:ln w="19050">
              <a:noFill/>
            </a:ln>
          </c:spPr>
          <c:xVal>
            <c:numRef>
              <c:f>'5'!$AE$35:$AE$39</c:f>
              <c:numCache>
                <c:formatCode>0.000000</c:formatCode>
                <c:ptCount val="5"/>
                <c:pt idx="0">
                  <c:v>175.60420031522199</c:v>
                </c:pt>
                <c:pt idx="1">
                  <c:v>187.18263543384489</c:v>
                </c:pt>
                <c:pt idx="2">
                  <c:v>214.9688967674434</c:v>
                </c:pt>
                <c:pt idx="3">
                  <c:v>182.96008369236864</c:v>
                </c:pt>
                <c:pt idx="4">
                  <c:v>55.743196347851359</c:v>
                </c:pt>
              </c:numCache>
            </c:numRef>
          </c:xVal>
          <c:yVal>
            <c:numRef>
              <c:f>'5'!$AE$69:$AE$73</c:f>
              <c:numCache>
                <c:formatCode>0.000</c:formatCode>
                <c:ptCount val="5"/>
                <c:pt idx="0">
                  <c:v>6.8984858608655011E-2</c:v>
                </c:pt>
                <c:pt idx="1">
                  <c:v>7.1288838495382909E-2</c:v>
                </c:pt>
                <c:pt idx="2">
                  <c:v>7.6143798427492665E-2</c:v>
                </c:pt>
                <c:pt idx="3">
                  <c:v>7.046912593007662E-2</c:v>
                </c:pt>
                <c:pt idx="4">
                  <c:v>3.1038465578313523E-2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AF12-482B-AE5C-1AACCA9B8448}"/>
            </c:ext>
          </c:extLst>
        </c:ser>
        <c:ser>
          <c:idx val="25"/>
          <c:order val="25"/>
          <c:spPr>
            <a:ln w="19050">
              <a:noFill/>
            </a:ln>
          </c:spPr>
          <c:xVal>
            <c:numRef>
              <c:f>'5'!$AF$36:$AF$39</c:f>
              <c:numCache>
                <c:formatCode>0.000000</c:formatCode>
                <c:ptCount val="4"/>
                <c:pt idx="0">
                  <c:v>11.952404345876484</c:v>
                </c:pt>
                <c:pt idx="1">
                  <c:v>41.604303182098931</c:v>
                </c:pt>
                <c:pt idx="2">
                  <c:v>164.93077028523851</c:v>
                </c:pt>
                <c:pt idx="3">
                  <c:v>204.97234330004358</c:v>
                </c:pt>
              </c:numCache>
            </c:numRef>
          </c:xVal>
          <c:yVal>
            <c:numRef>
              <c:f>'5'!$AF$70:$AF$73</c:f>
              <c:numCache>
                <c:formatCode>0.000</c:formatCode>
                <c:ptCount val="4"/>
                <c:pt idx="0">
                  <c:v>7.659069829556631E-3</c:v>
                </c:pt>
                <c:pt idx="1">
                  <c:v>2.4221988502973392E-2</c:v>
                </c:pt>
                <c:pt idx="2">
                  <c:v>6.6697525037597558E-2</c:v>
                </c:pt>
                <c:pt idx="3">
                  <c:v>7.4499759147365327E-2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AF12-482B-AE5C-1AACCA9B8448}"/>
            </c:ext>
          </c:extLst>
        </c:ser>
        <c:ser>
          <c:idx val="26"/>
          <c:order val="26"/>
          <c:spPr>
            <a:ln w="19050">
              <a:noFill/>
            </a:ln>
          </c:spPr>
          <c:xVal>
            <c:numRef>
              <c:f>'5'!$AG$37:$AG$39</c:f>
              <c:numCache>
                <c:formatCode>0.000000</c:formatCode>
                <c:ptCount val="3"/>
                <c:pt idx="0">
                  <c:v>29.747477334301887</c:v>
                </c:pt>
                <c:pt idx="1">
                  <c:v>167.47026038600697</c:v>
                </c:pt>
                <c:pt idx="2">
                  <c:v>215.48548465040236</c:v>
                </c:pt>
              </c:numCache>
            </c:numRef>
          </c:xVal>
          <c:yVal>
            <c:numRef>
              <c:f>'5'!$AG$71:$AG$73</c:f>
              <c:numCache>
                <c:formatCode>0.000</c:formatCode>
                <c:ptCount val="3"/>
                <c:pt idx="0">
                  <c:v>1.798897655984405E-2</c:v>
                </c:pt>
                <c:pt idx="1">
                  <c:v>6.7256587938630916E-2</c:v>
                </c:pt>
                <c:pt idx="2">
                  <c:v>7.6225815946677947E-2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AF12-482B-AE5C-1AACCA9B8448}"/>
            </c:ext>
          </c:extLst>
        </c:ser>
        <c:ser>
          <c:idx val="27"/>
          <c:order val="27"/>
          <c:spPr>
            <a:ln w="19050">
              <a:noFill/>
            </a:ln>
          </c:spPr>
          <c:xVal>
            <c:numRef>
              <c:f>'5'!$AH$38:$AH$39</c:f>
              <c:numCache>
                <c:formatCode>0.000000</c:formatCode>
                <c:ptCount val="2"/>
                <c:pt idx="0">
                  <c:v>172.9717120554611</c:v>
                </c:pt>
                <c:pt idx="1">
                  <c:v>240.1273760816741</c:v>
                </c:pt>
              </c:numCache>
            </c:numRef>
          </c:xVal>
          <c:yVal>
            <c:numRef>
              <c:f>'5'!$AH$72:$AH$73</c:f>
              <c:numCache>
                <c:formatCode>0.000</c:formatCode>
                <c:ptCount val="2"/>
                <c:pt idx="0">
                  <c:v>6.8435740912379722E-2</c:v>
                </c:pt>
                <c:pt idx="1">
                  <c:v>7.982748544816369E-2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AF12-482B-AE5C-1AACCA9B8448}"/>
            </c:ext>
          </c:extLst>
        </c:ser>
        <c:ser>
          <c:idx val="28"/>
          <c:order val="28"/>
          <c:spPr>
            <a:ln w="19050">
              <a:noFill/>
            </a:ln>
          </c:spPr>
          <c:xVal>
            <c:numRef>
              <c:f>'5'!$AI$39</c:f>
              <c:numCache>
                <c:formatCode>0.000000</c:formatCode>
                <c:ptCount val="1"/>
                <c:pt idx="0">
                  <c:v>162.06559626903021</c:v>
                </c:pt>
              </c:numCache>
            </c:numRef>
          </c:xVal>
          <c:yVal>
            <c:numRef>
              <c:f>'5'!$AI$73</c:f>
              <c:numCache>
                <c:formatCode>0.000</c:formatCode>
                <c:ptCount val="1"/>
                <c:pt idx="0">
                  <c:v>6.6055294988430324E-2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AF12-482B-AE5C-1AACCA9B8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</a:t>
                </a: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Grammar</a:t>
                </a:r>
              </a:p>
            </c:rich>
          </c:tx>
          <c:overlay val="0"/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Variogram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652453486749776E-2"/>
          <c:y val="5.1036621426807767E-2"/>
          <c:w val="0.93042784530326283"/>
          <c:h val="0.88147212702769684"/>
        </c:manualLayout>
      </c:layout>
      <c:scatterChart>
        <c:scatterStyle val="lineMarker"/>
        <c:varyColors val="0"/>
        <c:ser>
          <c:idx val="1"/>
          <c:order val="0"/>
          <c:spPr>
            <a:ln w="19050">
              <a:noFill/>
            </a:ln>
          </c:spPr>
          <c:xVal>
            <c:numRef>
              <c:f>'6'!$H$12:$H$39</c:f>
              <c:numCache>
                <c:formatCode>0.000000</c:formatCode>
                <c:ptCount val="28"/>
                <c:pt idx="0">
                  <c:v>97.974080655904501</c:v>
                </c:pt>
                <c:pt idx="1">
                  <c:v>130.26177534197117</c:v>
                </c:pt>
                <c:pt idx="2">
                  <c:v>103.52865162940174</c:v>
                </c:pt>
                <c:pt idx="3">
                  <c:v>165.01481794664022</c:v>
                </c:pt>
                <c:pt idx="4">
                  <c:v>123.63409455386254</c:v>
                </c:pt>
                <c:pt idx="5">
                  <c:v>87.86679278987684</c:v>
                </c:pt>
                <c:pt idx="6">
                  <c:v>187.6797472330305</c:v>
                </c:pt>
                <c:pt idx="7">
                  <c:v>178.83763898943042</c:v>
                </c:pt>
                <c:pt idx="8">
                  <c:v>178.59909079057559</c:v>
                </c:pt>
                <c:pt idx="9">
                  <c:v>211.07631105497856</c:v>
                </c:pt>
                <c:pt idx="10">
                  <c:v>263.23510097488975</c:v>
                </c:pt>
                <c:pt idx="11">
                  <c:v>199.65547236195567</c:v>
                </c:pt>
                <c:pt idx="12">
                  <c:v>223.82535525895761</c:v>
                </c:pt>
                <c:pt idx="13">
                  <c:v>168.78063204188106</c:v>
                </c:pt>
                <c:pt idx="14">
                  <c:v>233.98767624627288</c:v>
                </c:pt>
                <c:pt idx="15">
                  <c:v>167.12967268421633</c:v>
                </c:pt>
                <c:pt idx="16">
                  <c:v>129.74556244435269</c:v>
                </c:pt>
                <c:pt idx="17">
                  <c:v>92.444713693579828</c:v>
                </c:pt>
                <c:pt idx="18">
                  <c:v>96.535727852596978</c:v>
                </c:pt>
                <c:pt idx="19">
                  <c:v>116.45156820513192</c:v>
                </c:pt>
                <c:pt idx="20">
                  <c:v>117.33127480871988</c:v>
                </c:pt>
                <c:pt idx="21">
                  <c:v>96.176262422099498</c:v>
                </c:pt>
                <c:pt idx="22">
                  <c:v>102.80421708568694</c:v>
                </c:pt>
                <c:pt idx="23">
                  <c:v>168.91483650108472</c:v>
                </c:pt>
                <c:pt idx="24">
                  <c:v>180.20563244494363</c:v>
                </c:pt>
                <c:pt idx="25">
                  <c:v>209.5696924065991</c:v>
                </c:pt>
                <c:pt idx="26">
                  <c:v>254.93076501211391</c:v>
                </c:pt>
                <c:pt idx="27">
                  <c:v>158.48174591252365</c:v>
                </c:pt>
              </c:numCache>
            </c:numRef>
          </c:xVal>
          <c:yVal>
            <c:numRef>
              <c:f>'6'!$H$46:$H$73</c:f>
              <c:numCache>
                <c:formatCode>0.000</c:formatCode>
                <c:ptCount val="28"/>
                <c:pt idx="0">
                  <c:v>5.5722706427956736E-2</c:v>
                </c:pt>
                <c:pt idx="1">
                  <c:v>7.0444229489931565E-2</c:v>
                </c:pt>
                <c:pt idx="2">
                  <c:v>5.8369456438540634E-2</c:v>
                </c:pt>
                <c:pt idx="3">
                  <c:v>8.4615737257483684E-2</c:v>
                </c:pt>
                <c:pt idx="4">
                  <c:v>6.755019836795384E-2</c:v>
                </c:pt>
                <c:pt idx="5">
                  <c:v>5.0779055403808386E-2</c:v>
                </c:pt>
                <c:pt idx="6">
                  <c:v>9.3011836258524341E-2</c:v>
                </c:pt>
                <c:pt idx="7">
                  <c:v>8.9811569672889779E-2</c:v>
                </c:pt>
                <c:pt idx="8">
                  <c:v>8.9723917323360769E-2</c:v>
                </c:pt>
                <c:pt idx="9">
                  <c:v>0.101038620988016</c:v>
                </c:pt>
                <c:pt idx="10">
                  <c:v>0.11683163642979505</c:v>
                </c:pt>
                <c:pt idx="11">
                  <c:v>9.7198584195707996E-2</c:v>
                </c:pt>
                <c:pt idx="12">
                  <c:v>0.10515605572904266</c:v>
                </c:pt>
                <c:pt idx="13">
                  <c:v>8.6055070200691641E-2</c:v>
                </c:pt>
                <c:pt idx="14">
                  <c:v>0.10831503147307137</c:v>
                </c:pt>
                <c:pt idx="15">
                  <c:v>8.5426280115783043E-2</c:v>
                </c:pt>
                <c:pt idx="16">
                  <c:v>7.0221109717148747E-2</c:v>
                </c:pt>
                <c:pt idx="17">
                  <c:v>5.3038841951239785E-2</c:v>
                </c:pt>
                <c:pt idx="18">
                  <c:v>5.5029306668216108E-2</c:v>
                </c:pt>
                <c:pt idx="19">
                  <c:v>6.4340852347339217E-2</c:v>
                </c:pt>
                <c:pt idx="20">
                  <c:v>6.4738070497083897E-2</c:v>
                </c:pt>
                <c:pt idx="21">
                  <c:v>5.4855496048536012E-2</c:v>
                </c:pt>
                <c:pt idx="22">
                  <c:v>5.8027036309312968E-2</c:v>
                </c:pt>
                <c:pt idx="23">
                  <c:v>8.6106031859980919E-2</c:v>
                </c:pt>
                <c:pt idx="24">
                  <c:v>9.0312882654628807E-2</c:v>
                </c:pt>
                <c:pt idx="25">
                  <c:v>0.10054038074148917</c:v>
                </c:pt>
                <c:pt idx="26">
                  <c:v>0.11449728328853742</c:v>
                </c:pt>
                <c:pt idx="27">
                  <c:v>8.2075465684595075E-2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8D0-4B1A-B3FB-B4B66296E8E9}"/>
            </c:ext>
          </c:extLst>
        </c:ser>
        <c:ser>
          <c:idx val="0"/>
          <c:order val="1"/>
          <c:spPr>
            <a:ln w="19050">
              <a:noFill/>
            </a:ln>
          </c:spPr>
          <c:xVal>
            <c:numRef>
              <c:f>'6'!$G$11:$G$39</c:f>
              <c:numCache>
                <c:formatCode>0.000000</c:formatCode>
                <c:ptCount val="29"/>
                <c:pt idx="0">
                  <c:v>81.017497476194464</c:v>
                </c:pt>
                <c:pt idx="1">
                  <c:v>26.208075491643811</c:v>
                </c:pt>
                <c:pt idx="2">
                  <c:v>50.719132720480701</c:v>
                </c:pt>
                <c:pt idx="3">
                  <c:v>67.597323077548126</c:v>
                </c:pt>
                <c:pt idx="4">
                  <c:v>85.80959503215108</c:v>
                </c:pt>
                <c:pt idx="5">
                  <c:v>81.005024988551668</c:v>
                </c:pt>
                <c:pt idx="6">
                  <c:v>134.29005355973624</c:v>
                </c:pt>
                <c:pt idx="7">
                  <c:v>108.38691348254298</c:v>
                </c:pt>
                <c:pt idx="8">
                  <c:v>108.48444790484375</c:v>
                </c:pt>
                <c:pt idx="9">
                  <c:v>108.63438344628847</c:v>
                </c:pt>
                <c:pt idx="10">
                  <c:v>131.99782964881462</c:v>
                </c:pt>
                <c:pt idx="11">
                  <c:v>184.21391146347443</c:v>
                </c:pt>
                <c:pt idx="12">
                  <c:v>129.26745798231445</c:v>
                </c:pt>
                <c:pt idx="13">
                  <c:v>210.43141611191663</c:v>
                </c:pt>
                <c:pt idx="14">
                  <c:v>194.87668197559753</c:v>
                </c:pt>
                <c:pt idx="15">
                  <c:v>190.48854520088182</c:v>
                </c:pt>
                <c:pt idx="16">
                  <c:v>134.31007571784684</c:v>
                </c:pt>
                <c:pt idx="17">
                  <c:v>99.474408732176641</c:v>
                </c:pt>
                <c:pt idx="18">
                  <c:v>127.31969231585671</c:v>
                </c:pt>
                <c:pt idx="19">
                  <c:v>125.783902801506</c:v>
                </c:pt>
                <c:pt idx="20">
                  <c:v>132.30964111010283</c:v>
                </c:pt>
                <c:pt idx="21">
                  <c:v>51.832567513734475</c:v>
                </c:pt>
                <c:pt idx="22">
                  <c:v>135.72370170343268</c:v>
                </c:pt>
                <c:pt idx="23">
                  <c:v>139.1982022254555</c:v>
                </c:pt>
                <c:pt idx="24">
                  <c:v>98.140168181150699</c:v>
                </c:pt>
                <c:pt idx="25">
                  <c:v>107.87717141791224</c:v>
                </c:pt>
                <c:pt idx="26">
                  <c:v>135.42572530519334</c:v>
                </c:pt>
                <c:pt idx="27">
                  <c:v>227.20031525690169</c:v>
                </c:pt>
                <c:pt idx="28">
                  <c:v>188.88469281772612</c:v>
                </c:pt>
              </c:numCache>
            </c:numRef>
          </c:xVal>
          <c:yVal>
            <c:numRef>
              <c:f>'6'!$G$45:$G$73</c:f>
              <c:numCache>
                <c:formatCode>0.000</c:formatCode>
                <c:ptCount val="29"/>
                <c:pt idx="0">
                  <c:v>4.7333005682634592E-2</c:v>
                </c:pt>
                <c:pt idx="1">
                  <c:v>1.6730615863241493E-2</c:v>
                </c:pt>
                <c:pt idx="2">
                  <c:v>3.1108990814504224E-2</c:v>
                </c:pt>
                <c:pt idx="3">
                  <c:v>4.034855721587545E-2</c:v>
                </c:pt>
                <c:pt idx="4">
                  <c:v>4.9752282326409873E-2</c:v>
                </c:pt>
                <c:pt idx="5">
                  <c:v>4.7326658426691773E-2</c:v>
                </c:pt>
                <c:pt idx="6">
                  <c:v>7.217222441409446E-2</c:v>
                </c:pt>
                <c:pt idx="7">
                  <c:v>6.0644579038593396E-2</c:v>
                </c:pt>
                <c:pt idx="8">
                  <c:v>6.0689878176078876E-2</c:v>
                </c:pt>
                <c:pt idx="9">
                  <c:v>6.0759485908656166E-2</c:v>
                </c:pt>
                <c:pt idx="10">
                  <c:v>7.1191783923194349E-2</c:v>
                </c:pt>
                <c:pt idx="11">
                  <c:v>9.1768657647880322E-2</c:v>
                </c:pt>
                <c:pt idx="12">
                  <c:v>7.0014118600255776E-2</c:v>
                </c:pt>
                <c:pt idx="13">
                  <c:v>0.10082565986449339</c:v>
                </c:pt>
                <c:pt idx="14">
                  <c:v>9.5547917389668266E-2</c:v>
                </c:pt>
                <c:pt idx="15">
                  <c:v>9.4008855389515672E-2</c:v>
                </c:pt>
                <c:pt idx="16">
                  <c:v>7.2180755422521656E-2</c:v>
                </c:pt>
                <c:pt idx="17">
                  <c:v>5.6442449424510072E-2</c:v>
                </c:pt>
                <c:pt idx="18">
                  <c:v>6.9167432875775897E-2</c:v>
                </c:pt>
                <c:pt idx="19">
                  <c:v>6.8495944618805066E-2</c:v>
                </c:pt>
                <c:pt idx="20">
                  <c:v>7.1325593965576209E-2</c:v>
                </c:pt>
                <c:pt idx="21">
                  <c:v>3.1734659447238127E-2</c:v>
                </c:pt>
                <c:pt idx="22">
                  <c:v>7.2781633966810075E-2</c:v>
                </c:pt>
                <c:pt idx="23">
                  <c:v>7.424653552091387E-2</c:v>
                </c:pt>
                <c:pt idx="24">
                  <c:v>5.5802559850283664E-2</c:v>
                </c:pt>
                <c:pt idx="25">
                  <c:v>6.0407593359666438E-2</c:v>
                </c:pt>
                <c:pt idx="26">
                  <c:v>7.2655210957080302E-2</c:v>
                </c:pt>
                <c:pt idx="27">
                  <c:v>0.10621705819746244</c:v>
                </c:pt>
                <c:pt idx="28">
                  <c:v>9.3440690823022185E-2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8D0-4B1A-B3FB-B4B66296E8E9}"/>
            </c:ext>
          </c:extLst>
        </c:ser>
        <c:ser>
          <c:idx val="2"/>
          <c:order val="2"/>
          <c:spPr>
            <a:ln w="19050">
              <a:noFill/>
            </a:ln>
          </c:spPr>
          <c:xVal>
            <c:numRef>
              <c:f>'6'!$I$13:$I$39</c:f>
              <c:numCache>
                <c:formatCode>0.000000</c:formatCode>
                <c:ptCount val="27"/>
                <c:pt idx="0">
                  <c:v>34.454769297404887</c:v>
                </c:pt>
                <c:pt idx="1">
                  <c:v>48.789487660808348</c:v>
                </c:pt>
                <c:pt idx="2">
                  <c:v>67.678327352497519</c:v>
                </c:pt>
                <c:pt idx="3">
                  <c:v>58.075824177706053</c:v>
                </c:pt>
                <c:pt idx="4">
                  <c:v>134.30410456909055</c:v>
                </c:pt>
                <c:pt idx="5">
                  <c:v>90.184159906531363</c:v>
                </c:pt>
                <c:pt idx="6">
                  <c:v>83.838181021193506</c:v>
                </c:pt>
                <c:pt idx="7">
                  <c:v>83.865976132275236</c:v>
                </c:pt>
                <c:pt idx="8">
                  <c:v>113.35081587956348</c:v>
                </c:pt>
                <c:pt idx="9">
                  <c:v>165.38148529967933</c:v>
                </c:pt>
                <c:pt idx="10">
                  <c:v>104.79834087075952</c:v>
                </c:pt>
                <c:pt idx="11">
                  <c:v>189.50957011272095</c:v>
                </c:pt>
                <c:pt idx="12">
                  <c:v>184.95001690765591</c:v>
                </c:pt>
                <c:pt idx="13">
                  <c:v>164.82703386442188</c:v>
                </c:pt>
                <c:pt idx="14">
                  <c:v>111.05757867853895</c:v>
                </c:pt>
                <c:pt idx="15">
                  <c:v>78.560419694754387</c:v>
                </c:pt>
                <c:pt idx="16">
                  <c:v>124.16021911709187</c:v>
                </c:pt>
                <c:pt idx="17">
                  <c:v>120.9531972026676</c:v>
                </c:pt>
                <c:pt idx="18">
                  <c:v>122.62070977502073</c:v>
                </c:pt>
                <c:pt idx="19">
                  <c:v>25.633250578442016</c:v>
                </c:pt>
                <c:pt idx="20">
                  <c:v>133.34626119070691</c:v>
                </c:pt>
                <c:pt idx="21">
                  <c:v>135.51251978490029</c:v>
                </c:pt>
                <c:pt idx="22">
                  <c:v>73.533227769407617</c:v>
                </c:pt>
                <c:pt idx="23">
                  <c:v>83.972456786072826</c:v>
                </c:pt>
                <c:pt idx="24">
                  <c:v>112.57790647733877</c:v>
                </c:pt>
                <c:pt idx="25">
                  <c:v>203.31711313211656</c:v>
                </c:pt>
                <c:pt idx="26">
                  <c:v>180.52815410555692</c:v>
                </c:pt>
              </c:numCache>
            </c:numRef>
          </c:xVal>
          <c:yVal>
            <c:numRef>
              <c:f>'6'!$I$47:$I$73</c:f>
              <c:numCache>
                <c:formatCode>0.000</c:formatCode>
                <c:ptCount val="27"/>
                <c:pt idx="0">
                  <c:v>2.1699891114369031E-2</c:v>
                </c:pt>
                <c:pt idx="1">
                  <c:v>3.001915724700981E-2</c:v>
                </c:pt>
                <c:pt idx="2">
                  <c:v>4.0391659561047732E-2</c:v>
                </c:pt>
                <c:pt idx="3">
                  <c:v>3.5200219434298519E-2</c:v>
                </c:pt>
                <c:pt idx="4">
                  <c:v>7.2178211304791948E-2</c:v>
                </c:pt>
                <c:pt idx="5">
                  <c:v>5.1927280629158946E-2</c:v>
                </c:pt>
                <c:pt idx="6">
                  <c:v>4.8761696279977979E-2</c:v>
                </c:pt>
                <c:pt idx="7">
                  <c:v>4.8775707915715352E-2</c:v>
                </c:pt>
                <c:pt idx="8">
                  <c:v>6.2931429718604465E-2</c:v>
                </c:pt>
                <c:pt idx="9">
                  <c:v>8.4756676584196153E-2</c:v>
                </c:pt>
                <c:pt idx="10">
                  <c:v>5.8967612350159217E-2</c:v>
                </c:pt>
                <c:pt idx="11">
                  <c:v>9.3662414801974778E-2</c:v>
                </c:pt>
                <c:pt idx="12">
                  <c:v>9.2033897708173218E-2</c:v>
                </c:pt>
                <c:pt idx="13">
                  <c:v>8.454349022216541E-2</c:v>
                </c:pt>
                <c:pt idx="14">
                  <c:v>6.1879645708239964E-2</c:v>
                </c:pt>
                <c:pt idx="15">
                  <c:v>4.6077488931491134E-2</c:v>
                </c:pt>
                <c:pt idx="16">
                  <c:v>6.7782278450196118E-2</c:v>
                </c:pt>
                <c:pt idx="17">
                  <c:v>6.6361279590113287E-2</c:v>
                </c:pt>
                <c:pt idx="18">
                  <c:v>6.7102033144629744E-2</c:v>
                </c:pt>
                <c:pt idx="19">
                  <c:v>1.6379119863588577E-2</c:v>
                </c:pt>
                <c:pt idx="20">
                  <c:v>7.1769448254018861E-2</c:v>
                </c:pt>
                <c:pt idx="21">
                  <c:v>7.2692048377043419E-2</c:v>
                </c:pt>
                <c:pt idx="22">
                  <c:v>4.3476429742077952E-2</c:v>
                </c:pt>
                <c:pt idx="23">
                  <c:v>4.8829373262920583E-2</c:v>
                </c:pt>
                <c:pt idx="24">
                  <c:v>6.2577835798348122E-2</c:v>
                </c:pt>
                <c:pt idx="25">
                  <c:v>9.8445697430203441E-2</c:v>
                </c:pt>
                <c:pt idx="26">
                  <c:v>9.0430740861016948E-2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8D0-4B1A-B3FB-B4B66296E8E9}"/>
            </c:ext>
          </c:extLst>
        </c:ser>
        <c:ser>
          <c:idx val="3"/>
          <c:order val="3"/>
          <c:spPr>
            <a:ln w="19050">
              <a:noFill/>
            </a:ln>
          </c:spPr>
          <c:xVal>
            <c:numRef>
              <c:f>'6'!$J$14:$J$39</c:f>
              <c:numCache>
                <c:formatCode>0.000000</c:formatCode>
                <c:ptCount val="26"/>
                <c:pt idx="0">
                  <c:v>72.890931609730629</c:v>
                </c:pt>
                <c:pt idx="1">
                  <c:v>35.100432705525101</c:v>
                </c:pt>
                <c:pt idx="2">
                  <c:v>73.414682185932421</c:v>
                </c:pt>
                <c:pt idx="3">
                  <c:v>167.53929880632938</c:v>
                </c:pt>
                <c:pt idx="4">
                  <c:v>57.725736625405496</c:v>
                </c:pt>
                <c:pt idx="5">
                  <c:v>64.004953708965203</c:v>
                </c:pt>
                <c:pt idx="6">
                  <c:v>64.53691566067215</c:v>
                </c:pt>
                <c:pt idx="7">
                  <c:v>81.31494980161861</c:v>
                </c:pt>
                <c:pt idx="8">
                  <c:v>133.55417983663949</c:v>
                </c:pt>
                <c:pt idx="9">
                  <c:v>83.426095834507052</c:v>
                </c:pt>
                <c:pt idx="10">
                  <c:v>202.07152232996788</c:v>
                </c:pt>
                <c:pt idx="11">
                  <c:v>212.05813387162243</c:v>
                </c:pt>
                <c:pt idx="12">
                  <c:v>162.34505904089849</c:v>
                </c:pt>
                <c:pt idx="13">
                  <c:v>120.60465337074199</c:v>
                </c:pt>
                <c:pt idx="14">
                  <c:v>95.849023077455911</c:v>
                </c:pt>
                <c:pt idx="15">
                  <c:v>156.32392654378134</c:v>
                </c:pt>
                <c:pt idx="16">
                  <c:v>152.38735629971134</c:v>
                </c:pt>
                <c:pt idx="17">
                  <c:v>151.00585680272809</c:v>
                </c:pt>
                <c:pt idx="18">
                  <c:v>34.948768833889069</c:v>
                </c:pt>
                <c:pt idx="19">
                  <c:v>165.72870219530867</c:v>
                </c:pt>
                <c:pt idx="20">
                  <c:v>167.29518872737015</c:v>
                </c:pt>
                <c:pt idx="21">
                  <c:v>54.225095925377708</c:v>
                </c:pt>
                <c:pt idx="22">
                  <c:v>61.486124401274097</c:v>
                </c:pt>
                <c:pt idx="23">
                  <c:v>86.54771418011731</c:v>
                </c:pt>
                <c:pt idx="24">
                  <c:v>208.01113975399201</c:v>
                </c:pt>
                <c:pt idx="25">
                  <c:v>208.93597449289578</c:v>
                </c:pt>
              </c:numCache>
            </c:numRef>
          </c:xVal>
          <c:yVal>
            <c:numRef>
              <c:f>'6'!$J$48:$J$73</c:f>
              <c:numCache>
                <c:formatCode>0.000</c:formatCode>
                <c:ptCount val="26"/>
                <c:pt idx="0">
                  <c:v>4.3140955787250725E-2</c:v>
                </c:pt>
                <c:pt idx="1">
                  <c:v>2.2083217986084747E-2</c:v>
                </c:pt>
                <c:pt idx="2">
                  <c:v>4.3414566927064274E-2</c:v>
                </c:pt>
                <c:pt idx="3">
                  <c:v>8.558261465554956E-2</c:v>
                </c:pt>
                <c:pt idx="4">
                  <c:v>3.5007792673119535E-2</c:v>
                </c:pt>
                <c:pt idx="5">
                  <c:v>3.8425308656019411E-2</c:v>
                </c:pt>
                <c:pt idx="6">
                  <c:v>3.8711560083414635E-2</c:v>
                </c:pt>
                <c:pt idx="7">
                  <c:v>4.748430117316476E-2</c:v>
                </c:pt>
                <c:pt idx="8">
                  <c:v>7.1858289206599188E-2</c:v>
                </c:pt>
                <c:pt idx="9">
                  <c:v>4.8553809985819131E-2</c:v>
                </c:pt>
                <c:pt idx="10">
                  <c:v>9.8023170527154369E-2</c:v>
                </c:pt>
                <c:pt idx="11">
                  <c:v>0.1013619667186489</c:v>
                </c:pt>
                <c:pt idx="12">
                  <c:v>8.3584327495281385E-2</c:v>
                </c:pt>
                <c:pt idx="13">
                  <c:v>6.6205926189454464E-2</c:v>
                </c:pt>
                <c:pt idx="14">
                  <c:v>5.4697086359932735E-2</c:v>
                </c:pt>
                <c:pt idx="15">
                  <c:v>8.1224208441671913E-2</c:v>
                </c:pt>
                <c:pt idx="16">
                  <c:v>7.9655373749839289E-2</c:v>
                </c:pt>
                <c:pt idx="17">
                  <c:v>7.9099908972155825E-2</c:v>
                </c:pt>
                <c:pt idx="18">
                  <c:v>2.1993250086570118E-2</c:v>
                </c:pt>
                <c:pt idx="19">
                  <c:v>8.4889980856817454E-2</c:v>
                </c:pt>
                <c:pt idx="20">
                  <c:v>8.5489475310364604E-2</c:v>
                </c:pt>
                <c:pt idx="21">
                  <c:v>3.3071254652936699E-2</c:v>
                </c:pt>
                <c:pt idx="22">
                  <c:v>3.7063000730597429E-2</c:v>
                </c:pt>
                <c:pt idx="23">
                  <c:v>5.0121496990642833E-2</c:v>
                </c:pt>
                <c:pt idx="24">
                  <c:v>0.10002232603603906</c:v>
                </c:pt>
                <c:pt idx="25">
                  <c:v>0.10033006087253496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8D0-4B1A-B3FB-B4B66296E8E9}"/>
            </c:ext>
          </c:extLst>
        </c:ser>
        <c:ser>
          <c:idx val="4"/>
          <c:order val="4"/>
          <c:spPr>
            <a:ln w="19050">
              <a:noFill/>
            </a:ln>
          </c:spPr>
          <c:xVal>
            <c:numRef>
              <c:f>'6'!$K$15:$K$39</c:f>
              <c:numCache>
                <c:formatCode>0.000000</c:formatCode>
                <c:ptCount val="25"/>
                <c:pt idx="0">
                  <c:v>94.76676955566883</c:v>
                </c:pt>
                <c:pt idx="1">
                  <c:v>20.126557706380627</c:v>
                </c:pt>
                <c:pt idx="2">
                  <c:v>103.04393978326976</c:v>
                </c:pt>
                <c:pt idx="3">
                  <c:v>113.59569962509552</c:v>
                </c:pt>
                <c:pt idx="4">
                  <c:v>86.807455306218458</c:v>
                </c:pt>
                <c:pt idx="5">
                  <c:v>86.098136009778045</c:v>
                </c:pt>
                <c:pt idx="6">
                  <c:v>133.21358153450706</c:v>
                </c:pt>
                <c:pt idx="7">
                  <c:v>181.26376844560019</c:v>
                </c:pt>
                <c:pt idx="8">
                  <c:v>105.55187256597648</c:v>
                </c:pt>
                <c:pt idx="9">
                  <c:v>142.84680810369372</c:v>
                </c:pt>
                <c:pt idx="10">
                  <c:v>139.16824174370774</c:v>
                </c:pt>
                <c:pt idx="11">
                  <c:v>132.23723454630922</c:v>
                </c:pt>
                <c:pt idx="12">
                  <c:v>69.155426155243546</c:v>
                </c:pt>
                <c:pt idx="13">
                  <c:v>32.269133484873549</c:v>
                </c:pt>
                <c:pt idx="14">
                  <c:v>88.738672357077562</c:v>
                </c:pt>
                <c:pt idx="15">
                  <c:v>83.284082192028791</c:v>
                </c:pt>
                <c:pt idx="16">
                  <c:v>78.504400771705477</c:v>
                </c:pt>
                <c:pt idx="17">
                  <c:v>38.663743449750108</c:v>
                </c:pt>
                <c:pt idx="18">
                  <c:v>98.401172087045239</c:v>
                </c:pt>
                <c:pt idx="19">
                  <c:v>98.475905057223059</c:v>
                </c:pt>
                <c:pt idx="20">
                  <c:v>78.899446098011694</c:v>
                </c:pt>
                <c:pt idx="21">
                  <c:v>90.798938549115206</c:v>
                </c:pt>
                <c:pt idx="22">
                  <c:v>119.9157398933165</c:v>
                </c:pt>
                <c:pt idx="23">
                  <c:v>161.98589542065852</c:v>
                </c:pt>
                <c:pt idx="24">
                  <c:v>136.21990321122263</c:v>
                </c:pt>
              </c:numCache>
            </c:numRef>
          </c:xVal>
          <c:yVal>
            <c:numRef>
              <c:f>'6'!$K$49:$K$73</c:f>
              <c:numCache>
                <c:formatCode>0.000</c:formatCode>
                <c:ptCount val="25"/>
                <c:pt idx="0">
                  <c:v>5.4171957758934755E-2</c:v>
                </c:pt>
                <c:pt idx="1">
                  <c:v>1.2977516759483221E-2</c:v>
                </c:pt>
                <c:pt idx="2">
                  <c:v>5.8140438134425647E-2</c:v>
                </c:pt>
                <c:pt idx="3">
                  <c:v>6.3043270282118341E-2</c:v>
                </c:pt>
                <c:pt idx="4">
                  <c:v>5.025120620167927E-2</c:v>
                </c:pt>
                <c:pt idx="5">
                  <c:v>4.9896721598673047E-2</c:v>
                </c:pt>
                <c:pt idx="6">
                  <c:v>7.1712723759566166E-2</c:v>
                </c:pt>
                <c:pt idx="7">
                  <c:v>9.0699080796227891E-2</c:v>
                </c:pt>
                <c:pt idx="8">
                  <c:v>5.932140908288526E-2</c:v>
                </c:pt>
                <c:pt idx="9">
                  <c:v>7.5766688815154651E-2</c:v>
                </c:pt>
                <c:pt idx="10">
                  <c:v>7.4233976112523622E-2</c:v>
                </c:pt>
                <c:pt idx="11">
                  <c:v>7.1294533978851687E-2</c:v>
                </c:pt>
                <c:pt idx="12">
                  <c:v>4.1175585711961143E-2</c:v>
                </c:pt>
                <c:pt idx="13">
                  <c:v>2.0396150700244475E-2</c:v>
                </c:pt>
                <c:pt idx="14">
                  <c:v>5.1212101467617434E-2</c:v>
                </c:pt>
                <c:pt idx="15">
                  <c:v>4.8482101597597964E-2</c:v>
                </c:pt>
                <c:pt idx="16">
                  <c:v>4.6048744336829109E-2</c:v>
                </c:pt>
                <c:pt idx="17">
                  <c:v>2.4183959897838017E-2</c:v>
                </c:pt>
                <c:pt idx="18">
                  <c:v>5.5927958943282334E-2</c:v>
                </c:pt>
                <c:pt idx="19">
                  <c:v>5.5963844245230578E-2</c:v>
                </c:pt>
                <c:pt idx="20">
                  <c:v>4.6251336665728941E-2</c:v>
                </c:pt>
                <c:pt idx="21">
                  <c:v>5.2230409745627426E-2</c:v>
                </c:pt>
                <c:pt idx="22">
                  <c:v>6.5898331345410566E-2</c:v>
                </c:pt>
                <c:pt idx="23">
                  <c:v>8.3444869783746198E-2</c:v>
                </c:pt>
                <c:pt idx="24">
                  <c:v>7.2991879861809328E-2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8D0-4B1A-B3FB-B4B66296E8E9}"/>
            </c:ext>
          </c:extLst>
        </c:ser>
        <c:ser>
          <c:idx val="5"/>
          <c:order val="5"/>
          <c:spPr>
            <a:ln w="19050">
              <a:noFill/>
            </a:ln>
          </c:spPr>
          <c:xVal>
            <c:numRef>
              <c:f>'6'!$L$16:$L$39</c:f>
              <c:numCache>
                <c:formatCode>0.000000</c:formatCode>
                <c:ptCount val="24"/>
                <c:pt idx="0">
                  <c:v>88.018818643641836</c:v>
                </c:pt>
                <c:pt idx="1">
                  <c:v>195.62002231751467</c:v>
                </c:pt>
                <c:pt idx="2">
                  <c:v>22.678599601391443</c:v>
                </c:pt>
                <c:pt idx="3">
                  <c:v>43.442180845234134</c:v>
                </c:pt>
                <c:pt idx="4">
                  <c:v>44.533005553221521</c:v>
                </c:pt>
                <c:pt idx="5">
                  <c:v>46.22362569472687</c:v>
                </c:pt>
                <c:pt idx="6">
                  <c:v>98.469651225774712</c:v>
                </c:pt>
                <c:pt idx="7">
                  <c:v>57.646577054101108</c:v>
                </c:pt>
                <c:pt idx="8">
                  <c:v>204.69075236446321</c:v>
                </c:pt>
                <c:pt idx="9">
                  <c:v>230.71583347549324</c:v>
                </c:pt>
                <c:pt idx="10">
                  <c:v>151.04522316243072</c:v>
                </c:pt>
                <c:pt idx="11">
                  <c:v>124.10465519738642</c:v>
                </c:pt>
                <c:pt idx="12">
                  <c:v>109.14841163039951</c:v>
                </c:pt>
                <c:pt idx="13">
                  <c:v>182.72502134313402</c:v>
                </c:pt>
                <c:pt idx="14">
                  <c:v>177.77991750858999</c:v>
                </c:pt>
                <c:pt idx="15">
                  <c:v>172.51132939107879</c:v>
                </c:pt>
                <c:pt idx="16">
                  <c:v>57.372510780348392</c:v>
                </c:pt>
                <c:pt idx="17">
                  <c:v>192.34037733856565</c:v>
                </c:pt>
                <c:pt idx="18">
                  <c:v>192.95010735392958</c:v>
                </c:pt>
                <c:pt idx="19">
                  <c:v>37.438192757772448</c:v>
                </c:pt>
                <c:pt idx="20">
                  <c:v>37.792072842175159</c:v>
                </c:pt>
                <c:pt idx="21">
                  <c:v>55.315539679556444</c:v>
                </c:pt>
                <c:pt idx="22">
                  <c:v>202.33297660656743</c:v>
                </c:pt>
                <c:pt idx="23">
                  <c:v>229.29847931243714</c:v>
                </c:pt>
              </c:numCache>
            </c:numRef>
          </c:xVal>
          <c:yVal>
            <c:numRef>
              <c:f>'6'!$L$50:$L$73</c:f>
              <c:numCache>
                <c:formatCode>0.000</c:formatCode>
                <c:ptCount val="24"/>
                <c:pt idx="0">
                  <c:v>5.0854654385530544E-2</c:v>
                </c:pt>
                <c:pt idx="1">
                  <c:v>9.5806408501969864E-2</c:v>
                </c:pt>
                <c:pt idx="2">
                  <c:v>1.4561732937611893E-2</c:v>
                </c:pt>
                <c:pt idx="3">
                  <c:v>2.6962194925954665E-2</c:v>
                </c:pt>
                <c:pt idx="4">
                  <c:v>2.7590232147114781E-2</c:v>
                </c:pt>
                <c:pt idx="5">
                  <c:v>2.8559097697426129E-2</c:v>
                </c:pt>
                <c:pt idx="6">
                  <c:v>5.596084162113233E-2</c:v>
                </c:pt>
                <c:pt idx="7">
                  <c:v>3.4964251220832465E-2</c:v>
                </c:pt>
                <c:pt idx="8">
                  <c:v>9.8909631071318588E-2</c:v>
                </c:pt>
                <c:pt idx="9">
                  <c:v>0.10730962957214192</c:v>
                </c:pt>
                <c:pt idx="10">
                  <c:v>7.9115772586216784E-2</c:v>
                </c:pt>
                <c:pt idx="11">
                  <c:v>6.7757787732719593E-2</c:v>
                </c:pt>
                <c:pt idx="12">
                  <c:v>6.0997860127269578E-2</c:v>
                </c:pt>
                <c:pt idx="13">
                  <c:v>9.1230173926880029E-2</c:v>
                </c:pt>
                <c:pt idx="14">
                  <c:v>8.9422388434794164E-2</c:v>
                </c:pt>
                <c:pt idx="15">
                  <c:v>8.7463276227372488E-2</c:v>
                </c:pt>
                <c:pt idx="16">
                  <c:v>3.4813413222963344E-2</c:v>
                </c:pt>
                <c:pt idx="17">
                  <c:v>9.4661099600151663E-2</c:v>
                </c:pt>
                <c:pt idx="18">
                  <c:v>9.4874976479137924E-2</c:v>
                </c:pt>
                <c:pt idx="19">
                  <c:v>2.3464252603766611E-2</c:v>
                </c:pt>
                <c:pt idx="20">
                  <c:v>2.3672371448405994E-2</c:v>
                </c:pt>
                <c:pt idx="21">
                  <c:v>3.3676907960530758E-2</c:v>
                </c:pt>
                <c:pt idx="22">
                  <c:v>9.8112006071409075E-2</c:v>
                </c:pt>
                <c:pt idx="23">
                  <c:v>0.10687067652741936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8D0-4B1A-B3FB-B4B66296E8E9}"/>
            </c:ext>
          </c:extLst>
        </c:ser>
        <c:ser>
          <c:idx val="6"/>
          <c:order val="6"/>
          <c:spPr>
            <a:ln w="19050">
              <a:noFill/>
            </a:ln>
          </c:spPr>
          <c:xVal>
            <c:numRef>
              <c:f>'6'!$M$17:$M$39</c:f>
              <c:numCache>
                <c:formatCode>0.000000</c:formatCode>
                <c:ptCount val="23"/>
                <c:pt idx="0">
                  <c:v>117.58651308640989</c:v>
                </c:pt>
                <c:pt idx="1">
                  <c:v>104.19899859668764</c:v>
                </c:pt>
                <c:pt idx="2">
                  <c:v>71.847511204133298</c:v>
                </c:pt>
                <c:pt idx="3">
                  <c:v>70.956530380587125</c:v>
                </c:pt>
                <c:pt idx="4">
                  <c:v>121.69250487751836</c:v>
                </c:pt>
                <c:pt idx="5">
                  <c:v>167.33868424194415</c:v>
                </c:pt>
                <c:pt idx="6">
                  <c:v>89.051880242437562</c:v>
                </c:pt>
                <c:pt idx="7">
                  <c:v>131.70769110169255</c:v>
                </c:pt>
                <c:pt idx="8">
                  <c:v>142.69991627589604</c:v>
                </c:pt>
                <c:pt idx="9">
                  <c:v>113.15014700861229</c:v>
                </c:pt>
                <c:pt idx="10">
                  <c:v>53.319047327797037</c:v>
                </c:pt>
                <c:pt idx="11">
                  <c:v>22.436578344587023</c:v>
                </c:pt>
                <c:pt idx="12">
                  <c:v>101.88221728272848</c:v>
                </c:pt>
                <c:pt idx="13">
                  <c:v>95.428391933903114</c:v>
                </c:pt>
                <c:pt idx="14">
                  <c:v>85.833981250270199</c:v>
                </c:pt>
                <c:pt idx="15">
                  <c:v>39.011757837487764</c:v>
                </c:pt>
                <c:pt idx="16">
                  <c:v>111.44005562733186</c:v>
                </c:pt>
                <c:pt idx="17">
                  <c:v>110.4001640956325</c:v>
                </c:pt>
                <c:pt idx="18">
                  <c:v>65.330321877845719</c:v>
                </c:pt>
                <c:pt idx="19">
                  <c:v>76.804511512338905</c:v>
                </c:pt>
                <c:pt idx="20">
                  <c:v>104.75158680887914</c:v>
                </c:pt>
                <c:pt idx="21">
                  <c:v>146.22211306577825</c:v>
                </c:pt>
                <c:pt idx="22">
                  <c:v>141.56125128483245</c:v>
                </c:pt>
              </c:numCache>
            </c:numRef>
          </c:xVal>
          <c:yVal>
            <c:numRef>
              <c:f>'6'!$M$51:$M$73</c:f>
              <c:numCache>
                <c:formatCode>0.000</c:formatCode>
                <c:ptCount val="23"/>
                <c:pt idx="0">
                  <c:v>6.485310162930949E-2</c:v>
                </c:pt>
                <c:pt idx="1">
                  <c:v>5.868557514282411E-2</c:v>
                </c:pt>
                <c:pt idx="2">
                  <c:v>4.2594439502663485E-2</c:v>
                </c:pt>
                <c:pt idx="3">
                  <c:v>4.2126260162363031E-2</c:v>
                </c:pt>
                <c:pt idx="4">
                  <c:v>6.6690207897130857E-2</c:v>
                </c:pt>
                <c:pt idx="5">
                  <c:v>8.5506076420864149E-2</c:v>
                </c:pt>
                <c:pt idx="6">
                  <c:v>5.1367358883991514E-2</c:v>
                </c:pt>
                <c:pt idx="7">
                  <c:v>7.106714956862499E-2</c:v>
                </c:pt>
                <c:pt idx="8">
                  <c:v>7.5705844393278682E-2</c:v>
                </c:pt>
                <c:pt idx="9">
                  <c:v>6.283971439720322E-2</c:v>
                </c:pt>
                <c:pt idx="10">
                  <c:v>3.2566340723741476E-2</c:v>
                </c:pt>
                <c:pt idx="11">
                  <c:v>1.4412072569231139E-2</c:v>
                </c:pt>
                <c:pt idx="12">
                  <c:v>5.7590034979555615E-2</c:v>
                </c:pt>
                <c:pt idx="13">
                  <c:v>5.4493213698927949E-2</c:v>
                </c:pt>
                <c:pt idx="14">
                  <c:v>4.9764495075415499E-2</c:v>
                </c:pt>
                <c:pt idx="15">
                  <c:v>2.4387796683257815E-2</c:v>
                </c:pt>
                <c:pt idx="16">
                  <c:v>6.205562634242863E-2</c:v>
                </c:pt>
                <c:pt idx="17">
                  <c:v>6.1576639377837666E-2</c:v>
                </c:pt>
                <c:pt idx="18">
                  <c:v>3.9137554028004611E-2</c:v>
                </c:pt>
                <c:pt idx="19">
                  <c:v>4.517393459140584E-2</c:v>
                </c:pt>
                <c:pt idx="20">
                  <c:v>5.8945631180757734E-2</c:v>
                </c:pt>
                <c:pt idx="21">
                  <c:v>7.7156606200499939E-2</c:v>
                </c:pt>
                <c:pt idx="22">
                  <c:v>7.5233183277663818E-2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8D0-4B1A-B3FB-B4B66296E8E9}"/>
            </c:ext>
          </c:extLst>
        </c:ser>
        <c:ser>
          <c:idx val="7"/>
          <c:order val="7"/>
          <c:spPr>
            <a:ln w="19050">
              <a:noFill/>
            </a:ln>
          </c:spPr>
          <c:xVal>
            <c:numRef>
              <c:f>'6'!$N$18:$N$39</c:f>
              <c:numCache>
                <c:formatCode>0.000000</c:formatCode>
                <c:ptCount val="22"/>
                <c:pt idx="0">
                  <c:v>215.80065767332565</c:v>
                </c:pt>
                <c:pt idx="1">
                  <c:v>189.11276687240255</c:v>
                </c:pt>
                <c:pt idx="2">
                  <c:v>188.29402872883304</c:v>
                </c:pt>
                <c:pt idx="3">
                  <c:v>236.11798499120425</c:v>
                </c:pt>
                <c:pt idx="4">
                  <c:v>284.17809574564444</c:v>
                </c:pt>
                <c:pt idx="5">
                  <c:v>206.61492517845991</c:v>
                </c:pt>
                <c:pt idx="6">
                  <c:v>160.27587636726045</c:v>
                </c:pt>
                <c:pt idx="7">
                  <c:v>83.201803778639189</c:v>
                </c:pt>
                <c:pt idx="8">
                  <c:v>199.55537216466965</c:v>
                </c:pt>
                <c:pt idx="9">
                  <c:v>133.60978410128504</c:v>
                </c:pt>
                <c:pt idx="10">
                  <c:v>107.47839319058244</c:v>
                </c:pt>
                <c:pt idx="11">
                  <c:v>17.957217092051632</c:v>
                </c:pt>
                <c:pt idx="12">
                  <c:v>26.29910160170806</c:v>
                </c:pt>
                <c:pt idx="13">
                  <c:v>49.785044779190777</c:v>
                </c:pt>
                <c:pt idx="14">
                  <c:v>138.267191637206</c:v>
                </c:pt>
                <c:pt idx="15">
                  <c:v>12.28020265122219</c:v>
                </c:pt>
                <c:pt idx="16">
                  <c:v>19.464097661624113</c:v>
                </c:pt>
                <c:pt idx="17">
                  <c:v>181.7352918743334</c:v>
                </c:pt>
                <c:pt idx="18">
                  <c:v>193.55204337490485</c:v>
                </c:pt>
                <c:pt idx="19">
                  <c:v>222.17627321614239</c:v>
                </c:pt>
                <c:pt idx="20">
                  <c:v>201.37051557376492</c:v>
                </c:pt>
                <c:pt idx="21">
                  <c:v>71.801208894729456</c:v>
                </c:pt>
              </c:numCache>
            </c:numRef>
          </c:xVal>
          <c:yVal>
            <c:numRef>
              <c:f>'6'!$N$52:$N$73</c:f>
              <c:numCache>
                <c:formatCode>0.000</c:formatCode>
                <c:ptCount val="22"/>
                <c:pt idx="0">
                  <c:v>0.10258484042704315</c:v>
                </c:pt>
                <c:pt idx="1">
                  <c:v>9.3521671415526683E-2</c:v>
                </c:pt>
                <c:pt idx="2">
                  <c:v>9.3230681625150871E-2</c:v>
                </c:pt>
                <c:pt idx="3">
                  <c:v>0.10896378297941341</c:v>
                </c:pt>
                <c:pt idx="4">
                  <c:v>0.12243959536676181</c:v>
                </c:pt>
                <c:pt idx="5">
                  <c:v>9.9555940635660298E-2</c:v>
                </c:pt>
                <c:pt idx="6">
                  <c:v>8.277860105587212E-2</c:v>
                </c:pt>
                <c:pt idx="7">
                  <c:v>4.8440540390939327E-2</c:v>
                </c:pt>
                <c:pt idx="8">
                  <c:v>9.7164276999086752E-2</c:v>
                </c:pt>
                <c:pt idx="9">
                  <c:v>7.1882037757660291E-2</c:v>
                </c:pt>
                <c:pt idx="10">
                  <c:v>6.0221915271479291E-2</c:v>
                </c:pt>
                <c:pt idx="11">
                  <c:v>1.1620230417510348E-2</c:v>
                </c:pt>
                <c:pt idx="12">
                  <c:v>1.6786215091618595E-2</c:v>
                </c:pt>
                <c:pt idx="13">
                  <c:v>3.0582307775972175E-2</c:v>
                </c:pt>
                <c:pt idx="14">
                  <c:v>7.3855669978217617E-2</c:v>
                </c:pt>
                <c:pt idx="15">
                  <c:v>8.0215055444063047E-3</c:v>
                </c:pt>
                <c:pt idx="16">
                  <c:v>1.2564077373632455E-2</c:v>
                </c:pt>
                <c:pt idx="17">
                  <c:v>9.0870739006731649E-2</c:v>
                </c:pt>
                <c:pt idx="18">
                  <c:v>9.5085693472740707E-2</c:v>
                </c:pt>
                <c:pt idx="19">
                  <c:v>0.10463326869636534</c:v>
                </c:pt>
                <c:pt idx="20">
                  <c:v>9.778460375271468E-2</c:v>
                </c:pt>
                <c:pt idx="21">
                  <c:v>4.2570143491229208E-2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8D0-4B1A-B3FB-B4B66296E8E9}"/>
            </c:ext>
          </c:extLst>
        </c:ser>
        <c:ser>
          <c:idx val="8"/>
          <c:order val="8"/>
          <c:spPr>
            <a:ln w="19050">
              <a:noFill/>
            </a:ln>
          </c:spPr>
          <c:xVal>
            <c:numRef>
              <c:f>'6'!$O$19:$O$39</c:f>
              <c:numCache>
                <c:formatCode>0.000000</c:formatCode>
                <c:ptCount val="21"/>
                <c:pt idx="0">
                  <c:v>44.005417088105546</c:v>
                </c:pt>
                <c:pt idx="1">
                  <c:v>45.335268547733612</c:v>
                </c:pt>
                <c:pt idx="2">
                  <c:v>23.619130045464601</c:v>
                </c:pt>
                <c:pt idx="3">
                  <c:v>75.832267565007783</c:v>
                </c:pt>
                <c:pt idx="4">
                  <c:v>49.744242105798513</c:v>
                </c:pt>
                <c:pt idx="5">
                  <c:v>211.41531872437832</c:v>
                </c:pt>
                <c:pt idx="6">
                  <c:v>246.16840405494835</c:v>
                </c:pt>
                <c:pt idx="7">
                  <c:v>149.76711143035735</c:v>
                </c:pt>
                <c:pt idx="8">
                  <c:v>133.193797605649</c:v>
                </c:pt>
                <c:pt idx="9">
                  <c:v>123.88600314368902</c:v>
                </c:pt>
                <c:pt idx="10">
                  <c:v>202.23642297598448</c:v>
                </c:pt>
                <c:pt idx="11">
                  <c:v>196.87669671746232</c:v>
                </c:pt>
                <c:pt idx="12">
                  <c:v>189.8727956892462</c:v>
                </c:pt>
                <c:pt idx="13">
                  <c:v>77.859807452694582</c:v>
                </c:pt>
                <c:pt idx="14">
                  <c:v>211.89117544942883</c:v>
                </c:pt>
                <c:pt idx="15">
                  <c:v>212.06791957340857</c:v>
                </c:pt>
                <c:pt idx="16">
                  <c:v>43.205392416209619</c:v>
                </c:pt>
                <c:pt idx="17">
                  <c:v>36.851868970658991</c:v>
                </c:pt>
                <c:pt idx="18">
                  <c:v>40.50217938042168</c:v>
                </c:pt>
                <c:pt idx="19">
                  <c:v>203.83852074844637</c:v>
                </c:pt>
                <c:pt idx="20">
                  <c:v>245.63640422060914</c:v>
                </c:pt>
              </c:numCache>
            </c:numRef>
          </c:xVal>
          <c:yVal>
            <c:numRef>
              <c:f>'6'!$O$53:$O$73</c:f>
              <c:numCache>
                <c:formatCode>0.000</c:formatCode>
                <c:ptCount val="21"/>
                <c:pt idx="0">
                  <c:v>2.728676069595859E-2</c:v>
                </c:pt>
                <c:pt idx="1">
                  <c:v>2.8050676132897846E-2</c:v>
                </c:pt>
                <c:pt idx="2">
                  <c:v>1.5142190351288432E-2</c:v>
                </c:pt>
                <c:pt idx="3">
                  <c:v>4.467135830341476E-2</c:v>
                </c:pt>
                <c:pt idx="4">
                  <c:v>3.0559263893045353E-2</c:v>
                </c:pt>
                <c:pt idx="5">
                  <c:v>0.10115038671525625</c:v>
                </c:pt>
                <c:pt idx="6">
                  <c:v>0.11196310220730649</c:v>
                </c:pt>
                <c:pt idx="7">
                  <c:v>7.8599662124539421E-2</c:v>
                </c:pt>
                <c:pt idx="8">
                  <c:v>7.1704263392781978E-2</c:v>
                </c:pt>
                <c:pt idx="9">
                  <c:v>6.7661369162464707E-2</c:v>
                </c:pt>
                <c:pt idx="10">
                  <c:v>9.8079208608079865E-2</c:v>
                </c:pt>
                <c:pt idx="11">
                  <c:v>9.6241953697844995E-2</c:v>
                </c:pt>
                <c:pt idx="12">
                  <c:v>9.3791085327846024E-2</c:v>
                </c:pt>
                <c:pt idx="13">
                  <c:v>4.5717602208041178E-2</c:v>
                </c:pt>
                <c:pt idx="14">
                  <c:v>0.10130705660587339</c:v>
                </c:pt>
                <c:pt idx="15">
                  <c:v>0.10136518414076892</c:v>
                </c:pt>
                <c:pt idx="16">
                  <c:v>2.6825563178268719E-2</c:v>
                </c:pt>
                <c:pt idx="17">
                  <c:v>2.3118891531431453E-2</c:v>
                </c:pt>
                <c:pt idx="18">
                  <c:v>2.5258087097350182E-2</c:v>
                </c:pt>
                <c:pt idx="19">
                  <c:v>9.8622048090951528E-2</c:v>
                </c:pt>
                <c:pt idx="20">
                  <c:v>0.11180684498342158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88D0-4B1A-B3FB-B4B66296E8E9}"/>
            </c:ext>
          </c:extLst>
        </c:ser>
        <c:ser>
          <c:idx val="9"/>
          <c:order val="9"/>
          <c:spPr>
            <a:ln w="19050">
              <a:noFill/>
            </a:ln>
          </c:spPr>
          <c:xVal>
            <c:numRef>
              <c:f>'6'!$P$20:$P$39</c:f>
              <c:numCache>
                <c:formatCode>0.000000</c:formatCode>
                <c:ptCount val="20"/>
                <c:pt idx="0">
                  <c:v>1.336355085009</c:v>
                </c:pt>
                <c:pt idx="1">
                  <c:v>53.406731069007655</c:v>
                </c:pt>
                <c:pt idx="2">
                  <c:v>95.537322455466978</c:v>
                </c:pt>
                <c:pt idx="3">
                  <c:v>20.990641007558597</c:v>
                </c:pt>
                <c:pt idx="4">
                  <c:v>167.53251720163925</c:v>
                </c:pt>
                <c:pt idx="5">
                  <c:v>208.56126816047649</c:v>
                </c:pt>
                <c:pt idx="6">
                  <c:v>107.9492961148576</c:v>
                </c:pt>
                <c:pt idx="7">
                  <c:v>90.561648405612331</c:v>
                </c:pt>
                <c:pt idx="8">
                  <c:v>87.630706334491762</c:v>
                </c:pt>
                <c:pt idx="9">
                  <c:v>173.69523239106604</c:v>
                </c:pt>
                <c:pt idx="10">
                  <c:v>167.27201444706273</c:v>
                </c:pt>
                <c:pt idx="11">
                  <c:v>156.3207606348289</c:v>
                </c:pt>
                <c:pt idx="12">
                  <c:v>61.525258421976893</c:v>
                </c:pt>
                <c:pt idx="13">
                  <c:v>183.2714737501569</c:v>
                </c:pt>
                <c:pt idx="14">
                  <c:v>182.21478119443162</c:v>
                </c:pt>
                <c:pt idx="15">
                  <c:v>10.344982141796457</c:v>
                </c:pt>
                <c:pt idx="16">
                  <c:v>7.1874153104027769</c:v>
                </c:pt>
                <c:pt idx="17">
                  <c:v>33.120841635881689</c:v>
                </c:pt>
                <c:pt idx="18">
                  <c:v>160.58597604289093</c:v>
                </c:pt>
                <c:pt idx="19">
                  <c:v>209.40727586681888</c:v>
                </c:pt>
              </c:numCache>
            </c:numRef>
          </c:xVal>
          <c:yVal>
            <c:numRef>
              <c:f>'6'!$P$54:$P$73</c:f>
              <c:numCache>
                <c:formatCode>0.000</c:formatCode>
                <c:ptCount val="20"/>
                <c:pt idx="0">
                  <c:v>8.889220609266113E-4</c:v>
                </c:pt>
                <c:pt idx="1">
                  <c:v>3.261527093825245E-2</c:v>
                </c:pt>
                <c:pt idx="2">
                  <c:v>5.4546037875148647E-2</c:v>
                </c:pt>
                <c:pt idx="3">
                  <c:v>1.3515418416924075E-2</c:v>
                </c:pt>
                <c:pt idx="4">
                  <c:v>8.5580028181391987E-2</c:v>
                </c:pt>
                <c:pt idx="5">
                  <c:v>0.10020549323711664</c:v>
                </c:pt>
                <c:pt idx="6">
                  <c:v>6.0441149525873629E-2</c:v>
                </c:pt>
                <c:pt idx="7">
                  <c:v>5.2113482618042654E-2</c:v>
                </c:pt>
                <c:pt idx="8">
                  <c:v>5.0661579039310567E-2</c:v>
                </c:pt>
                <c:pt idx="9">
                  <c:v>8.7906509626169665E-2</c:v>
                </c:pt>
                <c:pt idx="10">
                  <c:v>8.5480629305378308E-2</c:v>
                </c:pt>
                <c:pt idx="11">
                  <c:v>8.1222954990585294E-2</c:v>
                </c:pt>
                <c:pt idx="12">
                  <c:v>3.7084253944036673E-2</c:v>
                </c:pt>
                <c:pt idx="13">
                  <c:v>9.142811870404724E-2</c:v>
                </c:pt>
                <c:pt idx="14">
                  <c:v>9.1045020743100086E-2</c:v>
                </c:pt>
                <c:pt idx="15">
                  <c:v>6.7791002394732795E-3</c:v>
                </c:pt>
                <c:pt idx="16">
                  <c:v>4.7346670415401972E-3</c:v>
                </c:pt>
                <c:pt idx="17">
                  <c:v>2.0905327782462148E-2</c:v>
                </c:pt>
                <c:pt idx="18">
                  <c:v>8.289970617995468E-2</c:v>
                </c:pt>
                <c:pt idx="19">
                  <c:v>0.1004865198722853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88D0-4B1A-B3FB-B4B66296E8E9}"/>
            </c:ext>
          </c:extLst>
        </c:ser>
        <c:ser>
          <c:idx val="10"/>
          <c:order val="10"/>
          <c:spPr>
            <a:ln w="19050">
              <a:noFill/>
            </a:ln>
          </c:spPr>
          <c:xVal>
            <c:numRef>
              <c:f>'6'!$Q$21:$Q$39</c:f>
              <c:numCache>
                <c:formatCode>0.000000</c:formatCode>
                <c:ptCount val="19"/>
                <c:pt idx="0">
                  <c:v>54.663731329933988</c:v>
                </c:pt>
                <c:pt idx="1">
                  <c:v>96.485775267203323</c:v>
                </c:pt>
                <c:pt idx="2">
                  <c:v>21.09627747098083</c:v>
                </c:pt>
                <c:pt idx="3">
                  <c:v>166.19634077241943</c:v>
                </c:pt>
                <c:pt idx="4">
                  <c:v>207.38844412078649</c:v>
                </c:pt>
                <c:pt idx="5">
                  <c:v>106.76271581150419</c:v>
                </c:pt>
                <c:pt idx="6">
                  <c:v>89.253621950433555</c:v>
                </c:pt>
                <c:pt idx="7">
                  <c:v>86.55665410083212</c:v>
                </c:pt>
                <c:pt idx="8">
                  <c:v>172.82404329932842</c:v>
                </c:pt>
                <c:pt idx="9">
                  <c:v>166.36928211310649</c:v>
                </c:pt>
                <c:pt idx="10">
                  <c:v>155.29266294352666</c:v>
                </c:pt>
                <c:pt idx="11">
                  <c:v>61.322479108833377</c:v>
                </c:pt>
                <c:pt idx="12">
                  <c:v>182.39281208164056</c:v>
                </c:pt>
                <c:pt idx="13">
                  <c:v>181.29642247965438</c:v>
                </c:pt>
                <c:pt idx="14">
                  <c:v>10.556211777405327</c:v>
                </c:pt>
                <c:pt idx="15">
                  <c:v>8.5236979809234708</c:v>
                </c:pt>
                <c:pt idx="16">
                  <c:v>33.89166389135459</c:v>
                </c:pt>
                <c:pt idx="17">
                  <c:v>159.31349801931836</c:v>
                </c:pt>
                <c:pt idx="18">
                  <c:v>208.27677070920717</c:v>
                </c:pt>
              </c:numCache>
            </c:numRef>
          </c:xVal>
          <c:yVal>
            <c:numRef>
              <c:f>'6'!$Q$55:$Q$73</c:f>
              <c:numCache>
                <c:formatCode>0.000</c:formatCode>
                <c:ptCount val="19"/>
                <c:pt idx="0">
                  <c:v>3.3315145836465734E-2</c:v>
                </c:pt>
                <c:pt idx="1">
                  <c:v>5.5005165788645539E-2</c:v>
                </c:pt>
                <c:pt idx="2">
                  <c:v>1.3581072096145608E-2</c:v>
                </c:pt>
                <c:pt idx="3">
                  <c:v>8.5069274031715325E-2</c:v>
                </c:pt>
                <c:pt idx="4">
                  <c:v>9.9814591648476725E-2</c:v>
                </c:pt>
                <c:pt idx="5">
                  <c:v>5.9888063835504823E-2</c:v>
                </c:pt>
                <c:pt idx="6">
                  <c:v>5.146727662720816E-2</c:v>
                </c:pt>
                <c:pt idx="7">
                  <c:v>5.012596326387482E-2</c:v>
                </c:pt>
                <c:pt idx="8">
                  <c:v>8.758052110562474E-2</c:v>
                </c:pt>
                <c:pt idx="9">
                  <c:v>8.513550918467111E-2</c:v>
                </c:pt>
                <c:pt idx="10">
                  <c:v>8.0815208698760632E-2</c:v>
                </c:pt>
                <c:pt idx="11">
                  <c:v>3.6974096908665821E-2</c:v>
                </c:pt>
                <c:pt idx="12">
                  <c:v>9.1109659400483711E-2</c:v>
                </c:pt>
                <c:pt idx="13">
                  <c:v>9.0710977201899523E-2</c:v>
                </c:pt>
                <c:pt idx="14">
                  <c:v>6.9150989564171761E-3</c:v>
                </c:pt>
                <c:pt idx="15">
                  <c:v>5.602498428565284E-3</c:v>
                </c:pt>
                <c:pt idx="16">
                  <c:v>2.13649043072081E-2</c:v>
                </c:pt>
                <c:pt idx="17">
                  <c:v>8.2401959471827296E-2</c:v>
                </c:pt>
                <c:pt idx="18">
                  <c:v>0.10011081073991482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88D0-4B1A-B3FB-B4B66296E8E9}"/>
            </c:ext>
          </c:extLst>
        </c:ser>
        <c:ser>
          <c:idx val="11"/>
          <c:order val="11"/>
          <c:spPr>
            <a:ln w="19050">
              <a:noFill/>
            </a:ln>
          </c:spPr>
          <c:xVal>
            <c:numRef>
              <c:f>'6'!$R$22:$R$39</c:f>
              <c:numCache>
                <c:formatCode>0.000000</c:formatCode>
                <c:ptCount val="18"/>
                <c:pt idx="0">
                  <c:v>52.247047228064034</c:v>
                </c:pt>
                <c:pt idx="1">
                  <c:v>49.233135372407418</c:v>
                </c:pt>
                <c:pt idx="2">
                  <c:v>218.22790689051124</c:v>
                </c:pt>
                <c:pt idx="3">
                  <c:v>261.50406189245638</c:v>
                </c:pt>
                <c:pt idx="4">
                  <c:v>149.41029521124332</c:v>
                </c:pt>
                <c:pt idx="5">
                  <c:v>143.61141056706771</c:v>
                </c:pt>
                <c:pt idx="6">
                  <c:v>139.71911693057172</c:v>
                </c:pt>
                <c:pt idx="7">
                  <c:v>221.90007846671324</c:v>
                </c:pt>
                <c:pt idx="8">
                  <c:v>216.13916369518904</c:v>
                </c:pt>
                <c:pt idx="9">
                  <c:v>207.44026456064213</c:v>
                </c:pt>
                <c:pt idx="10">
                  <c:v>99.331164103563481</c:v>
                </c:pt>
                <c:pt idx="11">
                  <c:v>231.56083221714991</c:v>
                </c:pt>
                <c:pt idx="12">
                  <c:v>231.29009657134185</c:v>
                </c:pt>
                <c:pt idx="13">
                  <c:v>56.906828135141843</c:v>
                </c:pt>
                <c:pt idx="14">
                  <c:v>46.754201143882689</c:v>
                </c:pt>
                <c:pt idx="15">
                  <c:v>32.766750478658267</c:v>
                </c:pt>
                <c:pt idx="16">
                  <c:v>205.41049786216914</c:v>
                </c:pt>
                <c:pt idx="17">
                  <c:v>261.87608420487413</c:v>
                </c:pt>
              </c:numCache>
            </c:numRef>
          </c:xVal>
          <c:yVal>
            <c:numRef>
              <c:f>'6'!$R$56:$R$73</c:f>
              <c:numCache>
                <c:formatCode>0.000</c:formatCode>
                <c:ptCount val="18"/>
                <c:pt idx="0">
                  <c:v>3.1966974161669763E-2</c:v>
                </c:pt>
                <c:pt idx="1">
                  <c:v>3.0270343510557796E-2</c:v>
                </c:pt>
                <c:pt idx="2">
                  <c:v>0.10336983010159145</c:v>
                </c:pt>
                <c:pt idx="3">
                  <c:v>0.11635035694993155</c:v>
                </c:pt>
                <c:pt idx="4">
                  <c:v>7.845518418958769E-2</c:v>
                </c:pt>
                <c:pt idx="5">
                  <c:v>7.6082915983074623E-2</c:v>
                </c:pt>
                <c:pt idx="6">
                  <c:v>7.4464702151976828E-2</c:v>
                </c:pt>
                <c:pt idx="7">
                  <c:v>0.10454542896626169</c:v>
                </c:pt>
                <c:pt idx="8">
                  <c:v>0.10269469716389668</c:v>
                </c:pt>
                <c:pt idx="9">
                  <c:v>9.9831895660357509E-2</c:v>
                </c:pt>
                <c:pt idx="10">
                  <c:v>5.6373886897067065E-2</c:v>
                </c:pt>
                <c:pt idx="11">
                  <c:v>0.10757033972144865</c:v>
                </c:pt>
                <c:pt idx="12">
                  <c:v>0.10748688872595596</c:v>
                </c:pt>
                <c:pt idx="13">
                  <c:v>3.4556799017577425E-2</c:v>
                </c:pt>
                <c:pt idx="14">
                  <c:v>2.8862037510226691E-2</c:v>
                </c:pt>
                <c:pt idx="15">
                  <c:v>2.0693816850972758E-2</c:v>
                </c:pt>
                <c:pt idx="16">
                  <c:v>9.9151871495693544E-2</c:v>
                </c:pt>
                <c:pt idx="17">
                  <c:v>0.11645402443775049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88D0-4B1A-B3FB-B4B66296E8E9}"/>
            </c:ext>
          </c:extLst>
        </c:ser>
        <c:ser>
          <c:idx val="12"/>
          <c:order val="12"/>
          <c:spPr>
            <a:ln w="19050">
              <a:noFill/>
            </a:ln>
          </c:spPr>
          <c:xVal>
            <c:numRef>
              <c:f>'6'!$S$23:$S$39</c:f>
              <c:numCache>
                <c:formatCode>0.000000</c:formatCode>
                <c:ptCount val="17"/>
                <c:pt idx="0">
                  <c:v>81.224564169227165</c:v>
                </c:pt>
                <c:pt idx="1">
                  <c:v>243.78412183993655</c:v>
                </c:pt>
                <c:pt idx="2">
                  <c:v>301.38356720597534</c:v>
                </c:pt>
                <c:pt idx="3">
                  <c:v>164.48227083498514</c:v>
                </c:pt>
                <c:pt idx="4">
                  <c:v>178.28485498968976</c:v>
                </c:pt>
                <c:pt idx="5">
                  <c:v>182.62724636906307</c:v>
                </c:pt>
                <c:pt idx="6">
                  <c:v>269.0764571729444</c:v>
                </c:pt>
                <c:pt idx="7">
                  <c:v>262.76169749970541</c:v>
                </c:pt>
                <c:pt idx="8">
                  <c:v>251.58305169186713</c:v>
                </c:pt>
                <c:pt idx="9">
                  <c:v>149.90966116487155</c:v>
                </c:pt>
                <c:pt idx="10">
                  <c:v>278.68040702049899</c:v>
                </c:pt>
                <c:pt idx="11">
                  <c:v>277.73421741339052</c:v>
                </c:pt>
                <c:pt idx="12">
                  <c:v>102.44361758947798</c:v>
                </c:pt>
                <c:pt idx="13">
                  <c:v>90.665280775448707</c:v>
                </c:pt>
                <c:pt idx="14">
                  <c:v>63.282729071739226</c:v>
                </c:pt>
                <c:pt idx="15">
                  <c:v>221.24475431773831</c:v>
                </c:pt>
                <c:pt idx="16">
                  <c:v>303.27362979640122</c:v>
                </c:pt>
              </c:numCache>
            </c:numRef>
          </c:xVal>
          <c:yVal>
            <c:numRef>
              <c:f>'6'!$S$57:$S$73</c:f>
              <c:numCache>
                <c:formatCode>0.000</c:formatCode>
                <c:ptCount val="17"/>
                <c:pt idx="0">
                  <c:v>4.7438343490695138E-2</c:v>
                </c:pt>
                <c:pt idx="1">
                  <c:v>0.1112606317262026</c:v>
                </c:pt>
                <c:pt idx="2">
                  <c:v>0.12676265445841706</c:v>
                </c:pt>
                <c:pt idx="3">
                  <c:v>8.4410730165246917E-2</c:v>
                </c:pt>
                <c:pt idx="4">
                  <c:v>8.9608347829945229E-2</c:v>
                </c:pt>
                <c:pt idx="5">
                  <c:v>9.1194718259652294E-2</c:v>
                </c:pt>
                <c:pt idx="6">
                  <c:v>0.11843535935421073</c:v>
                </c:pt>
                <c:pt idx="7">
                  <c:v>0.11670029218454832</c:v>
                </c:pt>
                <c:pt idx="8">
                  <c:v>0.11353781123719463</c:v>
                </c:pt>
                <c:pt idx="9">
                  <c:v>7.8657333708119698E-2</c:v>
                </c:pt>
                <c:pt idx="10">
                  <c:v>0.12100514873520909</c:v>
                </c:pt>
                <c:pt idx="11">
                  <c:v>0.12075560839700389</c:v>
                </c:pt>
                <c:pt idx="12">
                  <c:v>5.7856282443000943E-2</c:v>
                </c:pt>
                <c:pt idx="13">
                  <c:v>5.2164559896312884E-2</c:v>
                </c:pt>
                <c:pt idx="14">
                  <c:v>3.8035862655480313E-2</c:v>
                </c:pt>
                <c:pt idx="15">
                  <c:v>0.10433668877669154</c:v>
                </c:pt>
                <c:pt idx="16">
                  <c:v>0.12722261457142889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88D0-4B1A-B3FB-B4B66296E8E9}"/>
            </c:ext>
          </c:extLst>
        </c:ser>
        <c:ser>
          <c:idx val="13"/>
          <c:order val="13"/>
          <c:spPr>
            <a:ln w="19050">
              <a:noFill/>
            </a:ln>
          </c:spPr>
          <c:xVal>
            <c:numRef>
              <c:f>'6'!$T$24:$T$39</c:f>
              <c:numCache>
                <c:formatCode>0.000000</c:formatCode>
                <c:ptCount val="16"/>
                <c:pt idx="0">
                  <c:v>169.48974687522511</c:v>
                </c:pt>
                <c:pt idx="1">
                  <c:v>220.18964474806052</c:v>
                </c:pt>
                <c:pt idx="2">
                  <c:v>101.06407125153798</c:v>
                </c:pt>
                <c:pt idx="3">
                  <c:v>97.931992888372562</c:v>
                </c:pt>
                <c:pt idx="4">
                  <c:v>102.1442254368131</c:v>
                </c:pt>
                <c:pt idx="5">
                  <c:v>190.64659059542404</c:v>
                </c:pt>
                <c:pt idx="6">
                  <c:v>183.85917973858761</c:v>
                </c:pt>
                <c:pt idx="7">
                  <c:v>171.14522161137774</c:v>
                </c:pt>
                <c:pt idx="8">
                  <c:v>82.411302813472375</c:v>
                </c:pt>
                <c:pt idx="9">
                  <c:v>200.11555817861148</c:v>
                </c:pt>
                <c:pt idx="10">
                  <c:v>198.56895647350166</c:v>
                </c:pt>
                <c:pt idx="11">
                  <c:v>31.265142040015835</c:v>
                </c:pt>
                <c:pt idx="12">
                  <c:v>21.9403030369212</c:v>
                </c:pt>
                <c:pt idx="13">
                  <c:v>18.786341177381011</c:v>
                </c:pt>
                <c:pt idx="14">
                  <c:v>156.473837747901</c:v>
                </c:pt>
                <c:pt idx="15">
                  <c:v>222.06964297824283</c:v>
                </c:pt>
              </c:numCache>
            </c:numRef>
          </c:xVal>
          <c:yVal>
            <c:numRef>
              <c:f>'6'!$T$58:$T$73</c:f>
              <c:numCache>
                <c:formatCode>0.000</c:formatCode>
                <c:ptCount val="16"/>
                <c:pt idx="0">
                  <c:v>8.6324085603768017E-2</c:v>
                </c:pt>
                <c:pt idx="1">
                  <c:v>0.10399964551102565</c:v>
                </c:pt>
                <c:pt idx="2">
                  <c:v>5.7201131094695934E-2</c:v>
                </c:pt>
                <c:pt idx="3">
                  <c:v>5.5702463977417363E-2</c:v>
                </c:pt>
                <c:pt idx="4">
                  <c:v>5.7714355923345929E-2</c:v>
                </c:pt>
                <c:pt idx="5">
                  <c:v>9.4064678724749329E-2</c:v>
                </c:pt>
                <c:pt idx="6">
                  <c:v>9.1640604986366392E-2</c:v>
                </c:pt>
                <c:pt idx="7">
                  <c:v>8.6949650020836058E-2</c:v>
                </c:pt>
                <c:pt idx="8">
                  <c:v>4.8040654107823211E-2</c:v>
                </c:pt>
                <c:pt idx="9">
                  <c:v>9.7356121608094731E-2</c:v>
                </c:pt>
                <c:pt idx="10">
                  <c:v>9.6825591260074534E-2</c:v>
                </c:pt>
                <c:pt idx="11">
                  <c:v>1.9794074703062561E-2</c:v>
                </c:pt>
                <c:pt idx="12">
                  <c:v>1.410480947487407E-2</c:v>
                </c:pt>
                <c:pt idx="13">
                  <c:v>1.2140145643343515E-2</c:v>
                </c:pt>
                <c:pt idx="14">
                  <c:v>8.128354635451647E-2</c:v>
                </c:pt>
                <c:pt idx="15">
                  <c:v>0.10459936608082697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88D0-4B1A-B3FB-B4B66296E8E9}"/>
            </c:ext>
          </c:extLst>
        </c:ser>
        <c:ser>
          <c:idx val="14"/>
          <c:order val="14"/>
          <c:spPr>
            <a:ln w="19050">
              <a:noFill/>
            </a:ln>
          </c:spPr>
          <c:xVal>
            <c:numRef>
              <c:f>'6'!$U$25:$U$39</c:f>
              <c:numCache>
                <c:formatCode>0.000000</c:formatCode>
                <c:ptCount val="15"/>
                <c:pt idx="0">
                  <c:v>103.61237737536001</c:v>
                </c:pt>
                <c:pt idx="1">
                  <c:v>85.389800630317893</c:v>
                </c:pt>
                <c:pt idx="2">
                  <c:v>81.625907350761011</c:v>
                </c:pt>
                <c:pt idx="3">
                  <c:v>111.1493910863624</c:v>
                </c:pt>
                <c:pt idx="4">
                  <c:v>144.53205814150013</c:v>
                </c:pt>
                <c:pt idx="5">
                  <c:v>136.89709828137566</c:v>
                </c:pt>
                <c:pt idx="6">
                  <c:v>112.53798195099144</c:v>
                </c:pt>
                <c:pt idx="7">
                  <c:v>169.81568869765005</c:v>
                </c:pt>
                <c:pt idx="8">
                  <c:v>148.01858995760102</c:v>
                </c:pt>
                <c:pt idx="9">
                  <c:v>141.13970723753843</c:v>
                </c:pt>
                <c:pt idx="10">
                  <c:v>168.99678307216783</c:v>
                </c:pt>
                <c:pt idx="11">
                  <c:v>174.71984809542616</c:v>
                </c:pt>
                <c:pt idx="12">
                  <c:v>187.79192128840822</c:v>
                </c:pt>
                <c:pt idx="13">
                  <c:v>48.368119345749037</c:v>
                </c:pt>
                <c:pt idx="14">
                  <c:v>114.51423962696778</c:v>
                </c:pt>
              </c:numCache>
            </c:numRef>
          </c:xVal>
          <c:yVal>
            <c:numRef>
              <c:f>'6'!$U$59:$U$73</c:f>
              <c:numCache>
                <c:formatCode>0.000</c:formatCode>
                <c:ptCount val="15"/>
                <c:pt idx="0">
                  <c:v>5.8408977999697666E-2</c:v>
                </c:pt>
                <c:pt idx="1">
                  <c:v>4.9541891323239252E-2</c:v>
                </c:pt>
                <c:pt idx="2">
                  <c:v>4.764230563092986E-2</c:v>
                </c:pt>
                <c:pt idx="3">
                  <c:v>6.1921909781622708E-2</c:v>
                </c:pt>
                <c:pt idx="4">
                  <c:v>7.6462612949370359E-2</c:v>
                </c:pt>
                <c:pt idx="5">
                  <c:v>7.3278254097596959E-2</c:v>
                </c:pt>
                <c:pt idx="6">
                  <c:v>6.2559546198651186E-2</c:v>
                </c:pt>
                <c:pt idx="7">
                  <c:v>8.6447524317573743E-2</c:v>
                </c:pt>
                <c:pt idx="8">
                  <c:v>7.789002578420319E-2</c:v>
                </c:pt>
                <c:pt idx="9">
                  <c:v>7.5057744351507874E-2</c:v>
                </c:pt>
                <c:pt idx="10">
                  <c:v>8.61371383451916E-2</c:v>
                </c:pt>
                <c:pt idx="11">
                  <c:v>8.8288699094414086E-2</c:v>
                </c:pt>
                <c:pt idx="12">
                  <c:v>9.30518331010593E-2</c:v>
                </c:pt>
                <c:pt idx="13">
                  <c:v>2.9780241029069843E-2</c:v>
                </c:pt>
                <c:pt idx="14">
                  <c:v>6.3461963094105678E-2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88D0-4B1A-B3FB-B4B66296E8E9}"/>
            </c:ext>
          </c:extLst>
        </c:ser>
        <c:ser>
          <c:idx val="15"/>
          <c:order val="15"/>
          <c:spPr>
            <a:ln w="19050">
              <a:noFill/>
            </a:ln>
          </c:spPr>
          <c:xVal>
            <c:numRef>
              <c:f>'6'!$V$26:$V$39</c:f>
              <c:numCache>
                <c:formatCode>0.000000</c:formatCode>
                <c:ptCount val="14"/>
                <c:pt idx="0">
                  <c:v>172.70358171415157</c:v>
                </c:pt>
                <c:pt idx="1">
                  <c:v>124.66156578076949</c:v>
                </c:pt>
                <c:pt idx="2">
                  <c:v>122.28514059494002</c:v>
                </c:pt>
                <c:pt idx="3">
                  <c:v>76.451687625296643</c:v>
                </c:pt>
                <c:pt idx="4">
                  <c:v>73.622877137529215</c:v>
                </c:pt>
                <c:pt idx="5">
                  <c:v>62.658228529716872</c:v>
                </c:pt>
                <c:pt idx="6">
                  <c:v>177.53664250917498</c:v>
                </c:pt>
                <c:pt idx="7">
                  <c:v>73.017535060207734</c:v>
                </c:pt>
                <c:pt idx="8">
                  <c:v>66.078654731246203</c:v>
                </c:pt>
                <c:pt idx="9">
                  <c:v>204.72417563405185</c:v>
                </c:pt>
                <c:pt idx="10">
                  <c:v>214.86371040177403</c:v>
                </c:pt>
                <c:pt idx="11">
                  <c:v>238.51014320109229</c:v>
                </c:pt>
                <c:pt idx="12">
                  <c:v>151.59306514623881</c:v>
                </c:pt>
                <c:pt idx="13">
                  <c:v>13.057841579221785</c:v>
                </c:pt>
              </c:numCache>
            </c:numRef>
          </c:xVal>
          <c:yVal>
            <c:numRef>
              <c:f>'6'!$V$60:$V$73</c:f>
              <c:numCache>
                <c:formatCode>0.000</c:formatCode>
                <c:ptCount val="14"/>
                <c:pt idx="0">
                  <c:v>8.7535371279424068E-2</c:v>
                </c:pt>
                <c:pt idx="1">
                  <c:v>6.8003050305354348E-2</c:v>
                </c:pt>
                <c:pt idx="2">
                  <c:v>6.6953295101058949E-2</c:v>
                </c:pt>
                <c:pt idx="3">
                  <c:v>4.4991739693843291E-2</c:v>
                </c:pt>
                <c:pt idx="4">
                  <c:v>4.3523196884554506E-2</c:v>
                </c:pt>
                <c:pt idx="5">
                  <c:v>3.7698355850187194E-2</c:v>
                </c:pt>
                <c:pt idx="6">
                  <c:v>8.9332682839866201E-2</c:v>
                </c:pt>
                <c:pt idx="7">
                  <c:v>4.320713814219726E-2</c:v>
                </c:pt>
                <c:pt idx="8">
                  <c:v>3.9538316158417658E-2</c:v>
                </c:pt>
                <c:pt idx="9">
                  <c:v>9.8920893012800479E-2</c:v>
                </c:pt>
                <c:pt idx="10">
                  <c:v>0.10228012193957348</c:v>
                </c:pt>
                <c:pt idx="11">
                  <c:v>0.10968680661670933</c:v>
                </c:pt>
                <c:pt idx="12">
                  <c:v>7.9336322663797698E-2</c:v>
                </c:pt>
                <c:pt idx="13">
                  <c:v>8.5184943052078362E-3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88D0-4B1A-B3FB-B4B66296E8E9}"/>
            </c:ext>
          </c:extLst>
        </c:ser>
        <c:ser>
          <c:idx val="16"/>
          <c:order val="16"/>
          <c:spPr>
            <a:ln w="19050">
              <a:noFill/>
            </a:ln>
          </c:spPr>
          <c:xVal>
            <c:numRef>
              <c:f>'6'!$W$27:$W$39</c:f>
              <c:numCache>
                <c:formatCode>0.000000</c:formatCode>
                <c:ptCount val="13"/>
                <c:pt idx="0">
                  <c:v>68.189787860876336</c:v>
                </c:pt>
                <c:pt idx="1">
                  <c:v>104.32273834534297</c:v>
                </c:pt>
                <c:pt idx="2">
                  <c:v>181.61987167230745</c:v>
                </c:pt>
                <c:pt idx="3">
                  <c:v>173.25763107046032</c:v>
                </c:pt>
                <c:pt idx="4">
                  <c:v>150.92735363183016</c:v>
                </c:pt>
                <c:pt idx="5">
                  <c:v>139.70183947454981</c:v>
                </c:pt>
                <c:pt idx="6">
                  <c:v>188.78369892959969</c:v>
                </c:pt>
                <c:pt idx="7">
                  <c:v>183.81454761157488</c:v>
                </c:pt>
                <c:pt idx="8">
                  <c:v>113.86835813676578</c:v>
                </c:pt>
                <c:pt idx="9">
                  <c:v>114.42262678263127</c:v>
                </c:pt>
                <c:pt idx="10">
                  <c:v>116.74544363141038</c:v>
                </c:pt>
                <c:pt idx="11">
                  <c:v>56.982757708815122</c:v>
                </c:pt>
                <c:pt idx="12">
                  <c:v>180.15705858716086</c:v>
                </c:pt>
              </c:numCache>
            </c:numRef>
          </c:xVal>
          <c:yVal>
            <c:numRef>
              <c:f>'6'!$W$61:$W$73</c:f>
              <c:numCache>
                <c:formatCode>0.000</c:formatCode>
                <c:ptCount val="13"/>
                <c:pt idx="0">
                  <c:v>4.0663538945722055E-2</c:v>
                </c:pt>
                <c:pt idx="1">
                  <c:v>5.8743850495079512E-2</c:v>
                </c:pt>
                <c:pt idx="2">
                  <c:v>9.082874519118922E-2</c:v>
                </c:pt>
                <c:pt idx="3">
                  <c:v>8.7742882784916335E-2</c:v>
                </c:pt>
                <c:pt idx="4">
                  <c:v>7.906826803078755E-2</c:v>
                </c:pt>
                <c:pt idx="5">
                  <c:v>7.4457472175160258E-2</c:v>
                </c:pt>
                <c:pt idx="6">
                  <c:v>9.3404811987623057E-2</c:v>
                </c:pt>
                <c:pt idx="7">
                  <c:v>9.1624482752842615E-2</c:v>
                </c:pt>
                <c:pt idx="8">
                  <c:v>6.3167688461055124E-2</c:v>
                </c:pt>
                <c:pt idx="9">
                  <c:v>6.342026126732124E-2</c:v>
                </c:pt>
                <c:pt idx="10">
                  <c:v>6.4473676913074693E-2</c:v>
                </c:pt>
                <c:pt idx="11">
                  <c:v>3.4598667158029617E-2</c:v>
                </c:pt>
                <c:pt idx="12">
                  <c:v>9.0295121461989758E-2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88D0-4B1A-B3FB-B4B66296E8E9}"/>
            </c:ext>
          </c:extLst>
        </c:ser>
        <c:ser>
          <c:idx val="17"/>
          <c:order val="17"/>
          <c:spPr>
            <a:ln w="19050">
              <a:noFill/>
            </a:ln>
          </c:spPr>
          <c:xVal>
            <c:numRef>
              <c:f>'6'!$X$28:$X$39</c:f>
              <c:numCache>
                <c:formatCode>0.000000</c:formatCode>
                <c:ptCount val="12"/>
                <c:pt idx="0">
                  <c:v>37.94877237924446</c:v>
                </c:pt>
                <c:pt idx="1">
                  <c:v>115.68913000162449</c:v>
                </c:pt>
                <c:pt idx="2">
                  <c:v>107.46395221153269</c:v>
                </c:pt>
                <c:pt idx="3">
                  <c:v>87.156820088420375</c:v>
                </c:pt>
                <c:pt idx="4">
                  <c:v>89.328849584543249</c:v>
                </c:pt>
                <c:pt idx="5">
                  <c:v>123.61100058828922</c:v>
                </c:pt>
                <c:pt idx="6">
                  <c:v>119.46572473068474</c:v>
                </c:pt>
                <c:pt idx="7">
                  <c:v>90.020153297956796</c:v>
                </c:pt>
                <c:pt idx="8">
                  <c:v>97.594074688196415</c:v>
                </c:pt>
                <c:pt idx="9">
                  <c:v>116.68368779505049</c:v>
                </c:pt>
                <c:pt idx="10">
                  <c:v>93.062029140297625</c:v>
                </c:pt>
                <c:pt idx="11">
                  <c:v>128.46050432868589</c:v>
                </c:pt>
              </c:numCache>
            </c:numRef>
          </c:xVal>
          <c:yVal>
            <c:numRef>
              <c:f>'6'!$X$62:$X$73</c:f>
              <c:numCache>
                <c:formatCode>0.000</c:formatCode>
                <c:ptCount val="12"/>
                <c:pt idx="0">
                  <c:v>2.3764448924704553E-2</c:v>
                </c:pt>
                <c:pt idx="1">
                  <c:v>6.3995641473800352E-2</c:v>
                </c:pt>
                <c:pt idx="2">
                  <c:v>6.0215186668223966E-2</c:v>
                </c:pt>
                <c:pt idx="3">
                  <c:v>5.0425494547400085E-2</c:v>
                </c:pt>
                <c:pt idx="4">
                  <c:v>5.1504517842289536E-2</c:v>
                </c:pt>
                <c:pt idx="5">
                  <c:v>6.7540002004971164E-2</c:v>
                </c:pt>
                <c:pt idx="6">
                  <c:v>6.5697021114635754E-2</c:v>
                </c:pt>
                <c:pt idx="7">
                  <c:v>5.184630881623347E-2</c:v>
                </c:pt>
                <c:pt idx="8">
                  <c:v>5.5539836524442991E-2</c:v>
                </c:pt>
                <c:pt idx="9">
                  <c:v>6.4445775569951888E-2</c:v>
                </c:pt>
                <c:pt idx="10">
                  <c:v>5.3340935675878415E-2</c:v>
                </c:pt>
                <c:pt idx="11">
                  <c:v>6.9664005997226483E-2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88D0-4B1A-B3FB-B4B66296E8E9}"/>
            </c:ext>
          </c:extLst>
        </c:ser>
        <c:ser>
          <c:idx val="18"/>
          <c:order val="18"/>
          <c:spPr>
            <a:ln w="19050">
              <a:noFill/>
            </a:ln>
          </c:spPr>
          <c:xVal>
            <c:numRef>
              <c:f>'6'!$Y$29:$Y$39</c:f>
              <c:numCache>
                <c:formatCode>0.000000</c:formatCode>
                <c:ptCount val="11"/>
                <c:pt idx="0">
                  <c:v>90.414057438431129</c:v>
                </c:pt>
                <c:pt idx="1">
                  <c:v>83.003543389823975</c:v>
                </c:pt>
                <c:pt idx="2">
                  <c:v>69.019325621874074</c:v>
                </c:pt>
                <c:pt idx="3">
                  <c:v>61.325853318837034</c:v>
                </c:pt>
                <c:pt idx="4">
                  <c:v>99.529348847085728</c:v>
                </c:pt>
                <c:pt idx="5">
                  <c:v>97.207810926347619</c:v>
                </c:pt>
                <c:pt idx="6">
                  <c:v>82.812368207270396</c:v>
                </c:pt>
                <c:pt idx="7">
                  <c:v>93.477881880849523</c:v>
                </c:pt>
                <c:pt idx="8">
                  <c:v>119.37060831614617</c:v>
                </c:pt>
                <c:pt idx="9">
                  <c:v>130.04110258641686</c:v>
                </c:pt>
                <c:pt idx="10">
                  <c:v>122.16638300254534</c:v>
                </c:pt>
              </c:numCache>
            </c:numRef>
          </c:xVal>
          <c:yVal>
            <c:numRef>
              <c:f>'6'!$Y$63:$Y$73</c:f>
              <c:numCache>
                <c:formatCode>0.000</c:formatCode>
                <c:ptCount val="11"/>
                <c:pt idx="0">
                  <c:v>5.2040709004518897E-2</c:v>
                </c:pt>
                <c:pt idx="1">
                  <c:v>4.8340346495815867E-2</c:v>
                </c:pt>
                <c:pt idx="2">
                  <c:v>4.1103515740272267E-2</c:v>
                </c:pt>
                <c:pt idx="3">
                  <c:v>3.6975930510464439E-2</c:v>
                </c:pt>
                <c:pt idx="4">
                  <c:v>5.646873724509241E-2</c:v>
                </c:pt>
                <c:pt idx="5">
                  <c:v>5.5353717644585902E-2</c:v>
                </c:pt>
                <c:pt idx="6">
                  <c:v>4.8243670489183169E-2</c:v>
                </c:pt>
                <c:pt idx="7">
                  <c:v>5.3544090085571754E-2</c:v>
                </c:pt>
                <c:pt idx="8">
                  <c:v>6.5654432970895224E-2</c:v>
                </c:pt>
                <c:pt idx="9">
                  <c:v>7.0348896335592256E-2</c:v>
                </c:pt>
                <c:pt idx="10">
                  <c:v>6.6900616987370778E-2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88D0-4B1A-B3FB-B4B66296E8E9}"/>
            </c:ext>
          </c:extLst>
        </c:ser>
        <c:ser>
          <c:idx val="19"/>
          <c:order val="19"/>
          <c:spPr>
            <a:ln w="19050">
              <a:noFill/>
            </a:ln>
          </c:spPr>
          <c:xVal>
            <c:numRef>
              <c:f>'6'!$Z$30:$Z$39</c:f>
              <c:numCache>
                <c:formatCode>0.000000</c:formatCode>
                <c:ptCount val="10"/>
                <c:pt idx="0">
                  <c:v>8.3814715214601954</c:v>
                </c:pt>
                <c:pt idx="1">
                  <c:v>32.586448978293504</c:v>
                </c:pt>
                <c:pt idx="2">
                  <c:v>125.43376773882291</c:v>
                </c:pt>
                <c:pt idx="3">
                  <c:v>9.6626688018274951</c:v>
                </c:pt>
                <c:pt idx="4">
                  <c:v>11.972109838439998</c:v>
                </c:pt>
                <c:pt idx="5">
                  <c:v>166.71724854755169</c:v>
                </c:pt>
                <c:pt idx="6">
                  <c:v>178.41924216978666</c:v>
                </c:pt>
                <c:pt idx="7">
                  <c:v>206.63354863152537</c:v>
                </c:pt>
                <c:pt idx="8">
                  <c:v>184.48676442640581</c:v>
                </c:pt>
                <c:pt idx="9">
                  <c:v>66.792034056723523</c:v>
                </c:pt>
              </c:numCache>
            </c:numRef>
          </c:xVal>
          <c:yVal>
            <c:numRef>
              <c:f>'6'!$Z$64:$Z$73</c:f>
              <c:numCache>
                <c:formatCode>0.000</c:formatCode>
                <c:ptCount val="10"/>
                <c:pt idx="0">
                  <c:v>5.5103150175015436E-3</c:v>
                </c:pt>
                <c:pt idx="1">
                  <c:v>2.0586020548337493E-2</c:v>
                </c:pt>
                <c:pt idx="2">
                  <c:v>6.8342374416803603E-2</c:v>
                </c:pt>
                <c:pt idx="3">
                  <c:v>6.3391427895041156E-3</c:v>
                </c:pt>
                <c:pt idx="4">
                  <c:v>7.8242469573200687E-3</c:v>
                </c:pt>
                <c:pt idx="5">
                  <c:v>8.5268661906324705E-2</c:v>
                </c:pt>
                <c:pt idx="6">
                  <c:v>8.965778749849368E-2</c:v>
                </c:pt>
                <c:pt idx="7">
                  <c:v>9.956217582620791E-2</c:v>
                </c:pt>
                <c:pt idx="8">
                  <c:v>9.1867050371330236E-2</c:v>
                </c:pt>
                <c:pt idx="9">
                  <c:v>3.9919429673940514E-2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88D0-4B1A-B3FB-B4B66296E8E9}"/>
            </c:ext>
          </c:extLst>
        </c:ser>
        <c:ser>
          <c:idx val="20"/>
          <c:order val="20"/>
          <c:spPr>
            <a:ln w="19050">
              <a:noFill/>
            </a:ln>
          </c:spPr>
          <c:xVal>
            <c:numRef>
              <c:f>'6'!$AA$31:$AA$39</c:f>
              <c:numCache>
                <c:formatCode>0.000000</c:formatCode>
                <c:ptCount val="9"/>
                <c:pt idx="0">
                  <c:v>24.539362406248191</c:v>
                </c:pt>
                <c:pt idx="1">
                  <c:v>120.68922864758606</c:v>
                </c:pt>
                <c:pt idx="2">
                  <c:v>16.558296653116304</c:v>
                </c:pt>
                <c:pt idx="3">
                  <c:v>15.191887403312723</c:v>
                </c:pt>
                <c:pt idx="4">
                  <c:v>160.55082030453994</c:v>
                </c:pt>
                <c:pt idx="5">
                  <c:v>172.16546222985582</c:v>
                </c:pt>
                <c:pt idx="6">
                  <c:v>200.0977599272685</c:v>
                </c:pt>
                <c:pt idx="7">
                  <c:v>176.3694299052824</c:v>
                </c:pt>
                <c:pt idx="8">
                  <c:v>65.032124651277087</c:v>
                </c:pt>
              </c:numCache>
            </c:numRef>
          </c:xVal>
          <c:yVal>
            <c:numRef>
              <c:f>'6'!$AA$65:$AA$73</c:f>
              <c:numCache>
                <c:formatCode>0.000</c:formatCode>
                <c:ptCount val="9"/>
                <c:pt idx="0">
                  <c:v>1.5708362020142166E-2</c:v>
                </c:pt>
                <c:pt idx="1">
                  <c:v>6.6243639775918406E-2</c:v>
                </c:pt>
                <c:pt idx="2">
                  <c:v>1.0739751446401869E-2</c:v>
                </c:pt>
                <c:pt idx="3">
                  <c:v>9.8757621542955761E-3</c:v>
                </c:pt>
                <c:pt idx="4">
                  <c:v>8.2885982884914888E-2</c:v>
                </c:pt>
                <c:pt idx="5">
                  <c:v>8.7333458885210186E-2</c:v>
                </c:pt>
                <c:pt idx="6">
                  <c:v>9.7350031822295832E-2</c:v>
                </c:pt>
                <c:pt idx="7">
                  <c:v>8.8901269841503441E-2</c:v>
                </c:pt>
                <c:pt idx="8">
                  <c:v>3.8977578750042818E-2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88D0-4B1A-B3FB-B4B66296E8E9}"/>
            </c:ext>
          </c:extLst>
        </c:ser>
        <c:ser>
          <c:idx val="21"/>
          <c:order val="21"/>
          <c:spPr>
            <a:ln w="19050">
              <a:noFill/>
            </a:ln>
          </c:spPr>
          <c:xVal>
            <c:numRef>
              <c:f>'6'!$AB$32:$AB$39</c:f>
              <c:numCache>
                <c:formatCode>0.000000</c:formatCode>
                <c:ptCount val="8"/>
                <c:pt idx="0">
                  <c:v>117.16674193739888</c:v>
                </c:pt>
                <c:pt idx="1">
                  <c:v>38.218879559275294</c:v>
                </c:pt>
                <c:pt idx="2">
                  <c:v>32.888426561442913</c:v>
                </c:pt>
                <c:pt idx="3">
                  <c:v>150.76558164687344</c:v>
                </c:pt>
                <c:pt idx="4">
                  <c:v>161.87703945184498</c:v>
                </c:pt>
                <c:pt idx="5">
                  <c:v>188.35826452191793</c:v>
                </c:pt>
                <c:pt idx="6">
                  <c:v>151.90033920770074</c:v>
                </c:pt>
                <c:pt idx="7">
                  <c:v>58.023670289719938</c:v>
                </c:pt>
              </c:numCache>
            </c:numRef>
          </c:xVal>
          <c:yVal>
            <c:numRef>
              <c:f>'6'!$AB$66:$AB$73</c:f>
              <c:numCache>
                <c:formatCode>0.000</c:formatCode>
                <c:ptCount val="8"/>
                <c:pt idx="0">
                  <c:v>6.4663866705200523E-2</c:v>
                </c:pt>
                <c:pt idx="1">
                  <c:v>2.3923052473135399E-2</c:v>
                </c:pt>
                <c:pt idx="2">
                  <c:v>2.0766526351579453E-2</c:v>
                </c:pt>
                <c:pt idx="3">
                  <c:v>7.9003039224295954E-2</c:v>
                </c:pt>
                <c:pt idx="4">
                  <c:v>8.3402569704450535E-2</c:v>
                </c:pt>
                <c:pt idx="5">
                  <c:v>9.3253540550604641E-2</c:v>
                </c:pt>
                <c:pt idx="6">
                  <c:v>7.9459848786396392E-2</c:v>
                </c:pt>
                <c:pt idx="7">
                  <c:v>3.5171567112834867E-2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88D0-4B1A-B3FB-B4B66296E8E9}"/>
            </c:ext>
          </c:extLst>
        </c:ser>
        <c:ser>
          <c:idx val="22"/>
          <c:order val="22"/>
          <c:spPr>
            <a:ln w="19050">
              <a:noFill/>
            </a:ln>
          </c:spPr>
          <c:xVal>
            <c:numRef>
              <c:f>'6'!$AC$33:$AC$39</c:f>
              <c:numCache>
                <c:formatCode>0.000000</c:formatCode>
                <c:ptCount val="7"/>
                <c:pt idx="0">
                  <c:v>135.03001819298265</c:v>
                </c:pt>
                <c:pt idx="1">
                  <c:v>135.82094228579251</c:v>
                </c:pt>
                <c:pt idx="2">
                  <c:v>51.591197793499646</c:v>
                </c:pt>
                <c:pt idx="3">
                  <c:v>63.013484511794907</c:v>
                </c:pt>
                <c:pt idx="4">
                  <c:v>92.615939519141577</c:v>
                </c:pt>
                <c:pt idx="5">
                  <c:v>180.1380459325209</c:v>
                </c:pt>
                <c:pt idx="6">
                  <c:v>174.84988232104558</c:v>
                </c:pt>
              </c:numCache>
            </c:numRef>
          </c:xVal>
          <c:yVal>
            <c:numRef>
              <c:f>'6'!$AC$67:$AC$73</c:f>
              <c:numCache>
                <c:formatCode>0.000</c:formatCode>
                <c:ptCount val="7"/>
                <c:pt idx="0">
                  <c:v>7.2487129333869277E-2</c:v>
                </c:pt>
                <c:pt idx="1">
                  <c:v>7.2822863244517255E-2</c:v>
                </c:pt>
                <c:pt idx="2">
                  <c:v>3.1599224444114539E-2</c:v>
                </c:pt>
                <c:pt idx="3">
                  <c:v>3.7890437530748527E-2</c:v>
                </c:pt>
                <c:pt idx="4">
                  <c:v>5.3122696504229676E-2</c:v>
                </c:pt>
                <c:pt idx="5">
                  <c:v>9.0288168638446159E-2</c:v>
                </c:pt>
                <c:pt idx="6">
                  <c:v>8.8337109576977449E-2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88D0-4B1A-B3FB-B4B66296E8E9}"/>
            </c:ext>
          </c:extLst>
        </c:ser>
        <c:ser>
          <c:idx val="23"/>
          <c:order val="23"/>
          <c:spPr>
            <a:ln w="19050">
              <a:noFill/>
            </a:ln>
          </c:spPr>
          <c:xVal>
            <c:numRef>
              <c:f>'6'!$AD$34:$AD$39</c:f>
              <c:numCache>
                <c:formatCode>0.000000</c:formatCode>
                <c:ptCount val="6"/>
                <c:pt idx="0">
                  <c:v>7.3954444898599183</c:v>
                </c:pt>
                <c:pt idx="1">
                  <c:v>176.34075911428022</c:v>
                </c:pt>
                <c:pt idx="2">
                  <c:v>188.02973597115809</c:v>
                </c:pt>
                <c:pt idx="3">
                  <c:v>216.18432171510509</c:v>
                </c:pt>
                <c:pt idx="4">
                  <c:v>189.35296464932105</c:v>
                </c:pt>
                <c:pt idx="5">
                  <c:v>62.322520216660244</c:v>
                </c:pt>
              </c:numCache>
            </c:numRef>
          </c:xVal>
          <c:yVal>
            <c:numRef>
              <c:f>'6'!$AD$68:$AD$73</c:f>
              <c:numCache>
                <c:formatCode>0.000</c:formatCode>
                <c:ptCount val="6"/>
                <c:pt idx="0">
                  <c:v>4.8700230627522828E-3</c:v>
                </c:pt>
                <c:pt idx="1">
                  <c:v>8.8890651705884352E-2</c:v>
                </c:pt>
                <c:pt idx="2">
                  <c:v>9.3136578988200158E-2</c:v>
                </c:pt>
                <c:pt idx="3">
                  <c:v>0.10270934311091043</c:v>
                </c:pt>
                <c:pt idx="4">
                  <c:v>9.3606890154774622E-2</c:v>
                </c:pt>
                <c:pt idx="5">
                  <c:v>3.7516634156131781E-2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88D0-4B1A-B3FB-B4B66296E8E9}"/>
            </c:ext>
          </c:extLst>
        </c:ser>
        <c:ser>
          <c:idx val="24"/>
          <c:order val="24"/>
          <c:spPr>
            <a:ln w="19050">
              <a:noFill/>
            </a:ln>
          </c:spPr>
          <c:xVal>
            <c:numRef>
              <c:f>'6'!$AE$35:$AE$39</c:f>
              <c:numCache>
                <c:formatCode>0.000000</c:formatCode>
                <c:ptCount val="5"/>
                <c:pt idx="0">
                  <c:v>175.60420031522199</c:v>
                </c:pt>
                <c:pt idx="1">
                  <c:v>187.18263543384489</c:v>
                </c:pt>
                <c:pt idx="2">
                  <c:v>214.9688967674434</c:v>
                </c:pt>
                <c:pt idx="3">
                  <c:v>182.96008369236864</c:v>
                </c:pt>
                <c:pt idx="4">
                  <c:v>55.743196347851359</c:v>
                </c:pt>
              </c:numCache>
            </c:numRef>
          </c:xVal>
          <c:yVal>
            <c:numRef>
              <c:f>'6'!$AE$69:$AE$73</c:f>
              <c:numCache>
                <c:formatCode>0.000</c:formatCode>
                <c:ptCount val="5"/>
                <c:pt idx="0">
                  <c:v>8.8617521321627993E-2</c:v>
                </c:pt>
                <c:pt idx="1">
                  <c:v>9.2834405699185177E-2</c:v>
                </c:pt>
                <c:pt idx="2">
                  <c:v>0.10231437859642321</c:v>
                </c:pt>
                <c:pt idx="3">
                  <c:v>9.1315366182843707E-2</c:v>
                </c:pt>
                <c:pt idx="4">
                  <c:v>3.391383631176681E-2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88D0-4B1A-B3FB-B4B66296E8E9}"/>
            </c:ext>
          </c:extLst>
        </c:ser>
        <c:ser>
          <c:idx val="25"/>
          <c:order val="25"/>
          <c:spPr>
            <a:ln w="19050">
              <a:noFill/>
            </a:ln>
          </c:spPr>
          <c:xVal>
            <c:numRef>
              <c:f>'6'!$AF$36:$AF$39</c:f>
              <c:numCache>
                <c:formatCode>0.000000</c:formatCode>
                <c:ptCount val="4"/>
                <c:pt idx="0">
                  <c:v>11.952404345876484</c:v>
                </c:pt>
                <c:pt idx="1">
                  <c:v>41.604303182098931</c:v>
                </c:pt>
                <c:pt idx="2">
                  <c:v>164.93077028523851</c:v>
                </c:pt>
                <c:pt idx="3">
                  <c:v>204.97234330004358</c:v>
                </c:pt>
              </c:numCache>
            </c:numRef>
          </c:xVal>
          <c:yVal>
            <c:numRef>
              <c:f>'6'!$AF$70:$AF$73</c:f>
              <c:numCache>
                <c:formatCode>0.000</c:formatCode>
                <c:ptCount val="4"/>
                <c:pt idx="0">
                  <c:v>7.8116234831633992E-3</c:v>
                </c:pt>
                <c:pt idx="1">
                  <c:v>2.5898866750355E-2</c:v>
                </c:pt>
                <c:pt idx="2">
                  <c:v>8.4583406804043249E-2</c:v>
                </c:pt>
                <c:pt idx="3">
                  <c:v>9.9004473658216616E-2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88D0-4B1A-B3FB-B4B66296E8E9}"/>
            </c:ext>
          </c:extLst>
        </c:ser>
        <c:ser>
          <c:idx val="26"/>
          <c:order val="26"/>
          <c:spPr>
            <a:ln w="19050">
              <a:noFill/>
            </a:ln>
          </c:spPr>
          <c:xVal>
            <c:numRef>
              <c:f>'6'!$AG$37:$AG$39</c:f>
              <c:numCache>
                <c:formatCode>0.000000</c:formatCode>
                <c:ptCount val="3"/>
                <c:pt idx="0">
                  <c:v>29.747477334301887</c:v>
                </c:pt>
                <c:pt idx="1">
                  <c:v>167.47026038600697</c:v>
                </c:pt>
                <c:pt idx="2">
                  <c:v>215.48548465040236</c:v>
                </c:pt>
              </c:numCache>
            </c:numRef>
          </c:xVal>
          <c:yVal>
            <c:numRef>
              <c:f>'6'!$AG$71:$AG$73</c:f>
              <c:numCache>
                <c:formatCode>0.000</c:formatCode>
                <c:ptCount val="3"/>
                <c:pt idx="0">
                  <c:v>1.8880124293156664E-2</c:v>
                </c:pt>
                <c:pt idx="1">
                  <c:v>8.5556280973800775E-2</c:v>
                </c:pt>
                <c:pt idx="2">
                  <c:v>0.10248244454802602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88D0-4B1A-B3FB-B4B66296E8E9}"/>
            </c:ext>
          </c:extLst>
        </c:ser>
        <c:ser>
          <c:idx val="27"/>
          <c:order val="27"/>
          <c:spPr>
            <a:ln w="19050">
              <a:noFill/>
            </a:ln>
          </c:spPr>
          <c:xVal>
            <c:numRef>
              <c:f>'6'!$AH$38:$AH$39</c:f>
              <c:numCache>
                <c:formatCode>0.000000</c:formatCode>
                <c:ptCount val="2"/>
                <c:pt idx="0">
                  <c:v>172.9717120554611</c:v>
                </c:pt>
                <c:pt idx="1">
                  <c:v>240.1273760816741</c:v>
                </c:pt>
              </c:numCache>
            </c:numRef>
          </c:xVal>
          <c:yVal>
            <c:numRef>
              <c:f>'6'!$AH$72:$AH$73</c:f>
              <c:numCache>
                <c:formatCode>0.000</c:formatCode>
                <c:ptCount val="2"/>
                <c:pt idx="0">
                  <c:v>8.7635843637536653E-2</c:v>
                </c:pt>
                <c:pt idx="1">
                  <c:v>0.1101723549193539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88D0-4B1A-B3FB-B4B66296E8E9}"/>
            </c:ext>
          </c:extLst>
        </c:ser>
        <c:ser>
          <c:idx val="28"/>
          <c:order val="28"/>
          <c:spPr>
            <a:ln w="19050">
              <a:noFill/>
            </a:ln>
          </c:spPr>
          <c:xVal>
            <c:numRef>
              <c:f>'6'!$AI$39</c:f>
              <c:numCache>
                <c:formatCode>0.000000</c:formatCode>
                <c:ptCount val="1"/>
                <c:pt idx="0">
                  <c:v>162.06559626903021</c:v>
                </c:pt>
              </c:numCache>
            </c:numRef>
          </c:xVal>
          <c:yVal>
            <c:numRef>
              <c:f>'6'!$AI$73</c:f>
              <c:numCache>
                <c:formatCode>0.000</c:formatCode>
                <c:ptCount val="1"/>
                <c:pt idx="0">
                  <c:v>8.3475830813397892E-2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88D0-4B1A-B3FB-B4B66296E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01120"/>
        <c:axId val="761698824"/>
      </c:scatterChart>
      <c:valAx>
        <c:axId val="76170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</a:t>
                </a:r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698824"/>
        <c:crosses val="autoZero"/>
        <c:crossBetween val="midCat"/>
      </c:valAx>
      <c:valAx>
        <c:axId val="76169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Grammar</a:t>
                </a:r>
              </a:p>
            </c:rich>
          </c:tx>
          <c:overlay val="0"/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6170112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599949</xdr:colOff>
      <xdr:row>4</xdr:row>
      <xdr:rowOff>68036</xdr:rowOff>
    </xdr:from>
    <xdr:to>
      <xdr:col>32</xdr:col>
      <xdr:colOff>525875</xdr:colOff>
      <xdr:row>50</xdr:row>
      <xdr:rowOff>36864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581891</xdr:colOff>
      <xdr:row>53</xdr:row>
      <xdr:rowOff>13854</xdr:rowOff>
    </xdr:from>
    <xdr:to>
      <xdr:col>32</xdr:col>
      <xdr:colOff>507817</xdr:colOff>
      <xdr:row>98</xdr:row>
      <xdr:rowOff>173182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571499</xdr:colOff>
      <xdr:row>102</xdr:row>
      <xdr:rowOff>34637</xdr:rowOff>
    </xdr:from>
    <xdr:to>
      <xdr:col>32</xdr:col>
      <xdr:colOff>500889</xdr:colOff>
      <xdr:row>148</xdr:row>
      <xdr:rowOff>3465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152</xdr:row>
      <xdr:rowOff>0</xdr:rowOff>
    </xdr:from>
    <xdr:to>
      <xdr:col>32</xdr:col>
      <xdr:colOff>535526</xdr:colOff>
      <xdr:row>197</xdr:row>
      <xdr:rowOff>159328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223478</xdr:colOff>
      <xdr:row>79</xdr:row>
      <xdr:rowOff>21647</xdr:rowOff>
    </xdr:from>
    <xdr:to>
      <xdr:col>27</xdr:col>
      <xdr:colOff>11331</xdr:colOff>
      <xdr:row>124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223478</xdr:colOff>
      <xdr:row>79</xdr:row>
      <xdr:rowOff>21647</xdr:rowOff>
    </xdr:from>
    <xdr:to>
      <xdr:col>27</xdr:col>
      <xdr:colOff>11331</xdr:colOff>
      <xdr:row>124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223478</xdr:colOff>
      <xdr:row>79</xdr:row>
      <xdr:rowOff>21647</xdr:rowOff>
    </xdr:from>
    <xdr:to>
      <xdr:col>27</xdr:col>
      <xdr:colOff>11331</xdr:colOff>
      <xdr:row>124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223478</xdr:colOff>
      <xdr:row>79</xdr:row>
      <xdr:rowOff>21647</xdr:rowOff>
    </xdr:from>
    <xdr:to>
      <xdr:col>27</xdr:col>
      <xdr:colOff>11331</xdr:colOff>
      <xdr:row>124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223478</xdr:colOff>
      <xdr:row>79</xdr:row>
      <xdr:rowOff>21647</xdr:rowOff>
    </xdr:from>
    <xdr:to>
      <xdr:col>27</xdr:col>
      <xdr:colOff>11331</xdr:colOff>
      <xdr:row>124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223478</xdr:colOff>
      <xdr:row>79</xdr:row>
      <xdr:rowOff>21647</xdr:rowOff>
    </xdr:from>
    <xdr:to>
      <xdr:col>27</xdr:col>
      <xdr:colOff>11331</xdr:colOff>
      <xdr:row>124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223478</xdr:colOff>
      <xdr:row>79</xdr:row>
      <xdr:rowOff>21647</xdr:rowOff>
    </xdr:from>
    <xdr:to>
      <xdr:col>27</xdr:col>
      <xdr:colOff>11331</xdr:colOff>
      <xdr:row>124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42989-19B9-48D6-852C-C2DA8DD93C1C}">
  <sheetPr codeName="Sheet1">
    <tabColor theme="8" tint="0.39997558519241921"/>
  </sheetPr>
  <dimension ref="A2:K131"/>
  <sheetViews>
    <sheetView zoomScale="70" zoomScaleNormal="70" workbookViewId="0">
      <selection activeCell="A4" sqref="A4"/>
    </sheetView>
  </sheetViews>
  <sheetFormatPr defaultRowHeight="13.8" x14ac:dyDescent="0.25"/>
  <cols>
    <col min="7" max="7" width="13.09765625" bestFit="1" customWidth="1"/>
  </cols>
  <sheetData>
    <row r="2" spans="1:9" x14ac:dyDescent="0.25">
      <c r="A2" s="3" t="s">
        <v>24</v>
      </c>
      <c r="B2" s="1">
        <v>0</v>
      </c>
      <c r="C2" s="1">
        <v>0.1</v>
      </c>
      <c r="D2" s="1">
        <v>0.2</v>
      </c>
      <c r="E2" s="1">
        <v>0.3</v>
      </c>
      <c r="F2" s="1">
        <v>0.4</v>
      </c>
    </row>
    <row r="3" spans="1:9" x14ac:dyDescent="0.25">
      <c r="A3" s="3" t="s">
        <v>25</v>
      </c>
      <c r="B3" s="1">
        <v>0.1</v>
      </c>
      <c r="C3" s="1">
        <v>0.2</v>
      </c>
      <c r="D3" s="1">
        <v>0.3</v>
      </c>
      <c r="E3" s="39">
        <v>0.4</v>
      </c>
      <c r="F3" s="1">
        <v>0.5</v>
      </c>
    </row>
    <row r="4" spans="1:9" x14ac:dyDescent="0.25">
      <c r="A4" s="3" t="s">
        <v>30</v>
      </c>
      <c r="B4" s="1">
        <v>300</v>
      </c>
      <c r="C4" s="1">
        <v>250</v>
      </c>
      <c r="D4" s="1">
        <v>200</v>
      </c>
      <c r="E4" s="1">
        <v>175</v>
      </c>
      <c r="F4" s="1">
        <v>150</v>
      </c>
      <c r="I4" s="47">
        <v>30.452999999999999</v>
      </c>
    </row>
    <row r="6" spans="1:9" x14ac:dyDescent="0.25">
      <c r="A6" s="40" t="s">
        <v>26</v>
      </c>
      <c r="B6" s="3" t="s">
        <v>24</v>
      </c>
      <c r="C6" s="3" t="s">
        <v>25</v>
      </c>
      <c r="D6" s="3" t="s">
        <v>30</v>
      </c>
      <c r="F6" s="41" t="s">
        <v>27</v>
      </c>
      <c r="G6" s="51" t="s">
        <v>29</v>
      </c>
    </row>
    <row r="7" spans="1:9" x14ac:dyDescent="0.25">
      <c r="A7" s="40">
        <v>1</v>
      </c>
      <c r="B7" s="42">
        <v>0</v>
      </c>
      <c r="C7" s="42">
        <v>0.1</v>
      </c>
      <c r="D7" s="42">
        <v>300</v>
      </c>
      <c r="F7" s="1">
        <f>'1'!AO76</f>
        <v>30.786573293915936</v>
      </c>
      <c r="G7" s="1">
        <f t="shared" ref="G7:G12" si="0">ABS($I$4-F7)</f>
        <v>0.33357329391593638</v>
      </c>
      <c r="H7" s="1">
        <f>'1'!AQ76</f>
        <v>0</v>
      </c>
    </row>
    <row r="8" spans="1:9" x14ac:dyDescent="0.25">
      <c r="A8" s="40">
        <v>2</v>
      </c>
      <c r="B8" s="42">
        <v>0</v>
      </c>
      <c r="C8" s="42">
        <v>0.1</v>
      </c>
      <c r="D8" s="42">
        <v>250</v>
      </c>
      <c r="F8" s="1">
        <f>'2'!$AO76</f>
        <v>30.786899252559849</v>
      </c>
      <c r="G8" s="1">
        <f t="shared" si="0"/>
        <v>0.3338992525598492</v>
      </c>
      <c r="H8" s="1">
        <f>'2'!$AO76</f>
        <v>30.786899252559849</v>
      </c>
    </row>
    <row r="9" spans="1:9" x14ac:dyDescent="0.25">
      <c r="A9" s="40">
        <v>3</v>
      </c>
      <c r="B9" s="42">
        <v>0</v>
      </c>
      <c r="C9" s="42">
        <v>0.1</v>
      </c>
      <c r="D9" s="42">
        <v>200</v>
      </c>
      <c r="F9" s="1">
        <f>'3'!$AO$76</f>
        <v>30.787641743148086</v>
      </c>
      <c r="G9" s="1">
        <f t="shared" si="0"/>
        <v>0.33464174314808659</v>
      </c>
      <c r="H9" s="1">
        <f>'3'!$AO$76</f>
        <v>30.787641743148086</v>
      </c>
    </row>
    <row r="10" spans="1:9" x14ac:dyDescent="0.25">
      <c r="A10" s="40">
        <v>4</v>
      </c>
      <c r="B10" s="42">
        <v>0</v>
      </c>
      <c r="C10" s="42">
        <v>0.1</v>
      </c>
      <c r="D10" s="42">
        <v>175</v>
      </c>
      <c r="F10" s="1">
        <f>'4'!$AO$76</f>
        <v>30.788362239834463</v>
      </c>
      <c r="G10" s="1">
        <f t="shared" si="0"/>
        <v>0.33536223983446334</v>
      </c>
      <c r="H10" s="1">
        <f>'4'!$AO$76</f>
        <v>30.788362239834463</v>
      </c>
    </row>
    <row r="11" spans="1:9" x14ac:dyDescent="0.25">
      <c r="A11" s="40">
        <v>5</v>
      </c>
      <c r="B11" s="42">
        <v>0</v>
      </c>
      <c r="C11" s="42">
        <v>0.1</v>
      </c>
      <c r="D11" s="42">
        <v>150</v>
      </c>
      <c r="F11" s="1">
        <f>'5'!$AO$76</f>
        <v>30.789574804120846</v>
      </c>
      <c r="G11" s="1">
        <f t="shared" si="0"/>
        <v>0.33657480412084695</v>
      </c>
      <c r="H11" s="1">
        <f>'5'!$AO$76</f>
        <v>30.789574804120846</v>
      </c>
    </row>
    <row r="12" spans="1:9" x14ac:dyDescent="0.25">
      <c r="A12" s="40">
        <v>6</v>
      </c>
      <c r="B12" s="42">
        <v>0</v>
      </c>
      <c r="C12" s="42">
        <v>0.2</v>
      </c>
      <c r="D12" s="42">
        <v>300</v>
      </c>
      <c r="F12" s="1">
        <f>'6'!$AO$76</f>
        <v>30.786573293915936</v>
      </c>
      <c r="G12" s="1">
        <f t="shared" si="0"/>
        <v>0.33357329391593638</v>
      </c>
      <c r="H12" s="1">
        <f>'6'!$AO$76</f>
        <v>30.786573293915936</v>
      </c>
    </row>
    <row r="13" spans="1:9" x14ac:dyDescent="0.25">
      <c r="A13" s="40">
        <v>7</v>
      </c>
      <c r="B13" s="42">
        <v>0</v>
      </c>
      <c r="C13" s="42">
        <v>0.2</v>
      </c>
      <c r="D13" s="42">
        <v>250</v>
      </c>
      <c r="F13" s="1" t="e">
        <f>#REF!</f>
        <v>#REF!</v>
      </c>
      <c r="G13" s="1" t="e">
        <f t="shared" ref="G13:G76" si="1">ABS($I$4-F13)</f>
        <v>#REF!</v>
      </c>
      <c r="H13" s="1" t="e">
        <f>#REF!</f>
        <v>#REF!</v>
      </c>
    </row>
    <row r="14" spans="1:9" x14ac:dyDescent="0.25">
      <c r="A14" s="40">
        <v>8</v>
      </c>
      <c r="B14" s="42">
        <v>0</v>
      </c>
      <c r="C14" s="42">
        <v>0.2</v>
      </c>
      <c r="D14" s="42">
        <v>200</v>
      </c>
      <c r="F14" s="1" t="e">
        <f>#REF!</f>
        <v>#REF!</v>
      </c>
      <c r="G14" s="1" t="e">
        <f t="shared" si="1"/>
        <v>#REF!</v>
      </c>
      <c r="H14" s="1" t="e">
        <f>#REF!</f>
        <v>#REF!</v>
      </c>
    </row>
    <row r="15" spans="1:9" x14ac:dyDescent="0.25">
      <c r="A15" s="40">
        <v>9</v>
      </c>
      <c r="B15" s="42">
        <v>0</v>
      </c>
      <c r="C15" s="42">
        <v>0.2</v>
      </c>
      <c r="D15" s="42">
        <v>175</v>
      </c>
      <c r="F15" s="1" t="e">
        <f>#REF!</f>
        <v>#REF!</v>
      </c>
      <c r="G15" s="1" t="e">
        <f t="shared" si="1"/>
        <v>#REF!</v>
      </c>
      <c r="H15" s="1" t="e">
        <f>#REF!</f>
        <v>#REF!</v>
      </c>
    </row>
    <row r="16" spans="1:9" x14ac:dyDescent="0.25">
      <c r="A16" s="40">
        <v>10</v>
      </c>
      <c r="B16" s="42">
        <v>0</v>
      </c>
      <c r="C16" s="42">
        <v>0.2</v>
      </c>
      <c r="D16" s="42">
        <v>150</v>
      </c>
      <c r="F16" s="1" t="e">
        <f>#REF!</f>
        <v>#REF!</v>
      </c>
      <c r="G16" s="1" t="e">
        <f t="shared" si="1"/>
        <v>#REF!</v>
      </c>
      <c r="H16" s="1" t="e">
        <f>#REF!</f>
        <v>#REF!</v>
      </c>
    </row>
    <row r="17" spans="1:11" x14ac:dyDescent="0.25">
      <c r="A17" s="40">
        <v>11</v>
      </c>
      <c r="B17" s="42">
        <v>0</v>
      </c>
      <c r="C17" s="42">
        <v>0.3</v>
      </c>
      <c r="D17" s="42">
        <v>300</v>
      </c>
      <c r="F17" s="1" t="e">
        <f>#REF!</f>
        <v>#REF!</v>
      </c>
      <c r="G17" s="1" t="e">
        <f t="shared" si="1"/>
        <v>#REF!</v>
      </c>
      <c r="H17" s="1" t="e">
        <f>#REF!</f>
        <v>#REF!</v>
      </c>
    </row>
    <row r="18" spans="1:11" x14ac:dyDescent="0.25">
      <c r="A18" s="40">
        <v>12</v>
      </c>
      <c r="B18" s="42">
        <v>0</v>
      </c>
      <c r="C18" s="42">
        <v>0.3</v>
      </c>
      <c r="D18" s="42">
        <v>250</v>
      </c>
      <c r="F18" s="1" t="e">
        <f>#REF!</f>
        <v>#REF!</v>
      </c>
      <c r="G18" s="1" t="e">
        <f t="shared" si="1"/>
        <v>#REF!</v>
      </c>
      <c r="H18" s="1" t="e">
        <f>#REF!</f>
        <v>#REF!</v>
      </c>
    </row>
    <row r="19" spans="1:11" x14ac:dyDescent="0.25">
      <c r="A19" s="40">
        <v>13</v>
      </c>
      <c r="B19" s="42">
        <v>0</v>
      </c>
      <c r="C19" s="42">
        <v>0.3</v>
      </c>
      <c r="D19" s="42">
        <v>200</v>
      </c>
      <c r="F19" s="1" t="e">
        <f>#REF!</f>
        <v>#REF!</v>
      </c>
      <c r="G19" s="1" t="e">
        <f t="shared" si="1"/>
        <v>#REF!</v>
      </c>
      <c r="H19" s="1" t="e">
        <f>#REF!</f>
        <v>#REF!</v>
      </c>
    </row>
    <row r="20" spans="1:11" x14ac:dyDescent="0.25">
      <c r="A20" s="40">
        <v>14</v>
      </c>
      <c r="B20" s="42">
        <v>0</v>
      </c>
      <c r="C20" s="42">
        <v>0.3</v>
      </c>
      <c r="D20" s="42">
        <v>175</v>
      </c>
      <c r="F20" s="1" t="e">
        <f>#REF!</f>
        <v>#REF!</v>
      </c>
      <c r="G20" s="1" t="e">
        <f t="shared" si="1"/>
        <v>#REF!</v>
      </c>
      <c r="H20" s="1" t="e">
        <f>#REF!</f>
        <v>#REF!</v>
      </c>
    </row>
    <row r="21" spans="1:11" x14ac:dyDescent="0.25">
      <c r="A21" s="40">
        <v>15</v>
      </c>
      <c r="B21" s="42">
        <v>0</v>
      </c>
      <c r="C21" s="42">
        <v>0.3</v>
      </c>
      <c r="D21" s="42">
        <v>150</v>
      </c>
      <c r="F21" s="1" t="e">
        <f>#REF!</f>
        <v>#REF!</v>
      </c>
      <c r="G21" s="1" t="e">
        <f t="shared" si="1"/>
        <v>#REF!</v>
      </c>
      <c r="H21" s="1" t="e">
        <f>#REF!</f>
        <v>#REF!</v>
      </c>
    </row>
    <row r="22" spans="1:11" x14ac:dyDescent="0.25">
      <c r="A22" s="40">
        <v>16</v>
      </c>
      <c r="B22" s="42">
        <v>0</v>
      </c>
      <c r="C22" s="42">
        <v>0.4</v>
      </c>
      <c r="D22" s="42">
        <v>300</v>
      </c>
      <c r="F22" s="1" t="e">
        <f>#REF!</f>
        <v>#REF!</v>
      </c>
      <c r="G22" s="1" t="e">
        <f t="shared" si="1"/>
        <v>#REF!</v>
      </c>
      <c r="H22" s="1" t="e">
        <f>#REF!</f>
        <v>#REF!</v>
      </c>
    </row>
    <row r="23" spans="1:11" x14ac:dyDescent="0.25">
      <c r="A23" s="40">
        <v>17</v>
      </c>
      <c r="B23" s="42">
        <v>0</v>
      </c>
      <c r="C23" s="42">
        <v>0.4</v>
      </c>
      <c r="D23" s="42">
        <v>250</v>
      </c>
      <c r="F23" s="1" t="e">
        <f>#REF!</f>
        <v>#REF!</v>
      </c>
      <c r="G23" s="1" t="e">
        <f t="shared" si="1"/>
        <v>#REF!</v>
      </c>
      <c r="H23" s="1" t="e">
        <f>#REF!</f>
        <v>#REF!</v>
      </c>
    </row>
    <row r="24" spans="1:11" x14ac:dyDescent="0.25">
      <c r="A24" s="40">
        <v>18</v>
      </c>
      <c r="B24" s="42">
        <v>0</v>
      </c>
      <c r="C24" s="42">
        <v>0.4</v>
      </c>
      <c r="D24" s="42">
        <v>200</v>
      </c>
      <c r="F24" s="1" t="e">
        <f>#REF!</f>
        <v>#REF!</v>
      </c>
      <c r="G24" s="1" t="e">
        <f t="shared" si="1"/>
        <v>#REF!</v>
      </c>
      <c r="H24" s="1" t="e">
        <f>#REF!</f>
        <v>#REF!</v>
      </c>
    </row>
    <row r="25" spans="1:11" x14ac:dyDescent="0.25">
      <c r="A25" s="40">
        <v>19</v>
      </c>
      <c r="B25" s="42">
        <v>0</v>
      </c>
      <c r="C25" s="42">
        <v>0.4</v>
      </c>
      <c r="D25" s="42">
        <v>175</v>
      </c>
      <c r="F25" s="1" t="e">
        <f>#REF!</f>
        <v>#REF!</v>
      </c>
      <c r="G25" s="1" t="e">
        <f t="shared" si="1"/>
        <v>#REF!</v>
      </c>
      <c r="H25" s="1" t="e">
        <f>#REF!</f>
        <v>#REF!</v>
      </c>
      <c r="K25" s="48"/>
    </row>
    <row r="26" spans="1:11" x14ac:dyDescent="0.25">
      <c r="A26" s="40">
        <v>20</v>
      </c>
      <c r="B26" s="42">
        <v>0</v>
      </c>
      <c r="C26" s="42">
        <v>0.4</v>
      </c>
      <c r="D26" s="42">
        <v>150</v>
      </c>
      <c r="F26" s="1" t="e">
        <f>#REF!</f>
        <v>#REF!</v>
      </c>
      <c r="G26" s="1" t="e">
        <f t="shared" si="1"/>
        <v>#REF!</v>
      </c>
      <c r="H26" s="1" t="e">
        <f>#REF!</f>
        <v>#REF!</v>
      </c>
    </row>
    <row r="27" spans="1:11" x14ac:dyDescent="0.25">
      <c r="A27" s="40">
        <v>21</v>
      </c>
      <c r="B27" s="42">
        <v>0</v>
      </c>
      <c r="C27" s="42">
        <v>0.5</v>
      </c>
      <c r="D27" s="42">
        <v>300</v>
      </c>
      <c r="F27" s="1" t="e">
        <f>#REF!</f>
        <v>#REF!</v>
      </c>
      <c r="G27" s="1" t="e">
        <f t="shared" si="1"/>
        <v>#REF!</v>
      </c>
      <c r="H27" s="1" t="e">
        <f>#REF!</f>
        <v>#REF!</v>
      </c>
    </row>
    <row r="28" spans="1:11" x14ac:dyDescent="0.25">
      <c r="A28" s="40">
        <v>22</v>
      </c>
      <c r="B28" s="42">
        <v>0</v>
      </c>
      <c r="C28" s="42">
        <v>0.5</v>
      </c>
      <c r="D28" s="42">
        <v>250</v>
      </c>
      <c r="F28" s="1" t="e">
        <f>#REF!</f>
        <v>#REF!</v>
      </c>
      <c r="G28" s="1" t="e">
        <f t="shared" si="1"/>
        <v>#REF!</v>
      </c>
      <c r="H28" s="1" t="e">
        <f>#REF!</f>
        <v>#REF!</v>
      </c>
    </row>
    <row r="29" spans="1:11" x14ac:dyDescent="0.25">
      <c r="A29" s="40">
        <v>23</v>
      </c>
      <c r="B29" s="42">
        <v>0</v>
      </c>
      <c r="C29" s="42">
        <v>0.5</v>
      </c>
      <c r="D29" s="42">
        <v>200</v>
      </c>
      <c r="F29" s="1" t="e">
        <f>#REF!</f>
        <v>#REF!</v>
      </c>
      <c r="G29" s="1" t="e">
        <f t="shared" si="1"/>
        <v>#REF!</v>
      </c>
      <c r="H29" s="1" t="e">
        <f>#REF!</f>
        <v>#REF!</v>
      </c>
    </row>
    <row r="30" spans="1:11" x14ac:dyDescent="0.25">
      <c r="A30" s="40">
        <v>24</v>
      </c>
      <c r="B30" s="42">
        <v>0</v>
      </c>
      <c r="C30" s="42">
        <v>0.5</v>
      </c>
      <c r="D30" s="42">
        <v>175</v>
      </c>
      <c r="F30" s="1" t="e">
        <f>#REF!</f>
        <v>#REF!</v>
      </c>
      <c r="G30" s="1" t="e">
        <f t="shared" si="1"/>
        <v>#REF!</v>
      </c>
      <c r="H30" s="1" t="e">
        <f>#REF!</f>
        <v>#REF!</v>
      </c>
    </row>
    <row r="31" spans="1:11" x14ac:dyDescent="0.25">
      <c r="A31" s="40">
        <v>25</v>
      </c>
      <c r="B31" s="42">
        <v>0</v>
      </c>
      <c r="C31" s="42">
        <v>0.5</v>
      </c>
      <c r="D31" s="42">
        <v>150</v>
      </c>
      <c r="F31" s="1" t="e">
        <f>#REF!</f>
        <v>#REF!</v>
      </c>
      <c r="G31" s="1" t="e">
        <f t="shared" si="1"/>
        <v>#REF!</v>
      </c>
      <c r="H31" s="1" t="e">
        <f>#REF!</f>
        <v>#REF!</v>
      </c>
    </row>
    <row r="32" spans="1:11" x14ac:dyDescent="0.25">
      <c r="A32" s="40">
        <v>26</v>
      </c>
      <c r="B32" s="43">
        <v>0.1</v>
      </c>
      <c r="C32" s="43">
        <v>0.1</v>
      </c>
      <c r="D32" s="42">
        <v>300</v>
      </c>
      <c r="F32" s="1" t="e">
        <f>#REF!</f>
        <v>#REF!</v>
      </c>
      <c r="G32" s="1" t="e">
        <f t="shared" si="1"/>
        <v>#REF!</v>
      </c>
      <c r="H32" s="1" t="e">
        <f>#REF!</f>
        <v>#REF!</v>
      </c>
    </row>
    <row r="33" spans="1:8" x14ac:dyDescent="0.25">
      <c r="A33" s="40">
        <v>27</v>
      </c>
      <c r="B33" s="43">
        <v>0.1</v>
      </c>
      <c r="C33" s="43">
        <v>0.1</v>
      </c>
      <c r="D33" s="42">
        <v>250</v>
      </c>
      <c r="F33" s="1" t="e">
        <f>#REF!</f>
        <v>#REF!</v>
      </c>
      <c r="G33" s="1" t="e">
        <f t="shared" si="1"/>
        <v>#REF!</v>
      </c>
      <c r="H33" s="1" t="e">
        <f>#REF!</f>
        <v>#REF!</v>
      </c>
    </row>
    <row r="34" spans="1:8" x14ac:dyDescent="0.25">
      <c r="A34" s="40">
        <v>28</v>
      </c>
      <c r="B34" s="43">
        <v>0.1</v>
      </c>
      <c r="C34" s="43">
        <v>0.1</v>
      </c>
      <c r="D34" s="42">
        <v>200</v>
      </c>
      <c r="F34" s="1" t="e">
        <f>#REF!</f>
        <v>#REF!</v>
      </c>
      <c r="G34" s="1" t="e">
        <f t="shared" si="1"/>
        <v>#REF!</v>
      </c>
      <c r="H34" s="1" t="e">
        <f>#REF!</f>
        <v>#REF!</v>
      </c>
    </row>
    <row r="35" spans="1:8" x14ac:dyDescent="0.25">
      <c r="A35" s="40">
        <v>29</v>
      </c>
      <c r="B35" s="43">
        <v>0.1</v>
      </c>
      <c r="C35" s="43">
        <v>0.1</v>
      </c>
      <c r="D35" s="42">
        <v>175</v>
      </c>
      <c r="F35" s="1" t="e">
        <f>#REF!</f>
        <v>#REF!</v>
      </c>
      <c r="G35" s="1" t="e">
        <f t="shared" si="1"/>
        <v>#REF!</v>
      </c>
      <c r="H35" s="1" t="e">
        <f>#REF!</f>
        <v>#REF!</v>
      </c>
    </row>
    <row r="36" spans="1:8" x14ac:dyDescent="0.25">
      <c r="A36" s="40">
        <v>30</v>
      </c>
      <c r="B36" s="43">
        <v>0.1</v>
      </c>
      <c r="C36" s="43">
        <v>0.1</v>
      </c>
      <c r="D36" s="42">
        <v>150</v>
      </c>
      <c r="F36" s="1" t="e">
        <f>#REF!</f>
        <v>#REF!</v>
      </c>
      <c r="G36" s="1" t="e">
        <f t="shared" si="1"/>
        <v>#REF!</v>
      </c>
      <c r="H36" s="1" t="e">
        <f>#REF!</f>
        <v>#REF!</v>
      </c>
    </row>
    <row r="37" spans="1:8" x14ac:dyDescent="0.25">
      <c r="A37" s="40">
        <v>31</v>
      </c>
      <c r="B37" s="43">
        <v>0.1</v>
      </c>
      <c r="C37" s="43">
        <v>0.2</v>
      </c>
      <c r="D37" s="42">
        <v>300</v>
      </c>
      <c r="F37" s="1" t="e">
        <f>#REF!</f>
        <v>#REF!</v>
      </c>
      <c r="G37" s="1" t="e">
        <f t="shared" si="1"/>
        <v>#REF!</v>
      </c>
      <c r="H37" s="1" t="e">
        <f>#REF!</f>
        <v>#REF!</v>
      </c>
    </row>
    <row r="38" spans="1:8" x14ac:dyDescent="0.25">
      <c r="A38" s="40">
        <v>32</v>
      </c>
      <c r="B38" s="43">
        <v>0.1</v>
      </c>
      <c r="C38" s="43">
        <v>0.2</v>
      </c>
      <c r="D38" s="42">
        <v>250</v>
      </c>
      <c r="F38" s="1" t="e">
        <f>#REF!</f>
        <v>#REF!</v>
      </c>
      <c r="G38" s="1" t="e">
        <f t="shared" si="1"/>
        <v>#REF!</v>
      </c>
      <c r="H38" s="1" t="e">
        <f>#REF!</f>
        <v>#REF!</v>
      </c>
    </row>
    <row r="39" spans="1:8" x14ac:dyDescent="0.25">
      <c r="A39" s="40">
        <v>33</v>
      </c>
      <c r="B39" s="43">
        <v>0.1</v>
      </c>
      <c r="C39" s="43">
        <v>0.2</v>
      </c>
      <c r="D39" s="42">
        <v>200</v>
      </c>
      <c r="F39" s="1" t="e">
        <f>#REF!</f>
        <v>#REF!</v>
      </c>
      <c r="G39" s="1" t="e">
        <f t="shared" si="1"/>
        <v>#REF!</v>
      </c>
      <c r="H39" s="1" t="e">
        <f>#REF!</f>
        <v>#REF!</v>
      </c>
    </row>
    <row r="40" spans="1:8" x14ac:dyDescent="0.25">
      <c r="A40" s="40">
        <v>34</v>
      </c>
      <c r="B40" s="43">
        <v>0.1</v>
      </c>
      <c r="C40" s="43">
        <v>0.2</v>
      </c>
      <c r="D40" s="42">
        <v>175</v>
      </c>
      <c r="F40" s="1" t="e">
        <f>#REF!</f>
        <v>#REF!</v>
      </c>
      <c r="G40" s="1" t="e">
        <f t="shared" si="1"/>
        <v>#REF!</v>
      </c>
      <c r="H40" s="1" t="e">
        <f>#REF!</f>
        <v>#REF!</v>
      </c>
    </row>
    <row r="41" spans="1:8" x14ac:dyDescent="0.25">
      <c r="A41" s="40">
        <v>35</v>
      </c>
      <c r="B41" s="43">
        <v>0.1</v>
      </c>
      <c r="C41" s="43">
        <v>0.2</v>
      </c>
      <c r="D41" s="42">
        <v>150</v>
      </c>
      <c r="F41" s="1" t="e">
        <f>#REF!</f>
        <v>#REF!</v>
      </c>
      <c r="G41" s="1" t="e">
        <f t="shared" si="1"/>
        <v>#REF!</v>
      </c>
      <c r="H41" s="1" t="e">
        <f>#REF!</f>
        <v>#REF!</v>
      </c>
    </row>
    <row r="42" spans="1:8" x14ac:dyDescent="0.25">
      <c r="A42" s="40">
        <v>36</v>
      </c>
      <c r="B42" s="43">
        <v>0.1</v>
      </c>
      <c r="C42" s="43">
        <v>0.3</v>
      </c>
      <c r="D42" s="42">
        <v>300</v>
      </c>
      <c r="F42" s="1" t="e">
        <f>#REF!</f>
        <v>#REF!</v>
      </c>
      <c r="G42" s="1" t="e">
        <f t="shared" si="1"/>
        <v>#REF!</v>
      </c>
      <c r="H42" s="1" t="e">
        <f>#REF!</f>
        <v>#REF!</v>
      </c>
    </row>
    <row r="43" spans="1:8" x14ac:dyDescent="0.25">
      <c r="A43" s="40">
        <v>37</v>
      </c>
      <c r="B43" s="43">
        <v>0.1</v>
      </c>
      <c r="C43" s="43">
        <v>0.3</v>
      </c>
      <c r="D43" s="42">
        <v>250</v>
      </c>
      <c r="F43" s="1" t="e">
        <f>#REF!</f>
        <v>#REF!</v>
      </c>
      <c r="G43" s="1" t="e">
        <f t="shared" si="1"/>
        <v>#REF!</v>
      </c>
      <c r="H43" s="1" t="e">
        <f>#REF!</f>
        <v>#REF!</v>
      </c>
    </row>
    <row r="44" spans="1:8" x14ac:dyDescent="0.25">
      <c r="A44" s="40">
        <v>38</v>
      </c>
      <c r="B44" s="43">
        <v>0.1</v>
      </c>
      <c r="C44" s="43">
        <v>0.3</v>
      </c>
      <c r="D44" s="42">
        <v>200</v>
      </c>
      <c r="F44" s="1" t="e">
        <f>#REF!</f>
        <v>#REF!</v>
      </c>
      <c r="G44" s="1" t="e">
        <f t="shared" si="1"/>
        <v>#REF!</v>
      </c>
      <c r="H44" s="1" t="e">
        <f>#REF!</f>
        <v>#REF!</v>
      </c>
    </row>
    <row r="45" spans="1:8" x14ac:dyDescent="0.25">
      <c r="A45" s="40">
        <v>39</v>
      </c>
      <c r="B45" s="43">
        <v>0.1</v>
      </c>
      <c r="C45" s="43">
        <v>0.3</v>
      </c>
      <c r="D45" s="42">
        <v>175</v>
      </c>
      <c r="F45" s="1" t="e">
        <f>#REF!</f>
        <v>#REF!</v>
      </c>
      <c r="G45" s="1" t="e">
        <f t="shared" si="1"/>
        <v>#REF!</v>
      </c>
      <c r="H45" s="1" t="e">
        <f>#REF!</f>
        <v>#REF!</v>
      </c>
    </row>
    <row r="46" spans="1:8" x14ac:dyDescent="0.25">
      <c r="A46" s="40">
        <v>40</v>
      </c>
      <c r="B46" s="43">
        <v>0.1</v>
      </c>
      <c r="C46" s="43">
        <v>0.3</v>
      </c>
      <c r="D46" s="42">
        <v>150</v>
      </c>
      <c r="F46" s="1" t="e">
        <f>#REF!</f>
        <v>#REF!</v>
      </c>
      <c r="G46" s="1" t="e">
        <f t="shared" si="1"/>
        <v>#REF!</v>
      </c>
      <c r="H46" s="1" t="e">
        <f>#REF!</f>
        <v>#REF!</v>
      </c>
    </row>
    <row r="47" spans="1:8" x14ac:dyDescent="0.25">
      <c r="A47" s="40">
        <v>41</v>
      </c>
      <c r="B47" s="43">
        <v>0.1</v>
      </c>
      <c r="C47" s="43">
        <v>0.4</v>
      </c>
      <c r="D47" s="42">
        <v>300</v>
      </c>
      <c r="F47" s="1" t="e">
        <f>#REF!</f>
        <v>#REF!</v>
      </c>
      <c r="G47" s="1" t="e">
        <f t="shared" si="1"/>
        <v>#REF!</v>
      </c>
      <c r="H47" s="1" t="e">
        <f>#REF!</f>
        <v>#REF!</v>
      </c>
    </row>
    <row r="48" spans="1:8" x14ac:dyDescent="0.25">
      <c r="A48" s="40">
        <v>42</v>
      </c>
      <c r="B48" s="43">
        <v>0.1</v>
      </c>
      <c r="C48" s="43">
        <v>0.4</v>
      </c>
      <c r="D48" s="42">
        <v>250</v>
      </c>
      <c r="F48" s="1" t="e">
        <f>#REF!</f>
        <v>#REF!</v>
      </c>
      <c r="G48" s="1" t="e">
        <f t="shared" si="1"/>
        <v>#REF!</v>
      </c>
      <c r="H48" s="1" t="e">
        <f>#REF!</f>
        <v>#REF!</v>
      </c>
    </row>
    <row r="49" spans="1:8" x14ac:dyDescent="0.25">
      <c r="A49" s="40">
        <v>43</v>
      </c>
      <c r="B49" s="43">
        <v>0.1</v>
      </c>
      <c r="C49" s="43">
        <v>0.4</v>
      </c>
      <c r="D49" s="42">
        <v>200</v>
      </c>
      <c r="F49" s="1" t="e">
        <f>#REF!</f>
        <v>#REF!</v>
      </c>
      <c r="G49" s="1" t="e">
        <f t="shared" si="1"/>
        <v>#REF!</v>
      </c>
      <c r="H49" s="1" t="e">
        <f>#REF!</f>
        <v>#REF!</v>
      </c>
    </row>
    <row r="50" spans="1:8" x14ac:dyDescent="0.25">
      <c r="A50" s="40">
        <v>44</v>
      </c>
      <c r="B50" s="43">
        <v>0.1</v>
      </c>
      <c r="C50" s="43">
        <v>0.4</v>
      </c>
      <c r="D50" s="42">
        <v>175</v>
      </c>
      <c r="F50" s="1" t="e">
        <f>#REF!</f>
        <v>#REF!</v>
      </c>
      <c r="G50" s="1" t="e">
        <f t="shared" si="1"/>
        <v>#REF!</v>
      </c>
      <c r="H50" s="1" t="e">
        <f>#REF!</f>
        <v>#REF!</v>
      </c>
    </row>
    <row r="51" spans="1:8" x14ac:dyDescent="0.25">
      <c r="A51" s="40">
        <v>45</v>
      </c>
      <c r="B51" s="43">
        <v>0.1</v>
      </c>
      <c r="C51" s="43">
        <v>0.4</v>
      </c>
      <c r="D51" s="42">
        <v>150</v>
      </c>
      <c r="F51" s="1" t="e">
        <f>#REF!</f>
        <v>#REF!</v>
      </c>
      <c r="G51" s="1" t="e">
        <f t="shared" si="1"/>
        <v>#REF!</v>
      </c>
      <c r="H51" s="1" t="e">
        <f>#REF!</f>
        <v>#REF!</v>
      </c>
    </row>
    <row r="52" spans="1:8" x14ac:dyDescent="0.25">
      <c r="A52" s="40">
        <v>46</v>
      </c>
      <c r="B52" s="43">
        <v>0.1</v>
      </c>
      <c r="C52" s="43">
        <v>0.5</v>
      </c>
      <c r="D52" s="42">
        <v>300</v>
      </c>
      <c r="F52" s="1" t="e">
        <f>#REF!</f>
        <v>#REF!</v>
      </c>
      <c r="G52" s="1" t="e">
        <f t="shared" si="1"/>
        <v>#REF!</v>
      </c>
      <c r="H52" s="1" t="e">
        <f>#REF!</f>
        <v>#REF!</v>
      </c>
    </row>
    <row r="53" spans="1:8" x14ac:dyDescent="0.25">
      <c r="A53" s="40">
        <v>47</v>
      </c>
      <c r="B53" s="43">
        <v>0.1</v>
      </c>
      <c r="C53" s="43">
        <v>0.5</v>
      </c>
      <c r="D53" s="42">
        <v>250</v>
      </c>
      <c r="F53" s="1" t="e">
        <f>#REF!</f>
        <v>#REF!</v>
      </c>
      <c r="G53" s="1" t="e">
        <f t="shared" si="1"/>
        <v>#REF!</v>
      </c>
      <c r="H53" s="1" t="e">
        <f>#REF!</f>
        <v>#REF!</v>
      </c>
    </row>
    <row r="54" spans="1:8" x14ac:dyDescent="0.25">
      <c r="A54" s="40">
        <v>48</v>
      </c>
      <c r="B54" s="43">
        <v>0.1</v>
      </c>
      <c r="C54" s="43">
        <v>0.5</v>
      </c>
      <c r="D54" s="42">
        <v>200</v>
      </c>
      <c r="F54" s="1" t="e">
        <f>#REF!</f>
        <v>#REF!</v>
      </c>
      <c r="G54" s="1" t="e">
        <f t="shared" si="1"/>
        <v>#REF!</v>
      </c>
      <c r="H54" s="1" t="e">
        <f>#REF!</f>
        <v>#REF!</v>
      </c>
    </row>
    <row r="55" spans="1:8" x14ac:dyDescent="0.25">
      <c r="A55" s="40">
        <v>49</v>
      </c>
      <c r="B55" s="43">
        <v>0.1</v>
      </c>
      <c r="C55" s="43">
        <v>0.5</v>
      </c>
      <c r="D55" s="42">
        <v>175</v>
      </c>
      <c r="F55" s="1" t="e">
        <f>#REF!</f>
        <v>#REF!</v>
      </c>
      <c r="G55" s="1" t="e">
        <f t="shared" si="1"/>
        <v>#REF!</v>
      </c>
      <c r="H55" s="1" t="e">
        <f>#REF!</f>
        <v>#REF!</v>
      </c>
    </row>
    <row r="56" spans="1:8" x14ac:dyDescent="0.25">
      <c r="A56" s="40">
        <v>50</v>
      </c>
      <c r="B56" s="43">
        <v>0.1</v>
      </c>
      <c r="C56" s="43">
        <v>0.5</v>
      </c>
      <c r="D56" s="42">
        <v>150</v>
      </c>
      <c r="F56" s="1" t="e">
        <f>#REF!</f>
        <v>#REF!</v>
      </c>
      <c r="G56" s="1" t="e">
        <f t="shared" si="1"/>
        <v>#REF!</v>
      </c>
      <c r="H56" s="1" t="e">
        <f>#REF!</f>
        <v>#REF!</v>
      </c>
    </row>
    <row r="57" spans="1:8" x14ac:dyDescent="0.25">
      <c r="A57" s="40">
        <v>51</v>
      </c>
      <c r="B57" s="44">
        <v>0.2</v>
      </c>
      <c r="C57" s="44">
        <v>0.1</v>
      </c>
      <c r="D57" s="42">
        <v>300</v>
      </c>
      <c r="F57" s="1" t="e">
        <f>#REF!</f>
        <v>#REF!</v>
      </c>
      <c r="G57" s="1" t="e">
        <f t="shared" si="1"/>
        <v>#REF!</v>
      </c>
      <c r="H57" s="1" t="e">
        <f>#REF!</f>
        <v>#REF!</v>
      </c>
    </row>
    <row r="58" spans="1:8" x14ac:dyDescent="0.25">
      <c r="A58" s="40">
        <v>52</v>
      </c>
      <c r="B58" s="44">
        <v>0.2</v>
      </c>
      <c r="C58" s="44">
        <v>0.1</v>
      </c>
      <c r="D58" s="42">
        <v>250</v>
      </c>
      <c r="F58" s="1" t="e">
        <f>#REF!</f>
        <v>#REF!</v>
      </c>
      <c r="G58" s="1" t="e">
        <f t="shared" si="1"/>
        <v>#REF!</v>
      </c>
      <c r="H58" s="1" t="e">
        <f>#REF!</f>
        <v>#REF!</v>
      </c>
    </row>
    <row r="59" spans="1:8" x14ac:dyDescent="0.25">
      <c r="A59" s="40">
        <v>53</v>
      </c>
      <c r="B59" s="44">
        <v>0.2</v>
      </c>
      <c r="C59" s="44">
        <v>0.1</v>
      </c>
      <c r="D59" s="42">
        <v>200</v>
      </c>
      <c r="F59" s="1" t="e">
        <f>#REF!</f>
        <v>#REF!</v>
      </c>
      <c r="G59" s="1" t="e">
        <f t="shared" si="1"/>
        <v>#REF!</v>
      </c>
      <c r="H59" s="1" t="e">
        <f>#REF!</f>
        <v>#REF!</v>
      </c>
    </row>
    <row r="60" spans="1:8" x14ac:dyDescent="0.25">
      <c r="A60" s="40">
        <v>54</v>
      </c>
      <c r="B60" s="44">
        <v>0.2</v>
      </c>
      <c r="C60" s="44">
        <v>0.1</v>
      </c>
      <c r="D60" s="42">
        <v>175</v>
      </c>
      <c r="F60" s="1" t="e">
        <f>#REF!</f>
        <v>#REF!</v>
      </c>
      <c r="G60" s="1" t="e">
        <f t="shared" si="1"/>
        <v>#REF!</v>
      </c>
      <c r="H60" s="1" t="e">
        <f>#REF!</f>
        <v>#REF!</v>
      </c>
    </row>
    <row r="61" spans="1:8" x14ac:dyDescent="0.25">
      <c r="A61" s="40">
        <v>55</v>
      </c>
      <c r="B61" s="44">
        <v>0.2</v>
      </c>
      <c r="C61" s="44">
        <v>0.1</v>
      </c>
      <c r="D61" s="42">
        <v>150</v>
      </c>
      <c r="F61" s="1" t="e">
        <f>#REF!</f>
        <v>#REF!</v>
      </c>
      <c r="G61" s="1" t="e">
        <f t="shared" si="1"/>
        <v>#REF!</v>
      </c>
      <c r="H61" s="1" t="e">
        <f>#REF!</f>
        <v>#REF!</v>
      </c>
    </row>
    <row r="62" spans="1:8" x14ac:dyDescent="0.25">
      <c r="A62" s="40">
        <v>56</v>
      </c>
      <c r="B62" s="44">
        <v>0.2</v>
      </c>
      <c r="C62" s="44">
        <v>0.2</v>
      </c>
      <c r="D62" s="42">
        <v>300</v>
      </c>
      <c r="F62" s="1" t="e">
        <f>#REF!</f>
        <v>#REF!</v>
      </c>
      <c r="G62" s="1" t="e">
        <f t="shared" si="1"/>
        <v>#REF!</v>
      </c>
      <c r="H62" s="1" t="e">
        <f>#REF!</f>
        <v>#REF!</v>
      </c>
    </row>
    <row r="63" spans="1:8" x14ac:dyDescent="0.25">
      <c r="A63" s="40">
        <v>57</v>
      </c>
      <c r="B63" s="44">
        <v>0.2</v>
      </c>
      <c r="C63" s="44">
        <v>0.2</v>
      </c>
      <c r="D63" s="42">
        <v>250</v>
      </c>
      <c r="F63" s="1" t="e">
        <f>#REF!</f>
        <v>#REF!</v>
      </c>
      <c r="G63" s="1" t="e">
        <f t="shared" si="1"/>
        <v>#REF!</v>
      </c>
      <c r="H63" s="1" t="e">
        <f>#REF!</f>
        <v>#REF!</v>
      </c>
    </row>
    <row r="64" spans="1:8" x14ac:dyDescent="0.25">
      <c r="A64" s="40">
        <v>58</v>
      </c>
      <c r="B64" s="44">
        <v>0.2</v>
      </c>
      <c r="C64" s="44">
        <v>0.2</v>
      </c>
      <c r="D64" s="42">
        <v>200</v>
      </c>
      <c r="F64" s="1" t="e">
        <f>#REF!</f>
        <v>#REF!</v>
      </c>
      <c r="G64" s="1" t="e">
        <f t="shared" si="1"/>
        <v>#REF!</v>
      </c>
      <c r="H64" s="1" t="e">
        <f>#REF!</f>
        <v>#REF!</v>
      </c>
    </row>
    <row r="65" spans="1:8" x14ac:dyDescent="0.25">
      <c r="A65" s="40">
        <v>59</v>
      </c>
      <c r="B65" s="44">
        <v>0.2</v>
      </c>
      <c r="C65" s="44">
        <v>0.2</v>
      </c>
      <c r="D65" s="42">
        <v>175</v>
      </c>
      <c r="F65" s="1" t="e">
        <f>#REF!</f>
        <v>#REF!</v>
      </c>
      <c r="G65" s="1" t="e">
        <f t="shared" si="1"/>
        <v>#REF!</v>
      </c>
      <c r="H65" s="1" t="e">
        <f>#REF!</f>
        <v>#REF!</v>
      </c>
    </row>
    <row r="66" spans="1:8" x14ac:dyDescent="0.25">
      <c r="A66" s="40">
        <v>60</v>
      </c>
      <c r="B66" s="44">
        <v>0.2</v>
      </c>
      <c r="C66" s="44">
        <v>0.2</v>
      </c>
      <c r="D66" s="42">
        <v>150</v>
      </c>
      <c r="F66" s="1" t="e">
        <f>#REF!</f>
        <v>#REF!</v>
      </c>
      <c r="G66" s="1" t="e">
        <f t="shared" si="1"/>
        <v>#REF!</v>
      </c>
      <c r="H66" s="1" t="e">
        <f>#REF!</f>
        <v>#REF!</v>
      </c>
    </row>
    <row r="67" spans="1:8" x14ac:dyDescent="0.25">
      <c r="A67" s="40">
        <v>61</v>
      </c>
      <c r="B67" s="44">
        <v>0.2</v>
      </c>
      <c r="C67" s="44">
        <v>0.3</v>
      </c>
      <c r="D67" s="42">
        <v>300</v>
      </c>
      <c r="F67" s="1" t="e">
        <f>#REF!</f>
        <v>#REF!</v>
      </c>
      <c r="G67" s="1" t="e">
        <f t="shared" si="1"/>
        <v>#REF!</v>
      </c>
      <c r="H67" s="1" t="e">
        <f>#REF!</f>
        <v>#REF!</v>
      </c>
    </row>
    <row r="68" spans="1:8" x14ac:dyDescent="0.25">
      <c r="A68" s="40">
        <v>62</v>
      </c>
      <c r="B68" s="44">
        <v>0.2</v>
      </c>
      <c r="C68" s="44">
        <v>0.3</v>
      </c>
      <c r="D68" s="42">
        <v>250</v>
      </c>
      <c r="F68" s="1" t="e">
        <f>#REF!</f>
        <v>#REF!</v>
      </c>
      <c r="G68" s="1" t="e">
        <f t="shared" si="1"/>
        <v>#REF!</v>
      </c>
      <c r="H68" s="1" t="e">
        <f>#REF!</f>
        <v>#REF!</v>
      </c>
    </row>
    <row r="69" spans="1:8" x14ac:dyDescent="0.25">
      <c r="A69" s="40">
        <v>63</v>
      </c>
      <c r="B69" s="44">
        <v>0.2</v>
      </c>
      <c r="C69" s="44">
        <v>0.3</v>
      </c>
      <c r="D69" s="42">
        <v>200</v>
      </c>
      <c r="F69" s="1" t="e">
        <f>#REF!</f>
        <v>#REF!</v>
      </c>
      <c r="G69" s="1" t="e">
        <f t="shared" si="1"/>
        <v>#REF!</v>
      </c>
      <c r="H69" s="1" t="e">
        <f>#REF!</f>
        <v>#REF!</v>
      </c>
    </row>
    <row r="70" spans="1:8" x14ac:dyDescent="0.25">
      <c r="A70" s="40">
        <v>64</v>
      </c>
      <c r="B70" s="44">
        <v>0.2</v>
      </c>
      <c r="C70" s="44">
        <v>0.3</v>
      </c>
      <c r="D70" s="42">
        <v>175</v>
      </c>
      <c r="F70" s="1" t="e">
        <f>#REF!</f>
        <v>#REF!</v>
      </c>
      <c r="G70" s="1" t="e">
        <f t="shared" si="1"/>
        <v>#REF!</v>
      </c>
      <c r="H70" s="1" t="e">
        <f>#REF!</f>
        <v>#REF!</v>
      </c>
    </row>
    <row r="71" spans="1:8" x14ac:dyDescent="0.25">
      <c r="A71" s="40">
        <v>65</v>
      </c>
      <c r="B71" s="44">
        <v>0.2</v>
      </c>
      <c r="C71" s="44">
        <v>0.3</v>
      </c>
      <c r="D71" s="42">
        <v>150</v>
      </c>
      <c r="F71" s="1" t="e">
        <f>#REF!</f>
        <v>#REF!</v>
      </c>
      <c r="G71" s="1" t="e">
        <f t="shared" si="1"/>
        <v>#REF!</v>
      </c>
      <c r="H71" s="1" t="e">
        <f>#REF!</f>
        <v>#REF!</v>
      </c>
    </row>
    <row r="72" spans="1:8" x14ac:dyDescent="0.25">
      <c r="A72" s="40">
        <v>66</v>
      </c>
      <c r="B72" s="44">
        <v>0.2</v>
      </c>
      <c r="C72" s="44">
        <v>0.4</v>
      </c>
      <c r="D72" s="42">
        <v>300</v>
      </c>
      <c r="F72" s="1" t="e">
        <f>#REF!</f>
        <v>#REF!</v>
      </c>
      <c r="G72" s="1" t="e">
        <f t="shared" si="1"/>
        <v>#REF!</v>
      </c>
      <c r="H72" s="1" t="e">
        <f>#REF!</f>
        <v>#REF!</v>
      </c>
    </row>
    <row r="73" spans="1:8" x14ac:dyDescent="0.25">
      <c r="A73" s="40">
        <v>67</v>
      </c>
      <c r="B73" s="44">
        <v>0.2</v>
      </c>
      <c r="C73" s="44">
        <v>0.4</v>
      </c>
      <c r="D73" s="42">
        <v>250</v>
      </c>
      <c r="F73" s="1" t="e">
        <f>#REF!</f>
        <v>#REF!</v>
      </c>
      <c r="G73" s="1" t="e">
        <f t="shared" si="1"/>
        <v>#REF!</v>
      </c>
      <c r="H73" s="1" t="e">
        <f>#REF!</f>
        <v>#REF!</v>
      </c>
    </row>
    <row r="74" spans="1:8" x14ac:dyDescent="0.25">
      <c r="A74" s="40">
        <v>68</v>
      </c>
      <c r="B74" s="44">
        <v>0.2</v>
      </c>
      <c r="C74" s="44">
        <v>0.4</v>
      </c>
      <c r="D74" s="42">
        <v>200</v>
      </c>
      <c r="F74" s="1" t="e">
        <f>#REF!</f>
        <v>#REF!</v>
      </c>
      <c r="G74" s="1" t="e">
        <f t="shared" si="1"/>
        <v>#REF!</v>
      </c>
      <c r="H74" s="1" t="e">
        <f>#REF!</f>
        <v>#REF!</v>
      </c>
    </row>
    <row r="75" spans="1:8" x14ac:dyDescent="0.25">
      <c r="A75" s="40">
        <v>69</v>
      </c>
      <c r="B75" s="44">
        <v>0.2</v>
      </c>
      <c r="C75" s="44">
        <v>0.4</v>
      </c>
      <c r="D75" s="42">
        <v>175</v>
      </c>
      <c r="F75" s="1" t="e">
        <f>#REF!</f>
        <v>#REF!</v>
      </c>
      <c r="G75" s="1" t="e">
        <f t="shared" si="1"/>
        <v>#REF!</v>
      </c>
      <c r="H75" s="1" t="e">
        <f>#REF!</f>
        <v>#REF!</v>
      </c>
    </row>
    <row r="76" spans="1:8" x14ac:dyDescent="0.25">
      <c r="A76" s="40">
        <v>70</v>
      </c>
      <c r="B76" s="44">
        <v>0.2</v>
      </c>
      <c r="C76" s="44">
        <v>0.4</v>
      </c>
      <c r="D76" s="42">
        <v>150</v>
      </c>
      <c r="F76" s="1" t="e">
        <f>#REF!</f>
        <v>#REF!</v>
      </c>
      <c r="G76" s="1" t="e">
        <f t="shared" si="1"/>
        <v>#REF!</v>
      </c>
      <c r="H76" s="1" t="e">
        <f>#REF!</f>
        <v>#REF!</v>
      </c>
    </row>
    <row r="77" spans="1:8" x14ac:dyDescent="0.25">
      <c r="A77" s="40">
        <v>71</v>
      </c>
      <c r="B77" s="44">
        <v>0.2</v>
      </c>
      <c r="C77" s="44">
        <v>0.5</v>
      </c>
      <c r="D77" s="42">
        <v>300</v>
      </c>
      <c r="F77" s="1" t="e">
        <f>#REF!</f>
        <v>#REF!</v>
      </c>
      <c r="G77" s="1" t="e">
        <f t="shared" ref="G77:G131" si="2">ABS($I$4-F77)</f>
        <v>#REF!</v>
      </c>
      <c r="H77" s="1" t="e">
        <f>#REF!</f>
        <v>#REF!</v>
      </c>
    </row>
    <row r="78" spans="1:8" x14ac:dyDescent="0.25">
      <c r="A78" s="40">
        <v>72</v>
      </c>
      <c r="B78" s="44">
        <v>0.2</v>
      </c>
      <c r="C78" s="44">
        <v>0.5</v>
      </c>
      <c r="D78" s="42">
        <v>250</v>
      </c>
      <c r="F78" s="1" t="e">
        <f>#REF!</f>
        <v>#REF!</v>
      </c>
      <c r="G78" s="1" t="e">
        <f t="shared" si="2"/>
        <v>#REF!</v>
      </c>
      <c r="H78" s="1" t="e">
        <f>#REF!</f>
        <v>#REF!</v>
      </c>
    </row>
    <row r="79" spans="1:8" x14ac:dyDescent="0.25">
      <c r="A79" s="40">
        <v>73</v>
      </c>
      <c r="B79" s="44">
        <v>0.2</v>
      </c>
      <c r="C79" s="44">
        <v>0.5</v>
      </c>
      <c r="D79" s="42">
        <v>200</v>
      </c>
      <c r="F79" s="1" t="e">
        <f>#REF!</f>
        <v>#REF!</v>
      </c>
      <c r="G79" s="1" t="e">
        <f t="shared" si="2"/>
        <v>#REF!</v>
      </c>
      <c r="H79" s="1" t="e">
        <f>#REF!</f>
        <v>#REF!</v>
      </c>
    </row>
    <row r="80" spans="1:8" x14ac:dyDescent="0.25">
      <c r="A80" s="40">
        <v>74</v>
      </c>
      <c r="B80" s="44">
        <v>0.2</v>
      </c>
      <c r="C80" s="44">
        <v>0.5</v>
      </c>
      <c r="D80" s="42">
        <v>175</v>
      </c>
      <c r="F80" s="1" t="e">
        <f>#REF!</f>
        <v>#REF!</v>
      </c>
      <c r="G80" s="1" t="e">
        <f t="shared" si="2"/>
        <v>#REF!</v>
      </c>
      <c r="H80" s="1" t="e">
        <f>#REF!</f>
        <v>#REF!</v>
      </c>
    </row>
    <row r="81" spans="1:8" x14ac:dyDescent="0.25">
      <c r="A81" s="40">
        <v>75</v>
      </c>
      <c r="B81" s="44">
        <v>0.2</v>
      </c>
      <c r="C81" s="44">
        <v>0.5</v>
      </c>
      <c r="D81" s="42">
        <v>150</v>
      </c>
      <c r="F81" s="1" t="e">
        <f>#REF!</f>
        <v>#REF!</v>
      </c>
      <c r="G81" s="1" t="e">
        <f t="shared" si="2"/>
        <v>#REF!</v>
      </c>
      <c r="H81" s="1" t="e">
        <f>#REF!</f>
        <v>#REF!</v>
      </c>
    </row>
    <row r="82" spans="1:8" x14ac:dyDescent="0.25">
      <c r="A82" s="40">
        <v>76</v>
      </c>
      <c r="B82" s="45">
        <v>0.3</v>
      </c>
      <c r="C82" s="45">
        <v>0.1</v>
      </c>
      <c r="D82" s="42">
        <v>300</v>
      </c>
      <c r="F82" s="1" t="e">
        <f>#REF!</f>
        <v>#REF!</v>
      </c>
      <c r="G82" s="1" t="e">
        <f t="shared" si="2"/>
        <v>#REF!</v>
      </c>
      <c r="H82" s="1" t="e">
        <f>#REF!</f>
        <v>#REF!</v>
      </c>
    </row>
    <row r="83" spans="1:8" x14ac:dyDescent="0.25">
      <c r="A83" s="40">
        <v>77</v>
      </c>
      <c r="B83" s="45">
        <v>0.3</v>
      </c>
      <c r="C83" s="45">
        <v>0.1</v>
      </c>
      <c r="D83" s="42">
        <v>250</v>
      </c>
      <c r="F83" s="1" t="e">
        <f>#REF!</f>
        <v>#REF!</v>
      </c>
      <c r="G83" s="1" t="e">
        <f t="shared" si="2"/>
        <v>#REF!</v>
      </c>
      <c r="H83" s="1" t="e">
        <f>#REF!</f>
        <v>#REF!</v>
      </c>
    </row>
    <row r="84" spans="1:8" x14ac:dyDescent="0.25">
      <c r="A84" s="40">
        <v>78</v>
      </c>
      <c r="B84" s="45">
        <v>0.3</v>
      </c>
      <c r="C84" s="45">
        <v>0.1</v>
      </c>
      <c r="D84" s="42">
        <v>200</v>
      </c>
      <c r="F84" s="1" t="e">
        <f>#REF!</f>
        <v>#REF!</v>
      </c>
      <c r="G84" s="1" t="e">
        <f t="shared" si="2"/>
        <v>#REF!</v>
      </c>
      <c r="H84" s="1" t="e">
        <f>#REF!</f>
        <v>#REF!</v>
      </c>
    </row>
    <row r="85" spans="1:8" x14ac:dyDescent="0.25">
      <c r="A85" s="40">
        <v>79</v>
      </c>
      <c r="B85" s="45">
        <v>0.3</v>
      </c>
      <c r="C85" s="45">
        <v>0.1</v>
      </c>
      <c r="D85" s="42">
        <v>175</v>
      </c>
      <c r="F85" s="1" t="e">
        <f>#REF!</f>
        <v>#REF!</v>
      </c>
      <c r="G85" s="1" t="e">
        <f t="shared" si="2"/>
        <v>#REF!</v>
      </c>
      <c r="H85" s="1" t="e">
        <f>#REF!</f>
        <v>#REF!</v>
      </c>
    </row>
    <row r="86" spans="1:8" x14ac:dyDescent="0.25">
      <c r="A86" s="40">
        <v>80</v>
      </c>
      <c r="B86" s="45">
        <v>0.3</v>
      </c>
      <c r="C86" s="45">
        <v>0.1</v>
      </c>
      <c r="D86" s="42">
        <v>150</v>
      </c>
      <c r="F86" s="1" t="e">
        <f>#REF!</f>
        <v>#REF!</v>
      </c>
      <c r="G86" s="1" t="e">
        <f t="shared" si="2"/>
        <v>#REF!</v>
      </c>
      <c r="H86" s="1" t="e">
        <f>#REF!</f>
        <v>#REF!</v>
      </c>
    </row>
    <row r="87" spans="1:8" x14ac:dyDescent="0.25">
      <c r="A87" s="40">
        <v>81</v>
      </c>
      <c r="B87" s="45">
        <v>0.3</v>
      </c>
      <c r="C87" s="45">
        <v>0.2</v>
      </c>
      <c r="D87" s="42">
        <v>300</v>
      </c>
      <c r="F87" s="1" t="e">
        <f>#REF!</f>
        <v>#REF!</v>
      </c>
      <c r="G87" s="1" t="e">
        <f t="shared" si="2"/>
        <v>#REF!</v>
      </c>
      <c r="H87" s="1" t="e">
        <f>#REF!</f>
        <v>#REF!</v>
      </c>
    </row>
    <row r="88" spans="1:8" x14ac:dyDescent="0.25">
      <c r="A88" s="40">
        <v>82</v>
      </c>
      <c r="B88" s="45">
        <v>0.3</v>
      </c>
      <c r="C88" s="45">
        <v>0.2</v>
      </c>
      <c r="D88" s="42">
        <v>250</v>
      </c>
      <c r="F88" s="1" t="e">
        <f>#REF!</f>
        <v>#REF!</v>
      </c>
      <c r="G88" s="1" t="e">
        <f t="shared" si="2"/>
        <v>#REF!</v>
      </c>
      <c r="H88" s="1" t="e">
        <f>#REF!</f>
        <v>#REF!</v>
      </c>
    </row>
    <row r="89" spans="1:8" x14ac:dyDescent="0.25">
      <c r="A89" s="40">
        <v>83</v>
      </c>
      <c r="B89" s="45">
        <v>0.3</v>
      </c>
      <c r="C89" s="45">
        <v>0.2</v>
      </c>
      <c r="D89" s="42">
        <v>200</v>
      </c>
      <c r="F89" s="1" t="e">
        <f>#REF!</f>
        <v>#REF!</v>
      </c>
      <c r="G89" s="1" t="e">
        <f t="shared" si="2"/>
        <v>#REF!</v>
      </c>
      <c r="H89" s="1" t="e">
        <f>#REF!</f>
        <v>#REF!</v>
      </c>
    </row>
    <row r="90" spans="1:8" x14ac:dyDescent="0.25">
      <c r="A90" s="40">
        <v>84</v>
      </c>
      <c r="B90" s="45">
        <v>0.3</v>
      </c>
      <c r="C90" s="45">
        <v>0.2</v>
      </c>
      <c r="D90" s="42">
        <v>175</v>
      </c>
      <c r="F90" s="1" t="e">
        <f>#REF!</f>
        <v>#REF!</v>
      </c>
      <c r="G90" s="1" t="e">
        <f t="shared" si="2"/>
        <v>#REF!</v>
      </c>
      <c r="H90" s="1" t="e">
        <f>#REF!</f>
        <v>#REF!</v>
      </c>
    </row>
    <row r="91" spans="1:8" x14ac:dyDescent="0.25">
      <c r="A91" s="40">
        <v>85</v>
      </c>
      <c r="B91" s="45">
        <v>0.3</v>
      </c>
      <c r="C91" s="45">
        <v>0.2</v>
      </c>
      <c r="D91" s="42">
        <v>150</v>
      </c>
      <c r="F91" s="1" t="e">
        <f>#REF!</f>
        <v>#REF!</v>
      </c>
      <c r="G91" s="1" t="e">
        <f t="shared" si="2"/>
        <v>#REF!</v>
      </c>
      <c r="H91" s="1" t="e">
        <f>#REF!</f>
        <v>#REF!</v>
      </c>
    </row>
    <row r="92" spans="1:8" x14ac:dyDescent="0.25">
      <c r="A92" s="40">
        <v>86</v>
      </c>
      <c r="B92" s="45">
        <v>0.3</v>
      </c>
      <c r="C92" s="45">
        <v>0.3</v>
      </c>
      <c r="D92" s="42">
        <v>300</v>
      </c>
      <c r="F92" s="1" t="e">
        <f>#REF!</f>
        <v>#REF!</v>
      </c>
      <c r="G92" s="1" t="e">
        <f t="shared" si="2"/>
        <v>#REF!</v>
      </c>
      <c r="H92" s="1" t="e">
        <f>#REF!</f>
        <v>#REF!</v>
      </c>
    </row>
    <row r="93" spans="1:8" x14ac:dyDescent="0.25">
      <c r="A93" s="40">
        <v>87</v>
      </c>
      <c r="B93" s="45">
        <v>0.3</v>
      </c>
      <c r="C93" s="45">
        <v>0.3</v>
      </c>
      <c r="D93" s="42">
        <v>250</v>
      </c>
      <c r="F93" s="1" t="e">
        <f>#REF!</f>
        <v>#REF!</v>
      </c>
      <c r="G93" s="1" t="e">
        <f t="shared" si="2"/>
        <v>#REF!</v>
      </c>
      <c r="H93" s="1" t="e">
        <f>#REF!</f>
        <v>#REF!</v>
      </c>
    </row>
    <row r="94" spans="1:8" x14ac:dyDescent="0.25">
      <c r="A94" s="40">
        <v>88</v>
      </c>
      <c r="B94" s="45">
        <v>0.3</v>
      </c>
      <c r="C94" s="45">
        <v>0.3</v>
      </c>
      <c r="D94" s="42">
        <v>200</v>
      </c>
      <c r="F94" s="1" t="e">
        <f>#REF!</f>
        <v>#REF!</v>
      </c>
      <c r="G94" s="1" t="e">
        <f t="shared" si="2"/>
        <v>#REF!</v>
      </c>
      <c r="H94" s="1" t="e">
        <f>#REF!</f>
        <v>#REF!</v>
      </c>
    </row>
    <row r="95" spans="1:8" x14ac:dyDescent="0.25">
      <c r="A95" s="40">
        <v>89</v>
      </c>
      <c r="B95" s="45">
        <v>0.3</v>
      </c>
      <c r="C95" s="45">
        <v>0.3</v>
      </c>
      <c r="D95" s="42">
        <v>175</v>
      </c>
      <c r="F95" s="1" t="e">
        <f>#REF!</f>
        <v>#REF!</v>
      </c>
      <c r="G95" s="1" t="e">
        <f t="shared" si="2"/>
        <v>#REF!</v>
      </c>
      <c r="H95" s="1" t="e">
        <f>#REF!</f>
        <v>#REF!</v>
      </c>
    </row>
    <row r="96" spans="1:8" x14ac:dyDescent="0.25">
      <c r="A96" s="40">
        <v>90</v>
      </c>
      <c r="B96" s="45">
        <v>0.3</v>
      </c>
      <c r="C96" s="45">
        <v>0.3</v>
      </c>
      <c r="D96" s="42">
        <v>150</v>
      </c>
      <c r="F96" s="1" t="e">
        <f>#REF!</f>
        <v>#REF!</v>
      </c>
      <c r="G96" s="1" t="e">
        <f t="shared" si="2"/>
        <v>#REF!</v>
      </c>
      <c r="H96" s="1" t="e">
        <f>#REF!</f>
        <v>#REF!</v>
      </c>
    </row>
    <row r="97" spans="1:8" x14ac:dyDescent="0.25">
      <c r="A97" s="40">
        <v>91</v>
      </c>
      <c r="B97" s="45">
        <v>0.3</v>
      </c>
      <c r="C97" s="45">
        <v>0.4</v>
      </c>
      <c r="D97" s="42">
        <v>300</v>
      </c>
      <c r="F97" s="1" t="e">
        <f>#REF!</f>
        <v>#REF!</v>
      </c>
      <c r="G97" s="1" t="e">
        <f t="shared" si="2"/>
        <v>#REF!</v>
      </c>
      <c r="H97" s="1" t="e">
        <f>#REF!</f>
        <v>#REF!</v>
      </c>
    </row>
    <row r="98" spans="1:8" x14ac:dyDescent="0.25">
      <c r="A98" s="40">
        <v>92</v>
      </c>
      <c r="B98" s="45">
        <v>0.3</v>
      </c>
      <c r="C98" s="45">
        <v>0.4</v>
      </c>
      <c r="D98" s="42">
        <v>250</v>
      </c>
      <c r="F98" s="1" t="e">
        <f>#REF!</f>
        <v>#REF!</v>
      </c>
      <c r="G98" s="1" t="e">
        <f t="shared" si="2"/>
        <v>#REF!</v>
      </c>
      <c r="H98" s="1" t="e">
        <f>#REF!</f>
        <v>#REF!</v>
      </c>
    </row>
    <row r="99" spans="1:8" x14ac:dyDescent="0.25">
      <c r="A99" s="40">
        <v>93</v>
      </c>
      <c r="B99" s="45">
        <v>0.3</v>
      </c>
      <c r="C99" s="45">
        <v>0.4</v>
      </c>
      <c r="D99" s="42">
        <v>200</v>
      </c>
      <c r="F99" s="1" t="e">
        <f>#REF!</f>
        <v>#REF!</v>
      </c>
      <c r="G99" s="1" t="e">
        <f t="shared" si="2"/>
        <v>#REF!</v>
      </c>
      <c r="H99" s="1" t="e">
        <f>#REF!</f>
        <v>#REF!</v>
      </c>
    </row>
    <row r="100" spans="1:8" x14ac:dyDescent="0.25">
      <c r="A100" s="40">
        <v>94</v>
      </c>
      <c r="B100" s="45">
        <v>0.3</v>
      </c>
      <c r="C100" s="45">
        <v>0.4</v>
      </c>
      <c r="D100" s="42">
        <v>175</v>
      </c>
      <c r="F100" s="1" t="e">
        <f>#REF!</f>
        <v>#REF!</v>
      </c>
      <c r="G100" s="1" t="e">
        <f t="shared" si="2"/>
        <v>#REF!</v>
      </c>
      <c r="H100" s="1" t="e">
        <f>#REF!</f>
        <v>#REF!</v>
      </c>
    </row>
    <row r="101" spans="1:8" x14ac:dyDescent="0.25">
      <c r="A101" s="40">
        <v>95</v>
      </c>
      <c r="B101" s="45">
        <v>0.3</v>
      </c>
      <c r="C101" s="45">
        <v>0.4</v>
      </c>
      <c r="D101" s="42">
        <v>150</v>
      </c>
      <c r="F101" s="1" t="e">
        <f>#REF!</f>
        <v>#REF!</v>
      </c>
      <c r="G101" s="1" t="e">
        <f t="shared" si="2"/>
        <v>#REF!</v>
      </c>
      <c r="H101" s="1" t="e">
        <f>#REF!</f>
        <v>#REF!</v>
      </c>
    </row>
    <row r="102" spans="1:8" x14ac:dyDescent="0.25">
      <c r="A102" s="40">
        <v>96</v>
      </c>
      <c r="B102" s="45">
        <v>0.3</v>
      </c>
      <c r="C102" s="45">
        <v>0.5</v>
      </c>
      <c r="D102" s="42">
        <v>300</v>
      </c>
      <c r="F102" s="1" t="e">
        <f>#REF!</f>
        <v>#REF!</v>
      </c>
      <c r="G102" s="1" t="e">
        <f t="shared" si="2"/>
        <v>#REF!</v>
      </c>
      <c r="H102" s="1" t="e">
        <f>#REF!</f>
        <v>#REF!</v>
      </c>
    </row>
    <row r="103" spans="1:8" x14ac:dyDescent="0.25">
      <c r="A103" s="40">
        <v>97</v>
      </c>
      <c r="B103" s="45">
        <v>0.3</v>
      </c>
      <c r="C103" s="45">
        <v>0.5</v>
      </c>
      <c r="D103" s="42">
        <v>250</v>
      </c>
      <c r="F103" s="1" t="e">
        <f>#REF!</f>
        <v>#REF!</v>
      </c>
      <c r="G103" s="1" t="e">
        <f t="shared" si="2"/>
        <v>#REF!</v>
      </c>
      <c r="H103" s="1" t="e">
        <f>#REF!</f>
        <v>#REF!</v>
      </c>
    </row>
    <row r="104" spans="1:8" x14ac:dyDescent="0.25">
      <c r="A104" s="40">
        <v>98</v>
      </c>
      <c r="B104" s="45">
        <v>0.3</v>
      </c>
      <c r="C104" s="45">
        <v>0.5</v>
      </c>
      <c r="D104" s="42">
        <v>200</v>
      </c>
      <c r="F104" s="1" t="e">
        <f>#REF!</f>
        <v>#REF!</v>
      </c>
      <c r="G104" s="1" t="e">
        <f t="shared" si="2"/>
        <v>#REF!</v>
      </c>
      <c r="H104" s="1" t="e">
        <f>#REF!</f>
        <v>#REF!</v>
      </c>
    </row>
    <row r="105" spans="1:8" x14ac:dyDescent="0.25">
      <c r="A105" s="40">
        <v>99</v>
      </c>
      <c r="B105" s="45">
        <v>0.3</v>
      </c>
      <c r="C105" s="45">
        <v>0.5</v>
      </c>
      <c r="D105" s="42">
        <v>175</v>
      </c>
      <c r="F105" s="1" t="e">
        <f>#REF!</f>
        <v>#REF!</v>
      </c>
      <c r="G105" s="1" t="e">
        <f t="shared" si="2"/>
        <v>#REF!</v>
      </c>
      <c r="H105" s="1" t="e">
        <f>#REF!</f>
        <v>#REF!</v>
      </c>
    </row>
    <row r="106" spans="1:8" x14ac:dyDescent="0.25">
      <c r="A106" s="40">
        <v>100</v>
      </c>
      <c r="B106" s="45">
        <v>0.3</v>
      </c>
      <c r="C106" s="45">
        <v>0.5</v>
      </c>
      <c r="D106" s="42">
        <v>150</v>
      </c>
      <c r="F106" s="1" t="e">
        <f>#REF!</f>
        <v>#REF!</v>
      </c>
      <c r="G106" s="1" t="e">
        <f t="shared" si="2"/>
        <v>#REF!</v>
      </c>
      <c r="H106" s="1" t="e">
        <f>#REF!</f>
        <v>#REF!</v>
      </c>
    </row>
    <row r="107" spans="1:8" x14ac:dyDescent="0.25">
      <c r="A107" s="40">
        <v>101</v>
      </c>
      <c r="B107" s="46">
        <v>0.4</v>
      </c>
      <c r="C107" s="46">
        <v>0.1</v>
      </c>
      <c r="D107" s="42">
        <v>300</v>
      </c>
      <c r="F107" s="1" t="e">
        <f>#REF!</f>
        <v>#REF!</v>
      </c>
      <c r="G107" s="1" t="e">
        <f t="shared" si="2"/>
        <v>#REF!</v>
      </c>
      <c r="H107" s="1" t="e">
        <f>#REF!</f>
        <v>#REF!</v>
      </c>
    </row>
    <row r="108" spans="1:8" x14ac:dyDescent="0.25">
      <c r="A108" s="40">
        <v>102</v>
      </c>
      <c r="B108" s="46">
        <v>0.4</v>
      </c>
      <c r="C108" s="46">
        <v>0.1</v>
      </c>
      <c r="D108" s="42">
        <v>250</v>
      </c>
      <c r="F108" s="1" t="e">
        <f>#REF!</f>
        <v>#REF!</v>
      </c>
      <c r="G108" s="1" t="e">
        <f t="shared" si="2"/>
        <v>#REF!</v>
      </c>
      <c r="H108" s="1" t="e">
        <f>#REF!</f>
        <v>#REF!</v>
      </c>
    </row>
    <row r="109" spans="1:8" x14ac:dyDescent="0.25">
      <c r="A109" s="40">
        <v>103</v>
      </c>
      <c r="B109" s="46">
        <v>0.4</v>
      </c>
      <c r="C109" s="46">
        <v>0.1</v>
      </c>
      <c r="D109" s="42">
        <v>200</v>
      </c>
      <c r="F109" s="1" t="e">
        <f>#REF!</f>
        <v>#REF!</v>
      </c>
      <c r="G109" s="1" t="e">
        <f t="shared" si="2"/>
        <v>#REF!</v>
      </c>
      <c r="H109" s="1" t="e">
        <f>#REF!</f>
        <v>#REF!</v>
      </c>
    </row>
    <row r="110" spans="1:8" x14ac:dyDescent="0.25">
      <c r="A110" s="40">
        <v>104</v>
      </c>
      <c r="B110" s="46">
        <v>0.4</v>
      </c>
      <c r="C110" s="46">
        <v>0.1</v>
      </c>
      <c r="D110" s="42">
        <v>175</v>
      </c>
      <c r="F110" s="1" t="e">
        <f>#REF!</f>
        <v>#REF!</v>
      </c>
      <c r="G110" s="1" t="e">
        <f t="shared" si="2"/>
        <v>#REF!</v>
      </c>
      <c r="H110" s="1" t="e">
        <f>#REF!</f>
        <v>#REF!</v>
      </c>
    </row>
    <row r="111" spans="1:8" x14ac:dyDescent="0.25">
      <c r="A111" s="40">
        <v>105</v>
      </c>
      <c r="B111" s="46">
        <v>0.4</v>
      </c>
      <c r="C111" s="46">
        <v>0.1</v>
      </c>
      <c r="D111" s="42">
        <v>150</v>
      </c>
      <c r="F111" s="1" t="e">
        <f>#REF!</f>
        <v>#REF!</v>
      </c>
      <c r="G111" s="1" t="e">
        <f t="shared" si="2"/>
        <v>#REF!</v>
      </c>
      <c r="H111" s="1" t="e">
        <f>#REF!</f>
        <v>#REF!</v>
      </c>
    </row>
    <row r="112" spans="1:8" x14ac:dyDescent="0.25">
      <c r="A112" s="40">
        <v>106</v>
      </c>
      <c r="B112" s="46">
        <v>0.4</v>
      </c>
      <c r="C112" s="46">
        <v>0.2</v>
      </c>
      <c r="D112" s="42">
        <v>300</v>
      </c>
      <c r="F112" s="1" t="e">
        <f>#REF!</f>
        <v>#REF!</v>
      </c>
      <c r="G112" s="1" t="e">
        <f t="shared" si="2"/>
        <v>#REF!</v>
      </c>
      <c r="H112" s="1" t="e">
        <f>#REF!</f>
        <v>#REF!</v>
      </c>
    </row>
    <row r="113" spans="1:8" x14ac:dyDescent="0.25">
      <c r="A113" s="40">
        <v>107</v>
      </c>
      <c r="B113" s="46">
        <v>0.4</v>
      </c>
      <c r="C113" s="46">
        <v>0.2</v>
      </c>
      <c r="D113" s="42">
        <v>250</v>
      </c>
      <c r="F113" s="1" t="e">
        <f>#REF!</f>
        <v>#REF!</v>
      </c>
      <c r="G113" s="1" t="e">
        <f t="shared" si="2"/>
        <v>#REF!</v>
      </c>
      <c r="H113" s="1" t="e">
        <f>#REF!</f>
        <v>#REF!</v>
      </c>
    </row>
    <row r="114" spans="1:8" x14ac:dyDescent="0.25">
      <c r="A114" s="40">
        <v>108</v>
      </c>
      <c r="B114" s="46">
        <v>0.4</v>
      </c>
      <c r="C114" s="46">
        <v>0.2</v>
      </c>
      <c r="D114" s="42">
        <v>200</v>
      </c>
      <c r="F114" s="1" t="e">
        <f>#REF!</f>
        <v>#REF!</v>
      </c>
      <c r="G114" s="1" t="e">
        <f t="shared" si="2"/>
        <v>#REF!</v>
      </c>
      <c r="H114" s="1" t="e">
        <f>#REF!</f>
        <v>#REF!</v>
      </c>
    </row>
    <row r="115" spans="1:8" x14ac:dyDescent="0.25">
      <c r="A115" s="40">
        <v>109</v>
      </c>
      <c r="B115" s="46">
        <v>0.4</v>
      </c>
      <c r="C115" s="46">
        <v>0.2</v>
      </c>
      <c r="D115" s="42">
        <v>175</v>
      </c>
      <c r="F115" s="1" t="e">
        <f>#REF!</f>
        <v>#REF!</v>
      </c>
      <c r="G115" s="1" t="e">
        <f t="shared" si="2"/>
        <v>#REF!</v>
      </c>
      <c r="H115" s="1" t="e">
        <f>#REF!</f>
        <v>#REF!</v>
      </c>
    </row>
    <row r="116" spans="1:8" x14ac:dyDescent="0.25">
      <c r="A116" s="40">
        <v>110</v>
      </c>
      <c r="B116" s="46">
        <v>0.4</v>
      </c>
      <c r="C116" s="46">
        <v>0.2</v>
      </c>
      <c r="D116" s="42">
        <v>150</v>
      </c>
      <c r="F116" s="1" t="e">
        <f>#REF!</f>
        <v>#REF!</v>
      </c>
      <c r="G116" s="1" t="e">
        <f t="shared" si="2"/>
        <v>#REF!</v>
      </c>
      <c r="H116" s="1" t="e">
        <f>#REF!</f>
        <v>#REF!</v>
      </c>
    </row>
    <row r="117" spans="1:8" x14ac:dyDescent="0.25">
      <c r="A117" s="40">
        <v>111</v>
      </c>
      <c r="B117" s="46">
        <v>0.4</v>
      </c>
      <c r="C117" s="46">
        <v>0.3</v>
      </c>
      <c r="D117" s="42">
        <v>300</v>
      </c>
      <c r="F117" s="1" t="e">
        <f>#REF!</f>
        <v>#REF!</v>
      </c>
      <c r="G117" s="1" t="e">
        <f t="shared" si="2"/>
        <v>#REF!</v>
      </c>
      <c r="H117" s="1" t="e">
        <f>#REF!</f>
        <v>#REF!</v>
      </c>
    </row>
    <row r="118" spans="1:8" x14ac:dyDescent="0.25">
      <c r="A118" s="40">
        <v>112</v>
      </c>
      <c r="B118" s="46">
        <v>0.4</v>
      </c>
      <c r="C118" s="46">
        <v>0.3</v>
      </c>
      <c r="D118" s="42">
        <v>250</v>
      </c>
      <c r="F118" s="1" t="e">
        <f>#REF!</f>
        <v>#REF!</v>
      </c>
      <c r="G118" s="1" t="e">
        <f t="shared" si="2"/>
        <v>#REF!</v>
      </c>
      <c r="H118" s="1" t="e">
        <f>#REF!</f>
        <v>#REF!</v>
      </c>
    </row>
    <row r="119" spans="1:8" x14ac:dyDescent="0.25">
      <c r="A119" s="40">
        <v>113</v>
      </c>
      <c r="B119" s="46">
        <v>0.4</v>
      </c>
      <c r="C119" s="46">
        <v>0.3</v>
      </c>
      <c r="D119" s="42">
        <v>200</v>
      </c>
      <c r="F119" s="1" t="e">
        <f>#REF!</f>
        <v>#REF!</v>
      </c>
      <c r="G119" s="1" t="e">
        <f t="shared" si="2"/>
        <v>#REF!</v>
      </c>
      <c r="H119" s="1" t="e">
        <f>#REF!</f>
        <v>#REF!</v>
      </c>
    </row>
    <row r="120" spans="1:8" x14ac:dyDescent="0.25">
      <c r="A120" s="40">
        <v>114</v>
      </c>
      <c r="B120" s="46">
        <v>0.4</v>
      </c>
      <c r="C120" s="46">
        <v>0.3</v>
      </c>
      <c r="D120" s="42">
        <v>175</v>
      </c>
      <c r="F120" s="1" t="e">
        <f>#REF!</f>
        <v>#REF!</v>
      </c>
      <c r="G120" s="1" t="e">
        <f t="shared" si="2"/>
        <v>#REF!</v>
      </c>
      <c r="H120" s="1" t="e">
        <f>#REF!</f>
        <v>#REF!</v>
      </c>
    </row>
    <row r="121" spans="1:8" x14ac:dyDescent="0.25">
      <c r="A121" s="40">
        <v>115</v>
      </c>
      <c r="B121" s="46">
        <v>0.4</v>
      </c>
      <c r="C121" s="46">
        <v>0.3</v>
      </c>
      <c r="D121" s="42">
        <v>150</v>
      </c>
      <c r="F121" s="1" t="e">
        <f>#REF!</f>
        <v>#REF!</v>
      </c>
      <c r="G121" s="1" t="e">
        <f t="shared" si="2"/>
        <v>#REF!</v>
      </c>
      <c r="H121" s="1" t="e">
        <f>#REF!</f>
        <v>#REF!</v>
      </c>
    </row>
    <row r="122" spans="1:8" x14ac:dyDescent="0.25">
      <c r="A122" s="40">
        <v>116</v>
      </c>
      <c r="B122" s="46">
        <v>0.4</v>
      </c>
      <c r="C122" s="46">
        <v>0.4</v>
      </c>
      <c r="D122" s="42">
        <v>300</v>
      </c>
      <c r="F122" s="1" t="e">
        <f>#REF!</f>
        <v>#REF!</v>
      </c>
      <c r="G122" s="1" t="e">
        <f t="shared" si="2"/>
        <v>#REF!</v>
      </c>
      <c r="H122" s="1" t="e">
        <f>#REF!</f>
        <v>#REF!</v>
      </c>
    </row>
    <row r="123" spans="1:8" x14ac:dyDescent="0.25">
      <c r="A123" s="40">
        <v>117</v>
      </c>
      <c r="B123" s="46">
        <v>0.4</v>
      </c>
      <c r="C123" s="46">
        <v>0.4</v>
      </c>
      <c r="D123" s="42">
        <v>250</v>
      </c>
      <c r="F123" s="1" t="e">
        <f>#REF!</f>
        <v>#REF!</v>
      </c>
      <c r="G123" s="1" t="e">
        <f t="shared" si="2"/>
        <v>#REF!</v>
      </c>
      <c r="H123" s="1" t="e">
        <f>#REF!</f>
        <v>#REF!</v>
      </c>
    </row>
    <row r="124" spans="1:8" x14ac:dyDescent="0.25">
      <c r="A124" s="40">
        <v>118</v>
      </c>
      <c r="B124" s="46">
        <v>0.4</v>
      </c>
      <c r="C124" s="46">
        <v>0.4</v>
      </c>
      <c r="D124" s="42">
        <v>200</v>
      </c>
      <c r="F124" s="1" t="e">
        <f>#REF!</f>
        <v>#REF!</v>
      </c>
      <c r="G124" s="1" t="e">
        <f t="shared" si="2"/>
        <v>#REF!</v>
      </c>
      <c r="H124" s="1" t="e">
        <f>#REF!</f>
        <v>#REF!</v>
      </c>
    </row>
    <row r="125" spans="1:8" x14ac:dyDescent="0.25">
      <c r="A125" s="40">
        <v>119</v>
      </c>
      <c r="B125" s="46">
        <v>0.4</v>
      </c>
      <c r="C125" s="46">
        <v>0.4</v>
      </c>
      <c r="D125" s="42">
        <v>175</v>
      </c>
      <c r="F125" s="1" t="e">
        <f>#REF!</f>
        <v>#REF!</v>
      </c>
      <c r="G125" s="1" t="e">
        <f t="shared" si="2"/>
        <v>#REF!</v>
      </c>
      <c r="H125" s="1" t="e">
        <f>#REF!</f>
        <v>#REF!</v>
      </c>
    </row>
    <row r="126" spans="1:8" x14ac:dyDescent="0.25">
      <c r="A126" s="40">
        <v>120</v>
      </c>
      <c r="B126" s="46">
        <v>0.4</v>
      </c>
      <c r="C126" s="46">
        <v>0.4</v>
      </c>
      <c r="D126" s="42">
        <v>150</v>
      </c>
      <c r="F126" s="1" t="e">
        <f>#REF!</f>
        <v>#REF!</v>
      </c>
      <c r="G126" s="1" t="e">
        <f t="shared" si="2"/>
        <v>#REF!</v>
      </c>
      <c r="H126" s="1" t="e">
        <f>#REF!</f>
        <v>#REF!</v>
      </c>
    </row>
    <row r="127" spans="1:8" x14ac:dyDescent="0.25">
      <c r="A127" s="40">
        <v>121</v>
      </c>
      <c r="B127" s="46">
        <v>0.4</v>
      </c>
      <c r="C127" s="46">
        <v>0.5</v>
      </c>
      <c r="D127" s="42">
        <v>300</v>
      </c>
      <c r="F127" s="1" t="e">
        <f>#REF!</f>
        <v>#REF!</v>
      </c>
      <c r="G127" s="1" t="e">
        <f t="shared" si="2"/>
        <v>#REF!</v>
      </c>
      <c r="H127" s="1" t="e">
        <f>#REF!</f>
        <v>#REF!</v>
      </c>
    </row>
    <row r="128" spans="1:8" x14ac:dyDescent="0.25">
      <c r="A128" s="40">
        <v>122</v>
      </c>
      <c r="B128" s="46">
        <v>0.4</v>
      </c>
      <c r="C128" s="46">
        <v>0.5</v>
      </c>
      <c r="D128" s="42">
        <v>250</v>
      </c>
      <c r="F128" s="1" t="e">
        <f>#REF!</f>
        <v>#REF!</v>
      </c>
      <c r="G128" s="1" t="e">
        <f t="shared" si="2"/>
        <v>#REF!</v>
      </c>
      <c r="H128" s="1" t="e">
        <f>#REF!</f>
        <v>#REF!</v>
      </c>
    </row>
    <row r="129" spans="1:8" x14ac:dyDescent="0.25">
      <c r="A129" s="40">
        <v>123</v>
      </c>
      <c r="B129" s="46">
        <v>0.4</v>
      </c>
      <c r="C129" s="46">
        <v>0.5</v>
      </c>
      <c r="D129" s="42">
        <v>200</v>
      </c>
      <c r="F129" s="1" t="e">
        <f>#REF!</f>
        <v>#REF!</v>
      </c>
      <c r="G129" s="1" t="e">
        <f t="shared" si="2"/>
        <v>#REF!</v>
      </c>
      <c r="H129" s="1" t="e">
        <f>#REF!</f>
        <v>#REF!</v>
      </c>
    </row>
    <row r="130" spans="1:8" x14ac:dyDescent="0.25">
      <c r="A130" s="40">
        <v>124</v>
      </c>
      <c r="B130" s="46">
        <v>0.4</v>
      </c>
      <c r="C130" s="46">
        <v>0.5</v>
      </c>
      <c r="D130" s="42">
        <v>175</v>
      </c>
      <c r="F130" s="1" t="e">
        <f>#REF!</f>
        <v>#REF!</v>
      </c>
      <c r="G130" s="1" t="e">
        <f t="shared" si="2"/>
        <v>#REF!</v>
      </c>
      <c r="H130" s="1" t="e">
        <f>#REF!</f>
        <v>#REF!</v>
      </c>
    </row>
    <row r="131" spans="1:8" x14ac:dyDescent="0.25">
      <c r="A131" s="40">
        <v>125</v>
      </c>
      <c r="B131" s="46">
        <v>0.4</v>
      </c>
      <c r="C131" s="46">
        <v>0.5</v>
      </c>
      <c r="D131" s="42">
        <v>150</v>
      </c>
      <c r="F131" s="1" t="e">
        <f>#REF!</f>
        <v>#REF!</v>
      </c>
      <c r="G131" s="1" t="e">
        <f t="shared" si="2"/>
        <v>#REF!</v>
      </c>
      <c r="H131" s="1" t="e">
        <f>#REF!</f>
        <v>#REF!</v>
      </c>
    </row>
  </sheetData>
  <conditionalFormatting sqref="I11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ellIs" dxfId="11" priority="253" operator="between">
      <formula>1.01</formula>
      <formula>2</formula>
    </cfRule>
    <cfRule type="cellIs" dxfId="10" priority="254" operator="lessThan">
      <formula>1</formula>
    </cfRule>
  </conditionalFormatting>
  <conditionalFormatting sqref="G8">
    <cfRule type="cellIs" dxfId="9" priority="9" operator="between">
      <formula>1.01</formula>
      <formula>2</formula>
    </cfRule>
    <cfRule type="cellIs" dxfId="8" priority="10" operator="lessThan">
      <formula>1</formula>
    </cfRule>
  </conditionalFormatting>
  <conditionalFormatting sqref="G9">
    <cfRule type="cellIs" dxfId="7" priority="7" operator="between">
      <formula>1.01</formula>
      <formula>2</formula>
    </cfRule>
    <cfRule type="cellIs" dxfId="6" priority="8" operator="lessThan">
      <formula>1</formula>
    </cfRule>
  </conditionalFormatting>
  <conditionalFormatting sqref="G10">
    <cfRule type="cellIs" dxfId="5" priority="5" operator="between">
      <formula>1.01</formula>
      <formula>2</formula>
    </cfRule>
    <cfRule type="cellIs" dxfId="4" priority="6" operator="lessThan">
      <formula>1</formula>
    </cfRule>
  </conditionalFormatting>
  <conditionalFormatting sqref="G11">
    <cfRule type="cellIs" dxfId="3" priority="3" operator="between">
      <formula>1.01</formula>
      <formula>2</formula>
    </cfRule>
    <cfRule type="cellIs" dxfId="2" priority="4" operator="lessThan">
      <formula>1</formula>
    </cfRule>
  </conditionalFormatting>
  <conditionalFormatting sqref="G12:G131">
    <cfRule type="cellIs" dxfId="1" priority="1" operator="between">
      <formula>1.01</formula>
      <formula>2</formula>
    </cfRule>
    <cfRule type="cellIs" dxfId="0" priority="2" operator="lessThan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489F1-7C79-4F95-811F-9D7504AA1AC0}">
  <sheetPr codeName="Sheet3">
    <tabColor theme="8" tint="0.39997558519241921"/>
  </sheetPr>
  <dimension ref="A1:AR77"/>
  <sheetViews>
    <sheetView topLeftCell="U39" zoomScale="70" zoomScaleNormal="70" workbookViewId="0">
      <selection activeCell="AN44" sqref="AN44"/>
    </sheetView>
  </sheetViews>
  <sheetFormatPr defaultRowHeight="13.8" x14ac:dyDescent="0.25"/>
  <cols>
    <col min="2" max="2" width="12.59765625" bestFit="1" customWidth="1"/>
    <col min="5" max="5" width="9.59765625" bestFit="1" customWidth="1"/>
    <col min="6" max="36" width="10.59765625" bestFit="1" customWidth="1"/>
    <col min="39" max="39" width="14.3984375" customWidth="1"/>
    <col min="40" max="40" width="27.09765625" bestFit="1" customWidth="1"/>
    <col min="41" max="41" width="25.296875" bestFit="1" customWidth="1"/>
    <col min="44" max="44" width="16.59765625" bestFit="1" customWidth="1"/>
  </cols>
  <sheetData>
    <row r="1" spans="1:41" x14ac:dyDescent="0.25">
      <c r="A1" s="4" t="s">
        <v>1</v>
      </c>
    </row>
    <row r="2" spans="1:41" x14ac:dyDescent="0.25">
      <c r="A2" s="11" t="s">
        <v>6</v>
      </c>
      <c r="E2" s="11" t="s">
        <v>7</v>
      </c>
    </row>
    <row r="3" spans="1:41" x14ac:dyDescent="0.25">
      <c r="E3" t="s">
        <v>8</v>
      </c>
      <c r="AN3" s="11"/>
    </row>
    <row r="4" spans="1:41" x14ac:dyDescent="0.25">
      <c r="A4" s="11" t="s">
        <v>9</v>
      </c>
      <c r="C4" t="s">
        <v>10</v>
      </c>
    </row>
    <row r="5" spans="1:41" ht="14.4" thickBot="1" x14ac:dyDescent="0.3">
      <c r="A5" s="11" t="s">
        <v>12</v>
      </c>
      <c r="AO5" s="11" t="s">
        <v>11</v>
      </c>
    </row>
    <row r="6" spans="1:41" x14ac:dyDescent="0.25">
      <c r="A6" s="13">
        <v>0</v>
      </c>
      <c r="B6" s="14" t="s">
        <v>14</v>
      </c>
      <c r="E6" s="19" t="s">
        <v>16</v>
      </c>
      <c r="F6" s="19"/>
      <c r="G6" s="19"/>
      <c r="H6" s="19"/>
      <c r="AM6" s="12" t="s">
        <v>13</v>
      </c>
      <c r="AN6" s="12"/>
      <c r="AO6" s="12"/>
    </row>
    <row r="7" spans="1:41" x14ac:dyDescent="0.25">
      <c r="A7" s="15">
        <v>0.1</v>
      </c>
      <c r="B7" s="16" t="s">
        <v>15</v>
      </c>
      <c r="D7" s="32"/>
      <c r="E7" s="1"/>
      <c r="F7" s="1"/>
      <c r="G7" s="1">
        <v>1</v>
      </c>
      <c r="H7" s="1">
        <v>2</v>
      </c>
      <c r="I7" s="1">
        <v>3</v>
      </c>
      <c r="J7" s="1">
        <v>4</v>
      </c>
      <c r="K7" s="1">
        <v>5</v>
      </c>
      <c r="L7" s="1">
        <v>6</v>
      </c>
      <c r="M7" s="1">
        <v>7</v>
      </c>
      <c r="N7" s="1">
        <v>8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14</v>
      </c>
      <c r="U7" s="1">
        <v>15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">
        <v>21</v>
      </c>
      <c r="AB7" s="1">
        <v>22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38" t="s">
        <v>23</v>
      </c>
      <c r="AN7" s="52" t="s">
        <v>17</v>
      </c>
    </row>
    <row r="8" spans="1:41" ht="14.4" thickBot="1" x14ac:dyDescent="0.3">
      <c r="A8" s="17">
        <v>300</v>
      </c>
      <c r="B8" s="18" t="s">
        <v>31</v>
      </c>
      <c r="D8" s="1"/>
      <c r="E8" s="1"/>
      <c r="F8" s="2" t="s">
        <v>21</v>
      </c>
      <c r="G8" s="1">
        <v>428568.69130800001</v>
      </c>
      <c r="H8" s="1">
        <v>428646.75387499901</v>
      </c>
      <c r="I8" s="1">
        <v>428548.88406999898</v>
      </c>
      <c r="J8" s="1">
        <v>428518.00680700003</v>
      </c>
      <c r="K8" s="1">
        <v>428553.08263299899</v>
      </c>
      <c r="L8" s="1">
        <v>428482.90699599899</v>
      </c>
      <c r="M8" s="1">
        <v>428534.466296</v>
      </c>
      <c r="N8" s="1">
        <v>428646.36539400002</v>
      </c>
      <c r="O8" s="1">
        <v>428460.30462800001</v>
      </c>
      <c r="P8" s="1">
        <v>428469.22967700002</v>
      </c>
      <c r="Q8" s="1">
        <v>428469.63023200002</v>
      </c>
      <c r="R8" s="1">
        <v>428436.696979</v>
      </c>
      <c r="S8" s="1">
        <v>428384.479060999</v>
      </c>
      <c r="T8" s="1">
        <v>428448.92835</v>
      </c>
      <c r="U8" s="1">
        <v>428516.83574800001</v>
      </c>
      <c r="V8" s="1">
        <v>428619.24604900001</v>
      </c>
      <c r="W8" s="1">
        <v>428450.89055000001</v>
      </c>
      <c r="X8" s="1">
        <v>428513.374256999</v>
      </c>
      <c r="Y8" s="1">
        <v>428539.84872399899</v>
      </c>
      <c r="Z8" s="1">
        <v>428628.62527100003</v>
      </c>
      <c r="AA8" s="1">
        <v>428620.555067999</v>
      </c>
      <c r="AB8" s="1">
        <v>428600.31844499899</v>
      </c>
      <c r="AC8" s="1">
        <v>428530.14137500001</v>
      </c>
      <c r="AD8" s="1">
        <v>428636.882458999</v>
      </c>
      <c r="AE8" s="1">
        <v>428632.83445600001</v>
      </c>
      <c r="AF8" s="1">
        <v>428478.75945000001</v>
      </c>
      <c r="AG8" s="1">
        <v>428467.15321700001</v>
      </c>
      <c r="AH8" s="1">
        <v>428437.53011499898</v>
      </c>
      <c r="AI8" s="1">
        <v>428468.46764699899</v>
      </c>
      <c r="AJ8" s="1">
        <v>428628.62804799899</v>
      </c>
      <c r="AN8" s="1">
        <v>428532.27180599899</v>
      </c>
    </row>
    <row r="9" spans="1:41" x14ac:dyDescent="0.25">
      <c r="D9" s="2" t="s">
        <v>0</v>
      </c>
      <c r="E9" s="2" t="s">
        <v>21</v>
      </c>
      <c r="F9" s="2" t="s">
        <v>22</v>
      </c>
      <c r="G9" s="1">
        <v>872921.73769600003</v>
      </c>
      <c r="H9" s="1">
        <v>872900.05658600002</v>
      </c>
      <c r="I9" s="1">
        <v>872904.57562899904</v>
      </c>
      <c r="J9" s="1">
        <v>872919.86372100003</v>
      </c>
      <c r="K9" s="1">
        <v>872855.96713</v>
      </c>
      <c r="L9" s="1">
        <v>872919.65480999905</v>
      </c>
      <c r="M9" s="1">
        <v>872848.31792599906</v>
      </c>
      <c r="N9" s="1">
        <v>872812.19065200002</v>
      </c>
      <c r="O9" s="1">
        <v>872921.51272300002</v>
      </c>
      <c r="P9" s="1">
        <v>872878.42188599904</v>
      </c>
      <c r="Q9" s="1">
        <v>872877.14697400003</v>
      </c>
      <c r="R9" s="1">
        <v>872920.77637199895</v>
      </c>
      <c r="S9" s="1">
        <v>872922.52078699903</v>
      </c>
      <c r="T9" s="1">
        <v>872873.08680100006</v>
      </c>
      <c r="U9" s="1">
        <v>872717.79559200001</v>
      </c>
      <c r="V9" s="1">
        <v>872733.53264999902</v>
      </c>
      <c r="W9" s="1">
        <v>872772.04177999904</v>
      </c>
      <c r="X9" s="1">
        <v>872799.34807099903</v>
      </c>
      <c r="Y9" s="1">
        <v>872826.53652299906</v>
      </c>
      <c r="Z9" s="1">
        <v>872809.40682699904</v>
      </c>
      <c r="AA9" s="1">
        <v>872807.14388900006</v>
      </c>
      <c r="AB9" s="1">
        <v>872793.26370899903</v>
      </c>
      <c r="AC9" s="1">
        <v>872887.08920799894</v>
      </c>
      <c r="AD9" s="1">
        <v>872804.38826000004</v>
      </c>
      <c r="AE9" s="1">
        <v>872798.19905399904</v>
      </c>
      <c r="AF9" s="1">
        <v>872882.44706699904</v>
      </c>
      <c r="AG9" s="1">
        <v>872885.30281999905</v>
      </c>
      <c r="AH9" s="1">
        <v>872888.02021500003</v>
      </c>
      <c r="AI9" s="1">
        <v>872717.83771800005</v>
      </c>
      <c r="AJ9" s="1">
        <v>872742.61479300004</v>
      </c>
      <c r="AN9" s="1">
        <v>872881.43830000004</v>
      </c>
    </row>
    <row r="10" spans="1:41" x14ac:dyDescent="0.25">
      <c r="D10" s="2">
        <v>1</v>
      </c>
      <c r="E10" s="1">
        <v>428568.69130800001</v>
      </c>
      <c r="F10" s="1">
        <v>872921.73769600003</v>
      </c>
      <c r="G10" s="36">
        <f t="shared" ref="G10:X25" si="0">SQRT((G$8-$E10)^2+(G$9-$F10)^2)</f>
        <v>0</v>
      </c>
      <c r="H10" s="33">
        <f t="shared" si="0"/>
        <v>81.017497476194464</v>
      </c>
      <c r="I10" s="33">
        <f t="shared" si="0"/>
        <v>26.208075491643811</v>
      </c>
      <c r="J10" s="33">
        <f t="shared" si="0"/>
        <v>50.719132720480701</v>
      </c>
      <c r="K10" s="33">
        <f t="shared" si="0"/>
        <v>67.597323077548126</v>
      </c>
      <c r="L10" s="33">
        <f t="shared" si="0"/>
        <v>85.80959503215108</v>
      </c>
      <c r="M10" s="33">
        <f t="shared" si="0"/>
        <v>81.005024988551668</v>
      </c>
      <c r="N10" s="33">
        <f t="shared" si="0"/>
        <v>134.29005355973624</v>
      </c>
      <c r="O10" s="33">
        <f t="shared" si="0"/>
        <v>108.38691348254298</v>
      </c>
      <c r="P10" s="33">
        <f t="shared" si="0"/>
        <v>108.48444790484375</v>
      </c>
      <c r="Q10" s="33">
        <f t="shared" si="0"/>
        <v>108.63438344628847</v>
      </c>
      <c r="R10" s="33">
        <f t="shared" si="0"/>
        <v>131.99782964881462</v>
      </c>
      <c r="S10" s="33">
        <f t="shared" si="0"/>
        <v>184.21391146347443</v>
      </c>
      <c r="T10" s="33">
        <f t="shared" si="0"/>
        <v>129.26745798231445</v>
      </c>
      <c r="U10" s="33">
        <f t="shared" si="0"/>
        <v>210.43141611191663</v>
      </c>
      <c r="V10" s="33">
        <f t="shared" si="0"/>
        <v>194.87668197559753</v>
      </c>
      <c r="W10" s="33">
        <f t="shared" si="0"/>
        <v>190.48854520088182</v>
      </c>
      <c r="X10" s="33">
        <f t="shared" si="0"/>
        <v>134.31007571784684</v>
      </c>
      <c r="Y10" s="33">
        <f t="shared" ref="X10:AJ27" si="1">SQRT((Y$8-$E10)^2+(Y$9-$F10)^2)</f>
        <v>99.474408732176641</v>
      </c>
      <c r="Z10" s="33">
        <f t="shared" si="1"/>
        <v>127.31969231585671</v>
      </c>
      <c r="AA10" s="33">
        <f t="shared" si="1"/>
        <v>125.783902801506</v>
      </c>
      <c r="AB10" s="33">
        <f t="shared" si="1"/>
        <v>132.30964111010283</v>
      </c>
      <c r="AC10" s="33">
        <f t="shared" si="1"/>
        <v>51.832567513734475</v>
      </c>
      <c r="AD10" s="33">
        <f t="shared" si="1"/>
        <v>135.72370170343268</v>
      </c>
      <c r="AE10" s="33">
        <f t="shared" si="1"/>
        <v>139.1982022254555</v>
      </c>
      <c r="AF10" s="33">
        <f t="shared" si="1"/>
        <v>98.140168181150699</v>
      </c>
      <c r="AG10" s="33">
        <f t="shared" si="1"/>
        <v>107.87717141791224</v>
      </c>
      <c r="AH10" s="33">
        <f t="shared" si="1"/>
        <v>135.42572530519334</v>
      </c>
      <c r="AI10" s="33">
        <f t="shared" si="1"/>
        <v>227.20031525690169</v>
      </c>
      <c r="AJ10" s="33">
        <f t="shared" si="1"/>
        <v>188.88469281772612</v>
      </c>
      <c r="AK10">
        <v>30</v>
      </c>
      <c r="AN10" s="24">
        <f t="shared" ref="AN10:AN39" si="2">SQRT((AN$8-$E10)^2+(AN$9-$F10)^2)</f>
        <v>54.317782023627679</v>
      </c>
    </row>
    <row r="11" spans="1:41" x14ac:dyDescent="0.25">
      <c r="D11" s="2">
        <v>2</v>
      </c>
      <c r="E11" s="1">
        <v>428646.75387499901</v>
      </c>
      <c r="F11" s="1">
        <v>872900.05658600002</v>
      </c>
      <c r="G11" s="37">
        <f t="shared" si="0"/>
        <v>81.017497476194464</v>
      </c>
      <c r="H11" s="31">
        <f t="shared" si="0"/>
        <v>0</v>
      </c>
      <c r="I11" s="33">
        <f t="shared" si="0"/>
        <v>97.974080655904501</v>
      </c>
      <c r="J11" s="33">
        <f t="shared" si="0"/>
        <v>130.26177534197117</v>
      </c>
      <c r="K11" s="33">
        <f t="shared" si="0"/>
        <v>103.52865162940174</v>
      </c>
      <c r="L11" s="33">
        <f t="shared" si="0"/>
        <v>165.01481794664022</v>
      </c>
      <c r="M11" s="33">
        <f t="shared" si="0"/>
        <v>123.63409455386254</v>
      </c>
      <c r="N11" s="33">
        <f t="shared" si="0"/>
        <v>87.86679278987684</v>
      </c>
      <c r="O11" s="33">
        <f t="shared" si="0"/>
        <v>187.6797472330305</v>
      </c>
      <c r="P11" s="33">
        <f t="shared" si="0"/>
        <v>178.83763898943042</v>
      </c>
      <c r="Q11" s="33">
        <f t="shared" si="0"/>
        <v>178.59909079057559</v>
      </c>
      <c r="R11" s="33">
        <f t="shared" si="0"/>
        <v>211.07631105497856</v>
      </c>
      <c r="S11" s="33">
        <f t="shared" si="0"/>
        <v>263.23510097488975</v>
      </c>
      <c r="T11" s="33">
        <f t="shared" si="0"/>
        <v>199.65547236195567</v>
      </c>
      <c r="U11" s="33">
        <f t="shared" si="0"/>
        <v>223.82535525895761</v>
      </c>
      <c r="V11" s="33">
        <f t="shared" si="0"/>
        <v>168.78063204188106</v>
      </c>
      <c r="W11" s="33">
        <f t="shared" si="0"/>
        <v>233.98767624627288</v>
      </c>
      <c r="X11" s="33">
        <f t="shared" si="1"/>
        <v>167.12967268421633</v>
      </c>
      <c r="Y11" s="33">
        <f t="shared" si="1"/>
        <v>129.74556244435269</v>
      </c>
      <c r="Z11" s="33">
        <f t="shared" si="1"/>
        <v>92.444713693579828</v>
      </c>
      <c r="AA11" s="33">
        <f t="shared" si="1"/>
        <v>96.535727852596978</v>
      </c>
      <c r="AB11" s="33">
        <f t="shared" si="1"/>
        <v>116.45156820513192</v>
      </c>
      <c r="AC11" s="33">
        <f t="shared" si="1"/>
        <v>117.33127480871988</v>
      </c>
      <c r="AD11" s="33">
        <f t="shared" si="1"/>
        <v>96.176262422099498</v>
      </c>
      <c r="AE11" s="33">
        <f t="shared" si="1"/>
        <v>102.80421708568694</v>
      </c>
      <c r="AF11" s="33">
        <f t="shared" si="1"/>
        <v>168.91483650108472</v>
      </c>
      <c r="AG11" s="33">
        <f t="shared" si="1"/>
        <v>180.20563244494363</v>
      </c>
      <c r="AH11" s="33">
        <f t="shared" si="1"/>
        <v>209.5696924065991</v>
      </c>
      <c r="AI11" s="33">
        <f t="shared" si="1"/>
        <v>254.93076501211391</v>
      </c>
      <c r="AJ11" s="33">
        <f t="shared" si="1"/>
        <v>158.48174591252365</v>
      </c>
      <c r="AK11">
        <v>30</v>
      </c>
      <c r="AN11" s="24">
        <f t="shared" si="2"/>
        <v>115.98614010347279</v>
      </c>
    </row>
    <row r="12" spans="1:41" x14ac:dyDescent="0.25">
      <c r="D12" s="2">
        <v>3</v>
      </c>
      <c r="E12" s="1">
        <v>428548.88406999898</v>
      </c>
      <c r="F12" s="1">
        <v>872904.57562899904</v>
      </c>
      <c r="G12" s="37">
        <f t="shared" si="0"/>
        <v>26.208075491643811</v>
      </c>
      <c r="H12" s="33">
        <f t="shared" si="0"/>
        <v>97.974080655904501</v>
      </c>
      <c r="I12" s="31">
        <f t="shared" si="0"/>
        <v>0</v>
      </c>
      <c r="J12" s="33">
        <f t="shared" si="0"/>
        <v>34.454769297404887</v>
      </c>
      <c r="K12" s="33">
        <f t="shared" si="0"/>
        <v>48.789487660808348</v>
      </c>
      <c r="L12" s="33">
        <f t="shared" si="0"/>
        <v>67.678327352497519</v>
      </c>
      <c r="M12" s="33">
        <f t="shared" si="0"/>
        <v>58.075824177706053</v>
      </c>
      <c r="N12" s="33">
        <f t="shared" si="0"/>
        <v>134.30410456909055</v>
      </c>
      <c r="O12" s="33">
        <f t="shared" si="0"/>
        <v>90.184159906531363</v>
      </c>
      <c r="P12" s="33">
        <f t="shared" si="0"/>
        <v>83.838181021193506</v>
      </c>
      <c r="Q12" s="33">
        <f t="shared" si="0"/>
        <v>83.865976132275236</v>
      </c>
      <c r="R12" s="33">
        <f t="shared" si="0"/>
        <v>113.35081587956348</v>
      </c>
      <c r="S12" s="33">
        <f t="shared" si="0"/>
        <v>165.38148529967933</v>
      </c>
      <c r="T12" s="33">
        <f t="shared" si="0"/>
        <v>104.79834087075952</v>
      </c>
      <c r="U12" s="33">
        <f t="shared" si="0"/>
        <v>189.50957011272095</v>
      </c>
      <c r="V12" s="33">
        <f t="shared" si="0"/>
        <v>184.95001690765591</v>
      </c>
      <c r="W12" s="33">
        <f t="shared" si="0"/>
        <v>164.82703386442188</v>
      </c>
      <c r="X12" s="33">
        <f t="shared" si="1"/>
        <v>111.05757867853895</v>
      </c>
      <c r="Y12" s="33">
        <f t="shared" si="1"/>
        <v>78.560419694754387</v>
      </c>
      <c r="Z12" s="33">
        <f t="shared" si="1"/>
        <v>124.16021911709187</v>
      </c>
      <c r="AA12" s="33">
        <f t="shared" si="1"/>
        <v>120.9531972026676</v>
      </c>
      <c r="AB12" s="33">
        <f t="shared" si="1"/>
        <v>122.62070977502073</v>
      </c>
      <c r="AC12" s="33">
        <f t="shared" si="1"/>
        <v>25.633250578442016</v>
      </c>
      <c r="AD12" s="33">
        <f t="shared" si="1"/>
        <v>133.34626119070691</v>
      </c>
      <c r="AE12" s="33">
        <f t="shared" si="1"/>
        <v>135.51251978490029</v>
      </c>
      <c r="AF12" s="33">
        <f t="shared" si="1"/>
        <v>73.533227769407617</v>
      </c>
      <c r="AG12" s="33">
        <f t="shared" si="1"/>
        <v>83.972456786072826</v>
      </c>
      <c r="AH12" s="33">
        <f t="shared" si="1"/>
        <v>112.57790647733877</v>
      </c>
      <c r="AI12" s="33">
        <f t="shared" si="1"/>
        <v>203.31711313211656</v>
      </c>
      <c r="AJ12" s="33">
        <f t="shared" si="1"/>
        <v>180.52815410555692</v>
      </c>
      <c r="AK12">
        <v>31</v>
      </c>
      <c r="AN12" s="24">
        <f t="shared" si="2"/>
        <v>28.483386533443486</v>
      </c>
    </row>
    <row r="13" spans="1:41" x14ac:dyDescent="0.25">
      <c r="D13" s="2">
        <v>4</v>
      </c>
      <c r="E13" s="1">
        <v>428518.00680700003</v>
      </c>
      <c r="F13" s="1">
        <v>872919.86372100003</v>
      </c>
      <c r="G13" s="37">
        <f t="shared" si="0"/>
        <v>50.719132720480701</v>
      </c>
      <c r="H13" s="33">
        <f t="shared" si="0"/>
        <v>130.26177534197117</v>
      </c>
      <c r="I13" s="33">
        <f t="shared" si="0"/>
        <v>34.454769297404887</v>
      </c>
      <c r="J13" s="31">
        <f t="shared" si="0"/>
        <v>0</v>
      </c>
      <c r="K13" s="33">
        <f t="shared" si="0"/>
        <v>72.890931609730629</v>
      </c>
      <c r="L13" s="33">
        <f t="shared" si="0"/>
        <v>35.100432705525101</v>
      </c>
      <c r="M13" s="33">
        <f t="shared" si="0"/>
        <v>73.414682185932421</v>
      </c>
      <c r="N13" s="33">
        <f t="shared" si="0"/>
        <v>167.53929880632938</v>
      </c>
      <c r="O13" s="33">
        <f t="shared" si="0"/>
        <v>57.725736625405496</v>
      </c>
      <c r="P13" s="33">
        <f t="shared" si="0"/>
        <v>64.004953708965203</v>
      </c>
      <c r="Q13" s="33">
        <f t="shared" si="0"/>
        <v>64.53691566067215</v>
      </c>
      <c r="R13" s="33">
        <f t="shared" si="0"/>
        <v>81.31494980161861</v>
      </c>
      <c r="S13" s="33">
        <f t="shared" si="0"/>
        <v>133.55417983663949</v>
      </c>
      <c r="T13" s="33">
        <f t="shared" si="0"/>
        <v>83.426095834507052</v>
      </c>
      <c r="U13" s="33">
        <f t="shared" si="0"/>
        <v>202.07152232996788</v>
      </c>
      <c r="V13" s="33">
        <f t="shared" si="0"/>
        <v>212.05813387162243</v>
      </c>
      <c r="W13" s="33">
        <f t="shared" si="0"/>
        <v>162.34505904089849</v>
      </c>
      <c r="X13" s="33">
        <f t="shared" si="1"/>
        <v>120.60465337074199</v>
      </c>
      <c r="Y13" s="33">
        <f t="shared" si="1"/>
        <v>95.849023077455911</v>
      </c>
      <c r="Z13" s="33">
        <f t="shared" si="1"/>
        <v>156.32392654378134</v>
      </c>
      <c r="AA13" s="33">
        <f t="shared" si="1"/>
        <v>152.38735629971134</v>
      </c>
      <c r="AB13" s="33">
        <f t="shared" si="1"/>
        <v>151.00585680272809</v>
      </c>
      <c r="AC13" s="33">
        <f t="shared" si="1"/>
        <v>34.948768833889069</v>
      </c>
      <c r="AD13" s="33">
        <f t="shared" si="1"/>
        <v>165.72870219530867</v>
      </c>
      <c r="AE13" s="33">
        <f t="shared" si="1"/>
        <v>167.29518872737015</v>
      </c>
      <c r="AF13" s="33">
        <f t="shared" si="1"/>
        <v>54.225095925377708</v>
      </c>
      <c r="AG13" s="33">
        <f t="shared" si="1"/>
        <v>61.486124401274097</v>
      </c>
      <c r="AH13" s="33">
        <f t="shared" si="1"/>
        <v>86.54771418011731</v>
      </c>
      <c r="AI13" s="33">
        <f t="shared" si="1"/>
        <v>208.01113975399201</v>
      </c>
      <c r="AJ13" s="33">
        <f t="shared" si="1"/>
        <v>208.93597449289578</v>
      </c>
      <c r="AK13">
        <v>32</v>
      </c>
      <c r="AN13" s="24">
        <f t="shared" si="2"/>
        <v>40.987841800550633</v>
      </c>
    </row>
    <row r="14" spans="1:41" x14ac:dyDescent="0.25">
      <c r="D14" s="2">
        <v>5</v>
      </c>
      <c r="E14" s="1">
        <v>428553.08263299899</v>
      </c>
      <c r="F14" s="1">
        <v>872855.96713</v>
      </c>
      <c r="G14" s="37">
        <f t="shared" si="0"/>
        <v>67.597323077548126</v>
      </c>
      <c r="H14" s="33">
        <f t="shared" si="0"/>
        <v>103.52865162940174</v>
      </c>
      <c r="I14" s="33">
        <f t="shared" si="0"/>
        <v>48.789487660808348</v>
      </c>
      <c r="J14" s="33">
        <f t="shared" si="0"/>
        <v>72.890931609730629</v>
      </c>
      <c r="K14" s="31">
        <f t="shared" si="0"/>
        <v>0</v>
      </c>
      <c r="L14" s="33">
        <f t="shared" si="0"/>
        <v>94.76676955566883</v>
      </c>
      <c r="M14" s="33">
        <f t="shared" si="0"/>
        <v>20.126557706380627</v>
      </c>
      <c r="N14" s="33">
        <f t="shared" si="0"/>
        <v>103.04393978326976</v>
      </c>
      <c r="O14" s="33">
        <f t="shared" si="0"/>
        <v>113.59569962509552</v>
      </c>
      <c r="P14" s="33">
        <f t="shared" si="0"/>
        <v>86.807455306218458</v>
      </c>
      <c r="Q14" s="33">
        <f t="shared" si="0"/>
        <v>86.098136009778045</v>
      </c>
      <c r="R14" s="33">
        <f t="shared" si="0"/>
        <v>133.21358153450706</v>
      </c>
      <c r="S14" s="33">
        <f t="shared" si="0"/>
        <v>181.26376844560019</v>
      </c>
      <c r="T14" s="33">
        <f t="shared" si="0"/>
        <v>105.55187256597648</v>
      </c>
      <c r="U14" s="33">
        <f t="shared" si="0"/>
        <v>142.84680810369372</v>
      </c>
      <c r="V14" s="33">
        <f t="shared" si="0"/>
        <v>139.16824174370774</v>
      </c>
      <c r="W14" s="33">
        <f t="shared" si="0"/>
        <v>132.23723454630922</v>
      </c>
      <c r="X14" s="33">
        <f t="shared" si="1"/>
        <v>69.155426155243546</v>
      </c>
      <c r="Y14" s="33">
        <f t="shared" si="1"/>
        <v>32.269133484873549</v>
      </c>
      <c r="Z14" s="33">
        <f t="shared" si="1"/>
        <v>88.738672357077562</v>
      </c>
      <c r="AA14" s="33">
        <f t="shared" si="1"/>
        <v>83.284082192028791</v>
      </c>
      <c r="AB14" s="33">
        <f t="shared" si="1"/>
        <v>78.504400771705477</v>
      </c>
      <c r="AC14" s="33">
        <f t="shared" si="1"/>
        <v>38.663743449750108</v>
      </c>
      <c r="AD14" s="33">
        <f t="shared" si="1"/>
        <v>98.401172087045239</v>
      </c>
      <c r="AE14" s="33">
        <f t="shared" si="1"/>
        <v>98.475905057223059</v>
      </c>
      <c r="AF14" s="33">
        <f t="shared" si="1"/>
        <v>78.899446098011694</v>
      </c>
      <c r="AG14" s="33">
        <f t="shared" si="1"/>
        <v>90.798938549115206</v>
      </c>
      <c r="AH14" s="33">
        <f t="shared" si="1"/>
        <v>119.9157398933165</v>
      </c>
      <c r="AI14" s="33">
        <f t="shared" si="1"/>
        <v>161.98589542065852</v>
      </c>
      <c r="AJ14" s="33">
        <f t="shared" si="1"/>
        <v>136.21990321122263</v>
      </c>
      <c r="AK14">
        <v>32</v>
      </c>
      <c r="AN14" s="24">
        <f t="shared" si="2"/>
        <v>32.89180781889138</v>
      </c>
    </row>
    <row r="15" spans="1:41" x14ac:dyDescent="0.25">
      <c r="D15" s="2">
        <v>6</v>
      </c>
      <c r="E15" s="1">
        <v>428482.90699599899</v>
      </c>
      <c r="F15" s="1">
        <v>872919.65480999905</v>
      </c>
      <c r="G15" s="37">
        <f t="shared" si="0"/>
        <v>85.80959503215108</v>
      </c>
      <c r="H15" s="33">
        <f t="shared" si="0"/>
        <v>165.01481794664022</v>
      </c>
      <c r="I15" s="33">
        <f t="shared" si="0"/>
        <v>67.678327352497519</v>
      </c>
      <c r="J15" s="33">
        <f t="shared" si="0"/>
        <v>35.100432705525101</v>
      </c>
      <c r="K15" s="33">
        <f t="shared" si="0"/>
        <v>94.76676955566883</v>
      </c>
      <c r="L15" s="31">
        <f t="shared" si="0"/>
        <v>0</v>
      </c>
      <c r="M15" s="33">
        <f t="shared" si="0"/>
        <v>88.018818643641836</v>
      </c>
      <c r="N15" s="33">
        <f t="shared" si="0"/>
        <v>195.62002231751467</v>
      </c>
      <c r="O15" s="33">
        <f t="shared" si="0"/>
        <v>22.678599601391443</v>
      </c>
      <c r="P15" s="33">
        <f t="shared" si="0"/>
        <v>43.442180845234134</v>
      </c>
      <c r="Q15" s="33">
        <f t="shared" si="0"/>
        <v>44.533005553221521</v>
      </c>
      <c r="R15" s="33">
        <f t="shared" si="0"/>
        <v>46.22362569472687</v>
      </c>
      <c r="S15" s="33">
        <f t="shared" si="0"/>
        <v>98.469651225774712</v>
      </c>
      <c r="T15" s="33">
        <f t="shared" si="0"/>
        <v>57.646577054101108</v>
      </c>
      <c r="U15" s="33">
        <f t="shared" si="0"/>
        <v>204.69075236446321</v>
      </c>
      <c r="V15" s="33">
        <f t="shared" si="0"/>
        <v>230.71583347549324</v>
      </c>
      <c r="W15" s="33">
        <f t="shared" si="0"/>
        <v>151.04522316243072</v>
      </c>
      <c r="X15" s="33">
        <f t="shared" si="1"/>
        <v>124.10465519738642</v>
      </c>
      <c r="Y15" s="33">
        <f t="shared" si="1"/>
        <v>109.14841163039951</v>
      </c>
      <c r="Z15" s="33">
        <f t="shared" si="1"/>
        <v>182.72502134313402</v>
      </c>
      <c r="AA15" s="33">
        <f t="shared" si="1"/>
        <v>177.77991750858999</v>
      </c>
      <c r="AB15" s="33">
        <f t="shared" si="1"/>
        <v>172.51132939107879</v>
      </c>
      <c r="AC15" s="33">
        <f t="shared" si="1"/>
        <v>57.372510780348392</v>
      </c>
      <c r="AD15" s="33">
        <f t="shared" si="1"/>
        <v>192.34037733856565</v>
      </c>
      <c r="AE15" s="33">
        <f t="shared" si="1"/>
        <v>192.95010735392958</v>
      </c>
      <c r="AF15" s="33">
        <f t="shared" si="1"/>
        <v>37.438192757772448</v>
      </c>
      <c r="AG15" s="33">
        <f t="shared" si="1"/>
        <v>37.792072842175159</v>
      </c>
      <c r="AH15" s="33">
        <f t="shared" si="1"/>
        <v>55.315539679556444</v>
      </c>
      <c r="AI15" s="33">
        <f t="shared" si="1"/>
        <v>202.33297660656743</v>
      </c>
      <c r="AJ15" s="33">
        <f t="shared" si="1"/>
        <v>229.29847931243714</v>
      </c>
      <c r="AK15">
        <v>33</v>
      </c>
      <c r="AN15" s="24">
        <f t="shared" si="2"/>
        <v>62.429048549856638</v>
      </c>
    </row>
    <row r="16" spans="1:41" x14ac:dyDescent="0.25">
      <c r="D16" s="2">
        <v>7</v>
      </c>
      <c r="E16" s="1">
        <v>428534.466296</v>
      </c>
      <c r="F16" s="1">
        <v>872848.31792599906</v>
      </c>
      <c r="G16" s="37">
        <f t="shared" si="0"/>
        <v>81.005024988551668</v>
      </c>
      <c r="H16" s="33">
        <f t="shared" si="0"/>
        <v>123.63409455386254</v>
      </c>
      <c r="I16" s="33">
        <f t="shared" si="0"/>
        <v>58.075824177706053</v>
      </c>
      <c r="J16" s="33">
        <f t="shared" si="0"/>
        <v>73.414682185932421</v>
      </c>
      <c r="K16" s="33">
        <f t="shared" si="0"/>
        <v>20.126557706380627</v>
      </c>
      <c r="L16" s="33">
        <f t="shared" si="0"/>
        <v>88.018818643641836</v>
      </c>
      <c r="M16" s="31">
        <f t="shared" si="0"/>
        <v>0</v>
      </c>
      <c r="N16" s="33">
        <f t="shared" si="0"/>
        <v>117.58651308640989</v>
      </c>
      <c r="O16" s="33">
        <f t="shared" si="0"/>
        <v>104.19899859668764</v>
      </c>
      <c r="P16" s="33">
        <f t="shared" si="0"/>
        <v>71.847511204133298</v>
      </c>
      <c r="Q16" s="33">
        <f t="shared" si="0"/>
        <v>70.956530380587125</v>
      </c>
      <c r="R16" s="33">
        <f t="shared" si="0"/>
        <v>121.69250487751836</v>
      </c>
      <c r="S16" s="33">
        <f t="shared" si="0"/>
        <v>167.33868424194415</v>
      </c>
      <c r="T16" s="33">
        <f t="shared" si="0"/>
        <v>89.051880242437562</v>
      </c>
      <c r="U16" s="33">
        <f t="shared" si="0"/>
        <v>131.70769110169255</v>
      </c>
      <c r="V16" s="33">
        <f t="shared" si="0"/>
        <v>142.69991627589604</v>
      </c>
      <c r="W16" s="33">
        <f t="shared" si="0"/>
        <v>113.15014700861229</v>
      </c>
      <c r="X16" s="33">
        <f t="shared" si="1"/>
        <v>53.319047327797037</v>
      </c>
      <c r="Y16" s="33">
        <f t="shared" si="1"/>
        <v>22.436578344587023</v>
      </c>
      <c r="Z16" s="33">
        <f t="shared" si="1"/>
        <v>101.88221728272848</v>
      </c>
      <c r="AA16" s="33">
        <f t="shared" si="1"/>
        <v>95.428391933903114</v>
      </c>
      <c r="AB16" s="33">
        <f t="shared" si="1"/>
        <v>85.833981250270199</v>
      </c>
      <c r="AC16" s="33">
        <f t="shared" si="1"/>
        <v>39.011757837487764</v>
      </c>
      <c r="AD16" s="33">
        <f t="shared" si="1"/>
        <v>111.44005562733186</v>
      </c>
      <c r="AE16" s="33">
        <f t="shared" si="1"/>
        <v>110.4001640956325</v>
      </c>
      <c r="AF16" s="33">
        <f t="shared" si="1"/>
        <v>65.330321877845719</v>
      </c>
      <c r="AG16" s="33">
        <f t="shared" si="1"/>
        <v>76.804511512338905</v>
      </c>
      <c r="AH16" s="33">
        <f t="shared" si="1"/>
        <v>104.75158680887914</v>
      </c>
      <c r="AI16" s="33">
        <f t="shared" si="1"/>
        <v>146.22211306577825</v>
      </c>
      <c r="AJ16" s="33">
        <f t="shared" si="1"/>
        <v>141.56125128483245</v>
      </c>
      <c r="AK16">
        <v>33</v>
      </c>
      <c r="AN16" s="24">
        <f t="shared" si="2"/>
        <v>33.19299565163368</v>
      </c>
    </row>
    <row r="17" spans="4:40" x14ac:dyDescent="0.25">
      <c r="D17" s="2">
        <v>8</v>
      </c>
      <c r="E17" s="1">
        <v>428646.36539400002</v>
      </c>
      <c r="F17" s="1">
        <v>872812.19065200002</v>
      </c>
      <c r="G17" s="37">
        <f t="shared" si="0"/>
        <v>134.29005355973624</v>
      </c>
      <c r="H17" s="33">
        <f t="shared" si="0"/>
        <v>87.86679278987684</v>
      </c>
      <c r="I17" s="33">
        <f t="shared" si="0"/>
        <v>134.30410456909055</v>
      </c>
      <c r="J17" s="33">
        <f t="shared" si="0"/>
        <v>167.53929880632938</v>
      </c>
      <c r="K17" s="33">
        <f t="shared" si="0"/>
        <v>103.04393978326976</v>
      </c>
      <c r="L17" s="33">
        <f t="shared" si="0"/>
        <v>195.62002231751467</v>
      </c>
      <c r="M17" s="33">
        <f t="shared" si="0"/>
        <v>117.58651308640989</v>
      </c>
      <c r="N17" s="31">
        <f t="shared" si="0"/>
        <v>0</v>
      </c>
      <c r="O17" s="33">
        <f t="shared" si="0"/>
        <v>215.80065767332565</v>
      </c>
      <c r="P17" s="33">
        <f t="shared" si="0"/>
        <v>189.11276687240255</v>
      </c>
      <c r="Q17" s="33">
        <f t="shared" si="0"/>
        <v>188.29402872883304</v>
      </c>
      <c r="R17" s="33">
        <f t="shared" si="0"/>
        <v>236.11798499120425</v>
      </c>
      <c r="S17" s="33">
        <f t="shared" si="0"/>
        <v>284.17809574564444</v>
      </c>
      <c r="T17" s="33">
        <f t="shared" si="0"/>
        <v>206.61492517845991</v>
      </c>
      <c r="U17" s="33">
        <f t="shared" si="0"/>
        <v>160.27587636726045</v>
      </c>
      <c r="V17" s="33">
        <f t="shared" si="0"/>
        <v>83.201803778639189</v>
      </c>
      <c r="W17" s="33">
        <f t="shared" si="0"/>
        <v>199.55537216466965</v>
      </c>
      <c r="X17" s="33">
        <f t="shared" si="1"/>
        <v>133.60978410128504</v>
      </c>
      <c r="Y17" s="33">
        <f t="shared" si="1"/>
        <v>107.47839319058244</v>
      </c>
      <c r="Z17" s="33">
        <f t="shared" si="1"/>
        <v>17.957217092051632</v>
      </c>
      <c r="AA17" s="33">
        <f t="shared" si="1"/>
        <v>26.29910160170806</v>
      </c>
      <c r="AB17" s="33">
        <f t="shared" si="1"/>
        <v>49.785044779190777</v>
      </c>
      <c r="AC17" s="33">
        <f t="shared" si="1"/>
        <v>138.267191637206</v>
      </c>
      <c r="AD17" s="33">
        <f t="shared" si="1"/>
        <v>12.28020265122219</v>
      </c>
      <c r="AE17" s="33">
        <f t="shared" si="1"/>
        <v>19.464097661624113</v>
      </c>
      <c r="AF17" s="33">
        <f t="shared" si="1"/>
        <v>181.7352918743334</v>
      </c>
      <c r="AG17" s="33">
        <f t="shared" si="1"/>
        <v>193.55204337490485</v>
      </c>
      <c r="AH17" s="33">
        <f t="shared" si="1"/>
        <v>222.17627321614239</v>
      </c>
      <c r="AI17" s="33">
        <f t="shared" si="1"/>
        <v>201.37051557376492</v>
      </c>
      <c r="AJ17" s="33">
        <f t="shared" si="1"/>
        <v>71.801208894729456</v>
      </c>
      <c r="AK17">
        <v>33</v>
      </c>
      <c r="AN17" s="24">
        <f t="shared" si="2"/>
        <v>133.46379125622335</v>
      </c>
    </row>
    <row r="18" spans="4:40" x14ac:dyDescent="0.25">
      <c r="D18" s="2">
        <v>9</v>
      </c>
      <c r="E18" s="1">
        <v>428460.30462800001</v>
      </c>
      <c r="F18" s="1">
        <v>872921.51272300002</v>
      </c>
      <c r="G18" s="37">
        <f t="shared" si="0"/>
        <v>108.38691348254298</v>
      </c>
      <c r="H18" s="33">
        <f t="shared" si="0"/>
        <v>187.6797472330305</v>
      </c>
      <c r="I18" s="33">
        <f t="shared" si="0"/>
        <v>90.184159906531363</v>
      </c>
      <c r="J18" s="33">
        <f t="shared" si="0"/>
        <v>57.725736625405496</v>
      </c>
      <c r="K18" s="33">
        <f t="shared" si="0"/>
        <v>113.59569962509552</v>
      </c>
      <c r="L18" s="33">
        <f t="shared" si="0"/>
        <v>22.678599601391443</v>
      </c>
      <c r="M18" s="33">
        <f t="shared" si="0"/>
        <v>104.19899859668764</v>
      </c>
      <c r="N18" s="33">
        <f t="shared" si="0"/>
        <v>215.80065767332565</v>
      </c>
      <c r="O18" s="31">
        <f t="shared" si="0"/>
        <v>0</v>
      </c>
      <c r="P18" s="33">
        <f t="shared" si="0"/>
        <v>44.005417088105546</v>
      </c>
      <c r="Q18" s="33">
        <f t="shared" si="0"/>
        <v>45.335268547733612</v>
      </c>
      <c r="R18" s="33">
        <f t="shared" si="0"/>
        <v>23.619130045464601</v>
      </c>
      <c r="S18" s="33">
        <f t="shared" si="0"/>
        <v>75.832267565007783</v>
      </c>
      <c r="T18" s="33">
        <f t="shared" si="0"/>
        <v>49.744242105798513</v>
      </c>
      <c r="U18" s="33">
        <f t="shared" si="0"/>
        <v>211.41531872437832</v>
      </c>
      <c r="V18" s="33">
        <f t="shared" si="0"/>
        <v>246.16840405494835</v>
      </c>
      <c r="W18" s="33">
        <f t="shared" si="0"/>
        <v>149.76711143035735</v>
      </c>
      <c r="X18" s="33">
        <f t="shared" si="1"/>
        <v>133.193797605649</v>
      </c>
      <c r="Y18" s="33">
        <f t="shared" si="1"/>
        <v>123.88600314368902</v>
      </c>
      <c r="Z18" s="33">
        <f t="shared" si="1"/>
        <v>202.23642297598448</v>
      </c>
      <c r="AA18" s="33">
        <f t="shared" si="1"/>
        <v>196.87669671746232</v>
      </c>
      <c r="AB18" s="33">
        <f t="shared" si="1"/>
        <v>189.8727956892462</v>
      </c>
      <c r="AC18" s="33">
        <f t="shared" si="1"/>
        <v>77.859807452694582</v>
      </c>
      <c r="AD18" s="33">
        <f t="shared" si="1"/>
        <v>211.89117544942883</v>
      </c>
      <c r="AE18" s="33">
        <f t="shared" si="1"/>
        <v>212.06791957340857</v>
      </c>
      <c r="AF18" s="33">
        <f t="shared" si="1"/>
        <v>43.205392416209619</v>
      </c>
      <c r="AG18" s="33">
        <f t="shared" si="1"/>
        <v>36.851868970658991</v>
      </c>
      <c r="AH18" s="33">
        <f t="shared" si="1"/>
        <v>40.50217938042168</v>
      </c>
      <c r="AI18" s="33">
        <f t="shared" si="1"/>
        <v>203.83852074844637</v>
      </c>
      <c r="AJ18" s="33">
        <f t="shared" si="1"/>
        <v>245.63640422060914</v>
      </c>
      <c r="AK18">
        <v>34</v>
      </c>
      <c r="AN18" s="24">
        <f t="shared" si="2"/>
        <v>82.372532363145723</v>
      </c>
    </row>
    <row r="19" spans="4:40" x14ac:dyDescent="0.25">
      <c r="D19" s="2">
        <v>10</v>
      </c>
      <c r="E19" s="1">
        <v>428469.22967700002</v>
      </c>
      <c r="F19" s="1">
        <v>872878.42188599904</v>
      </c>
      <c r="G19" s="37">
        <f t="shared" si="0"/>
        <v>108.48444790484375</v>
      </c>
      <c r="H19" s="33">
        <f t="shared" si="0"/>
        <v>178.83763898943042</v>
      </c>
      <c r="I19" s="33">
        <f t="shared" si="0"/>
        <v>83.838181021193506</v>
      </c>
      <c r="J19" s="33">
        <f t="shared" si="0"/>
        <v>64.004953708965203</v>
      </c>
      <c r="K19" s="33">
        <f t="shared" si="0"/>
        <v>86.807455306218458</v>
      </c>
      <c r="L19" s="33">
        <f t="shared" si="0"/>
        <v>43.442180845234134</v>
      </c>
      <c r="M19" s="33">
        <f t="shared" si="0"/>
        <v>71.847511204133298</v>
      </c>
      <c r="N19" s="33">
        <f t="shared" si="0"/>
        <v>189.11276687240255</v>
      </c>
      <c r="O19" s="33">
        <f t="shared" si="0"/>
        <v>44.005417088105546</v>
      </c>
      <c r="P19" s="31">
        <f t="shared" si="0"/>
        <v>0</v>
      </c>
      <c r="Q19" s="33">
        <f t="shared" si="0"/>
        <v>1.336355085009</v>
      </c>
      <c r="R19" s="33">
        <f t="shared" si="0"/>
        <v>53.406731069007655</v>
      </c>
      <c r="S19" s="33">
        <f t="shared" si="0"/>
        <v>95.537322455466978</v>
      </c>
      <c r="T19" s="33">
        <f t="shared" si="0"/>
        <v>20.990641007558597</v>
      </c>
      <c r="U19" s="33">
        <f t="shared" si="0"/>
        <v>167.53251720163925</v>
      </c>
      <c r="V19" s="33">
        <f t="shared" si="0"/>
        <v>208.56126816047649</v>
      </c>
      <c r="W19" s="33">
        <f t="shared" si="0"/>
        <v>107.9492961148576</v>
      </c>
      <c r="X19" s="33">
        <f t="shared" si="1"/>
        <v>90.561648405612331</v>
      </c>
      <c r="Y19" s="33">
        <f t="shared" si="1"/>
        <v>87.630706334491762</v>
      </c>
      <c r="Z19" s="33">
        <f t="shared" si="1"/>
        <v>173.69523239106604</v>
      </c>
      <c r="AA19" s="33">
        <f t="shared" si="1"/>
        <v>167.27201444706273</v>
      </c>
      <c r="AB19" s="33">
        <f t="shared" si="1"/>
        <v>156.3207606348289</v>
      </c>
      <c r="AC19" s="33">
        <f t="shared" si="1"/>
        <v>61.525258421976893</v>
      </c>
      <c r="AD19" s="33">
        <f t="shared" si="1"/>
        <v>183.2714737501569</v>
      </c>
      <c r="AE19" s="33">
        <f t="shared" si="1"/>
        <v>182.21478119443162</v>
      </c>
      <c r="AF19" s="33">
        <f t="shared" si="1"/>
        <v>10.344982141796457</v>
      </c>
      <c r="AG19" s="33">
        <f t="shared" si="1"/>
        <v>7.1874153104027769</v>
      </c>
      <c r="AH19" s="33">
        <f t="shared" si="1"/>
        <v>33.120841635881689</v>
      </c>
      <c r="AI19" s="33">
        <f t="shared" si="1"/>
        <v>160.58597604289093</v>
      </c>
      <c r="AJ19" s="33">
        <f t="shared" si="1"/>
        <v>209.40727586681888</v>
      </c>
      <c r="AK19">
        <v>34</v>
      </c>
      <c r="AN19" s="24">
        <f t="shared" si="2"/>
        <v>63.114251814840202</v>
      </c>
    </row>
    <row r="20" spans="4:40" x14ac:dyDescent="0.25">
      <c r="D20" s="2">
        <v>11</v>
      </c>
      <c r="E20" s="1">
        <v>428469.63023200002</v>
      </c>
      <c r="F20" s="1">
        <v>872877.14697400003</v>
      </c>
      <c r="G20" s="37">
        <f t="shared" si="0"/>
        <v>108.63438344628847</v>
      </c>
      <c r="H20" s="33">
        <f t="shared" si="0"/>
        <v>178.59909079057559</v>
      </c>
      <c r="I20" s="33">
        <f t="shared" si="0"/>
        <v>83.865976132275236</v>
      </c>
      <c r="J20" s="33">
        <f t="shared" si="0"/>
        <v>64.53691566067215</v>
      </c>
      <c r="K20" s="33">
        <f t="shared" si="0"/>
        <v>86.098136009778045</v>
      </c>
      <c r="L20" s="33">
        <f t="shared" si="0"/>
        <v>44.533005553221521</v>
      </c>
      <c r="M20" s="33">
        <f t="shared" si="0"/>
        <v>70.956530380587125</v>
      </c>
      <c r="N20" s="33">
        <f t="shared" si="0"/>
        <v>188.29402872883304</v>
      </c>
      <c r="O20" s="33">
        <f t="shared" si="0"/>
        <v>45.335268547733612</v>
      </c>
      <c r="P20" s="33">
        <f t="shared" si="0"/>
        <v>1.336355085009</v>
      </c>
      <c r="Q20" s="31">
        <f t="shared" si="0"/>
        <v>0</v>
      </c>
      <c r="R20" s="33">
        <f t="shared" si="0"/>
        <v>54.663731329933988</v>
      </c>
      <c r="S20" s="33">
        <f t="shared" si="0"/>
        <v>96.485775267203323</v>
      </c>
      <c r="T20" s="33">
        <f t="shared" si="0"/>
        <v>21.09627747098083</v>
      </c>
      <c r="U20" s="33">
        <f t="shared" si="0"/>
        <v>166.19634077241943</v>
      </c>
      <c r="V20" s="33">
        <f t="shared" si="0"/>
        <v>207.38844412078649</v>
      </c>
      <c r="W20" s="33">
        <f t="shared" si="0"/>
        <v>106.76271581150419</v>
      </c>
      <c r="X20" s="33">
        <f t="shared" si="1"/>
        <v>89.253621950433555</v>
      </c>
      <c r="Y20" s="33">
        <f t="shared" si="1"/>
        <v>86.55665410083212</v>
      </c>
      <c r="Z20" s="33">
        <f t="shared" si="1"/>
        <v>172.82404329932842</v>
      </c>
      <c r="AA20" s="33">
        <f t="shared" si="1"/>
        <v>166.36928211310649</v>
      </c>
      <c r="AB20" s="33">
        <f t="shared" si="1"/>
        <v>155.29266294352666</v>
      </c>
      <c r="AC20" s="33">
        <f t="shared" si="1"/>
        <v>61.322479108833377</v>
      </c>
      <c r="AD20" s="33">
        <f t="shared" si="1"/>
        <v>182.39281208164056</v>
      </c>
      <c r="AE20" s="33">
        <f t="shared" si="1"/>
        <v>181.29642247965438</v>
      </c>
      <c r="AF20" s="33">
        <f t="shared" si="1"/>
        <v>10.556211777405327</v>
      </c>
      <c r="AG20" s="33">
        <f t="shared" si="1"/>
        <v>8.5236979809234708</v>
      </c>
      <c r="AH20" s="33">
        <f t="shared" si="1"/>
        <v>33.89166389135459</v>
      </c>
      <c r="AI20" s="33">
        <f t="shared" si="1"/>
        <v>159.31349801931836</v>
      </c>
      <c r="AJ20" s="33">
        <f t="shared" si="1"/>
        <v>208.27677070920717</v>
      </c>
      <c r="AK20">
        <v>34</v>
      </c>
      <c r="AN20" s="24">
        <f t="shared" si="2"/>
        <v>62.788392811932937</v>
      </c>
    </row>
    <row r="21" spans="4:40" x14ac:dyDescent="0.25">
      <c r="D21" s="2">
        <v>12</v>
      </c>
      <c r="E21" s="1">
        <v>428436.696979</v>
      </c>
      <c r="F21" s="1">
        <v>872920.77637199895</v>
      </c>
      <c r="G21" s="37">
        <f t="shared" si="0"/>
        <v>131.99782964881462</v>
      </c>
      <c r="H21" s="33">
        <f t="shared" si="0"/>
        <v>211.07631105497856</v>
      </c>
      <c r="I21" s="33">
        <f t="shared" si="0"/>
        <v>113.35081587956348</v>
      </c>
      <c r="J21" s="33">
        <f t="shared" si="0"/>
        <v>81.31494980161861</v>
      </c>
      <c r="K21" s="33">
        <f t="shared" si="0"/>
        <v>133.21358153450706</v>
      </c>
      <c r="L21" s="33">
        <f t="shared" si="0"/>
        <v>46.22362569472687</v>
      </c>
      <c r="M21" s="33">
        <f t="shared" si="0"/>
        <v>121.69250487751836</v>
      </c>
      <c r="N21" s="33">
        <f t="shared" si="0"/>
        <v>236.11798499120425</v>
      </c>
      <c r="O21" s="33">
        <f t="shared" si="0"/>
        <v>23.619130045464601</v>
      </c>
      <c r="P21" s="33">
        <f t="shared" si="0"/>
        <v>53.406731069007655</v>
      </c>
      <c r="Q21" s="33">
        <f t="shared" si="0"/>
        <v>54.663731329933988</v>
      </c>
      <c r="R21" s="31">
        <f t="shared" si="0"/>
        <v>0</v>
      </c>
      <c r="S21" s="33">
        <f t="shared" si="0"/>
        <v>52.247047228064034</v>
      </c>
      <c r="T21" s="33">
        <f t="shared" si="0"/>
        <v>49.233135372407418</v>
      </c>
      <c r="U21" s="33">
        <f t="shared" si="0"/>
        <v>218.22790689051124</v>
      </c>
      <c r="V21" s="33">
        <f t="shared" si="0"/>
        <v>261.50406189245638</v>
      </c>
      <c r="W21" s="33">
        <f t="shared" si="0"/>
        <v>149.41029521124332</v>
      </c>
      <c r="X21" s="33">
        <f t="shared" si="1"/>
        <v>143.61141056706771</v>
      </c>
      <c r="Y21" s="33">
        <f t="shared" si="1"/>
        <v>139.71911693057172</v>
      </c>
      <c r="Z21" s="33">
        <f t="shared" si="1"/>
        <v>221.90007846671324</v>
      </c>
      <c r="AA21" s="33">
        <f t="shared" si="1"/>
        <v>216.13916369518904</v>
      </c>
      <c r="AB21" s="33">
        <f t="shared" si="1"/>
        <v>207.44026456064213</v>
      </c>
      <c r="AC21" s="33">
        <f t="shared" si="1"/>
        <v>99.331164103563481</v>
      </c>
      <c r="AD21" s="33">
        <f t="shared" si="1"/>
        <v>231.56083221714991</v>
      </c>
      <c r="AE21" s="33">
        <f t="shared" si="1"/>
        <v>231.29009657134185</v>
      </c>
      <c r="AF21" s="33">
        <f t="shared" si="1"/>
        <v>56.906828135141843</v>
      </c>
      <c r="AG21" s="33">
        <f t="shared" si="1"/>
        <v>46.754201143882689</v>
      </c>
      <c r="AH21" s="33">
        <f t="shared" si="1"/>
        <v>32.766750478658267</v>
      </c>
      <c r="AI21" s="33">
        <f t="shared" si="1"/>
        <v>205.41049786216914</v>
      </c>
      <c r="AJ21" s="33">
        <f t="shared" si="1"/>
        <v>261.87608420487413</v>
      </c>
      <c r="AK21">
        <v>35</v>
      </c>
      <c r="AN21" s="24">
        <f t="shared" si="2"/>
        <v>103.35391363889997</v>
      </c>
    </row>
    <row r="22" spans="4:40" x14ac:dyDescent="0.25">
      <c r="D22" s="2">
        <v>13</v>
      </c>
      <c r="E22" s="1">
        <v>428384.479060999</v>
      </c>
      <c r="F22" s="1">
        <v>872922.52078699903</v>
      </c>
      <c r="G22" s="37">
        <f t="shared" si="0"/>
        <v>184.21391146347443</v>
      </c>
      <c r="H22" s="33">
        <f t="shared" si="0"/>
        <v>263.23510097488975</v>
      </c>
      <c r="I22" s="33">
        <f t="shared" si="0"/>
        <v>165.38148529967933</v>
      </c>
      <c r="J22" s="33">
        <f t="shared" si="0"/>
        <v>133.55417983663949</v>
      </c>
      <c r="K22" s="33">
        <f t="shared" si="0"/>
        <v>181.26376844560019</v>
      </c>
      <c r="L22" s="33">
        <f t="shared" si="0"/>
        <v>98.469651225774712</v>
      </c>
      <c r="M22" s="33">
        <f t="shared" si="0"/>
        <v>167.33868424194415</v>
      </c>
      <c r="N22" s="33">
        <f t="shared" si="0"/>
        <v>284.17809574564444</v>
      </c>
      <c r="O22" s="33">
        <f t="shared" si="0"/>
        <v>75.832267565007783</v>
      </c>
      <c r="P22" s="33">
        <f t="shared" si="0"/>
        <v>95.537322455466978</v>
      </c>
      <c r="Q22" s="33">
        <f t="shared" si="0"/>
        <v>96.485775267203323</v>
      </c>
      <c r="R22" s="33">
        <f t="shared" si="0"/>
        <v>52.247047228064034</v>
      </c>
      <c r="S22" s="31">
        <f t="shared" si="0"/>
        <v>0</v>
      </c>
      <c r="T22" s="33">
        <f t="shared" si="0"/>
        <v>81.224564169227165</v>
      </c>
      <c r="U22" s="33">
        <f t="shared" si="0"/>
        <v>243.78412183993655</v>
      </c>
      <c r="V22" s="33">
        <f t="shared" si="0"/>
        <v>301.38356720597534</v>
      </c>
      <c r="W22" s="33">
        <f t="shared" si="0"/>
        <v>164.48227083498514</v>
      </c>
      <c r="X22" s="33">
        <f t="shared" si="1"/>
        <v>178.28485498968976</v>
      </c>
      <c r="Y22" s="33">
        <f t="shared" si="1"/>
        <v>182.62724636906307</v>
      </c>
      <c r="Z22" s="33">
        <f t="shared" si="1"/>
        <v>269.0764571729444</v>
      </c>
      <c r="AA22" s="33">
        <f t="shared" si="1"/>
        <v>262.76169749970541</v>
      </c>
      <c r="AB22" s="33">
        <f t="shared" si="1"/>
        <v>251.58305169186713</v>
      </c>
      <c r="AC22" s="33">
        <f t="shared" si="1"/>
        <v>149.90966116487155</v>
      </c>
      <c r="AD22" s="33">
        <f t="shared" si="1"/>
        <v>278.68040702049899</v>
      </c>
      <c r="AE22" s="33">
        <f t="shared" si="1"/>
        <v>277.73421741339052</v>
      </c>
      <c r="AF22" s="33">
        <f t="shared" si="1"/>
        <v>102.44361758947798</v>
      </c>
      <c r="AG22" s="33">
        <f t="shared" si="1"/>
        <v>90.665280775448707</v>
      </c>
      <c r="AH22" s="33">
        <f t="shared" si="1"/>
        <v>63.282729071739226</v>
      </c>
      <c r="AI22" s="33">
        <f t="shared" si="1"/>
        <v>221.24475431773831</v>
      </c>
      <c r="AJ22" s="33">
        <f t="shared" si="1"/>
        <v>303.27362979640122</v>
      </c>
      <c r="AK22">
        <v>36</v>
      </c>
      <c r="AN22" s="24">
        <f t="shared" si="2"/>
        <v>153.39643481076223</v>
      </c>
    </row>
    <row r="23" spans="4:40" x14ac:dyDescent="0.25">
      <c r="D23" s="2">
        <v>14</v>
      </c>
      <c r="E23" s="1">
        <v>428448.92835</v>
      </c>
      <c r="F23" s="1">
        <v>872873.08680100006</v>
      </c>
      <c r="G23" s="37">
        <f t="shared" si="0"/>
        <v>129.26745798231445</v>
      </c>
      <c r="H23" s="33">
        <f t="shared" si="0"/>
        <v>199.65547236195567</v>
      </c>
      <c r="I23" s="33">
        <f t="shared" si="0"/>
        <v>104.79834087075952</v>
      </c>
      <c r="J23" s="33">
        <f t="shared" si="0"/>
        <v>83.426095834507052</v>
      </c>
      <c r="K23" s="33">
        <f t="shared" si="0"/>
        <v>105.55187256597648</v>
      </c>
      <c r="L23" s="33">
        <f t="shared" si="0"/>
        <v>57.646577054101108</v>
      </c>
      <c r="M23" s="33">
        <f t="shared" si="0"/>
        <v>89.051880242437562</v>
      </c>
      <c r="N23" s="33">
        <f t="shared" si="0"/>
        <v>206.61492517845991</v>
      </c>
      <c r="O23" s="33">
        <f t="shared" si="0"/>
        <v>49.744242105798513</v>
      </c>
      <c r="P23" s="33">
        <f t="shared" si="0"/>
        <v>20.990641007558597</v>
      </c>
      <c r="Q23" s="33">
        <f t="shared" si="0"/>
        <v>21.09627747098083</v>
      </c>
      <c r="R23" s="33">
        <f t="shared" si="0"/>
        <v>49.233135372407418</v>
      </c>
      <c r="S23" s="33">
        <f t="shared" si="0"/>
        <v>81.224564169227165</v>
      </c>
      <c r="T23" s="31">
        <f t="shared" si="0"/>
        <v>0</v>
      </c>
      <c r="U23" s="33">
        <f t="shared" si="0"/>
        <v>169.48974687522511</v>
      </c>
      <c r="V23" s="33">
        <f t="shared" si="0"/>
        <v>220.18964474806052</v>
      </c>
      <c r="W23" s="33">
        <f t="shared" si="0"/>
        <v>101.06407125153798</v>
      </c>
      <c r="X23" s="33">
        <f t="shared" si="1"/>
        <v>97.931992888372562</v>
      </c>
      <c r="Y23" s="33">
        <f t="shared" si="1"/>
        <v>102.1442254368131</v>
      </c>
      <c r="Z23" s="33">
        <f t="shared" si="1"/>
        <v>190.64659059542404</v>
      </c>
      <c r="AA23" s="33">
        <f t="shared" si="1"/>
        <v>183.85917973858761</v>
      </c>
      <c r="AB23" s="33">
        <f t="shared" si="1"/>
        <v>171.14522161137774</v>
      </c>
      <c r="AC23" s="33">
        <f t="shared" si="1"/>
        <v>82.411302813472375</v>
      </c>
      <c r="AD23" s="33">
        <f t="shared" si="1"/>
        <v>200.11555817861148</v>
      </c>
      <c r="AE23" s="33">
        <f t="shared" si="1"/>
        <v>198.56895647350166</v>
      </c>
      <c r="AF23" s="33">
        <f t="shared" si="1"/>
        <v>31.265142040015835</v>
      </c>
      <c r="AG23" s="33">
        <f t="shared" si="1"/>
        <v>21.9403030369212</v>
      </c>
      <c r="AH23" s="33">
        <f t="shared" si="1"/>
        <v>18.786341177381011</v>
      </c>
      <c r="AI23" s="33">
        <f t="shared" si="1"/>
        <v>156.473837747901</v>
      </c>
      <c r="AJ23" s="33">
        <f t="shared" si="1"/>
        <v>222.06964297824283</v>
      </c>
      <c r="AK23">
        <v>36</v>
      </c>
      <c r="AN23" s="24">
        <f t="shared" si="2"/>
        <v>83.760845228550764</v>
      </c>
    </row>
    <row r="24" spans="4:40" x14ac:dyDescent="0.25">
      <c r="D24" s="2">
        <v>15</v>
      </c>
      <c r="E24" s="1">
        <v>428516.83574800001</v>
      </c>
      <c r="F24" s="1">
        <v>872717.79559200001</v>
      </c>
      <c r="G24" s="37">
        <f t="shared" si="0"/>
        <v>210.43141611191663</v>
      </c>
      <c r="H24" s="33">
        <f t="shared" si="0"/>
        <v>223.82535525895761</v>
      </c>
      <c r="I24" s="33">
        <f t="shared" si="0"/>
        <v>189.50957011272095</v>
      </c>
      <c r="J24" s="33">
        <f t="shared" si="0"/>
        <v>202.07152232996788</v>
      </c>
      <c r="K24" s="33">
        <f t="shared" si="0"/>
        <v>142.84680810369372</v>
      </c>
      <c r="L24" s="33">
        <f t="shared" si="0"/>
        <v>204.69075236446321</v>
      </c>
      <c r="M24" s="33">
        <f t="shared" si="0"/>
        <v>131.70769110169255</v>
      </c>
      <c r="N24" s="33">
        <f t="shared" si="0"/>
        <v>160.27587636726045</v>
      </c>
      <c r="O24" s="33">
        <f t="shared" si="0"/>
        <v>211.41531872437832</v>
      </c>
      <c r="P24" s="33">
        <f t="shared" si="0"/>
        <v>167.53251720163925</v>
      </c>
      <c r="Q24" s="33">
        <f t="shared" si="0"/>
        <v>166.19634077241943</v>
      </c>
      <c r="R24" s="33">
        <f t="shared" si="0"/>
        <v>218.22790689051124</v>
      </c>
      <c r="S24" s="33">
        <f t="shared" si="0"/>
        <v>243.78412183993655</v>
      </c>
      <c r="T24" s="33">
        <f t="shared" si="0"/>
        <v>169.48974687522511</v>
      </c>
      <c r="U24" s="31">
        <f>SQRT((U$8-$E24)^2+(U$9-$F24)^2)</f>
        <v>0</v>
      </c>
      <c r="V24" s="33">
        <f t="shared" si="0"/>
        <v>103.61237737536001</v>
      </c>
      <c r="W24" s="33">
        <f>SQRT((W$8-$E24)^2+(W$9-$F24)^2)</f>
        <v>85.389800630317893</v>
      </c>
      <c r="X24" s="33">
        <f t="shared" si="1"/>
        <v>81.625907350761011</v>
      </c>
      <c r="Y24" s="33">
        <f t="shared" si="1"/>
        <v>111.1493910863624</v>
      </c>
      <c r="Z24" s="33">
        <f>SQRT((Z$8-$E24)^2+(Z$9-$F24)^2)</f>
        <v>144.53205814150013</v>
      </c>
      <c r="AA24" s="33">
        <f t="shared" si="1"/>
        <v>136.89709828137566</v>
      </c>
      <c r="AB24" s="33">
        <f>SQRT((AB$8-$E24)^2+(AB$9-$F24)^2)</f>
        <v>112.53798195099144</v>
      </c>
      <c r="AC24" s="33">
        <f t="shared" si="1"/>
        <v>169.81568869765005</v>
      </c>
      <c r="AD24" s="33">
        <f t="shared" si="1"/>
        <v>148.01858995760102</v>
      </c>
      <c r="AE24" s="33">
        <f>SQRT((AE$8-$E24)^2+(AE$9-$F24)^2)</f>
        <v>141.13970723753843</v>
      </c>
      <c r="AF24" s="33">
        <f t="shared" si="1"/>
        <v>168.99678307216783</v>
      </c>
      <c r="AG24" s="33">
        <f t="shared" si="1"/>
        <v>174.71984809542616</v>
      </c>
      <c r="AH24" s="33">
        <f t="shared" si="1"/>
        <v>187.79192128840822</v>
      </c>
      <c r="AI24" s="33">
        <f t="shared" si="1"/>
        <v>48.368119345749037</v>
      </c>
      <c r="AJ24" s="33">
        <f>SQRT((AJ$8-$E24)^2+(AJ$9-$F24)^2)</f>
        <v>114.51423962696778</v>
      </c>
      <c r="AK24">
        <v>36</v>
      </c>
      <c r="AN24" s="24">
        <f t="shared" si="2"/>
        <v>164.36912048231648</v>
      </c>
    </row>
    <row r="25" spans="4:40" x14ac:dyDescent="0.25">
      <c r="D25" s="2">
        <v>16</v>
      </c>
      <c r="E25" s="1">
        <v>428619.24604900001</v>
      </c>
      <c r="F25" s="1">
        <v>872733.53264999902</v>
      </c>
      <c r="G25" s="37">
        <f t="shared" si="0"/>
        <v>194.87668197559753</v>
      </c>
      <c r="H25" s="33">
        <f t="shared" ref="H25:T25" si="3">SQRT((H$8-$E25)^2+(H$9-$F25)^2)</f>
        <v>168.78063204188106</v>
      </c>
      <c r="I25" s="33">
        <f t="shared" si="3"/>
        <v>184.95001690765591</v>
      </c>
      <c r="J25" s="33">
        <f t="shared" si="3"/>
        <v>212.05813387162243</v>
      </c>
      <c r="K25" s="33">
        <f t="shared" si="3"/>
        <v>139.16824174370774</v>
      </c>
      <c r="L25" s="33">
        <f t="shared" si="3"/>
        <v>230.71583347549324</v>
      </c>
      <c r="M25" s="33">
        <f t="shared" si="3"/>
        <v>142.69991627589604</v>
      </c>
      <c r="N25" s="33">
        <f t="shared" si="3"/>
        <v>83.201803778639189</v>
      </c>
      <c r="O25" s="33">
        <f t="shared" si="3"/>
        <v>246.16840405494835</v>
      </c>
      <c r="P25" s="33">
        <f t="shared" si="3"/>
        <v>208.56126816047649</v>
      </c>
      <c r="Q25" s="33">
        <f t="shared" si="3"/>
        <v>207.38844412078649</v>
      </c>
      <c r="R25" s="33">
        <f t="shared" si="3"/>
        <v>261.50406189245638</v>
      </c>
      <c r="S25" s="33">
        <f t="shared" si="3"/>
        <v>301.38356720597534</v>
      </c>
      <c r="T25" s="33">
        <f t="shared" si="3"/>
        <v>220.18964474806052</v>
      </c>
      <c r="U25" s="33">
        <f>SQRT((U$8-$E25)^2+(U$9-$F25)^2)</f>
        <v>103.61237737536001</v>
      </c>
      <c r="V25" s="31">
        <f t="shared" ref="V25:W27" si="4">SQRT((V$8-$E25)^2+(V$9-$F25)^2)</f>
        <v>0</v>
      </c>
      <c r="W25" s="33">
        <f>SQRT((W$8-$E25)^2+(W$9-$F25)^2)</f>
        <v>172.70358171415157</v>
      </c>
      <c r="X25" s="33">
        <f t="shared" si="1"/>
        <v>124.66156578076949</v>
      </c>
      <c r="Y25" s="33">
        <f t="shared" si="1"/>
        <v>122.28514059494002</v>
      </c>
      <c r="Z25" s="33">
        <f>SQRT((Z$8-$E25)^2+(Z$9-$F25)^2)</f>
        <v>76.451687625296643</v>
      </c>
      <c r="AA25" s="33">
        <f t="shared" si="1"/>
        <v>73.622877137529215</v>
      </c>
      <c r="AB25" s="33">
        <f>SQRT((AB$8-$E25)^2+(AB$9-$F25)^2)</f>
        <v>62.658228529716872</v>
      </c>
      <c r="AC25" s="33">
        <f t="shared" si="1"/>
        <v>177.53664250917498</v>
      </c>
      <c r="AD25" s="33">
        <f t="shared" si="1"/>
        <v>73.017535060207734</v>
      </c>
      <c r="AE25" s="33">
        <f>SQRT((AE$8-$E25)^2+(AE$9-$F25)^2)</f>
        <v>66.078654731246203</v>
      </c>
      <c r="AF25" s="33">
        <f t="shared" si="1"/>
        <v>204.72417563405185</v>
      </c>
      <c r="AG25" s="33">
        <f t="shared" si="1"/>
        <v>214.86371040177403</v>
      </c>
      <c r="AH25" s="33">
        <f t="shared" si="1"/>
        <v>238.51014320109229</v>
      </c>
      <c r="AI25" s="33">
        <f t="shared" si="1"/>
        <v>151.59306514623881</v>
      </c>
      <c r="AJ25" s="33">
        <f>SQRT((AJ$8-$E25)^2+(AJ$9-$F25)^2)</f>
        <v>13.057841579221785</v>
      </c>
      <c r="AK25">
        <v>36</v>
      </c>
      <c r="AN25" s="24">
        <f t="shared" si="2"/>
        <v>171.58263387599857</v>
      </c>
    </row>
    <row r="26" spans="4:40" x14ac:dyDescent="0.25">
      <c r="D26" s="2">
        <v>17</v>
      </c>
      <c r="E26" s="1">
        <v>428450.89055000001</v>
      </c>
      <c r="F26" s="1">
        <v>872772.04177999904</v>
      </c>
      <c r="G26" s="37">
        <f t="shared" ref="G26:X39" si="5">SQRT((G$8-$E26)^2+(G$9-$F26)^2)</f>
        <v>190.48854520088182</v>
      </c>
      <c r="H26" s="33">
        <f t="shared" si="5"/>
        <v>233.98767624627288</v>
      </c>
      <c r="I26" s="33">
        <f t="shared" si="5"/>
        <v>164.82703386442188</v>
      </c>
      <c r="J26" s="33">
        <f t="shared" si="5"/>
        <v>162.34505904089849</v>
      </c>
      <c r="K26" s="33">
        <f t="shared" si="5"/>
        <v>132.23723454630922</v>
      </c>
      <c r="L26" s="33">
        <f t="shared" si="5"/>
        <v>151.04522316243072</v>
      </c>
      <c r="M26" s="33">
        <f t="shared" si="5"/>
        <v>113.15014700861229</v>
      </c>
      <c r="N26" s="33">
        <f t="shared" si="5"/>
        <v>199.55537216466965</v>
      </c>
      <c r="O26" s="33">
        <f t="shared" si="5"/>
        <v>149.76711143035735</v>
      </c>
      <c r="P26" s="33">
        <f t="shared" si="5"/>
        <v>107.9492961148576</v>
      </c>
      <c r="Q26" s="33">
        <f t="shared" si="5"/>
        <v>106.76271581150419</v>
      </c>
      <c r="R26" s="33">
        <f t="shared" si="5"/>
        <v>149.41029521124332</v>
      </c>
      <c r="S26" s="33">
        <f t="shared" si="5"/>
        <v>164.48227083498514</v>
      </c>
      <c r="T26" s="33">
        <f t="shared" si="5"/>
        <v>101.06407125153798</v>
      </c>
      <c r="U26" s="33">
        <f>SQRT((U$8-$E26)^2+(U$9-$F26)^2)</f>
        <v>85.389800630317893</v>
      </c>
      <c r="V26" s="33">
        <f t="shared" si="4"/>
        <v>172.70358171415157</v>
      </c>
      <c r="W26" s="31">
        <f>SQRT((W$8-$E26)^2+(W$9-$F26)^2)</f>
        <v>0</v>
      </c>
      <c r="X26" s="33">
        <f t="shared" si="1"/>
        <v>68.189787860876336</v>
      </c>
      <c r="Y26" s="33">
        <f t="shared" si="1"/>
        <v>104.32273834534297</v>
      </c>
      <c r="Z26" s="33">
        <f>SQRT((Z$8-$E26)^2+(Z$9-$F26)^2)</f>
        <v>181.61987167230745</v>
      </c>
      <c r="AA26" s="33">
        <f t="shared" si="1"/>
        <v>173.25763107046032</v>
      </c>
      <c r="AB26" s="33">
        <f>SQRT((AB$8-$E26)^2+(AB$9-$F26)^2)</f>
        <v>150.92735363183016</v>
      </c>
      <c r="AC26" s="33">
        <f t="shared" si="1"/>
        <v>139.70183947454981</v>
      </c>
      <c r="AD26" s="33">
        <f t="shared" si="1"/>
        <v>188.78369892959969</v>
      </c>
      <c r="AE26" s="33">
        <f>SQRT((AE$8-$E26)^2+(AE$9-$F26)^2)</f>
        <v>183.81454761157488</v>
      </c>
      <c r="AF26" s="33">
        <f t="shared" si="1"/>
        <v>113.86835813676578</v>
      </c>
      <c r="AG26" s="33">
        <f t="shared" si="1"/>
        <v>114.42262678263127</v>
      </c>
      <c r="AH26" s="33">
        <f t="shared" si="1"/>
        <v>116.74544363141038</v>
      </c>
      <c r="AI26" s="33">
        <f t="shared" si="1"/>
        <v>56.982757708815122</v>
      </c>
      <c r="AJ26" s="33">
        <f>SQRT((AJ$8-$E26)^2+(AJ$9-$F26)^2)</f>
        <v>180.15705858716086</v>
      </c>
      <c r="AK26">
        <v>36</v>
      </c>
      <c r="AN26" s="24">
        <f t="shared" si="2"/>
        <v>136.34701102811016</v>
      </c>
    </row>
    <row r="27" spans="4:40" x14ac:dyDescent="0.25">
      <c r="D27" s="2">
        <v>18</v>
      </c>
      <c r="E27" s="1">
        <v>428513.374256999</v>
      </c>
      <c r="F27" s="1">
        <v>872799.34807099903</v>
      </c>
      <c r="G27" s="37">
        <f t="shared" si="5"/>
        <v>134.31007571784684</v>
      </c>
      <c r="H27" s="33">
        <f t="shared" si="5"/>
        <v>167.12967268421633</v>
      </c>
      <c r="I27" s="33">
        <f t="shared" si="5"/>
        <v>111.05757867853895</v>
      </c>
      <c r="J27" s="33">
        <f t="shared" si="5"/>
        <v>120.60465337074199</v>
      </c>
      <c r="K27" s="33">
        <f t="shared" si="5"/>
        <v>69.155426155243546</v>
      </c>
      <c r="L27" s="33">
        <f t="shared" si="5"/>
        <v>124.10465519738642</v>
      </c>
      <c r="M27" s="33">
        <f t="shared" si="5"/>
        <v>53.319047327797037</v>
      </c>
      <c r="N27" s="33">
        <f t="shared" si="5"/>
        <v>133.60978410128504</v>
      </c>
      <c r="O27" s="33">
        <f t="shared" si="5"/>
        <v>133.193797605649</v>
      </c>
      <c r="P27" s="33">
        <f t="shared" si="5"/>
        <v>90.561648405612331</v>
      </c>
      <c r="Q27" s="33">
        <f t="shared" si="5"/>
        <v>89.253621950433555</v>
      </c>
      <c r="R27" s="33">
        <f t="shared" si="5"/>
        <v>143.61141056706771</v>
      </c>
      <c r="S27" s="33">
        <f t="shared" si="5"/>
        <v>178.28485498968976</v>
      </c>
      <c r="T27" s="33">
        <f t="shared" si="5"/>
        <v>97.931992888372562</v>
      </c>
      <c r="U27" s="33">
        <f t="shared" si="5"/>
        <v>81.625907350761011</v>
      </c>
      <c r="V27" s="33">
        <f t="shared" si="4"/>
        <v>124.66156578076949</v>
      </c>
      <c r="W27" s="33">
        <f t="shared" si="4"/>
        <v>68.189787860876336</v>
      </c>
      <c r="X27" s="31">
        <f t="shared" si="1"/>
        <v>0</v>
      </c>
      <c r="Y27" s="33">
        <f t="shared" si="1"/>
        <v>37.94877237924446</v>
      </c>
      <c r="Z27" s="33">
        <f t="shared" si="1"/>
        <v>115.68913000162449</v>
      </c>
      <c r="AA27" s="33">
        <f t="shared" si="1"/>
        <v>107.46395221153269</v>
      </c>
      <c r="AB27" s="33">
        <f t="shared" si="1"/>
        <v>87.156820088420375</v>
      </c>
      <c r="AC27" s="33">
        <f t="shared" si="1"/>
        <v>89.328849584543249</v>
      </c>
      <c r="AD27" s="33">
        <f t="shared" si="1"/>
        <v>123.61100058828922</v>
      </c>
      <c r="AE27" s="33">
        <f t="shared" si="1"/>
        <v>119.46572473068474</v>
      </c>
      <c r="AF27" s="33">
        <f t="shared" si="1"/>
        <v>90.020153297956796</v>
      </c>
      <c r="AG27" s="33">
        <f t="shared" si="1"/>
        <v>97.594074688196415</v>
      </c>
      <c r="AH27" s="33">
        <f t="shared" si="1"/>
        <v>116.68368779505049</v>
      </c>
      <c r="AI27" s="33">
        <f t="shared" si="1"/>
        <v>93.062029140297625</v>
      </c>
      <c r="AJ27" s="33">
        <f t="shared" si="1"/>
        <v>128.46050432868589</v>
      </c>
      <c r="AK27">
        <v>35</v>
      </c>
      <c r="AN27" s="24">
        <f t="shared" si="2"/>
        <v>84.237302043961435</v>
      </c>
    </row>
    <row r="28" spans="4:40" x14ac:dyDescent="0.25">
      <c r="D28" s="2">
        <v>19</v>
      </c>
      <c r="E28" s="1">
        <v>428539.84872399899</v>
      </c>
      <c r="F28" s="1">
        <v>872826.53652299906</v>
      </c>
      <c r="G28" s="37">
        <f t="shared" si="5"/>
        <v>99.474408732176641</v>
      </c>
      <c r="H28" s="33">
        <f t="shared" si="5"/>
        <v>129.74556244435269</v>
      </c>
      <c r="I28" s="33">
        <f t="shared" si="5"/>
        <v>78.560419694754387</v>
      </c>
      <c r="J28" s="33">
        <f t="shared" si="5"/>
        <v>95.849023077455911</v>
      </c>
      <c r="K28" s="33">
        <f t="shared" si="5"/>
        <v>32.269133484873549</v>
      </c>
      <c r="L28" s="33">
        <f t="shared" si="5"/>
        <v>109.14841163039951</v>
      </c>
      <c r="M28" s="33">
        <f t="shared" si="5"/>
        <v>22.436578344587023</v>
      </c>
      <c r="N28" s="33">
        <f t="shared" si="5"/>
        <v>107.47839319058244</v>
      </c>
      <c r="O28" s="33">
        <f t="shared" si="5"/>
        <v>123.88600314368902</v>
      </c>
      <c r="P28" s="33">
        <f t="shared" si="5"/>
        <v>87.630706334491762</v>
      </c>
      <c r="Q28" s="33">
        <f t="shared" si="5"/>
        <v>86.55665410083212</v>
      </c>
      <c r="R28" s="33">
        <f t="shared" si="5"/>
        <v>139.71911693057172</v>
      </c>
      <c r="S28" s="33">
        <f t="shared" si="5"/>
        <v>182.62724636906307</v>
      </c>
      <c r="T28" s="33">
        <f t="shared" si="5"/>
        <v>102.1442254368131</v>
      </c>
      <c r="U28" s="33">
        <f t="shared" si="5"/>
        <v>111.1493910863624</v>
      </c>
      <c r="V28" s="33">
        <f t="shared" si="5"/>
        <v>122.28514059494002</v>
      </c>
      <c r="W28" s="33">
        <f t="shared" si="5"/>
        <v>104.32273834534297</v>
      </c>
      <c r="X28" s="33">
        <f t="shared" si="5"/>
        <v>37.94877237924446</v>
      </c>
      <c r="Y28" s="31">
        <f t="shared" ref="X28:AJ39" si="6">SQRT((Y$8-$E28)^2+(Y$9-$F28)^2)</f>
        <v>0</v>
      </c>
      <c r="Z28" s="33">
        <f t="shared" si="6"/>
        <v>90.414057438431129</v>
      </c>
      <c r="AA28" s="33">
        <f t="shared" si="6"/>
        <v>83.003543389823975</v>
      </c>
      <c r="AB28" s="33">
        <f t="shared" si="6"/>
        <v>69.019325621874074</v>
      </c>
      <c r="AC28" s="33">
        <f t="shared" si="6"/>
        <v>61.325853318837034</v>
      </c>
      <c r="AD28" s="33">
        <f t="shared" si="6"/>
        <v>99.529348847085728</v>
      </c>
      <c r="AE28" s="33">
        <f t="shared" si="6"/>
        <v>97.207810926347619</v>
      </c>
      <c r="AF28" s="33">
        <f t="shared" si="6"/>
        <v>82.812368207270396</v>
      </c>
      <c r="AG28" s="33">
        <f t="shared" si="6"/>
        <v>93.477881880849523</v>
      </c>
      <c r="AH28" s="33">
        <f t="shared" si="6"/>
        <v>119.37060831614617</v>
      </c>
      <c r="AI28" s="33">
        <f t="shared" si="6"/>
        <v>130.04110258641686</v>
      </c>
      <c r="AJ28" s="33">
        <f t="shared" si="6"/>
        <v>122.16638300254534</v>
      </c>
      <c r="AK28">
        <v>34</v>
      </c>
      <c r="AN28" s="24">
        <f t="shared" si="2"/>
        <v>55.422150844624433</v>
      </c>
    </row>
    <row r="29" spans="4:40" x14ac:dyDescent="0.25">
      <c r="D29" s="2">
        <v>20</v>
      </c>
      <c r="E29" s="1">
        <v>428628.62527100003</v>
      </c>
      <c r="F29" s="1">
        <v>872809.40682699904</v>
      </c>
      <c r="G29" s="37">
        <f t="shared" si="5"/>
        <v>127.31969231585671</v>
      </c>
      <c r="H29" s="33">
        <f t="shared" si="5"/>
        <v>92.444713693579828</v>
      </c>
      <c r="I29" s="33">
        <f t="shared" si="5"/>
        <v>124.16021911709187</v>
      </c>
      <c r="J29" s="33">
        <f t="shared" si="5"/>
        <v>156.32392654378134</v>
      </c>
      <c r="K29" s="33">
        <f t="shared" si="5"/>
        <v>88.738672357077562</v>
      </c>
      <c r="L29" s="33">
        <f t="shared" si="5"/>
        <v>182.72502134313402</v>
      </c>
      <c r="M29" s="33">
        <f t="shared" si="5"/>
        <v>101.88221728272848</v>
      </c>
      <c r="N29" s="33">
        <f t="shared" si="5"/>
        <v>17.957217092051632</v>
      </c>
      <c r="O29" s="33">
        <f t="shared" si="5"/>
        <v>202.23642297598448</v>
      </c>
      <c r="P29" s="33">
        <f t="shared" si="5"/>
        <v>173.69523239106604</v>
      </c>
      <c r="Q29" s="33">
        <f t="shared" si="5"/>
        <v>172.82404329932842</v>
      </c>
      <c r="R29" s="33">
        <f t="shared" si="5"/>
        <v>221.90007846671324</v>
      </c>
      <c r="S29" s="33">
        <f t="shared" si="5"/>
        <v>269.0764571729444</v>
      </c>
      <c r="T29" s="33">
        <f t="shared" si="5"/>
        <v>190.64659059542404</v>
      </c>
      <c r="U29" s="33">
        <f t="shared" si="5"/>
        <v>144.53205814150013</v>
      </c>
      <c r="V29" s="33">
        <f t="shared" si="5"/>
        <v>76.451687625296643</v>
      </c>
      <c r="W29" s="33">
        <f t="shared" si="5"/>
        <v>181.61987167230745</v>
      </c>
      <c r="X29" s="33">
        <f t="shared" si="6"/>
        <v>115.68913000162449</v>
      </c>
      <c r="Y29" s="33">
        <f t="shared" si="6"/>
        <v>90.414057438431129</v>
      </c>
      <c r="Z29" s="31">
        <f t="shared" si="6"/>
        <v>0</v>
      </c>
      <c r="AA29" s="33">
        <f t="shared" si="6"/>
        <v>8.3814715214601954</v>
      </c>
      <c r="AB29" s="33">
        <f t="shared" si="6"/>
        <v>32.586448978293504</v>
      </c>
      <c r="AC29" s="33">
        <f t="shared" si="6"/>
        <v>125.43376773882291</v>
      </c>
      <c r="AD29" s="33">
        <f t="shared" si="6"/>
        <v>9.6626688018274951</v>
      </c>
      <c r="AE29" s="33">
        <f t="shared" si="6"/>
        <v>11.972109838439998</v>
      </c>
      <c r="AF29" s="33">
        <f t="shared" si="6"/>
        <v>166.71724854755169</v>
      </c>
      <c r="AG29" s="33">
        <f t="shared" si="6"/>
        <v>178.41924216978666</v>
      </c>
      <c r="AH29" s="33">
        <f t="shared" si="6"/>
        <v>206.63354863152537</v>
      </c>
      <c r="AI29" s="33">
        <f t="shared" si="6"/>
        <v>184.48676442640581</v>
      </c>
      <c r="AJ29" s="33">
        <f t="shared" si="6"/>
        <v>66.792034056723523</v>
      </c>
      <c r="AK29">
        <v>32</v>
      </c>
      <c r="AN29" s="24">
        <f t="shared" si="2"/>
        <v>120.30180098568967</v>
      </c>
    </row>
    <row r="30" spans="4:40" x14ac:dyDescent="0.25">
      <c r="D30" s="2">
        <v>21</v>
      </c>
      <c r="E30" s="1">
        <v>428620.555067999</v>
      </c>
      <c r="F30" s="1">
        <v>872807.14388900006</v>
      </c>
      <c r="G30" s="37">
        <f t="shared" si="5"/>
        <v>125.783902801506</v>
      </c>
      <c r="H30" s="33">
        <f t="shared" si="5"/>
        <v>96.535727852596978</v>
      </c>
      <c r="I30" s="33">
        <f t="shared" si="5"/>
        <v>120.9531972026676</v>
      </c>
      <c r="J30" s="33">
        <f t="shared" si="5"/>
        <v>152.38735629971134</v>
      </c>
      <c r="K30" s="33">
        <f t="shared" si="5"/>
        <v>83.284082192028791</v>
      </c>
      <c r="L30" s="33">
        <f t="shared" si="5"/>
        <v>177.77991750858999</v>
      </c>
      <c r="M30" s="33">
        <f t="shared" si="5"/>
        <v>95.428391933903114</v>
      </c>
      <c r="N30" s="33">
        <f t="shared" si="5"/>
        <v>26.29910160170806</v>
      </c>
      <c r="O30" s="33">
        <f t="shared" si="5"/>
        <v>196.87669671746232</v>
      </c>
      <c r="P30" s="33">
        <f t="shared" si="5"/>
        <v>167.27201444706273</v>
      </c>
      <c r="Q30" s="33">
        <f t="shared" si="5"/>
        <v>166.36928211310649</v>
      </c>
      <c r="R30" s="33">
        <f t="shared" si="5"/>
        <v>216.13916369518904</v>
      </c>
      <c r="S30" s="33">
        <f t="shared" si="5"/>
        <v>262.76169749970541</v>
      </c>
      <c r="T30" s="33">
        <f t="shared" si="5"/>
        <v>183.85917973858761</v>
      </c>
      <c r="U30" s="33">
        <f t="shared" si="5"/>
        <v>136.89709828137566</v>
      </c>
      <c r="V30" s="33">
        <f t="shared" si="5"/>
        <v>73.622877137529215</v>
      </c>
      <c r="W30" s="33">
        <f t="shared" si="5"/>
        <v>173.25763107046032</v>
      </c>
      <c r="X30" s="33">
        <f t="shared" si="6"/>
        <v>107.46395221153269</v>
      </c>
      <c r="Y30" s="33">
        <f t="shared" si="6"/>
        <v>83.003543389823975</v>
      </c>
      <c r="Z30" s="33">
        <f t="shared" si="6"/>
        <v>8.3814715214601954</v>
      </c>
      <c r="AA30" s="31">
        <f t="shared" si="6"/>
        <v>0</v>
      </c>
      <c r="AB30" s="33">
        <f t="shared" si="6"/>
        <v>24.539362406248191</v>
      </c>
      <c r="AC30" s="33">
        <f t="shared" si="6"/>
        <v>120.68922864758606</v>
      </c>
      <c r="AD30" s="33">
        <f t="shared" si="6"/>
        <v>16.558296653116304</v>
      </c>
      <c r="AE30" s="33">
        <f t="shared" si="6"/>
        <v>15.191887403312723</v>
      </c>
      <c r="AF30" s="33">
        <f t="shared" si="6"/>
        <v>160.55082030453994</v>
      </c>
      <c r="AG30" s="33">
        <f t="shared" si="6"/>
        <v>172.16546222985582</v>
      </c>
      <c r="AH30" s="33">
        <f t="shared" si="6"/>
        <v>200.0977599272685</v>
      </c>
      <c r="AI30" s="33">
        <f t="shared" si="6"/>
        <v>176.3694299052824</v>
      </c>
      <c r="AJ30" s="33">
        <f t="shared" si="6"/>
        <v>65.032124651277087</v>
      </c>
      <c r="AK30">
        <v>33</v>
      </c>
      <c r="AN30" s="24">
        <f t="shared" si="2"/>
        <v>115.3845477314739</v>
      </c>
    </row>
    <row r="31" spans="4:40" x14ac:dyDescent="0.25">
      <c r="D31" s="2">
        <v>22</v>
      </c>
      <c r="E31" s="1">
        <v>428600.31844499899</v>
      </c>
      <c r="F31" s="1">
        <v>872793.26370899903</v>
      </c>
      <c r="G31" s="37">
        <f t="shared" si="5"/>
        <v>132.30964111010283</v>
      </c>
      <c r="H31" s="33">
        <f t="shared" si="5"/>
        <v>116.45156820513192</v>
      </c>
      <c r="I31" s="33">
        <f t="shared" si="5"/>
        <v>122.62070977502073</v>
      </c>
      <c r="J31" s="33">
        <f t="shared" si="5"/>
        <v>151.00585680272809</v>
      </c>
      <c r="K31" s="33">
        <f t="shared" si="5"/>
        <v>78.504400771705477</v>
      </c>
      <c r="L31" s="33">
        <f t="shared" si="5"/>
        <v>172.51132939107879</v>
      </c>
      <c r="M31" s="33">
        <f t="shared" si="5"/>
        <v>85.833981250270199</v>
      </c>
      <c r="N31" s="33">
        <f t="shared" si="5"/>
        <v>49.785044779190777</v>
      </c>
      <c r="O31" s="33">
        <f t="shared" si="5"/>
        <v>189.8727956892462</v>
      </c>
      <c r="P31" s="33">
        <f t="shared" si="5"/>
        <v>156.3207606348289</v>
      </c>
      <c r="Q31" s="33">
        <f t="shared" si="5"/>
        <v>155.29266294352666</v>
      </c>
      <c r="R31" s="33">
        <f t="shared" si="5"/>
        <v>207.44026456064213</v>
      </c>
      <c r="S31" s="33">
        <f t="shared" si="5"/>
        <v>251.58305169186713</v>
      </c>
      <c r="T31" s="33">
        <f t="shared" si="5"/>
        <v>171.14522161137774</v>
      </c>
      <c r="U31" s="33">
        <f t="shared" si="5"/>
        <v>112.53798195099144</v>
      </c>
      <c r="V31" s="33">
        <f t="shared" si="5"/>
        <v>62.658228529716872</v>
      </c>
      <c r="W31" s="33">
        <f t="shared" si="5"/>
        <v>150.92735363183016</v>
      </c>
      <c r="X31" s="33">
        <f t="shared" si="6"/>
        <v>87.156820088420375</v>
      </c>
      <c r="Y31" s="33">
        <f t="shared" si="6"/>
        <v>69.019325621874074</v>
      </c>
      <c r="Z31" s="33">
        <f t="shared" si="6"/>
        <v>32.586448978293504</v>
      </c>
      <c r="AA31" s="33">
        <f t="shared" si="6"/>
        <v>24.539362406248191</v>
      </c>
      <c r="AB31" s="31">
        <f t="shared" si="6"/>
        <v>0</v>
      </c>
      <c r="AC31" s="33">
        <f t="shared" si="6"/>
        <v>117.16674193739888</v>
      </c>
      <c r="AD31" s="33">
        <f t="shared" si="6"/>
        <v>38.218879559275294</v>
      </c>
      <c r="AE31" s="33">
        <f t="shared" si="6"/>
        <v>32.888426561442913</v>
      </c>
      <c r="AF31" s="33">
        <f t="shared" si="6"/>
        <v>150.76558164687344</v>
      </c>
      <c r="AG31" s="33">
        <f t="shared" si="6"/>
        <v>161.87703945184498</v>
      </c>
      <c r="AH31" s="33">
        <f t="shared" si="6"/>
        <v>188.35826452191793</v>
      </c>
      <c r="AI31" s="33">
        <f t="shared" si="6"/>
        <v>151.90033920770074</v>
      </c>
      <c r="AJ31" s="33">
        <f t="shared" si="6"/>
        <v>58.023670289719938</v>
      </c>
      <c r="AK31">
        <v>35</v>
      </c>
      <c r="AN31" s="24">
        <f t="shared" si="2"/>
        <v>111.3782006381507</v>
      </c>
    </row>
    <row r="32" spans="4:40" x14ac:dyDescent="0.25">
      <c r="D32" s="2">
        <v>23</v>
      </c>
      <c r="E32" s="1">
        <v>428530.14137500001</v>
      </c>
      <c r="F32" s="1">
        <v>872887.08920799894</v>
      </c>
      <c r="G32" s="37">
        <f t="shared" si="5"/>
        <v>51.832567513734475</v>
      </c>
      <c r="H32" s="33">
        <f t="shared" si="5"/>
        <v>117.33127480871988</v>
      </c>
      <c r="I32" s="33">
        <f t="shared" si="5"/>
        <v>25.633250578442016</v>
      </c>
      <c r="J32" s="33">
        <f t="shared" si="5"/>
        <v>34.948768833889069</v>
      </c>
      <c r="K32" s="33">
        <f t="shared" si="5"/>
        <v>38.663743449750108</v>
      </c>
      <c r="L32" s="33">
        <f t="shared" si="5"/>
        <v>57.372510780348392</v>
      </c>
      <c r="M32" s="33">
        <f t="shared" si="5"/>
        <v>39.011757837487764</v>
      </c>
      <c r="N32" s="33">
        <f t="shared" si="5"/>
        <v>138.267191637206</v>
      </c>
      <c r="O32" s="33">
        <f t="shared" si="5"/>
        <v>77.859807452694582</v>
      </c>
      <c r="P32" s="33">
        <f t="shared" si="5"/>
        <v>61.525258421976893</v>
      </c>
      <c r="Q32" s="33">
        <f t="shared" si="5"/>
        <v>61.322479108833377</v>
      </c>
      <c r="R32" s="33">
        <f t="shared" si="5"/>
        <v>99.331164103563481</v>
      </c>
      <c r="S32" s="33">
        <f t="shared" si="5"/>
        <v>149.90966116487155</v>
      </c>
      <c r="T32" s="33">
        <f t="shared" si="5"/>
        <v>82.411302813472375</v>
      </c>
      <c r="U32" s="33">
        <f>SQRT((U$8-$E32)^2+(U$9-$F32)^2)</f>
        <v>169.81568869765005</v>
      </c>
      <c r="V32" s="33">
        <f t="shared" si="5"/>
        <v>177.53664250917498</v>
      </c>
      <c r="W32" s="33">
        <f>SQRT((W$8-$E32)^2+(W$9-$F32)^2)</f>
        <v>139.70183947454981</v>
      </c>
      <c r="X32" s="33">
        <f t="shared" si="6"/>
        <v>89.328849584543249</v>
      </c>
      <c r="Y32" s="33">
        <f t="shared" si="6"/>
        <v>61.325853318837034</v>
      </c>
      <c r="Z32" s="33">
        <f>SQRT((Z$8-$E32)^2+(Z$9-$F32)^2)</f>
        <v>125.43376773882291</v>
      </c>
      <c r="AA32" s="33">
        <f t="shared" si="6"/>
        <v>120.68922864758606</v>
      </c>
      <c r="AB32" s="33">
        <f>SQRT((AB$8-$E32)^2+(AB$9-$F32)^2)</f>
        <v>117.16674193739888</v>
      </c>
      <c r="AC32" s="31">
        <f t="shared" si="6"/>
        <v>0</v>
      </c>
      <c r="AD32" s="33">
        <f t="shared" si="6"/>
        <v>135.03001819298265</v>
      </c>
      <c r="AE32" s="33">
        <f>SQRT((AE$8-$E32)^2+(AE$9-$F32)^2)</f>
        <v>135.82094228579251</v>
      </c>
      <c r="AF32" s="33">
        <f t="shared" si="6"/>
        <v>51.591197793499646</v>
      </c>
      <c r="AG32" s="33">
        <f t="shared" si="6"/>
        <v>63.013484511794907</v>
      </c>
      <c r="AH32" s="33">
        <f t="shared" si="6"/>
        <v>92.615939519141577</v>
      </c>
      <c r="AI32" s="33">
        <f t="shared" si="6"/>
        <v>180.1380459325209</v>
      </c>
      <c r="AJ32" s="33">
        <f>SQRT((AJ$8-$E32)^2+(AJ$9-$F32)^2)</f>
        <v>174.84988232104558</v>
      </c>
      <c r="AK32">
        <v>30.452999999999999</v>
      </c>
      <c r="AN32" s="24">
        <f t="shared" si="2"/>
        <v>6.0391636385757153</v>
      </c>
    </row>
    <row r="33" spans="4:44" x14ac:dyDescent="0.25">
      <c r="D33" s="2">
        <v>24</v>
      </c>
      <c r="E33" s="1">
        <v>428636.882458999</v>
      </c>
      <c r="F33" s="1">
        <v>872804.38826000004</v>
      </c>
      <c r="G33" s="37">
        <f t="shared" si="5"/>
        <v>135.72370170343268</v>
      </c>
      <c r="H33" s="33">
        <f t="shared" si="5"/>
        <v>96.176262422099498</v>
      </c>
      <c r="I33" s="33">
        <f t="shared" si="5"/>
        <v>133.34626119070691</v>
      </c>
      <c r="J33" s="33">
        <f t="shared" si="5"/>
        <v>165.72870219530867</v>
      </c>
      <c r="K33" s="33">
        <f t="shared" si="5"/>
        <v>98.401172087045239</v>
      </c>
      <c r="L33" s="33">
        <f t="shared" si="5"/>
        <v>192.34037733856565</v>
      </c>
      <c r="M33" s="33">
        <f t="shared" si="5"/>
        <v>111.44005562733186</v>
      </c>
      <c r="N33" s="33">
        <f t="shared" si="5"/>
        <v>12.28020265122219</v>
      </c>
      <c r="O33" s="33">
        <f t="shared" si="5"/>
        <v>211.89117544942883</v>
      </c>
      <c r="P33" s="33">
        <f t="shared" si="5"/>
        <v>183.2714737501569</v>
      </c>
      <c r="Q33" s="33">
        <f t="shared" si="5"/>
        <v>182.39281208164056</v>
      </c>
      <c r="R33" s="33">
        <f t="shared" si="5"/>
        <v>231.56083221714991</v>
      </c>
      <c r="S33" s="33">
        <f t="shared" si="5"/>
        <v>278.68040702049899</v>
      </c>
      <c r="T33" s="33">
        <f t="shared" si="5"/>
        <v>200.11555817861148</v>
      </c>
      <c r="U33" s="33">
        <f>SQRT((U$8-$E33)^2+(U$9-$F33)^2)</f>
        <v>148.01858995760102</v>
      </c>
      <c r="V33" s="33">
        <f t="shared" si="5"/>
        <v>73.017535060207734</v>
      </c>
      <c r="W33" s="33">
        <f>SQRT((W$8-$E33)^2+(W$9-$F33)^2)</f>
        <v>188.78369892959969</v>
      </c>
      <c r="X33" s="33">
        <f t="shared" si="6"/>
        <v>123.61100058828922</v>
      </c>
      <c r="Y33" s="33">
        <f t="shared" si="6"/>
        <v>99.529348847085728</v>
      </c>
      <c r="Z33" s="33">
        <f>SQRT((Z$8-$E33)^2+(Z$9-$F33)^2)</f>
        <v>9.6626688018274951</v>
      </c>
      <c r="AA33" s="33">
        <f t="shared" si="6"/>
        <v>16.558296653116304</v>
      </c>
      <c r="AB33" s="33">
        <f>SQRT((AB$8-$E33)^2+(AB$9-$F33)^2)</f>
        <v>38.218879559275294</v>
      </c>
      <c r="AC33" s="33">
        <f t="shared" si="6"/>
        <v>135.03001819298265</v>
      </c>
      <c r="AD33" s="31">
        <f t="shared" si="6"/>
        <v>0</v>
      </c>
      <c r="AE33" s="33">
        <f>SQRT((AE$8-$E33)^2+(AE$9-$F33)^2)</f>
        <v>7.3954444898599183</v>
      </c>
      <c r="AF33" s="33">
        <f t="shared" si="6"/>
        <v>176.34075911428022</v>
      </c>
      <c r="AG33" s="33">
        <f t="shared" si="6"/>
        <v>188.02973597115809</v>
      </c>
      <c r="AH33" s="33">
        <f t="shared" si="6"/>
        <v>216.18432171510509</v>
      </c>
      <c r="AI33" s="33">
        <f t="shared" si="6"/>
        <v>189.35296464932105</v>
      </c>
      <c r="AJ33" s="33">
        <f>SQRT((AJ$8-$E33)^2+(AJ$9-$F33)^2)</f>
        <v>62.322520216660244</v>
      </c>
      <c r="AK33">
        <v>33</v>
      </c>
      <c r="AN33" s="24">
        <f t="shared" si="2"/>
        <v>129.92342893062255</v>
      </c>
    </row>
    <row r="34" spans="4:44" x14ac:dyDescent="0.25">
      <c r="D34" s="2">
        <v>25</v>
      </c>
      <c r="E34" s="1">
        <v>428632.83445600001</v>
      </c>
      <c r="F34" s="1">
        <v>872798.19905399904</v>
      </c>
      <c r="G34" s="37">
        <f t="shared" si="5"/>
        <v>139.1982022254555</v>
      </c>
      <c r="H34" s="33">
        <f t="shared" si="5"/>
        <v>102.80421708568694</v>
      </c>
      <c r="I34" s="33">
        <f t="shared" si="5"/>
        <v>135.51251978490029</v>
      </c>
      <c r="J34" s="33">
        <f t="shared" si="5"/>
        <v>167.29518872737015</v>
      </c>
      <c r="K34" s="33">
        <f t="shared" si="5"/>
        <v>98.475905057223059</v>
      </c>
      <c r="L34" s="33">
        <f t="shared" si="5"/>
        <v>192.95010735392958</v>
      </c>
      <c r="M34" s="33">
        <f t="shared" si="5"/>
        <v>110.4001640956325</v>
      </c>
      <c r="N34" s="33">
        <f t="shared" si="5"/>
        <v>19.464097661624113</v>
      </c>
      <c r="O34" s="33">
        <f t="shared" si="5"/>
        <v>212.06791957340857</v>
      </c>
      <c r="P34" s="33">
        <f t="shared" si="5"/>
        <v>182.21478119443162</v>
      </c>
      <c r="Q34" s="33">
        <f t="shared" si="5"/>
        <v>181.29642247965438</v>
      </c>
      <c r="R34" s="33">
        <f t="shared" si="5"/>
        <v>231.29009657134185</v>
      </c>
      <c r="S34" s="33">
        <f t="shared" si="5"/>
        <v>277.73421741339052</v>
      </c>
      <c r="T34" s="33">
        <f t="shared" si="5"/>
        <v>198.56895647350166</v>
      </c>
      <c r="U34" s="33">
        <f>SQRT((U$8-$E34)^2+(U$9-$F34)^2)</f>
        <v>141.13970723753843</v>
      </c>
      <c r="V34" s="33">
        <f t="shared" si="5"/>
        <v>66.078654731246203</v>
      </c>
      <c r="W34" s="33">
        <f>SQRT((W$8-$E34)^2+(W$9-$F34)^2)</f>
        <v>183.81454761157488</v>
      </c>
      <c r="X34" s="33">
        <f t="shared" si="6"/>
        <v>119.46572473068474</v>
      </c>
      <c r="Y34" s="33">
        <f t="shared" si="6"/>
        <v>97.207810926347619</v>
      </c>
      <c r="Z34" s="33">
        <f>SQRT((Z$8-$E34)^2+(Z$9-$F34)^2)</f>
        <v>11.972109838439998</v>
      </c>
      <c r="AA34" s="33">
        <f t="shared" si="6"/>
        <v>15.191887403312723</v>
      </c>
      <c r="AB34" s="33">
        <f>SQRT((AB$8-$E34)^2+(AB$9-$F34)^2)</f>
        <v>32.888426561442913</v>
      </c>
      <c r="AC34" s="33">
        <f t="shared" si="6"/>
        <v>135.82094228579251</v>
      </c>
      <c r="AD34" s="33">
        <f t="shared" si="6"/>
        <v>7.3954444898599183</v>
      </c>
      <c r="AE34" s="31">
        <f>SQRT((AE$8-$E34)^2+(AE$9-$F34)^2)</f>
        <v>0</v>
      </c>
      <c r="AF34" s="33">
        <f t="shared" si="6"/>
        <v>175.60420031522199</v>
      </c>
      <c r="AG34" s="33">
        <f t="shared" si="6"/>
        <v>187.18263543384489</v>
      </c>
      <c r="AH34" s="33">
        <f t="shared" si="6"/>
        <v>214.9688967674434</v>
      </c>
      <c r="AI34" s="33">
        <f t="shared" si="6"/>
        <v>182.96008369236864</v>
      </c>
      <c r="AJ34" s="33">
        <f>SQRT((AJ$8-$E34)^2+(AJ$9-$F34)^2)</f>
        <v>55.743196347851359</v>
      </c>
      <c r="AK34">
        <v>34</v>
      </c>
      <c r="AN34" s="24">
        <f t="shared" si="2"/>
        <v>130.54355077920948</v>
      </c>
    </row>
    <row r="35" spans="4:44" x14ac:dyDescent="0.25">
      <c r="D35" s="2">
        <v>26</v>
      </c>
      <c r="E35" s="1">
        <v>428478.75945000001</v>
      </c>
      <c r="F35" s="1">
        <v>872882.44706699904</v>
      </c>
      <c r="G35" s="37">
        <f t="shared" si="5"/>
        <v>98.140168181150699</v>
      </c>
      <c r="H35" s="33">
        <f t="shared" si="5"/>
        <v>168.91483650108472</v>
      </c>
      <c r="I35" s="33">
        <f t="shared" si="5"/>
        <v>73.533227769407617</v>
      </c>
      <c r="J35" s="33">
        <f t="shared" si="5"/>
        <v>54.225095925377708</v>
      </c>
      <c r="K35" s="33">
        <f t="shared" si="5"/>
        <v>78.899446098011694</v>
      </c>
      <c r="L35" s="33">
        <f t="shared" si="5"/>
        <v>37.438192757772448</v>
      </c>
      <c r="M35" s="33">
        <f t="shared" si="5"/>
        <v>65.330321877845719</v>
      </c>
      <c r="N35" s="33">
        <f t="shared" si="5"/>
        <v>181.7352918743334</v>
      </c>
      <c r="O35" s="33">
        <f t="shared" si="5"/>
        <v>43.205392416209619</v>
      </c>
      <c r="P35" s="33">
        <f t="shared" si="5"/>
        <v>10.344982141796457</v>
      </c>
      <c r="Q35" s="33">
        <f t="shared" si="5"/>
        <v>10.556211777405327</v>
      </c>
      <c r="R35" s="33">
        <f t="shared" si="5"/>
        <v>56.906828135141843</v>
      </c>
      <c r="S35" s="33">
        <f t="shared" si="5"/>
        <v>102.44361758947798</v>
      </c>
      <c r="T35" s="33">
        <f t="shared" si="5"/>
        <v>31.265142040015835</v>
      </c>
      <c r="U35" s="33">
        <f t="shared" si="5"/>
        <v>168.99678307216783</v>
      </c>
      <c r="V35" s="33">
        <f t="shared" si="5"/>
        <v>204.72417563405185</v>
      </c>
      <c r="W35" s="33">
        <f t="shared" si="5"/>
        <v>113.86835813676578</v>
      </c>
      <c r="X35" s="33">
        <f t="shared" si="6"/>
        <v>90.020153297956796</v>
      </c>
      <c r="Y35" s="33">
        <f t="shared" si="6"/>
        <v>82.812368207270396</v>
      </c>
      <c r="Z35" s="33">
        <f t="shared" si="6"/>
        <v>166.71724854755169</v>
      </c>
      <c r="AA35" s="33">
        <f t="shared" si="6"/>
        <v>160.55082030453994</v>
      </c>
      <c r="AB35" s="33">
        <f t="shared" si="6"/>
        <v>150.76558164687344</v>
      </c>
      <c r="AC35" s="33">
        <f t="shared" si="6"/>
        <v>51.591197793499646</v>
      </c>
      <c r="AD35" s="33">
        <f t="shared" si="6"/>
        <v>176.34075911428022</v>
      </c>
      <c r="AE35" s="33">
        <f t="shared" si="6"/>
        <v>175.60420031522199</v>
      </c>
      <c r="AF35" s="31">
        <f t="shared" si="6"/>
        <v>0</v>
      </c>
      <c r="AG35" s="33">
        <f t="shared" si="6"/>
        <v>11.952404345876484</v>
      </c>
      <c r="AH35" s="33">
        <f t="shared" si="6"/>
        <v>41.604303182098931</v>
      </c>
      <c r="AI35" s="33">
        <f t="shared" si="6"/>
        <v>164.93077028523851</v>
      </c>
      <c r="AJ35" s="33">
        <f t="shared" si="6"/>
        <v>204.97234330004358</v>
      </c>
      <c r="AK35">
        <v>33</v>
      </c>
      <c r="AN35" s="24">
        <f t="shared" si="2"/>
        <v>53.521863340312962</v>
      </c>
    </row>
    <row r="36" spans="4:44" x14ac:dyDescent="0.25">
      <c r="D36" s="2">
        <v>27</v>
      </c>
      <c r="E36" s="1">
        <v>428467.15321700001</v>
      </c>
      <c r="F36" s="1">
        <v>872885.30281999905</v>
      </c>
      <c r="G36" s="37">
        <f t="shared" si="5"/>
        <v>107.87717141791224</v>
      </c>
      <c r="H36" s="33">
        <f t="shared" si="5"/>
        <v>180.20563244494363</v>
      </c>
      <c r="I36" s="33">
        <f t="shared" si="5"/>
        <v>83.972456786072826</v>
      </c>
      <c r="J36" s="33">
        <f t="shared" si="5"/>
        <v>61.486124401274097</v>
      </c>
      <c r="K36" s="33">
        <f t="shared" si="5"/>
        <v>90.798938549115206</v>
      </c>
      <c r="L36" s="33">
        <f t="shared" si="5"/>
        <v>37.792072842175159</v>
      </c>
      <c r="M36" s="33">
        <f t="shared" si="5"/>
        <v>76.804511512338905</v>
      </c>
      <c r="N36" s="33">
        <f t="shared" si="5"/>
        <v>193.55204337490485</v>
      </c>
      <c r="O36" s="33">
        <f t="shared" si="5"/>
        <v>36.851868970658991</v>
      </c>
      <c r="P36" s="33">
        <f t="shared" si="5"/>
        <v>7.1874153104027769</v>
      </c>
      <c r="Q36" s="33">
        <f t="shared" si="5"/>
        <v>8.5236979809234708</v>
      </c>
      <c r="R36" s="33">
        <f t="shared" si="5"/>
        <v>46.754201143882689</v>
      </c>
      <c r="S36" s="33">
        <f t="shared" si="5"/>
        <v>90.665280775448707</v>
      </c>
      <c r="T36" s="33">
        <f t="shared" si="5"/>
        <v>21.9403030369212</v>
      </c>
      <c r="U36" s="33">
        <f t="shared" si="5"/>
        <v>174.71984809542616</v>
      </c>
      <c r="V36" s="33">
        <f t="shared" si="5"/>
        <v>214.86371040177403</v>
      </c>
      <c r="W36" s="33">
        <f t="shared" si="5"/>
        <v>114.42262678263127</v>
      </c>
      <c r="X36" s="33">
        <f t="shared" si="6"/>
        <v>97.594074688196415</v>
      </c>
      <c r="Y36" s="33">
        <f t="shared" si="6"/>
        <v>93.477881880849523</v>
      </c>
      <c r="Z36" s="33">
        <f t="shared" si="6"/>
        <v>178.41924216978666</v>
      </c>
      <c r="AA36" s="33">
        <f t="shared" si="6"/>
        <v>172.16546222985582</v>
      </c>
      <c r="AB36" s="33">
        <f t="shared" si="6"/>
        <v>161.87703945184498</v>
      </c>
      <c r="AC36" s="33">
        <f t="shared" si="6"/>
        <v>63.013484511794907</v>
      </c>
      <c r="AD36" s="33">
        <f t="shared" si="6"/>
        <v>188.02973597115809</v>
      </c>
      <c r="AE36" s="33">
        <f t="shared" si="6"/>
        <v>187.18263543384489</v>
      </c>
      <c r="AF36" s="33">
        <f t="shared" si="6"/>
        <v>11.952404345876484</v>
      </c>
      <c r="AG36" s="31">
        <f t="shared" si="6"/>
        <v>0</v>
      </c>
      <c r="AH36" s="33">
        <f t="shared" si="6"/>
        <v>29.747477334301887</v>
      </c>
      <c r="AI36" s="33">
        <f t="shared" si="6"/>
        <v>167.47026038600697</v>
      </c>
      <c r="AJ36" s="33">
        <f t="shared" si="6"/>
        <v>215.48548465040236</v>
      </c>
      <c r="AK36">
        <v>34</v>
      </c>
      <c r="AN36" s="24">
        <f t="shared" si="2"/>
        <v>65.233159880844397</v>
      </c>
    </row>
    <row r="37" spans="4:44" x14ac:dyDescent="0.25">
      <c r="D37" s="2">
        <v>28</v>
      </c>
      <c r="E37" s="1">
        <v>428437.53011499898</v>
      </c>
      <c r="F37" s="1">
        <v>872888.02021500003</v>
      </c>
      <c r="G37" s="37">
        <f t="shared" si="5"/>
        <v>135.42572530519334</v>
      </c>
      <c r="H37" s="33">
        <f t="shared" si="5"/>
        <v>209.5696924065991</v>
      </c>
      <c r="I37" s="33">
        <f t="shared" si="5"/>
        <v>112.57790647733877</v>
      </c>
      <c r="J37" s="33">
        <f t="shared" si="5"/>
        <v>86.54771418011731</v>
      </c>
      <c r="K37" s="33">
        <f t="shared" si="5"/>
        <v>119.9157398933165</v>
      </c>
      <c r="L37" s="33">
        <f t="shared" si="5"/>
        <v>55.315539679556444</v>
      </c>
      <c r="M37" s="33">
        <f t="shared" si="5"/>
        <v>104.75158680887914</v>
      </c>
      <c r="N37" s="33">
        <f t="shared" si="5"/>
        <v>222.17627321614239</v>
      </c>
      <c r="O37" s="33">
        <f t="shared" si="5"/>
        <v>40.50217938042168</v>
      </c>
      <c r="P37" s="33">
        <f t="shared" si="5"/>
        <v>33.120841635881689</v>
      </c>
      <c r="Q37" s="33">
        <f t="shared" si="5"/>
        <v>33.89166389135459</v>
      </c>
      <c r="R37" s="33">
        <f t="shared" si="5"/>
        <v>32.766750478658267</v>
      </c>
      <c r="S37" s="33">
        <f t="shared" si="5"/>
        <v>63.282729071739226</v>
      </c>
      <c r="T37" s="33">
        <f t="shared" si="5"/>
        <v>18.786341177381011</v>
      </c>
      <c r="U37" s="33">
        <f>SQRT((U$8-$E37)^2+(U$9-$F37)^2)</f>
        <v>187.79192128840822</v>
      </c>
      <c r="V37" s="33">
        <f t="shared" si="5"/>
        <v>238.51014320109229</v>
      </c>
      <c r="W37" s="33">
        <f>SQRT((W$8-$E37)^2+(W$9-$F37)^2)</f>
        <v>116.74544363141038</v>
      </c>
      <c r="X37" s="33">
        <f t="shared" si="6"/>
        <v>116.68368779505049</v>
      </c>
      <c r="Y37" s="33">
        <f t="shared" si="6"/>
        <v>119.37060831614617</v>
      </c>
      <c r="Z37" s="33">
        <f>SQRT((Z$8-$E37)^2+(Z$9-$F37)^2)</f>
        <v>206.63354863152537</v>
      </c>
      <c r="AA37" s="33">
        <f t="shared" si="6"/>
        <v>200.0977599272685</v>
      </c>
      <c r="AB37" s="33">
        <f>SQRT((AB$8-$E37)^2+(AB$9-$F37)^2)</f>
        <v>188.35826452191793</v>
      </c>
      <c r="AC37" s="33">
        <f t="shared" si="6"/>
        <v>92.615939519141577</v>
      </c>
      <c r="AD37" s="33">
        <f t="shared" si="6"/>
        <v>216.18432171510509</v>
      </c>
      <c r="AE37" s="33">
        <f>SQRT((AE$8-$E37)^2+(AE$9-$F37)^2)</f>
        <v>214.9688967674434</v>
      </c>
      <c r="AF37" s="33">
        <f t="shared" si="6"/>
        <v>41.604303182098931</v>
      </c>
      <c r="AG37" s="33">
        <f t="shared" si="6"/>
        <v>29.747477334301887</v>
      </c>
      <c r="AH37" s="31">
        <f t="shared" si="6"/>
        <v>0</v>
      </c>
      <c r="AI37" s="33">
        <f t="shared" si="6"/>
        <v>172.9717120554611</v>
      </c>
      <c r="AJ37" s="33">
        <f>SQRT((AJ$8-$E37)^2+(AJ$9-$F37)^2)</f>
        <v>240.1273760816741</v>
      </c>
      <c r="AK37">
        <v>36</v>
      </c>
      <c r="AN37" s="24">
        <f t="shared" si="2"/>
        <v>94.970045901890018</v>
      </c>
    </row>
    <row r="38" spans="4:44" x14ac:dyDescent="0.25">
      <c r="D38" s="2">
        <v>29</v>
      </c>
      <c r="E38" s="1">
        <v>428468.46764699899</v>
      </c>
      <c r="F38" s="1">
        <v>872717.83771800005</v>
      </c>
      <c r="G38" s="37">
        <f t="shared" si="5"/>
        <v>227.20031525690169</v>
      </c>
      <c r="H38" s="33">
        <f t="shared" si="5"/>
        <v>254.93076501211391</v>
      </c>
      <c r="I38" s="33">
        <f t="shared" si="5"/>
        <v>203.31711313211656</v>
      </c>
      <c r="J38" s="33">
        <f t="shared" si="5"/>
        <v>208.01113975399201</v>
      </c>
      <c r="K38" s="33">
        <f t="shared" si="5"/>
        <v>161.98589542065852</v>
      </c>
      <c r="L38" s="33">
        <f t="shared" si="5"/>
        <v>202.33297660656743</v>
      </c>
      <c r="M38" s="33">
        <f t="shared" si="5"/>
        <v>146.22211306577825</v>
      </c>
      <c r="N38" s="33">
        <f t="shared" si="5"/>
        <v>201.37051557376492</v>
      </c>
      <c r="O38" s="33">
        <f t="shared" si="5"/>
        <v>203.83852074844637</v>
      </c>
      <c r="P38" s="33">
        <f t="shared" si="5"/>
        <v>160.58597604289093</v>
      </c>
      <c r="Q38" s="33">
        <f t="shared" si="5"/>
        <v>159.31349801931836</v>
      </c>
      <c r="R38" s="33">
        <f t="shared" si="5"/>
        <v>205.41049786216914</v>
      </c>
      <c r="S38" s="33">
        <f t="shared" si="5"/>
        <v>221.24475431773831</v>
      </c>
      <c r="T38" s="33">
        <f t="shared" si="5"/>
        <v>156.473837747901</v>
      </c>
      <c r="U38" s="33">
        <f>SQRT((U$8-$E38)^2+(U$9-$F38)^2)</f>
        <v>48.368119345749037</v>
      </c>
      <c r="V38" s="33">
        <f t="shared" si="5"/>
        <v>151.59306514623881</v>
      </c>
      <c r="W38" s="33">
        <f>SQRT((W$8-$E38)^2+(W$9-$F38)^2)</f>
        <v>56.982757708815122</v>
      </c>
      <c r="X38" s="33">
        <f t="shared" si="6"/>
        <v>93.062029140297625</v>
      </c>
      <c r="Y38" s="33">
        <f t="shared" si="6"/>
        <v>130.04110258641686</v>
      </c>
      <c r="Z38" s="33">
        <f>SQRT((Z$8-$E38)^2+(Z$9-$F38)^2)</f>
        <v>184.48676442640581</v>
      </c>
      <c r="AA38" s="33">
        <f t="shared" si="6"/>
        <v>176.3694299052824</v>
      </c>
      <c r="AB38" s="33">
        <f>SQRT((AB$8-$E38)^2+(AB$9-$F38)^2)</f>
        <v>151.90033920770074</v>
      </c>
      <c r="AC38" s="33">
        <f t="shared" si="6"/>
        <v>180.1380459325209</v>
      </c>
      <c r="AD38" s="33">
        <f t="shared" si="6"/>
        <v>189.35296464932105</v>
      </c>
      <c r="AE38" s="33">
        <f>SQRT((AE$8-$E38)^2+(AE$9-$F38)^2)</f>
        <v>182.96008369236864</v>
      </c>
      <c r="AF38" s="33">
        <f t="shared" si="6"/>
        <v>164.93077028523851</v>
      </c>
      <c r="AG38" s="33">
        <f t="shared" si="6"/>
        <v>167.47026038600697</v>
      </c>
      <c r="AH38" s="33">
        <f t="shared" si="6"/>
        <v>172.9717120554611</v>
      </c>
      <c r="AI38" s="31">
        <f t="shared" si="6"/>
        <v>0</v>
      </c>
      <c r="AJ38" s="33">
        <f>SQRT((AJ$8-$E38)^2+(AJ$9-$F38)^2)</f>
        <v>162.06559626903021</v>
      </c>
      <c r="AK38">
        <v>36</v>
      </c>
      <c r="AN38" s="24">
        <f t="shared" si="2"/>
        <v>175.60216723158615</v>
      </c>
    </row>
    <row r="39" spans="4:44" x14ac:dyDescent="0.25">
      <c r="D39" s="2">
        <v>30</v>
      </c>
      <c r="E39" s="1">
        <v>428628.62804799899</v>
      </c>
      <c r="F39" s="1">
        <v>872742.61479300004</v>
      </c>
      <c r="G39" s="37">
        <f t="shared" si="5"/>
        <v>188.88469281772612</v>
      </c>
      <c r="H39" s="33">
        <f t="shared" si="5"/>
        <v>158.48174591252365</v>
      </c>
      <c r="I39" s="33">
        <f t="shared" si="5"/>
        <v>180.52815410555692</v>
      </c>
      <c r="J39" s="33">
        <f t="shared" si="5"/>
        <v>208.93597449289578</v>
      </c>
      <c r="K39" s="33">
        <f t="shared" si="5"/>
        <v>136.21990321122263</v>
      </c>
      <c r="L39" s="33">
        <f t="shared" si="5"/>
        <v>229.29847931243714</v>
      </c>
      <c r="M39" s="33">
        <f t="shared" si="5"/>
        <v>141.56125128483245</v>
      </c>
      <c r="N39" s="33">
        <f t="shared" si="5"/>
        <v>71.801208894729456</v>
      </c>
      <c r="O39" s="33">
        <f t="shared" si="5"/>
        <v>245.63640422060914</v>
      </c>
      <c r="P39" s="33">
        <f t="shared" si="5"/>
        <v>209.40727586681888</v>
      </c>
      <c r="Q39" s="33">
        <f t="shared" si="5"/>
        <v>208.27677070920717</v>
      </c>
      <c r="R39" s="33">
        <f t="shared" si="5"/>
        <v>261.87608420487413</v>
      </c>
      <c r="S39" s="33">
        <f t="shared" si="5"/>
        <v>303.27362979640122</v>
      </c>
      <c r="T39" s="33">
        <f t="shared" si="5"/>
        <v>222.06964297824283</v>
      </c>
      <c r="U39" s="33">
        <f>SQRT((U$8-$E39)^2+(U$9-$F39)^2)</f>
        <v>114.51423962696778</v>
      </c>
      <c r="V39" s="33">
        <f t="shared" si="5"/>
        <v>13.057841579221785</v>
      </c>
      <c r="W39" s="33">
        <f>SQRT((W$8-$E39)^2+(W$9-$F39)^2)</f>
        <v>180.15705858716086</v>
      </c>
      <c r="X39" s="33">
        <f t="shared" si="6"/>
        <v>128.46050432868589</v>
      </c>
      <c r="Y39" s="33">
        <f t="shared" si="6"/>
        <v>122.16638300254534</v>
      </c>
      <c r="Z39" s="33">
        <f>SQRT((Z$8-$E39)^2+(Z$9-$F39)^2)</f>
        <v>66.792034056723523</v>
      </c>
      <c r="AA39" s="33">
        <f t="shared" si="6"/>
        <v>65.032124651277087</v>
      </c>
      <c r="AB39" s="33">
        <f>SQRT((AB$8-$E39)^2+(AB$9-$F39)^2)</f>
        <v>58.023670289719938</v>
      </c>
      <c r="AC39" s="33">
        <f t="shared" si="6"/>
        <v>174.84988232104558</v>
      </c>
      <c r="AD39" s="33">
        <f t="shared" si="6"/>
        <v>62.322520216660244</v>
      </c>
      <c r="AE39" s="33">
        <f>SQRT((AE$8-$E39)^2+(AE$9-$F39)^2)</f>
        <v>55.743196347851359</v>
      </c>
      <c r="AF39" s="33">
        <f t="shared" si="6"/>
        <v>204.97234330004358</v>
      </c>
      <c r="AG39" s="33">
        <f t="shared" si="6"/>
        <v>215.48548465040236</v>
      </c>
      <c r="AH39" s="33">
        <f t="shared" si="6"/>
        <v>240.1273760816741</v>
      </c>
      <c r="AI39" s="33">
        <f t="shared" si="6"/>
        <v>162.06559626903021</v>
      </c>
      <c r="AJ39" s="31">
        <f>SQRT((AJ$8-$E39)^2+(AJ$9-$F39)^2)</f>
        <v>0</v>
      </c>
      <c r="AK39">
        <v>36</v>
      </c>
      <c r="AN39" s="24">
        <f t="shared" si="2"/>
        <v>168.98666062190111</v>
      </c>
    </row>
    <row r="40" spans="4:44" x14ac:dyDescent="0.25">
      <c r="D40" s="2">
        <v>31</v>
      </c>
      <c r="E40" s="1">
        <v>428532.27180599899</v>
      </c>
      <c r="F40" s="1">
        <v>872881.43830000004</v>
      </c>
      <c r="AK40">
        <v>30.452999999999999</v>
      </c>
    </row>
    <row r="42" spans="4:44" ht="53.25" customHeight="1" x14ac:dyDescent="0.25">
      <c r="H42" s="5" t="s">
        <v>2</v>
      </c>
      <c r="I42" s="6"/>
      <c r="AD42" s="35"/>
      <c r="AM42" s="7" t="s">
        <v>3</v>
      </c>
      <c r="AN42" s="8"/>
      <c r="AO42" s="9" t="s">
        <v>4</v>
      </c>
    </row>
    <row r="43" spans="4:44" x14ac:dyDescent="0.25">
      <c r="F43" s="10" t="s">
        <v>5</v>
      </c>
    </row>
    <row r="44" spans="4:44" x14ac:dyDescent="0.25">
      <c r="D44" s="2">
        <v>1</v>
      </c>
      <c r="G44" s="30">
        <f t="shared" ref="G44:AJ44" si="7">-0.0000004*(G10^2)+(0.0003*G10)+0.0004</f>
        <v>4.0000000000000002E-4</v>
      </c>
      <c r="H44" s="34">
        <f t="shared" si="7"/>
        <v>2.207971528393627E-2</v>
      </c>
      <c r="I44" s="34">
        <f t="shared" si="7"/>
        <v>7.9876773591028623E-3</v>
      </c>
      <c r="J44" s="34">
        <f t="shared" si="7"/>
        <v>1.4586767646577114E-2</v>
      </c>
      <c r="K44" s="34">
        <f t="shared" si="7"/>
        <v>1.8851437688364271E-2</v>
      </c>
      <c r="L44" s="34">
        <f t="shared" si="7"/>
        <v>2.3197563869812619E-2</v>
      </c>
      <c r="M44" s="34">
        <f t="shared" si="7"/>
        <v>2.2076781867207147E-2</v>
      </c>
      <c r="N44" s="34">
        <f t="shared" si="7"/>
        <v>3.3473488673890134E-2</v>
      </c>
      <c r="O44" s="34">
        <f t="shared" si="7"/>
        <v>2.8216984839053993E-2</v>
      </c>
      <c r="P44" s="34">
        <f t="shared" si="7"/>
        <v>2.823778419656562E-2</v>
      </c>
      <c r="Q44" s="34">
        <f t="shared" si="7"/>
        <v>2.8269743327184443E-2</v>
      </c>
      <c r="R44" s="34">
        <f t="shared" si="7"/>
        <v>3.3029978081845386E-2</v>
      </c>
      <c r="S44" s="34">
        <f t="shared" si="7"/>
        <v>4.2090267368373208E-2</v>
      </c>
      <c r="T44" s="34">
        <f t="shared" si="7"/>
        <v>3.249620711741056E-2</v>
      </c>
      <c r="U44" s="34">
        <f t="shared" si="7"/>
        <v>4.5816872478828347E-2</v>
      </c>
      <c r="V44" s="34">
        <f t="shared" si="7"/>
        <v>4.367223612155198E-2</v>
      </c>
      <c r="W44" s="34">
        <f t="shared" si="7"/>
        <v>4.3032209219165181E-2</v>
      </c>
      <c r="X44" s="34">
        <f t="shared" si="7"/>
        <v>3.347734413962055E-2</v>
      </c>
      <c r="Y44" s="34">
        <f t="shared" si="7"/>
        <v>2.6284259422606534E-2</v>
      </c>
      <c r="Z44" s="34">
        <f t="shared" si="7"/>
        <v>3.2111786074195237E-2</v>
      </c>
      <c r="AA44" s="34">
        <f t="shared" si="7"/>
        <v>3.1806534758860312E-2</v>
      </c>
      <c r="AB44" s="34">
        <f t="shared" si="7"/>
        <v>3.3090555880757155E-2</v>
      </c>
      <c r="AC44" s="34">
        <f t="shared" si="7"/>
        <v>1.4875124232094002E-2</v>
      </c>
      <c r="AD44" s="34">
        <f t="shared" si="7"/>
        <v>3.3748741229396848E-2</v>
      </c>
      <c r="AE44" s="34">
        <f t="shared" si="7"/>
        <v>3.4409004866517122E-2</v>
      </c>
      <c r="AF44" s="34">
        <f t="shared" si="7"/>
        <v>2.5989453410095391E-2</v>
      </c>
      <c r="AG44" s="34">
        <f t="shared" si="7"/>
        <v>2.810815778012182E-2</v>
      </c>
      <c r="AH44" s="34">
        <f t="shared" si="7"/>
        <v>3.3691666761782924E-2</v>
      </c>
      <c r="AI44" s="34">
        <f t="shared" si="7"/>
        <v>4.79121012759363E-2</v>
      </c>
      <c r="AJ44" s="34">
        <f t="shared" si="7"/>
        <v>4.2794436972979126E-2</v>
      </c>
      <c r="AK44" s="27">
        <v>1</v>
      </c>
      <c r="AM44" s="10" t="s">
        <v>18</v>
      </c>
      <c r="AN44" s="53">
        <f t="shared" ref="AN44:AN73" si="8">-0.0000004*(AN10^2)+(0.0003*AN10)+0.0004</f>
        <v>1.5515166029501768E-2</v>
      </c>
      <c r="AO44" s="25">
        <f t="array" ref="AO44:AO74">MMULT(MINVERSE($G$44:$AK$74),AN44:AN74)</f>
        <v>-3.5767768020196905E-3</v>
      </c>
      <c r="AR44">
        <f>AN44*AO44</f>
        <v>-5.5494285933805869E-5</v>
      </c>
    </row>
    <row r="45" spans="4:44" x14ac:dyDescent="0.25">
      <c r="D45" s="2">
        <v>2</v>
      </c>
      <c r="G45" s="34">
        <f t="shared" ref="G45:H73" si="9">-0.0000004*(G11^2)+(0.0003*G11)+0.0004</f>
        <v>2.207971528393627E-2</v>
      </c>
      <c r="H45" s="30">
        <f t="shared" si="9"/>
        <v>4.0000000000000002E-4</v>
      </c>
      <c r="I45" s="34">
        <f t="shared" ref="I45:P45" si="10">-0.0000004*(I11^2)+(0.0003*I11)+0.0004</f>
        <v>2.5952656004623476E-2</v>
      </c>
      <c r="J45" s="34">
        <f t="shared" si="10"/>
        <v>3.2691280556494479E-2</v>
      </c>
      <c r="K45" s="34">
        <f t="shared" si="10"/>
        <v>2.7171322805539706E-2</v>
      </c>
      <c r="L45" s="34">
        <f t="shared" si="10"/>
        <v>3.9012489327206933E-2</v>
      </c>
      <c r="M45" s="34">
        <f t="shared" si="10"/>
        <v>3.1376072631697387E-2</v>
      </c>
      <c r="N45" s="34">
        <f t="shared" si="10"/>
        <v>2.3671808526891391E-2</v>
      </c>
      <c r="O45" s="34">
        <f t="shared" si="10"/>
        <v>4.2614449161327457E-2</v>
      </c>
      <c r="P45" s="34">
        <f t="shared" si="10"/>
        <v>4.1258131249103581E-2</v>
      </c>
      <c r="Q45" s="34">
        <f t="shared" ref="Q45:AJ45" si="11">-0.0000004*(Q11^2)+(0.0003*Q11)+0.0004</f>
        <v>4.1220673144684562E-2</v>
      </c>
      <c r="R45" s="34">
        <f t="shared" si="11"/>
        <v>4.5901609681062328E-2</v>
      </c>
      <c r="S45" s="34">
        <f t="shared" si="11"/>
        <v>5.1653442938362756E-2</v>
      </c>
      <c r="T45" s="34">
        <f t="shared" si="11"/>
        <v>4.435171865095644E-2</v>
      </c>
      <c r="U45" s="34">
        <f t="shared" si="11"/>
        <v>4.7508490714967835E-2</v>
      </c>
      <c r="V45" s="34">
        <f t="shared" si="11"/>
        <v>3.9639428911581572E-2</v>
      </c>
      <c r="W45" s="34">
        <f t="shared" si="11"/>
        <v>4.8696209819829611E-2</v>
      </c>
      <c r="X45" s="34">
        <f t="shared" si="11"/>
        <v>3.9365970808651576E-2</v>
      </c>
      <c r="Y45" s="34">
        <f t="shared" si="11"/>
        <v>3.2590104343705226E-2</v>
      </c>
      <c r="Z45" s="34">
        <f t="shared" si="11"/>
        <v>2.4715004072118772E-2</v>
      </c>
      <c r="AA45" s="34">
        <f t="shared" si="11"/>
        <v>2.5633059654966824E-2</v>
      </c>
      <c r="AB45" s="34">
        <f t="shared" si="11"/>
        <v>2.9911083366565779E-2</v>
      </c>
      <c r="AC45" s="34">
        <f t="shared" si="11"/>
        <v>3.0092731223320224E-2</v>
      </c>
      <c r="AD45" s="34">
        <f t="shared" si="11"/>
        <v>2.5552929345236029E-2</v>
      </c>
      <c r="AE45" s="34">
        <f t="shared" si="11"/>
        <v>2.7013782305465663E-2</v>
      </c>
      <c r="AF45" s="34">
        <f t="shared" si="11"/>
        <v>3.9661562154250138E-2</v>
      </c>
      <c r="AG45" s="34">
        <f t="shared" si="11"/>
        <v>4.1472061747530237E-2</v>
      </c>
      <c r="AH45" s="34">
        <f t="shared" si="11"/>
        <v>4.5703125331821109E-2</v>
      </c>
      <c r="AI45" s="34">
        <f t="shared" si="11"/>
        <v>5.0883351523769514E-2</v>
      </c>
      <c r="AJ45" s="34">
        <f t="shared" si="11"/>
        <v>3.7897938258764405E-2</v>
      </c>
      <c r="AK45" s="27">
        <v>1</v>
      </c>
      <c r="AN45" s="53">
        <f t="shared" si="8"/>
        <v>2.9814728152600872E-2</v>
      </c>
      <c r="AO45" s="25">
        <v>-4.4444033364646196E-4</v>
      </c>
      <c r="AR45">
        <f t="shared" ref="AR45:AR74" si="12">AN45*AO45</f>
        <v>-1.3250867727720493E-5</v>
      </c>
    </row>
    <row r="46" spans="4:44" x14ac:dyDescent="0.25">
      <c r="D46" s="2">
        <v>3</v>
      </c>
      <c r="G46" s="34">
        <f t="shared" si="9"/>
        <v>7.9876773591028623E-3</v>
      </c>
      <c r="H46" s="34">
        <f t="shared" si="9"/>
        <v>2.5952656004623476E-2</v>
      </c>
      <c r="I46" s="30">
        <f t="shared" ref="I46:P46" si="13">-0.0000004*(I12^2)+(0.0003*I12)+0.0004</f>
        <v>4.0000000000000002E-4</v>
      </c>
      <c r="J46" s="34">
        <f t="shared" si="13"/>
        <v>1.0261578338286507E-2</v>
      </c>
      <c r="K46" s="34">
        <f t="shared" si="13"/>
        <v>1.4084680655760835E-2</v>
      </c>
      <c r="L46" s="34">
        <f t="shared" si="13"/>
        <v>1.887135580845653E-2</v>
      </c>
      <c r="M46" s="34">
        <f t="shared" si="13"/>
        <v>1.6473626711743884E-2</v>
      </c>
      <c r="N46" s="34">
        <f t="shared" si="13"/>
        <v>3.3476194369085076E-2</v>
      </c>
      <c r="O46" s="34">
        <f t="shared" si="13"/>
        <v>2.4201974892740681E-2</v>
      </c>
      <c r="P46" s="34">
        <f t="shared" si="13"/>
        <v>2.2739918067581088E-2</v>
      </c>
      <c r="Q46" s="34">
        <f t="shared" ref="Q46:AJ46" si="14">-0.0000004*(Q12^2)+(0.0003*Q12)+0.0004</f>
        <v>2.2746392058634827E-2</v>
      </c>
      <c r="R46" s="34">
        <f t="shared" si="14"/>
        <v>2.9265881779643961E-2</v>
      </c>
      <c r="S46" s="34">
        <f t="shared" si="14"/>
        <v>3.9074031317932571E-2</v>
      </c>
      <c r="T46" s="34">
        <f t="shared" si="14"/>
        <v>2.7446425361522291E-2</v>
      </c>
      <c r="U46" s="34">
        <f t="shared" si="14"/>
        <v>4.2887320168092963E-2</v>
      </c>
      <c r="V46" s="34">
        <f t="shared" si="14"/>
        <v>4.2202401570639883E-2</v>
      </c>
      <c r="W46" s="34">
        <f t="shared" si="14"/>
        <v>3.8980929722309252E-2</v>
      </c>
      <c r="X46" s="34">
        <f t="shared" si="14"/>
        <v>2.8783759290785735E-2</v>
      </c>
      <c r="Y46" s="34">
        <f t="shared" si="14"/>
        <v>2.1499430091379935E-2</v>
      </c>
      <c r="Z46" s="34">
        <f t="shared" si="14"/>
        <v>3.1481761730645853E-2</v>
      </c>
      <c r="AA46" s="34">
        <f t="shared" si="14"/>
        <v>3.0834088795381319E-2</v>
      </c>
      <c r="AB46" s="34">
        <f t="shared" si="14"/>
        <v>3.1171877546214272E-2</v>
      </c>
      <c r="AC46" s="34">
        <f t="shared" si="14"/>
        <v>7.8271497594457253E-3</v>
      </c>
      <c r="AD46" s="34">
        <f t="shared" si="14"/>
        <v>3.329138820779598E-2</v>
      </c>
      <c r="AE46" s="34">
        <f t="shared" si="14"/>
        <v>3.3708298728088885E-2</v>
      </c>
      <c r="AF46" s="34">
        <f t="shared" si="14"/>
        <v>2.0297114096347251E-2</v>
      </c>
      <c r="AG46" s="34">
        <f t="shared" si="14"/>
        <v>2.2771187636346297E-2</v>
      </c>
      <c r="AH46" s="34">
        <f t="shared" si="14"/>
        <v>2.910385793247346E-2</v>
      </c>
      <c r="AI46" s="34">
        <f t="shared" si="14"/>
        <v>4.4859994542683801E-2</v>
      </c>
      <c r="AJ46" s="34">
        <f t="shared" si="14"/>
        <v>4.1522280461763192E-2</v>
      </c>
      <c r="AK46" s="27">
        <v>1</v>
      </c>
      <c r="AN46" s="53">
        <f t="shared" si="8"/>
        <v>8.620494636667626E-3</v>
      </c>
      <c r="AO46" s="25">
        <v>4.1927260162525765E-2</v>
      </c>
      <c r="AR46">
        <f t="shared" si="12"/>
        <v>3.6143372136122155E-4</v>
      </c>
    </row>
    <row r="47" spans="4:44" x14ac:dyDescent="0.25">
      <c r="D47" s="2">
        <v>4</v>
      </c>
      <c r="G47" s="34">
        <f t="shared" si="9"/>
        <v>1.4586767646577114E-2</v>
      </c>
      <c r="H47" s="34">
        <f t="shared" si="9"/>
        <v>3.2691280556494479E-2</v>
      </c>
      <c r="I47" s="34">
        <f t="shared" ref="I47:P47" si="15">-0.0000004*(I13^2)+(0.0003*I13)+0.0004</f>
        <v>1.0261578338286507E-2</v>
      </c>
      <c r="J47" s="30">
        <f t="shared" si="15"/>
        <v>4.0000000000000002E-4</v>
      </c>
      <c r="K47" s="34">
        <f t="shared" si="15"/>
        <v>2.0142044318545417E-2</v>
      </c>
      <c r="L47" s="34">
        <f t="shared" si="15"/>
        <v>1.043731366121149E-2</v>
      </c>
      <c r="M47" s="34">
        <f t="shared" si="15"/>
        <v>2.0268518431595137E-2</v>
      </c>
      <c r="N47" s="34">
        <f t="shared" si="15"/>
        <v>3.9434022984092203E-2</v>
      </c>
      <c r="O47" s="34">
        <f t="shared" si="15"/>
        <v>1.6384816720043376E-2</v>
      </c>
      <c r="P47" s="34">
        <f t="shared" si="15"/>
        <v>1.7962832472974848E-2</v>
      </c>
      <c r="Q47" s="34">
        <f t="shared" ref="Q47:AJ47" si="16">-0.0000004*(Q13^2)+(0.0003*Q13)+0.0004</f>
        <v>1.8095069305004562E-2</v>
      </c>
      <c r="R47" s="34">
        <f t="shared" si="16"/>
        <v>2.2149636515989678E-2</v>
      </c>
      <c r="S47" s="34">
        <f t="shared" si="16"/>
        <v>3.3331566370256867E-2</v>
      </c>
      <c r="T47" s="34">
        <f t="shared" si="16"/>
        <v>2.2643863363876773E-2</v>
      </c>
      <c r="U47" s="34">
        <f t="shared" si="16"/>
        <v>4.4688296644290068E-2</v>
      </c>
      <c r="V47" s="34">
        <f t="shared" si="16"/>
        <v>4.6029979305040748E-2</v>
      </c>
      <c r="W47" s="34">
        <f t="shared" si="16"/>
        <v>3.8561150434272412E-2</v>
      </c>
      <c r="X47" s="34">
        <f t="shared" si="16"/>
        <v>3.0763203045351861E-2</v>
      </c>
      <c r="Y47" s="34">
        <f t="shared" si="16"/>
        <v>2.5479892833275699E-2</v>
      </c>
      <c r="Z47" s="34">
        <f t="shared" si="16"/>
        <v>3.7522309959108179E-2</v>
      </c>
      <c r="AA47" s="34">
        <f t="shared" si="16"/>
        <v>3.6827444345907324E-2</v>
      </c>
      <c r="AB47" s="34">
        <f t="shared" si="16"/>
        <v>3.658064952532801E-2</v>
      </c>
      <c r="AC47" s="34">
        <f t="shared" si="16"/>
        <v>1.0396064072964872E-2</v>
      </c>
      <c r="AD47" s="34">
        <f t="shared" si="16"/>
        <v>3.9132209566056064E-2</v>
      </c>
      <c r="AE47" s="34">
        <f t="shared" si="16"/>
        <v>3.9393484549680481E-2</v>
      </c>
      <c r="AF47" s="34">
        <f t="shared" si="16"/>
        <v>1.5491384366366745E-2</v>
      </c>
      <c r="AG47" s="34">
        <f t="shared" si="16"/>
        <v>1.7333619922826646E-2</v>
      </c>
      <c r="AH47" s="34">
        <f t="shared" si="16"/>
        <v>2.336811152211388E-2</v>
      </c>
      <c r="AI47" s="34">
        <f t="shared" si="16"/>
        <v>4.5495888221495681E-2</v>
      </c>
      <c r="AJ47" s="34">
        <f t="shared" si="16"/>
        <v>4.5619095772950327E-2</v>
      </c>
      <c r="AK47" s="27">
        <v>1</v>
      </c>
      <c r="AN47" s="53">
        <f t="shared" si="8"/>
        <v>1.2024351269978402E-2</v>
      </c>
      <c r="AO47" s="25">
        <v>-1.9676989037806583E-2</v>
      </c>
      <c r="AR47">
        <f t="shared" si="12"/>
        <v>-2.3660302812610068E-4</v>
      </c>
    </row>
    <row r="48" spans="4:44" x14ac:dyDescent="0.25">
      <c r="D48" s="2">
        <v>5</v>
      </c>
      <c r="G48" s="34">
        <f t="shared" si="9"/>
        <v>1.8851437688364271E-2</v>
      </c>
      <c r="H48" s="34">
        <f t="shared" si="9"/>
        <v>2.7171322805539706E-2</v>
      </c>
      <c r="I48" s="34">
        <f t="shared" ref="I48:P48" si="17">-0.0000004*(I14^2)+(0.0003*I14)+0.0004</f>
        <v>1.4084680655760835E-2</v>
      </c>
      <c r="J48" s="34">
        <f t="shared" si="17"/>
        <v>2.0142044318545417E-2</v>
      </c>
      <c r="K48" s="30">
        <f t="shared" si="17"/>
        <v>4.0000000000000002E-4</v>
      </c>
      <c r="L48" s="34">
        <f t="shared" si="17"/>
        <v>2.5237734621893753E-2</v>
      </c>
      <c r="M48" s="34">
        <f t="shared" si="17"/>
        <v>6.2759359818708796E-3</v>
      </c>
      <c r="N48" s="34">
        <f t="shared" si="17"/>
        <v>2.7065960524557679E-2</v>
      </c>
      <c r="O48" s="34">
        <f t="shared" si="17"/>
        <v>2.9317116698202684E-2</v>
      </c>
      <c r="P48" s="34">
        <f t="shared" si="17"/>
        <v>2.3428022873169089E-2</v>
      </c>
      <c r="Q48" s="34">
        <f t="shared" ref="Q48:AJ48" si="18">-0.0000004*(Q14^2)+(0.0003*Q14)+0.0004</f>
        <v>2.3264285193190119E-2</v>
      </c>
      <c r="R48" s="34">
        <f t="shared" si="18"/>
        <v>3.3265731138251806E-2</v>
      </c>
      <c r="S48" s="34">
        <f t="shared" si="18"/>
        <v>4.1636509033239989E-2</v>
      </c>
      <c r="T48" s="34">
        <f t="shared" si="18"/>
        <v>2.7609082648919286E-2</v>
      </c>
      <c r="U48" s="34">
        <f t="shared" si="18"/>
        <v>3.5091958196942705E-2</v>
      </c>
      <c r="V48" s="34">
        <f t="shared" si="18"/>
        <v>3.4403352719098286E-2</v>
      </c>
      <c r="W48" s="34">
        <f t="shared" si="18"/>
        <v>3.3076495883710519E-2</v>
      </c>
      <c r="X48" s="34">
        <f t="shared" si="18"/>
        <v>1.9233638659887725E-2</v>
      </c>
      <c r="Y48" s="34">
        <f t="shared" si="18"/>
        <v>9.6642212551162274E-3</v>
      </c>
      <c r="Z48" s="34">
        <f t="shared" si="18"/>
        <v>2.3871780918444562E-2</v>
      </c>
      <c r="AA48" s="34">
        <f t="shared" si="18"/>
        <v>2.2610729318981192E-2</v>
      </c>
      <c r="AB48" s="34">
        <f t="shared" si="18"/>
        <v>2.1486143855301822E-2</v>
      </c>
      <c r="AC48" s="34">
        <f t="shared" si="18"/>
        <v>1.1401169011905793E-2</v>
      </c>
      <c r="AD48" s="34">
        <f t="shared" si="18"/>
        <v>2.6047235358871854E-2</v>
      </c>
      <c r="AE48" s="34">
        <f t="shared" si="18"/>
        <v>2.6063769966431234E-2</v>
      </c>
      <c r="AF48" s="34">
        <f t="shared" si="18"/>
        <v>2.1579784791574286E-2</v>
      </c>
      <c r="AG48" s="34">
        <f t="shared" si="18"/>
        <v>2.4341902668076159E-2</v>
      </c>
      <c r="AH48" s="34">
        <f t="shared" si="18"/>
        <v>3.0622808098330335E-2</v>
      </c>
      <c r="AI48" s="34">
        <f t="shared" si="18"/>
        <v>3.8499996500104536E-2</v>
      </c>
      <c r="AJ48" s="34">
        <f t="shared" si="18"/>
        <v>3.384362615101684E-2</v>
      </c>
      <c r="AK48" s="27">
        <v>1</v>
      </c>
      <c r="AN48" s="53">
        <f t="shared" si="8"/>
        <v>9.8347939370294589E-3</v>
      </c>
      <c r="AO48" s="25">
        <v>8.956427053215904E-2</v>
      </c>
      <c r="AR48">
        <f t="shared" si="12"/>
        <v>8.8084614480414395E-4</v>
      </c>
    </row>
    <row r="49" spans="4:44" x14ac:dyDescent="0.25">
      <c r="D49" s="2">
        <v>6</v>
      </c>
      <c r="G49" s="34">
        <f t="shared" si="9"/>
        <v>2.3197563869812619E-2</v>
      </c>
      <c r="H49" s="34">
        <f t="shared" si="9"/>
        <v>3.9012489327206933E-2</v>
      </c>
      <c r="I49" s="34">
        <f t="shared" ref="I49:P49" si="19">-0.0000004*(I15^2)+(0.0003*I15)+0.0004</f>
        <v>1.887135580845653E-2</v>
      </c>
      <c r="J49" s="34">
        <f t="shared" si="19"/>
        <v>1.043731366121149E-2</v>
      </c>
      <c r="K49" s="34">
        <f t="shared" si="19"/>
        <v>2.5237734621893753E-2</v>
      </c>
      <c r="L49" s="30">
        <f t="shared" si="19"/>
        <v>4.0000000000000002E-4</v>
      </c>
      <c r="M49" s="34">
        <f t="shared" si="19"/>
        <v>2.3706720618923625E-2</v>
      </c>
      <c r="N49" s="34">
        <f t="shared" si="19"/>
        <v>4.3779129442652415E-2</v>
      </c>
      <c r="O49" s="34">
        <f t="shared" si="19"/>
        <v>6.9978523284653397E-3</v>
      </c>
      <c r="P49" s="34">
        <f t="shared" si="19"/>
        <v>1.2677765022934228E-2</v>
      </c>
      <c r="Q49" s="34">
        <f t="shared" ref="Q49:AJ49" si="20">-0.0000004*(Q15^2)+(0.0003*Q15)+0.0004</f>
        <v>1.2966626232525152E-2</v>
      </c>
      <c r="R49" s="34">
        <f t="shared" si="20"/>
        <v>1.3412438279471575E-2</v>
      </c>
      <c r="S49" s="34">
        <f t="shared" si="20"/>
        <v>2.6062386482722126E-2</v>
      </c>
      <c r="T49" s="34">
        <f t="shared" si="20"/>
        <v>1.6364721977808565E-2</v>
      </c>
      <c r="U49" s="34">
        <f t="shared" si="20"/>
        <v>4.5047904067926955E-2</v>
      </c>
      <c r="V49" s="34">
        <f t="shared" si="20"/>
        <v>4.8322831716131345E-2</v>
      </c>
      <c r="W49" s="34">
        <f t="shared" si="20"/>
        <v>3.6587703172653814E-2</v>
      </c>
      <c r="X49" s="34">
        <f t="shared" si="20"/>
        <v>3.1470610382551056E-2</v>
      </c>
      <c r="Y49" s="34">
        <f t="shared" si="20"/>
        <v>2.8379173184544196E-2</v>
      </c>
      <c r="Z49" s="34">
        <f t="shared" si="20"/>
        <v>4.1862133033000681E-2</v>
      </c>
      <c r="AA49" s="34">
        <f t="shared" si="20"/>
        <v>4.1091695624832565E-2</v>
      </c>
      <c r="AB49" s="34">
        <f t="shared" si="20"/>
        <v>4.0249335310012714E-2</v>
      </c>
      <c r="AC49" s="34">
        <f t="shared" si="20"/>
        <v>1.6295111236808039E-2</v>
      </c>
      <c r="AD49" s="34">
        <f t="shared" si="20"/>
        <v>4.3304184899672964E-2</v>
      </c>
      <c r="AE49" s="34">
        <f t="shared" si="20"/>
        <v>4.3393134635021688E-2</v>
      </c>
      <c r="AF49" s="34">
        <f t="shared" si="20"/>
        <v>1.1070810516544483E-2</v>
      </c>
      <c r="AG49" s="34">
        <f t="shared" si="20"/>
        <v>1.1166325544769236E-2</v>
      </c>
      <c r="AH49" s="34">
        <f t="shared" si="20"/>
        <v>1.5770738331850699E-2</v>
      </c>
      <c r="AI49" s="34">
        <f t="shared" si="20"/>
        <v>4.472443961298072E-2</v>
      </c>
      <c r="AJ49" s="34">
        <f t="shared" si="20"/>
        <v>4.8158426747732665E-2</v>
      </c>
      <c r="AK49" s="27">
        <v>1</v>
      </c>
      <c r="AN49" s="53">
        <f t="shared" si="8"/>
        <v>1.756976012382085E-2</v>
      </c>
      <c r="AO49" s="25">
        <v>-1.7846088302819196E-3</v>
      </c>
      <c r="AR49">
        <f t="shared" si="12"/>
        <v>-3.1355149062905845E-5</v>
      </c>
    </row>
    <row r="50" spans="4:44" x14ac:dyDescent="0.25">
      <c r="D50" s="2">
        <v>7</v>
      </c>
      <c r="G50" s="34">
        <f t="shared" si="9"/>
        <v>2.2076781867207147E-2</v>
      </c>
      <c r="H50" s="34">
        <f t="shared" si="9"/>
        <v>3.1376072631697387E-2</v>
      </c>
      <c r="I50" s="34">
        <f t="shared" ref="I50:P50" si="21">-0.0000004*(I16^2)+(0.0003*I16)+0.0004</f>
        <v>1.6473626711743884E-2</v>
      </c>
      <c r="J50" s="34">
        <f t="shared" si="21"/>
        <v>2.0268518431595137E-2</v>
      </c>
      <c r="K50" s="34">
        <f t="shared" si="21"/>
        <v>6.2759359818708796E-3</v>
      </c>
      <c r="L50" s="34">
        <f t="shared" si="21"/>
        <v>2.3706720618923625E-2</v>
      </c>
      <c r="M50" s="30">
        <f t="shared" si="21"/>
        <v>4.0000000000000002E-4</v>
      </c>
      <c r="N50" s="34">
        <f t="shared" si="21"/>
        <v>3.0145318701994786E-2</v>
      </c>
      <c r="O50" s="34">
        <f t="shared" si="21"/>
        <v>2.7316727055585285E-2</v>
      </c>
      <c r="P50" s="34">
        <f t="shared" si="21"/>
        <v>1.9889427414748764E-2</v>
      </c>
      <c r="Q50" s="34">
        <f t="shared" ref="Q50:AJ50" si="22">-0.0000004*(Q16^2)+(0.0003*Q16)+0.0004</f>
        <v>1.9673027432715661E-2</v>
      </c>
      <c r="R50" s="34">
        <f t="shared" si="22"/>
        <v>3.0984125165909569E-2</v>
      </c>
      <c r="S50" s="34">
        <f t="shared" si="22"/>
        <v>3.9400711175053206E-2</v>
      </c>
      <c r="T50" s="34">
        <f t="shared" si="22"/>
        <v>2.3943469122845892E-2</v>
      </c>
      <c r="U50" s="34">
        <f t="shared" si="22"/>
        <v>3.297354097237222E-2</v>
      </c>
      <c r="V50" s="34">
        <f t="shared" si="22"/>
        <v>3.5064668440709712E-2</v>
      </c>
      <c r="W50" s="34">
        <f t="shared" si="22"/>
        <v>2.9223861795355455E-2</v>
      </c>
      <c r="X50" s="34">
        <f t="shared" si="22"/>
        <v>1.5258545875161565E-2</v>
      </c>
      <c r="Y50" s="34">
        <f t="shared" si="22"/>
        <v>6.9296134842509894E-3</v>
      </c>
      <c r="Z50" s="34">
        <f t="shared" si="22"/>
        <v>2.6812670705440505E-2</v>
      </c>
      <c r="AA50" s="34">
        <f t="shared" si="22"/>
        <v>2.5385886385334684E-2</v>
      </c>
      <c r="AB50" s="34">
        <f t="shared" si="22"/>
        <v>2.3203205440172365E-2</v>
      </c>
      <c r="AC50" s="34">
        <f t="shared" si="22"/>
        <v>1.1494760451418014E-2</v>
      </c>
      <c r="AD50" s="34">
        <f t="shared" si="22"/>
        <v>2.8864462288910427E-2</v>
      </c>
      <c r="AE50" s="34">
        <f t="shared" si="22"/>
        <v>2.8644770735752712E-2</v>
      </c>
      <c r="AF50" s="34">
        <f t="shared" si="22"/>
        <v>1.8291876180688546E-2</v>
      </c>
      <c r="AG50" s="34">
        <f t="shared" si="22"/>
        <v>2.1081780258242071E-2</v>
      </c>
      <c r="AH50" s="34">
        <f t="shared" si="22"/>
        <v>2.7436318067072484E-2</v>
      </c>
      <c r="AI50" s="34">
        <f t="shared" si="22"/>
        <v>3.5714271379964975E-2</v>
      </c>
      <c r="AJ50" s="34">
        <f t="shared" si="22"/>
        <v>3.485254023931874E-2</v>
      </c>
      <c r="AK50" s="27">
        <v>1</v>
      </c>
      <c r="AN50" s="53">
        <f t="shared" si="8"/>
        <v>9.9171887113583528E-3</v>
      </c>
      <c r="AO50" s="25">
        <v>9.8414017228739381E-2</v>
      </c>
      <c r="AR50">
        <f t="shared" si="12"/>
        <v>9.7599038070028058E-4</v>
      </c>
    </row>
    <row r="51" spans="4:44" x14ac:dyDescent="0.25">
      <c r="D51" s="2">
        <v>8</v>
      </c>
      <c r="G51" s="34">
        <f t="shared" si="9"/>
        <v>3.3473488673890134E-2</v>
      </c>
      <c r="H51" s="34">
        <f t="shared" si="9"/>
        <v>2.3671808526891391E-2</v>
      </c>
      <c r="I51" s="34">
        <f t="shared" ref="I51:P51" si="23">-0.0000004*(I17^2)+(0.0003*I17)+0.0004</f>
        <v>3.3476194369085076E-2</v>
      </c>
      <c r="J51" s="34">
        <f t="shared" si="23"/>
        <v>3.9434022984092203E-2</v>
      </c>
      <c r="K51" s="34">
        <f t="shared" si="23"/>
        <v>2.7065960524557679E-2</v>
      </c>
      <c r="L51" s="34">
        <f t="shared" si="23"/>
        <v>4.3779129442652415E-2</v>
      </c>
      <c r="M51" s="34">
        <f t="shared" si="23"/>
        <v>3.0145318701994786E-2</v>
      </c>
      <c r="N51" s="30">
        <f t="shared" si="23"/>
        <v>4.0000000000000002E-4</v>
      </c>
      <c r="O51" s="34">
        <f t="shared" si="23"/>
        <v>4.651222776110174E-2</v>
      </c>
      <c r="P51" s="34">
        <f t="shared" si="23"/>
        <v>4.2828374624066488E-2</v>
      </c>
      <c r="Q51" s="34">
        <f t="shared" ref="Q51:AJ51" si="24">-0.0000004*(Q17^2)+(0.0003*Q17)+0.0004</f>
        <v>4.2706352116676061E-2</v>
      </c>
      <c r="R51" s="34">
        <f t="shared" si="24"/>
        <v>4.8934714362838652E-2</v>
      </c>
      <c r="S51" s="34">
        <f t="shared" si="24"/>
        <v>5.335055268304506E-2</v>
      </c>
      <c r="T51" s="34">
        <f t="shared" si="24"/>
        <v>4.5308586630937731E-2</v>
      </c>
      <c r="U51" s="34">
        <f t="shared" si="24"/>
        <v>3.8207420292060784E-2</v>
      </c>
      <c r="V51" s="34">
        <f t="shared" si="24"/>
        <v>2.2591525072784086E-2</v>
      </c>
      <c r="W51" s="34">
        <f t="shared" si="24"/>
        <v>4.4337673025488959E-2</v>
      </c>
      <c r="X51" s="34">
        <f t="shared" si="24"/>
        <v>3.3342305467348704E-2</v>
      </c>
      <c r="Y51" s="34">
        <f t="shared" si="24"/>
        <v>2.8022875956042952E-2</v>
      </c>
      <c r="Z51" s="34">
        <f t="shared" si="24"/>
        <v>5.6581804693390612E-3</v>
      </c>
      <c r="AA51" s="34">
        <f t="shared" si="24"/>
        <v>8.013073382489631E-3</v>
      </c>
      <c r="AB51" s="34">
        <f t="shared" si="24"/>
        <v>1.4344093160290819E-2</v>
      </c>
      <c r="AC51" s="34">
        <f t="shared" si="24"/>
        <v>3.4233030977865855E-2</v>
      </c>
      <c r="AD51" s="34">
        <f t="shared" si="24"/>
        <v>4.0237394445046225E-3</v>
      </c>
      <c r="AE51" s="34">
        <f t="shared" si="24"/>
        <v>6.0876888593747371E-3</v>
      </c>
      <c r="AF51" s="34">
        <f t="shared" si="24"/>
        <v>4.1709501037240353E-2</v>
      </c>
      <c r="AG51" s="34">
        <f t="shared" si="24"/>
        <v>4.3480655614631027E-2</v>
      </c>
      <c r="AH51" s="34">
        <f t="shared" si="24"/>
        <v>4.7307963412757136E-2</v>
      </c>
      <c r="AI51" s="34">
        <f t="shared" si="24"/>
        <v>4.4591120855151906E-2</v>
      </c>
      <c r="AJ51" s="34">
        <f t="shared" si="24"/>
        <v>1.9878197228921004E-2</v>
      </c>
      <c r="AK51" s="27">
        <v>1</v>
      </c>
      <c r="AN51" s="53">
        <f t="shared" si="8"/>
        <v>3.3314103946273092E-2</v>
      </c>
      <c r="AO51" s="25">
        <v>-3.744899782847505E-4</v>
      </c>
      <c r="AR51">
        <f t="shared" si="12"/>
        <v>-1.2475798063415732E-5</v>
      </c>
    </row>
    <row r="52" spans="4:44" x14ac:dyDescent="0.25">
      <c r="D52" s="2">
        <v>9</v>
      </c>
      <c r="G52" s="34">
        <f t="shared" si="9"/>
        <v>2.8216984839053993E-2</v>
      </c>
      <c r="H52" s="34">
        <f t="shared" si="9"/>
        <v>4.2614449161327457E-2</v>
      </c>
      <c r="I52" s="34">
        <f t="shared" ref="I52:P52" si="25">-0.0000004*(I18^2)+(0.0003*I18)+0.0004</f>
        <v>2.4201974892740681E-2</v>
      </c>
      <c r="J52" s="34">
        <f t="shared" si="25"/>
        <v>1.6384816720043376E-2</v>
      </c>
      <c r="K52" s="34">
        <f t="shared" si="25"/>
        <v>2.9317116698202684E-2</v>
      </c>
      <c r="L52" s="34">
        <f t="shared" si="25"/>
        <v>6.9978523284653397E-3</v>
      </c>
      <c r="M52" s="34">
        <f t="shared" si="25"/>
        <v>2.7316727055585285E-2</v>
      </c>
      <c r="N52" s="34">
        <f t="shared" si="25"/>
        <v>4.651222776110174E-2</v>
      </c>
      <c r="O52" s="30">
        <f t="shared" si="25"/>
        <v>4.0000000000000002E-4</v>
      </c>
      <c r="P52" s="34">
        <f t="shared" si="25"/>
        <v>1.2827034433192408E-2</v>
      </c>
      <c r="Q52" s="34">
        <f t="shared" ref="Q52:AJ52" si="26">-0.0000004*(Q18^2)+(0.0003*Q18)+0.0004</f>
        <v>1.3178465934602033E-2</v>
      </c>
      <c r="R52" s="34">
        <f t="shared" si="26"/>
        <v>7.2625936919975516E-3</v>
      </c>
      <c r="S52" s="34">
        <f t="shared" si="26"/>
        <v>2.084946714788196E-2</v>
      </c>
      <c r="T52" s="34">
        <f t="shared" si="26"/>
        <v>1.4333476782667434E-2</v>
      </c>
      <c r="U52" s="34">
        <f t="shared" si="26"/>
        <v>4.5946020820781308E-2</v>
      </c>
      <c r="V52" s="34">
        <f t="shared" si="26"/>
        <v>5.0010967954500371E-2</v>
      </c>
      <c r="W52" s="34">
        <f t="shared" si="26"/>
        <v>3.6358058362629966E-2</v>
      </c>
      <c r="X52" s="34">
        <f t="shared" si="26"/>
        <v>3.3261904193448856E-2</v>
      </c>
      <c r="Y52" s="34">
        <f t="shared" si="26"/>
        <v>3.1426704233139452E-2</v>
      </c>
      <c r="Z52" s="34">
        <f t="shared" si="26"/>
        <v>4.4711098581546815E-2</v>
      </c>
      <c r="AA52" s="34">
        <f t="shared" si="26"/>
        <v>4.3958835531086829E-2</v>
      </c>
      <c r="AB52" s="34">
        <f t="shared" si="26"/>
        <v>4.2941167289633764E-2</v>
      </c>
      <c r="AC52" s="34">
        <f t="shared" si="26"/>
        <v>2.1333082389180105E-2</v>
      </c>
      <c r="AD52" s="34">
        <f t="shared" si="26"/>
        <v>4.600820454149239E-2</v>
      </c>
      <c r="AE52" s="34">
        <f t="shared" si="26"/>
        <v>4.6031254867145099E-2</v>
      </c>
      <c r="AF52" s="34">
        <f t="shared" si="26"/>
        <v>1.2614935351327419E-2</v>
      </c>
      <c r="AG52" s="34">
        <f t="shared" si="26"/>
        <v>1.0912336592545448E-2</v>
      </c>
      <c r="AH52" s="34">
        <f t="shared" si="26"/>
        <v>1.1894483200300961E-2</v>
      </c>
      <c r="AI52" s="34">
        <f t="shared" si="26"/>
        <v>4.4931499208167983E-2</v>
      </c>
      <c r="AJ52" s="34">
        <f t="shared" si="26"/>
        <v>4.9956024034810538E-2</v>
      </c>
      <c r="AK52" s="27">
        <v>1</v>
      </c>
      <c r="AN52" s="53">
        <f t="shared" si="8"/>
        <v>2.2397666073776721E-2</v>
      </c>
      <c r="AO52" s="25">
        <v>-1.9845071370154996E-3</v>
      </c>
      <c r="AR52">
        <f t="shared" si="12"/>
        <v>-4.4448328175899825E-5</v>
      </c>
    </row>
    <row r="53" spans="4:44" x14ac:dyDescent="0.25">
      <c r="D53" s="2">
        <v>10</v>
      </c>
      <c r="G53" s="34">
        <f t="shared" si="9"/>
        <v>2.823778419656562E-2</v>
      </c>
      <c r="H53" s="34">
        <f t="shared" si="9"/>
        <v>4.1258131249103581E-2</v>
      </c>
      <c r="I53" s="34">
        <f t="shared" ref="I53:P53" si="27">-0.0000004*(I19^2)+(0.0003*I19)+0.0004</f>
        <v>2.2739918067581088E-2</v>
      </c>
      <c r="J53" s="34">
        <f t="shared" si="27"/>
        <v>1.7962832472974848E-2</v>
      </c>
      <c r="K53" s="34">
        <f t="shared" si="27"/>
        <v>2.3428022873169089E-2</v>
      </c>
      <c r="L53" s="34">
        <f t="shared" si="27"/>
        <v>1.2677765022934228E-2</v>
      </c>
      <c r="M53" s="34">
        <f t="shared" si="27"/>
        <v>1.9889427414748764E-2</v>
      </c>
      <c r="N53" s="34">
        <f t="shared" si="27"/>
        <v>4.2828374624066488E-2</v>
      </c>
      <c r="O53" s="34">
        <f t="shared" si="27"/>
        <v>1.2827034433192408E-2</v>
      </c>
      <c r="P53" s="30">
        <f t="shared" si="27"/>
        <v>4.0000000000000002E-4</v>
      </c>
      <c r="Q53" s="34">
        <f t="shared" ref="Q53:AJ53" si="28">-0.0000004*(Q19^2)+(0.0003*Q19)+0.0004</f>
        <v>8.0019218753740826E-4</v>
      </c>
      <c r="R53" s="34">
        <f t="shared" si="28"/>
        <v>1.5281107751311373E-2</v>
      </c>
      <c r="S53" s="34">
        <f t="shared" si="28"/>
        <v>2.5410244743856138E-2</v>
      </c>
      <c r="T53" s="34">
        <f t="shared" si="28"/>
        <v>6.5209494983042987E-3</v>
      </c>
      <c r="U53" s="34">
        <f t="shared" si="28"/>
        <v>3.9432897432524747E-2</v>
      </c>
      <c r="V53" s="34">
        <f t="shared" si="28"/>
        <v>4.556925941746047E-2</v>
      </c>
      <c r="W53" s="34">
        <f t="shared" si="28"/>
        <v>2.8123568621779997E-2</v>
      </c>
      <c r="X53" s="34">
        <f t="shared" si="28"/>
        <v>2.4287929656907001E-2</v>
      </c>
      <c r="Y53" s="34">
        <f t="shared" si="28"/>
        <v>2.3617555623274753E-2</v>
      </c>
      <c r="Z53" s="34">
        <f t="shared" si="28"/>
        <v>4.0440556215165235E-2</v>
      </c>
      <c r="AA53" s="34">
        <f t="shared" si="28"/>
        <v>3.9389633607247468E-2</v>
      </c>
      <c r="AB53" s="34">
        <f t="shared" si="28"/>
        <v>3.7521756108268078E-2</v>
      </c>
      <c r="AC53" s="34">
        <f t="shared" si="28"/>
        <v>1.7343434557036654E-2</v>
      </c>
      <c r="AD53" s="34">
        <f t="shared" si="28"/>
        <v>4.1946068888825287E-2</v>
      </c>
      <c r="AE53" s="34">
        <f t="shared" si="28"/>
        <v>4.1783543764035647E-2</v>
      </c>
      <c r="AF53" s="34">
        <f t="shared" si="28"/>
        <v>3.4606871803333022E-3</v>
      </c>
      <c r="AG53" s="34">
        <f t="shared" si="28"/>
        <v>2.535561017583148E-3</v>
      </c>
      <c r="AH53" s="34">
        <f t="shared" si="28"/>
        <v>9.897456430496842E-3</v>
      </c>
      <c r="AI53" s="34">
        <f t="shared" si="28"/>
        <v>3.8260650532208097E-2</v>
      </c>
      <c r="AJ53" s="34">
        <f t="shared" si="28"/>
        <v>4.5681619885660857E-2</v>
      </c>
      <c r="AK53" s="27">
        <v>1</v>
      </c>
      <c r="AM53" s="10"/>
      <c r="AN53" s="53">
        <f t="shared" si="8"/>
        <v>1.7740912031593236E-2</v>
      </c>
      <c r="AO53" s="25">
        <v>-3.1878371834322362E-3</v>
      </c>
      <c r="AR53">
        <f t="shared" si="12"/>
        <v>-5.655513904231325E-5</v>
      </c>
    </row>
    <row r="54" spans="4:44" x14ac:dyDescent="0.25">
      <c r="D54" s="2">
        <v>11</v>
      </c>
      <c r="G54" s="34">
        <f t="shared" si="9"/>
        <v>2.8269743327184443E-2</v>
      </c>
      <c r="H54" s="34">
        <f t="shared" si="9"/>
        <v>4.1220673144684562E-2</v>
      </c>
      <c r="I54" s="34">
        <f t="shared" ref="I54:P54" si="29">-0.0000004*(I20^2)+(0.0003*I20)+0.0004</f>
        <v>2.2746392058634827E-2</v>
      </c>
      <c r="J54" s="34">
        <f t="shared" si="29"/>
        <v>1.8095069305004562E-2</v>
      </c>
      <c r="K54" s="34">
        <f t="shared" si="29"/>
        <v>2.3264285193190119E-2</v>
      </c>
      <c r="L54" s="34">
        <f t="shared" si="29"/>
        <v>1.2966626232525152E-2</v>
      </c>
      <c r="M54" s="34">
        <f t="shared" si="29"/>
        <v>1.9673027432715661E-2</v>
      </c>
      <c r="N54" s="34">
        <f t="shared" si="29"/>
        <v>4.2706352116676061E-2</v>
      </c>
      <c r="O54" s="34">
        <f t="shared" si="29"/>
        <v>1.3178465934602033E-2</v>
      </c>
      <c r="P54" s="34">
        <f t="shared" si="29"/>
        <v>8.0019218753740826E-4</v>
      </c>
      <c r="Q54" s="30">
        <f t="shared" ref="Q54:AJ54" si="30">-0.0000004*(Q20^2)+(0.0003*Q20)+0.0004</f>
        <v>4.0000000000000002E-4</v>
      </c>
      <c r="R54" s="34">
        <f t="shared" si="30"/>
        <v>1.5603869989815713E-2</v>
      </c>
      <c r="S54" s="34">
        <f t="shared" si="30"/>
        <v>2.5621930648595689E-2</v>
      </c>
      <c r="T54" s="34">
        <f t="shared" si="30"/>
        <v>6.5508620720412039E-3</v>
      </c>
      <c r="U54" s="34">
        <f t="shared" si="30"/>
        <v>3.9210412757268956E-2</v>
      </c>
      <c r="V54" s="34">
        <f t="shared" si="30"/>
        <v>4.5412546534299707E-2</v>
      </c>
      <c r="W54" s="34">
        <f t="shared" si="30"/>
        <v>2.7869503748472052E-2</v>
      </c>
      <c r="X54" s="34">
        <f t="shared" si="30"/>
        <v>2.3989602972621701E-2</v>
      </c>
      <c r="Y54" s="34">
        <f t="shared" si="30"/>
        <v>2.3370174482597195E-2</v>
      </c>
      <c r="Z54" s="34">
        <f t="shared" si="30"/>
        <v>4.0299953012867262E-2</v>
      </c>
      <c r="AA54" s="34">
        <f t="shared" si="30"/>
        <v>3.9239289421599773E-2</v>
      </c>
      <c r="AB54" s="34">
        <f t="shared" si="30"/>
        <v>3.7341474417421278E-2</v>
      </c>
      <c r="AC54" s="34">
        <f t="shared" si="30"/>
        <v>1.7292565155028691E-2</v>
      </c>
      <c r="AD54" s="34">
        <f t="shared" si="30"/>
        <v>4.1810988464872703E-2</v>
      </c>
      <c r="AE54" s="34">
        <f t="shared" si="30"/>
        <v>4.1641569622327776E-2</v>
      </c>
      <c r="AF54" s="34">
        <f t="shared" si="30"/>
        <v>3.5222900903858255E-3</v>
      </c>
      <c r="AG54" s="34">
        <f t="shared" si="30"/>
        <v>2.9280480233690414E-3</v>
      </c>
      <c r="AH54" s="34">
        <f t="shared" si="30"/>
        <v>1.0108041214876556E-2</v>
      </c>
      <c r="AI54" s="34">
        <f t="shared" si="30"/>
        <v>3.8041733145334961E-2</v>
      </c>
      <c r="AJ54" s="34">
        <f t="shared" si="30"/>
        <v>4.5531345925939881E-2</v>
      </c>
      <c r="AK54" s="27">
        <v>1</v>
      </c>
      <c r="AN54" s="53">
        <f t="shared" si="8"/>
        <v>1.7659564934817646E-2</v>
      </c>
      <c r="AO54" s="25">
        <v>8.5207563272063028E-3</v>
      </c>
      <c r="AR54">
        <f t="shared" si="12"/>
        <v>1.5047284965405801E-4</v>
      </c>
    </row>
    <row r="55" spans="4:44" x14ac:dyDescent="0.25">
      <c r="D55" s="2">
        <v>12</v>
      </c>
      <c r="G55" s="34">
        <f t="shared" si="9"/>
        <v>3.3029978081845386E-2</v>
      </c>
      <c r="H55" s="34">
        <f t="shared" si="9"/>
        <v>4.5901609681062328E-2</v>
      </c>
      <c r="I55" s="34">
        <f t="shared" ref="I55:P55" si="31">-0.0000004*(I21^2)+(0.0003*I21)+0.0004</f>
        <v>2.9265881779643961E-2</v>
      </c>
      <c r="J55" s="34">
        <f t="shared" si="31"/>
        <v>2.2149636515989678E-2</v>
      </c>
      <c r="K55" s="34">
        <f t="shared" si="31"/>
        <v>3.3265731138251806E-2</v>
      </c>
      <c r="L55" s="34">
        <f t="shared" si="31"/>
        <v>1.3412438279471575E-2</v>
      </c>
      <c r="M55" s="34">
        <f t="shared" si="31"/>
        <v>3.0984125165909569E-2</v>
      </c>
      <c r="N55" s="34">
        <f t="shared" si="31"/>
        <v>4.8934714362838652E-2</v>
      </c>
      <c r="O55" s="34">
        <f t="shared" si="31"/>
        <v>7.2625936919975516E-3</v>
      </c>
      <c r="P55" s="34">
        <f t="shared" si="31"/>
        <v>1.5281107751311373E-2</v>
      </c>
      <c r="Q55" s="34">
        <f t="shared" ref="Q55:AJ55" si="32">-0.0000004*(Q21^2)+(0.0003*Q21)+0.0004</f>
        <v>1.5603869989815713E-2</v>
      </c>
      <c r="R55" s="30">
        <f t="shared" si="32"/>
        <v>4.0000000000000002E-4</v>
      </c>
      <c r="S55" s="34">
        <f t="shared" si="32"/>
        <v>1.4982212590798587E-2</v>
      </c>
      <c r="T55" s="34">
        <f t="shared" si="32"/>
        <v>1.4200379964283106E-2</v>
      </c>
      <c r="U55" s="34">
        <f t="shared" si="32"/>
        <v>4.6819004328827907E-2</v>
      </c>
      <c r="V55" s="34">
        <f t="shared" si="32"/>
        <v>5.1497468813235442E-2</v>
      </c>
      <c r="W55" s="34">
        <f t="shared" si="32"/>
        <v>3.6293714037328638E-2</v>
      </c>
      <c r="X55" s="34">
        <f t="shared" si="32"/>
        <v>3.5233728272095151E-2</v>
      </c>
      <c r="Y55" s="34">
        <f t="shared" si="32"/>
        <v>3.4507162424828E-2</v>
      </c>
      <c r="Z55" s="34">
        <f t="shared" si="32"/>
        <v>4.7274165610600577E-2</v>
      </c>
      <c r="AA55" s="34">
        <f t="shared" si="32"/>
        <v>4.6555293875414419E-2</v>
      </c>
      <c r="AB55" s="34">
        <f t="shared" si="32"/>
        <v>4.5419494023796948E-2</v>
      </c>
      <c r="AC55" s="34">
        <f t="shared" si="32"/>
        <v>2.6252677166201419E-2</v>
      </c>
      <c r="AD55" s="34">
        <f t="shared" si="32"/>
        <v>4.8420082058305343E-2</v>
      </c>
      <c r="AE55" s="34">
        <f t="shared" si="32"/>
        <v>4.8388985462610293E-2</v>
      </c>
      <c r="AF55" s="34">
        <f t="shared" si="32"/>
        <v>1.6176693605181525E-2</v>
      </c>
      <c r="AG55" s="34">
        <f t="shared" si="32"/>
        <v>1.3551878213323749E-2</v>
      </c>
      <c r="AH55" s="34">
        <f t="shared" si="32"/>
        <v>9.800561168825217E-3</v>
      </c>
      <c r="AI55" s="34">
        <f t="shared" si="32"/>
        <v>4.5145760305857055E-2</v>
      </c>
      <c r="AJ55" s="34">
        <f t="shared" si="32"/>
        <v>5.1531191870070901E-2</v>
      </c>
      <c r="AK55" s="27">
        <v>1</v>
      </c>
      <c r="AN55" s="53">
        <f t="shared" si="8"/>
        <v>2.7133361505879111E-2</v>
      </c>
      <c r="AO55" s="25">
        <v>-1.0057876775499477E-3</v>
      </c>
      <c r="AR55">
        <f t="shared" si="12"/>
        <v>-2.7290400653121304E-5</v>
      </c>
    </row>
    <row r="56" spans="4:44" x14ac:dyDescent="0.25">
      <c r="D56" s="2">
        <v>13</v>
      </c>
      <c r="G56" s="34">
        <f t="shared" si="9"/>
        <v>4.2090267368373208E-2</v>
      </c>
      <c r="H56" s="34">
        <f t="shared" si="9"/>
        <v>5.1653442938362756E-2</v>
      </c>
      <c r="I56" s="34">
        <f t="shared" ref="I56:P56" si="33">-0.0000004*(I22^2)+(0.0003*I22)+0.0004</f>
        <v>3.9074031317932571E-2</v>
      </c>
      <c r="J56" s="34">
        <f t="shared" si="33"/>
        <v>3.3331566370256867E-2</v>
      </c>
      <c r="K56" s="34">
        <f t="shared" si="33"/>
        <v>4.1636509033239989E-2</v>
      </c>
      <c r="L56" s="34">
        <f t="shared" si="33"/>
        <v>2.6062386482722126E-2</v>
      </c>
      <c r="M56" s="34">
        <f t="shared" si="33"/>
        <v>3.9400711175053206E-2</v>
      </c>
      <c r="N56" s="34">
        <f t="shared" si="33"/>
        <v>5.335055268304506E-2</v>
      </c>
      <c r="O56" s="34">
        <f t="shared" si="33"/>
        <v>2.084946714788196E-2</v>
      </c>
      <c r="P56" s="34">
        <f t="shared" si="33"/>
        <v>2.5410244743856138E-2</v>
      </c>
      <c r="Q56" s="34">
        <f t="shared" ref="Q56:AJ56" si="34">-0.0000004*(Q22^2)+(0.0003*Q22)+0.0004</f>
        <v>2.5621930648595689E-2</v>
      </c>
      <c r="R56" s="34">
        <f t="shared" si="34"/>
        <v>1.4982212590798587E-2</v>
      </c>
      <c r="S56" s="30">
        <f t="shared" si="34"/>
        <v>4.0000000000000002E-4</v>
      </c>
      <c r="T56" s="34">
        <f t="shared" si="34"/>
        <v>2.2128397320975785E-2</v>
      </c>
      <c r="U56" s="34">
        <f t="shared" si="34"/>
        <v>4.9762957327473344E-2</v>
      </c>
      <c r="V56" s="34">
        <f t="shared" si="34"/>
        <v>5.4482248329073127E-2</v>
      </c>
      <c r="W56" s="34">
        <f t="shared" si="34"/>
        <v>3.8922914282882172E-2</v>
      </c>
      <c r="X56" s="34">
        <f t="shared" si="34"/>
        <v>4.1171260689429043E-2</v>
      </c>
      <c r="Y56" s="34">
        <f t="shared" si="34"/>
        <v>4.1847089464180337E-2</v>
      </c>
      <c r="Z56" s="34">
        <f t="shared" si="34"/>
        <v>5.2162081229985967E-2</v>
      </c>
      <c r="AA56" s="34">
        <f t="shared" si="34"/>
        <v>5.161102538074093E-2</v>
      </c>
      <c r="AB56" s="34">
        <f t="shared" si="34"/>
        <v>5.0557302748123062E-2</v>
      </c>
      <c r="AC56" s="34">
        <f t="shared" si="34"/>
        <v>3.6383735745234819E-2</v>
      </c>
      <c r="AD56" s="34">
        <f t="shared" si="34"/>
        <v>5.2939014403305298E-2</v>
      </c>
      <c r="AE56" s="34">
        <f t="shared" si="34"/>
        <v>5.2865747015125766E-2</v>
      </c>
      <c r="AF56" s="34">
        <f t="shared" si="34"/>
        <v>2.6935207362915711E-2</v>
      </c>
      <c r="AG56" s="34">
        <f t="shared" si="34"/>
        <v>2.4311506977398232E-2</v>
      </c>
      <c r="AH56" s="34">
        <f t="shared" si="34"/>
        <v>1.7782937202014907E-2</v>
      </c>
      <c r="AI56" s="34">
        <f t="shared" si="34"/>
        <v>4.7193729770074938E-2</v>
      </c>
      <c r="AJ56" s="34">
        <f t="shared" si="34"/>
        <v>5.4592131126966509E-2</v>
      </c>
      <c r="AK56" s="27">
        <v>1</v>
      </c>
      <c r="AN56" s="53">
        <f t="shared" si="8"/>
        <v>3.7006743958167693E-2</v>
      </c>
      <c r="AO56" s="25">
        <v>-9.516652267480552E-4</v>
      </c>
      <c r="AR56">
        <f t="shared" si="12"/>
        <v>-3.5218031380156876E-5</v>
      </c>
    </row>
    <row r="57" spans="4:44" x14ac:dyDescent="0.25">
      <c r="D57" s="2">
        <v>14</v>
      </c>
      <c r="G57" s="34">
        <f t="shared" si="9"/>
        <v>3.249620711741056E-2</v>
      </c>
      <c r="H57" s="34">
        <f t="shared" si="9"/>
        <v>4.435171865095644E-2</v>
      </c>
      <c r="I57" s="34">
        <f t="shared" ref="I57:P57" si="35">-0.0000004*(I23^2)+(0.0003*I23)+0.0004</f>
        <v>2.7446425361522291E-2</v>
      </c>
      <c r="J57" s="34">
        <f t="shared" si="35"/>
        <v>2.2643863363876773E-2</v>
      </c>
      <c r="K57" s="34">
        <f t="shared" si="35"/>
        <v>2.7609082648919286E-2</v>
      </c>
      <c r="L57" s="34">
        <f t="shared" si="35"/>
        <v>1.6364721977808565E-2</v>
      </c>
      <c r="M57" s="34">
        <f t="shared" si="35"/>
        <v>2.3943469122845892E-2</v>
      </c>
      <c r="N57" s="34">
        <f t="shared" si="35"/>
        <v>4.5308586630937731E-2</v>
      </c>
      <c r="O57" s="34">
        <f t="shared" si="35"/>
        <v>1.4333476782667434E-2</v>
      </c>
      <c r="P57" s="34">
        <f t="shared" si="35"/>
        <v>6.5209494983042987E-3</v>
      </c>
      <c r="Q57" s="34">
        <f t="shared" ref="Q57:AJ57" si="36">-0.0000004*(Q23^2)+(0.0003*Q23)+0.0004</f>
        <v>6.5508620720412039E-3</v>
      </c>
      <c r="R57" s="34">
        <f t="shared" si="36"/>
        <v>1.4200379964283106E-2</v>
      </c>
      <c r="S57" s="34">
        <f t="shared" si="36"/>
        <v>2.2128397320975785E-2</v>
      </c>
      <c r="T57" s="30">
        <f t="shared" si="36"/>
        <v>4.0000000000000002E-4</v>
      </c>
      <c r="U57" s="34">
        <f t="shared" si="36"/>
        <v>3.9756214344236374E-2</v>
      </c>
      <c r="V57" s="34">
        <f t="shared" si="36"/>
        <v>4.7063501562707305E-2</v>
      </c>
      <c r="W57" s="34">
        <f t="shared" si="36"/>
        <v>2.6633642776287016E-2</v>
      </c>
      <c r="X57" s="34">
        <f t="shared" si="36"/>
        <v>2.5943327774076465E-2</v>
      </c>
      <c r="Y57" s="34">
        <f t="shared" si="36"/>
        <v>2.6869890515009331E-2</v>
      </c>
      <c r="Z57" s="34">
        <f t="shared" si="36"/>
        <v>4.3055528176363517E-2</v>
      </c>
      <c r="AA57" s="34">
        <f t="shared" si="36"/>
        <v>4.2036074731917769E-2</v>
      </c>
      <c r="AB57" s="34">
        <f t="shared" si="36"/>
        <v>4.0027291731250275E-2</v>
      </c>
      <c r="AC57" s="34">
        <f t="shared" si="36"/>
        <v>2.2406741711476174E-2</v>
      </c>
      <c r="AD57" s="34">
        <f t="shared" si="36"/>
        <v>4.4416172803528546E-2</v>
      </c>
      <c r="AE57" s="34">
        <f t="shared" si="36"/>
        <v>4.419883475206033E-2</v>
      </c>
      <c r="AF57" s="34">
        <f t="shared" si="36"/>
        <v>9.3885389692918032E-3</v>
      </c>
      <c r="AG57" s="34">
        <f t="shared" si="36"/>
        <v>6.7895401521355864E-3</v>
      </c>
      <c r="AH57" s="34">
        <f t="shared" si="36"/>
        <v>5.8947317072811185E-3</v>
      </c>
      <c r="AI57" s="34">
        <f t="shared" si="36"/>
        <v>3.7548526564547713E-2</v>
      </c>
      <c r="AJ57" s="34">
        <f t="shared" si="36"/>
        <v>4.7294922360479143E-2</v>
      </c>
      <c r="AK57" s="27">
        <v>1</v>
      </c>
      <c r="AN57" s="53">
        <f t="shared" si="8"/>
        <v>2.2721901891204734E-2</v>
      </c>
      <c r="AO57" s="25">
        <v>5.7157584805954224E-4</v>
      </c>
      <c r="AR57">
        <f t="shared" si="12"/>
        <v>1.2987290342991063E-5</v>
      </c>
    </row>
    <row r="58" spans="4:44" x14ac:dyDescent="0.25">
      <c r="D58" s="2">
        <v>15</v>
      </c>
      <c r="G58" s="34">
        <f t="shared" si="9"/>
        <v>4.5816872478828347E-2</v>
      </c>
      <c r="H58" s="34">
        <f t="shared" si="9"/>
        <v>4.7508490714967835E-2</v>
      </c>
      <c r="I58" s="34">
        <f t="shared" ref="I58:P58" si="37">-0.0000004*(I24^2)+(0.0003*I24)+0.0004</f>
        <v>4.2887320168092963E-2</v>
      </c>
      <c r="J58" s="34">
        <f t="shared" si="37"/>
        <v>4.4688296644290068E-2</v>
      </c>
      <c r="K58" s="34">
        <f t="shared" si="37"/>
        <v>3.5091958196942705E-2</v>
      </c>
      <c r="L58" s="34">
        <f t="shared" si="37"/>
        <v>4.5047904067926955E-2</v>
      </c>
      <c r="M58" s="34">
        <f t="shared" si="37"/>
        <v>3.297354097237222E-2</v>
      </c>
      <c r="N58" s="34">
        <f t="shared" si="37"/>
        <v>3.8207420292060784E-2</v>
      </c>
      <c r="O58" s="34">
        <f t="shared" si="37"/>
        <v>4.5946020820781308E-2</v>
      </c>
      <c r="P58" s="34">
        <f t="shared" si="37"/>
        <v>3.9432897432524747E-2</v>
      </c>
      <c r="Q58" s="34">
        <f t="shared" ref="Q58:AJ58" si="38">-0.0000004*(Q24^2)+(0.0003*Q24)+0.0004</f>
        <v>3.9210412757268956E-2</v>
      </c>
      <c r="R58" s="34">
        <f t="shared" si="38"/>
        <v>4.6819004328827907E-2</v>
      </c>
      <c r="S58" s="34">
        <f t="shared" si="38"/>
        <v>4.9762957327473344E-2</v>
      </c>
      <c r="T58" s="34">
        <f t="shared" si="38"/>
        <v>3.9756214344236374E-2</v>
      </c>
      <c r="U58" s="30">
        <f t="shared" si="38"/>
        <v>4.0000000000000002E-4</v>
      </c>
      <c r="V58" s="34">
        <f t="shared" si="38"/>
        <v>2.7189503314458394E-2</v>
      </c>
      <c r="W58" s="34">
        <f t="shared" si="38"/>
        <v>2.3100372968421191E-2</v>
      </c>
      <c r="X58" s="34">
        <f t="shared" si="38"/>
        <v>2.2222656704894293E-2</v>
      </c>
      <c r="Y58" s="34">
        <f t="shared" si="38"/>
        <v>2.8803142470361063E-2</v>
      </c>
      <c r="Z58" s="34">
        <f t="shared" si="38"/>
        <v>3.5403811110202847E-2</v>
      </c>
      <c r="AA58" s="34">
        <f t="shared" si="38"/>
        <v>3.397280327726844E-2</v>
      </c>
      <c r="AB58" s="34">
        <f t="shared" si="38"/>
        <v>2.9095475632656759E-2</v>
      </c>
      <c r="AC58" s="34">
        <f t="shared" si="38"/>
        <v>3.9809759358152133E-2</v>
      </c>
      <c r="AD58" s="34">
        <f t="shared" si="38"/>
        <v>3.604177579806573E-2</v>
      </c>
      <c r="AE58" s="34">
        <f t="shared" si="38"/>
        <v>3.4773745387622304E-2</v>
      </c>
      <c r="AF58" s="34">
        <f t="shared" si="38"/>
        <v>3.96750698461538E-2</v>
      </c>
      <c r="AG58" s="34">
        <f t="shared" si="38"/>
        <v>4.0605144301232327E-2</v>
      </c>
      <c r="AH58" s="34">
        <f t="shared" si="38"/>
        <v>4.2631254106045777E-2</v>
      </c>
      <c r="AI58" s="34">
        <f t="shared" si="38"/>
        <v>1.397464581610686E-2</v>
      </c>
      <c r="AJ58" s="34">
        <f t="shared" si="38"/>
        <v>2.9508867457153292E-2</v>
      </c>
      <c r="AK58" s="27">
        <v>1</v>
      </c>
      <c r="AN58" s="53">
        <f t="shared" si="8"/>
        <v>3.8903853037442829E-2</v>
      </c>
      <c r="AO58" s="25">
        <v>-8.1415946071362877E-4</v>
      </c>
      <c r="AR58">
        <f t="shared" si="12"/>
        <v>-3.167394000864672E-5</v>
      </c>
    </row>
    <row r="59" spans="4:44" x14ac:dyDescent="0.25">
      <c r="D59" s="2">
        <v>16</v>
      </c>
      <c r="G59" s="34">
        <f t="shared" si="9"/>
        <v>4.367223612155198E-2</v>
      </c>
      <c r="H59" s="34">
        <f t="shared" si="9"/>
        <v>3.9639428911581572E-2</v>
      </c>
      <c r="I59" s="34">
        <f t="shared" ref="I59:P59" si="39">-0.0000004*(I25^2)+(0.0003*I25)+0.0004</f>
        <v>4.2202401570639883E-2</v>
      </c>
      <c r="J59" s="34">
        <f t="shared" si="39"/>
        <v>4.6029979305040748E-2</v>
      </c>
      <c r="K59" s="34">
        <f t="shared" si="39"/>
        <v>3.4403352719098286E-2</v>
      </c>
      <c r="L59" s="34">
        <f t="shared" si="39"/>
        <v>4.8322831716131345E-2</v>
      </c>
      <c r="M59" s="34">
        <f t="shared" si="39"/>
        <v>3.5064668440709712E-2</v>
      </c>
      <c r="N59" s="34">
        <f t="shared" si="39"/>
        <v>2.2591525072784086E-2</v>
      </c>
      <c r="O59" s="34">
        <f t="shared" si="39"/>
        <v>5.0010967954500371E-2</v>
      </c>
      <c r="P59" s="34">
        <f t="shared" si="39"/>
        <v>4.556925941746047E-2</v>
      </c>
      <c r="Q59" s="34">
        <f t="shared" ref="Q59:AJ59" si="40">-0.0000004*(Q25^2)+(0.0003*Q25)+0.0004</f>
        <v>4.5412546534299707E-2</v>
      </c>
      <c r="R59" s="34">
        <f t="shared" si="40"/>
        <v>5.1497468813235442E-2</v>
      </c>
      <c r="S59" s="34">
        <f t="shared" si="40"/>
        <v>5.4482248329073127E-2</v>
      </c>
      <c r="T59" s="34">
        <f t="shared" si="40"/>
        <v>4.7063501562707305E-2</v>
      </c>
      <c r="U59" s="34">
        <f t="shared" si="40"/>
        <v>2.7189503314458394E-2</v>
      </c>
      <c r="V59" s="30">
        <f t="shared" si="40"/>
        <v>4.0000000000000002E-4</v>
      </c>
      <c r="W59" s="34">
        <f t="shared" si="40"/>
        <v>4.0280463659486815E-2</v>
      </c>
      <c r="X59" s="34">
        <f t="shared" si="40"/>
        <v>3.1582267341065597E-2</v>
      </c>
      <c r="Y59" s="34">
        <f t="shared" si="40"/>
        <v>3.1104079934352304E-2</v>
      </c>
      <c r="Z59" s="34">
        <f t="shared" si="40"/>
        <v>2.099756207128662E-2</v>
      </c>
      <c r="AA59" s="34">
        <f t="shared" si="40"/>
        <v>2.0318731926055676E-2</v>
      </c>
      <c r="AB59" s="34">
        <f t="shared" si="40"/>
        <v>1.7627047117922172E-2</v>
      </c>
      <c r="AC59" s="34">
        <f t="shared" si="40"/>
        <v>4.1053288979380251E-2</v>
      </c>
      <c r="AD59" s="34">
        <f t="shared" si="40"/>
        <v>2.0172636347554854E-2</v>
      </c>
      <c r="AE59" s="34">
        <f t="shared" si="40"/>
        <v>1.8477040974937364E-2</v>
      </c>
      <c r="AF59" s="34">
        <f t="shared" si="40"/>
        <v>4.505245745459871E-2</v>
      </c>
      <c r="AG59" s="34">
        <f t="shared" si="40"/>
        <v>4.6392547501485241E-2</v>
      </c>
      <c r="AH59" s="34">
        <f t="shared" si="40"/>
        <v>4.9198207596405454E-2</v>
      </c>
      <c r="AI59" s="34">
        <f t="shared" si="40"/>
        <v>3.6685736583698919E-2</v>
      </c>
      <c r="AJ59" s="34">
        <f t="shared" si="40"/>
        <v>4.2491495830833141E-3</v>
      </c>
      <c r="AK59" s="27">
        <v>1</v>
      </c>
      <c r="AM59" s="10" t="s">
        <v>18</v>
      </c>
      <c r="AN59" s="53">
        <f t="shared" si="8"/>
        <v>4.0098550063669573E-2</v>
      </c>
      <c r="AO59" s="25">
        <v>-4.4562954815251243E-4</v>
      </c>
      <c r="AR59">
        <f t="shared" si="12"/>
        <v>-1.7869098746443969E-5</v>
      </c>
    </row>
    <row r="60" spans="4:44" x14ac:dyDescent="0.25">
      <c r="D60" s="2">
        <v>17</v>
      </c>
      <c r="G60" s="34">
        <f t="shared" si="9"/>
        <v>4.3032209219165181E-2</v>
      </c>
      <c r="H60" s="34">
        <f t="shared" si="9"/>
        <v>4.8696209819829611E-2</v>
      </c>
      <c r="I60" s="34">
        <f t="shared" ref="I60:P60" si="41">-0.0000004*(I26^2)+(0.0003*I26)+0.0004</f>
        <v>3.8980929722309252E-2</v>
      </c>
      <c r="J60" s="34">
        <f t="shared" si="41"/>
        <v>3.8561150434272412E-2</v>
      </c>
      <c r="K60" s="34">
        <f t="shared" si="41"/>
        <v>3.3076495883710519E-2</v>
      </c>
      <c r="L60" s="34">
        <f t="shared" si="41"/>
        <v>3.6587703172653814E-2</v>
      </c>
      <c r="M60" s="34">
        <f t="shared" si="41"/>
        <v>2.9223861795355455E-2</v>
      </c>
      <c r="N60" s="34">
        <f t="shared" si="41"/>
        <v>4.4337673025488959E-2</v>
      </c>
      <c r="O60" s="34">
        <f t="shared" si="41"/>
        <v>3.6358058362629966E-2</v>
      </c>
      <c r="P60" s="34">
        <f t="shared" si="41"/>
        <v>2.8123568621779997E-2</v>
      </c>
      <c r="Q60" s="34">
        <f t="shared" ref="Q60:AJ60" si="42">-0.0000004*(Q26^2)+(0.0003*Q26)+0.0004</f>
        <v>2.7869503748472052E-2</v>
      </c>
      <c r="R60" s="34">
        <f t="shared" si="42"/>
        <v>3.6293714037328638E-2</v>
      </c>
      <c r="S60" s="34">
        <f t="shared" si="42"/>
        <v>3.8922914282882172E-2</v>
      </c>
      <c r="T60" s="34">
        <f t="shared" si="42"/>
        <v>2.6633642776287016E-2</v>
      </c>
      <c r="U60" s="34">
        <f t="shared" si="42"/>
        <v>2.3100372968421191E-2</v>
      </c>
      <c r="V60" s="34">
        <f t="shared" si="42"/>
        <v>4.0280463659486815E-2</v>
      </c>
      <c r="W60" s="30">
        <f t="shared" si="42"/>
        <v>4.0000000000000002E-4</v>
      </c>
      <c r="X60" s="34">
        <f t="shared" si="42"/>
        <v>1.8996997490858373E-2</v>
      </c>
      <c r="Y60" s="34">
        <f t="shared" si="42"/>
        <v>2.7343528009254537E-2</v>
      </c>
      <c r="Z60" s="34">
        <f t="shared" si="42"/>
        <v>4.1691650387186058E-2</v>
      </c>
      <c r="AA60" s="34">
        <f t="shared" si="42"/>
        <v>4.0370006631478994E-2</v>
      </c>
      <c r="AB60" s="34">
        <f t="shared" si="42"/>
        <v>3.6566579659826036E-2</v>
      </c>
      <c r="AC60" s="34">
        <f t="shared" si="42"/>
        <v>3.4503910261335785E-2</v>
      </c>
      <c r="AD60" s="34">
        <f t="shared" si="42"/>
        <v>4.2779395686263211E-2</v>
      </c>
      <c r="AE60" s="34">
        <f t="shared" si="42"/>
        <v>4.2029249118013284E-2</v>
      </c>
      <c r="AF60" s="34">
        <f t="shared" si="42"/>
        <v>2.9374106247124634E-2</v>
      </c>
      <c r="AG60" s="34">
        <f t="shared" si="42"/>
        <v>2.948977302685445E-2</v>
      </c>
      <c r="AH60" s="34">
        <f t="shared" si="42"/>
        <v>2.9971833645945186E-2</v>
      </c>
      <c r="AI60" s="34">
        <f t="shared" si="42"/>
        <v>1.6196013442203925E-2</v>
      </c>
      <c r="AJ60" s="34">
        <f t="shared" si="42"/>
        <v>4.1464491272637169E-2</v>
      </c>
      <c r="AK60" s="27">
        <v>1</v>
      </c>
      <c r="AN60" s="53">
        <f t="shared" si="8"/>
        <v>3.3867900341913205E-2</v>
      </c>
      <c r="AO60" s="25">
        <v>1.6577374536769218E-4</v>
      </c>
      <c r="AR60">
        <f t="shared" si="12"/>
        <v>5.614408687418695E-6</v>
      </c>
    </row>
    <row r="61" spans="4:44" x14ac:dyDescent="0.25">
      <c r="D61" s="2">
        <v>18</v>
      </c>
      <c r="G61" s="34">
        <f t="shared" si="9"/>
        <v>3.347734413962055E-2</v>
      </c>
      <c r="H61" s="34">
        <f t="shared" si="9"/>
        <v>3.9365970808651576E-2</v>
      </c>
      <c r="I61" s="34">
        <f t="shared" ref="I61:P61" si="43">-0.0000004*(I27^2)+(0.0003*I27)+0.0004</f>
        <v>2.8783759290785735E-2</v>
      </c>
      <c r="J61" s="34">
        <f t="shared" si="43"/>
        <v>3.0763203045351861E-2</v>
      </c>
      <c r="K61" s="34">
        <f t="shared" si="43"/>
        <v>1.9233638659887725E-2</v>
      </c>
      <c r="L61" s="34">
        <f t="shared" si="43"/>
        <v>3.1470610382551056E-2</v>
      </c>
      <c r="M61" s="34">
        <f t="shared" si="43"/>
        <v>1.5258545875161565E-2</v>
      </c>
      <c r="N61" s="34">
        <f t="shared" si="43"/>
        <v>3.3342305467348704E-2</v>
      </c>
      <c r="O61" s="34">
        <f t="shared" si="43"/>
        <v>3.3261904193448856E-2</v>
      </c>
      <c r="P61" s="34">
        <f t="shared" si="43"/>
        <v>2.4287929656907001E-2</v>
      </c>
      <c r="Q61" s="34">
        <f t="shared" ref="Q61:AJ61" si="44">-0.0000004*(Q27^2)+(0.0003*Q27)+0.0004</f>
        <v>2.3989602972621701E-2</v>
      </c>
      <c r="R61" s="34">
        <f t="shared" si="44"/>
        <v>3.5233728272095151E-2</v>
      </c>
      <c r="S61" s="34">
        <f t="shared" si="44"/>
        <v>4.1171260689429043E-2</v>
      </c>
      <c r="T61" s="34">
        <f t="shared" si="44"/>
        <v>2.5943327774076465E-2</v>
      </c>
      <c r="U61" s="34">
        <f t="shared" si="44"/>
        <v>2.2222656704894293E-2</v>
      </c>
      <c r="V61" s="34">
        <f t="shared" si="44"/>
        <v>3.1582267341065597E-2</v>
      </c>
      <c r="W61" s="34">
        <f t="shared" si="44"/>
        <v>1.8996997490858373E-2</v>
      </c>
      <c r="X61" s="30">
        <f t="shared" si="44"/>
        <v>4.0000000000000002E-4</v>
      </c>
      <c r="Y61" s="34">
        <f t="shared" si="44"/>
        <v>1.1208587983736654E-2</v>
      </c>
      <c r="Z61" s="34">
        <f t="shared" si="44"/>
        <v>2.9753149080274238E-2</v>
      </c>
      <c r="AA61" s="34">
        <f t="shared" si="44"/>
        <v>2.8019785253490772E-2</v>
      </c>
      <c r="AB61" s="34">
        <f t="shared" si="44"/>
        <v>2.3508521511356E-2</v>
      </c>
      <c r="AC61" s="34">
        <f t="shared" si="44"/>
        <v>2.4006797528123791E-2</v>
      </c>
      <c r="AD61" s="34">
        <f t="shared" si="44"/>
        <v>3.1371428389911547E-2</v>
      </c>
      <c r="AE61" s="34">
        <f t="shared" si="44"/>
        <v>3.0530893665034326E-2</v>
      </c>
      <c r="AF61" s="34">
        <f t="shared" si="44"/>
        <v>2.4164594789471982E-2</v>
      </c>
      <c r="AG61" s="34">
        <f t="shared" si="44"/>
        <v>2.5868381040760818E-2</v>
      </c>
      <c r="AH61" s="34">
        <f t="shared" si="44"/>
        <v>2.9959073139534016E-2</v>
      </c>
      <c r="AI61" s="34">
        <f t="shared" si="44"/>
        <v>2.4854392235005442E-2</v>
      </c>
      <c r="AJ61" s="34">
        <f t="shared" si="44"/>
        <v>3.2337310829653632E-2</v>
      </c>
      <c r="AK61" s="27">
        <v>1</v>
      </c>
      <c r="AN61" s="53">
        <f t="shared" si="8"/>
        <v>2.2832821390930194E-2</v>
      </c>
      <c r="AO61" s="25">
        <v>1.1885113587353086E-3</v>
      </c>
      <c r="AR61">
        <f t="shared" si="12"/>
        <v>2.7137067575095064E-5</v>
      </c>
    </row>
    <row r="62" spans="4:44" x14ac:dyDescent="0.25">
      <c r="D62" s="2">
        <v>19</v>
      </c>
      <c r="G62" s="34">
        <f t="shared" si="9"/>
        <v>2.6284259422606534E-2</v>
      </c>
      <c r="H62" s="34">
        <f t="shared" si="9"/>
        <v>3.2590104343705226E-2</v>
      </c>
      <c r="I62" s="34">
        <f t="shared" ref="I62:P62" si="45">-0.0000004*(I28^2)+(0.0003*I28)+0.0004</f>
        <v>2.1499430091379935E-2</v>
      </c>
      <c r="J62" s="34">
        <f t="shared" si="45"/>
        <v>2.5479892833275699E-2</v>
      </c>
      <c r="K62" s="34">
        <f t="shared" si="45"/>
        <v>9.6642212551162274E-3</v>
      </c>
      <c r="L62" s="34">
        <f t="shared" si="45"/>
        <v>2.8379173184544196E-2</v>
      </c>
      <c r="M62" s="34">
        <f t="shared" si="45"/>
        <v>6.9296134842509894E-3</v>
      </c>
      <c r="N62" s="34">
        <f t="shared" si="45"/>
        <v>2.8022875956042952E-2</v>
      </c>
      <c r="O62" s="34">
        <f t="shared" si="45"/>
        <v>3.1426704233139452E-2</v>
      </c>
      <c r="P62" s="34">
        <f t="shared" si="45"/>
        <v>2.3617555623274753E-2</v>
      </c>
      <c r="Q62" s="34">
        <f t="shared" ref="Q62:AJ62" si="46">-0.0000004*(Q28^2)+(0.0003*Q28)+0.0004</f>
        <v>2.3370174482597195E-2</v>
      </c>
      <c r="R62" s="34">
        <f t="shared" si="46"/>
        <v>3.4507162424828E-2</v>
      </c>
      <c r="S62" s="34">
        <f t="shared" si="46"/>
        <v>4.1847089464180337E-2</v>
      </c>
      <c r="T62" s="34">
        <f t="shared" si="46"/>
        <v>2.6869890515009331E-2</v>
      </c>
      <c r="U62" s="34">
        <f t="shared" si="46"/>
        <v>2.8803142470361063E-2</v>
      </c>
      <c r="V62" s="34">
        <f t="shared" si="46"/>
        <v>3.1104079934352304E-2</v>
      </c>
      <c r="W62" s="34">
        <f t="shared" si="46"/>
        <v>2.7343528009254537E-2</v>
      </c>
      <c r="X62" s="34">
        <f t="shared" si="46"/>
        <v>1.1208587983736654E-2</v>
      </c>
      <c r="Y62" s="30">
        <f t="shared" si="46"/>
        <v>4.0000000000000002E-4</v>
      </c>
      <c r="Z62" s="34">
        <f t="shared" si="46"/>
        <v>2.4254336518537367E-2</v>
      </c>
      <c r="AA62" s="34">
        <f t="shared" si="46"/>
        <v>2.2545227730840636E-2</v>
      </c>
      <c r="AB62" s="34">
        <f t="shared" si="46"/>
        <v>1.9200330762842908E-2</v>
      </c>
      <c r="AC62" s="34">
        <f t="shared" si="46"/>
        <v>1.7293411881537702E-2</v>
      </c>
      <c r="AD62" s="34">
        <f t="shared" si="46"/>
        <v>2.6296368141355761E-2</v>
      </c>
      <c r="AE62" s="34">
        <f t="shared" si="46"/>
        <v>2.5782599875867264E-2</v>
      </c>
      <c r="AF62" s="34">
        <f t="shared" si="46"/>
        <v>2.2500555130942509E-2</v>
      </c>
      <c r="AG62" s="34">
        <f t="shared" si="46"/>
        <v>2.4948118803882834E-2</v>
      </c>
      <c r="AH62" s="34">
        <f t="shared" si="46"/>
        <v>3.0511445642937136E-2</v>
      </c>
      <c r="AI62" s="34">
        <f t="shared" si="46"/>
        <v>3.2648055431168652E-2</v>
      </c>
      <c r="AJ62" s="34">
        <f t="shared" si="46"/>
        <v>3.1080064846393762E-2</v>
      </c>
      <c r="AK62" s="27">
        <v>1</v>
      </c>
      <c r="AN62" s="53">
        <f t="shared" si="8"/>
        <v>1.5797999331689606E-2</v>
      </c>
      <c r="AO62" s="25">
        <v>-1.7545775196492738E-2</v>
      </c>
      <c r="AR62">
        <f t="shared" si="12"/>
        <v>-2.7718814482816833E-4</v>
      </c>
    </row>
    <row r="63" spans="4:44" x14ac:dyDescent="0.25">
      <c r="D63" s="2">
        <v>20</v>
      </c>
      <c r="G63" s="34">
        <f t="shared" si="9"/>
        <v>3.2111786074195237E-2</v>
      </c>
      <c r="H63" s="34">
        <f t="shared" si="9"/>
        <v>2.4715004072118772E-2</v>
      </c>
      <c r="I63" s="34">
        <f t="shared" ref="I63:P63" si="47">-0.0000004*(I29^2)+(0.0003*I29)+0.0004</f>
        <v>3.1481761730645853E-2</v>
      </c>
      <c r="J63" s="34">
        <f t="shared" si="47"/>
        <v>3.7522309959108179E-2</v>
      </c>
      <c r="K63" s="34">
        <f t="shared" si="47"/>
        <v>2.3871780918444562E-2</v>
      </c>
      <c r="L63" s="34">
        <f t="shared" si="47"/>
        <v>4.1862133033000681E-2</v>
      </c>
      <c r="M63" s="34">
        <f t="shared" si="47"/>
        <v>2.6812670705440505E-2</v>
      </c>
      <c r="N63" s="34">
        <f t="shared" si="47"/>
        <v>5.6581804693390612E-3</v>
      </c>
      <c r="O63" s="34">
        <f t="shared" si="47"/>
        <v>4.4711098581546815E-2</v>
      </c>
      <c r="P63" s="34">
        <f t="shared" si="47"/>
        <v>4.0440556215165235E-2</v>
      </c>
      <c r="Q63" s="34">
        <f t="shared" ref="Q63:AJ63" si="48">-0.0000004*(Q29^2)+(0.0003*Q29)+0.0004</f>
        <v>4.0299953012867262E-2</v>
      </c>
      <c r="R63" s="34">
        <f t="shared" si="48"/>
        <v>4.7274165610600577E-2</v>
      </c>
      <c r="S63" s="34">
        <f t="shared" si="48"/>
        <v>5.2162081229985967E-2</v>
      </c>
      <c r="T63" s="34">
        <f t="shared" si="48"/>
        <v>4.3055528176363517E-2</v>
      </c>
      <c r="U63" s="34">
        <f t="shared" si="48"/>
        <v>3.5403811110202847E-2</v>
      </c>
      <c r="V63" s="34">
        <f t="shared" si="48"/>
        <v>2.099756207128662E-2</v>
      </c>
      <c r="W63" s="34">
        <f t="shared" si="48"/>
        <v>4.1691650387186058E-2</v>
      </c>
      <c r="X63" s="34">
        <f t="shared" si="48"/>
        <v>2.9753149080274238E-2</v>
      </c>
      <c r="Y63" s="34">
        <f t="shared" si="48"/>
        <v>2.4254336518537367E-2</v>
      </c>
      <c r="Z63" s="30">
        <f t="shared" si="48"/>
        <v>4.0000000000000002E-4</v>
      </c>
      <c r="AA63" s="34">
        <f t="shared" si="48"/>
        <v>2.8863418304920395E-3</v>
      </c>
      <c r="AB63" s="34">
        <f t="shared" si="48"/>
        <v>9.7511840306820797E-3</v>
      </c>
      <c r="AC63" s="34">
        <f t="shared" si="48"/>
        <v>3.1736678285984074E-2</v>
      </c>
      <c r="AD63" s="34">
        <f t="shared" si="48"/>
        <v>3.2614537731987243E-3</v>
      </c>
      <c r="AE63" s="34">
        <f t="shared" si="48"/>
        <v>3.9343003859385302E-3</v>
      </c>
      <c r="AF63" s="34">
        <f t="shared" si="48"/>
        <v>3.9297318178959054E-2</v>
      </c>
      <c r="AG63" s="34">
        <f t="shared" si="48"/>
        <v>4.1192402260359598E-2</v>
      </c>
      <c r="AH63" s="34">
        <f t="shared" si="48"/>
        <v>4.5311095221434818E-2</v>
      </c>
      <c r="AI63" s="34">
        <f t="shared" si="48"/>
        <v>4.2131882828512074E-2</v>
      </c>
      <c r="AJ63" s="34">
        <f t="shared" si="48"/>
        <v>1.8653139891643248E-2</v>
      </c>
      <c r="AK63" s="27">
        <v>1</v>
      </c>
      <c r="AN63" s="53">
        <f t="shared" si="8"/>
        <v>3.0701530967546704E-2</v>
      </c>
      <c r="AO63" s="25">
        <v>-2.458068693263829E-4</v>
      </c>
      <c r="AR63">
        <f t="shared" si="12"/>
        <v>-7.5466472106596504E-6</v>
      </c>
    </row>
    <row r="64" spans="4:44" x14ac:dyDescent="0.25">
      <c r="D64" s="2">
        <v>21</v>
      </c>
      <c r="G64" s="34">
        <f t="shared" si="9"/>
        <v>3.1806534758860312E-2</v>
      </c>
      <c r="H64" s="34">
        <f t="shared" si="9"/>
        <v>2.5633059654966824E-2</v>
      </c>
      <c r="I64" s="34">
        <f t="shared" ref="I64:P64" si="49">-0.0000004*(I30^2)+(0.0003*I30)+0.0004</f>
        <v>3.0834088795381319E-2</v>
      </c>
      <c r="J64" s="34">
        <f t="shared" si="49"/>
        <v>3.6827444345907324E-2</v>
      </c>
      <c r="K64" s="34">
        <f t="shared" si="49"/>
        <v>2.2610729318981192E-2</v>
      </c>
      <c r="L64" s="34">
        <f t="shared" si="49"/>
        <v>4.1091695624832565E-2</v>
      </c>
      <c r="M64" s="34">
        <f t="shared" si="49"/>
        <v>2.5385886385334684E-2</v>
      </c>
      <c r="N64" s="34">
        <f t="shared" si="49"/>
        <v>8.013073382489631E-3</v>
      </c>
      <c r="O64" s="34">
        <f t="shared" si="49"/>
        <v>4.3958835531086829E-2</v>
      </c>
      <c r="P64" s="34">
        <f t="shared" si="49"/>
        <v>3.9389633607247468E-2</v>
      </c>
      <c r="Q64" s="34">
        <f t="shared" ref="Q64:AJ64" si="50">-0.0000004*(Q30^2)+(0.0003*Q30)+0.0004</f>
        <v>3.9239289421599773E-2</v>
      </c>
      <c r="R64" s="34">
        <f t="shared" si="50"/>
        <v>4.6555293875414419E-2</v>
      </c>
      <c r="S64" s="34">
        <f t="shared" si="50"/>
        <v>5.161102538074093E-2</v>
      </c>
      <c r="T64" s="34">
        <f t="shared" si="50"/>
        <v>4.2036074731917769E-2</v>
      </c>
      <c r="U64" s="34">
        <f t="shared" si="50"/>
        <v>3.397280327726844E-2</v>
      </c>
      <c r="V64" s="34">
        <f t="shared" si="50"/>
        <v>2.0318731926055676E-2</v>
      </c>
      <c r="W64" s="34">
        <f t="shared" si="50"/>
        <v>4.0370006631478994E-2</v>
      </c>
      <c r="X64" s="34">
        <f t="shared" si="50"/>
        <v>2.8019785253490772E-2</v>
      </c>
      <c r="Y64" s="34">
        <f t="shared" si="50"/>
        <v>2.2545227730840636E-2</v>
      </c>
      <c r="Z64" s="34">
        <f t="shared" si="50"/>
        <v>2.8863418304920395E-3</v>
      </c>
      <c r="AA64" s="30">
        <f t="shared" si="50"/>
        <v>4.0000000000000002E-4</v>
      </c>
      <c r="AB64" s="34">
        <f t="shared" si="50"/>
        <v>7.5209365989523823E-3</v>
      </c>
      <c r="AC64" s="34">
        <f t="shared" si="50"/>
        <v>3.0780412629656095E-2</v>
      </c>
      <c r="AD64" s="34">
        <f t="shared" si="50"/>
        <v>5.2578181207138504E-3</v>
      </c>
      <c r="AE64" s="34">
        <f t="shared" si="50"/>
        <v>4.8652488438438446E-3</v>
      </c>
      <c r="AF64" s="34">
        <f t="shared" si="50"/>
        <v>3.8254619731177705E-2</v>
      </c>
      <c r="AG64" s="34">
        <f t="shared" si="50"/>
        <v>4.0193260115028773E-2</v>
      </c>
      <c r="AH64" s="34">
        <f t="shared" si="50"/>
        <v>4.4413682567016236E-2</v>
      </c>
      <c r="AI64" s="34">
        <f t="shared" si="50"/>
        <v>4.0868358649538986E-2</v>
      </c>
      <c r="AJ64" s="34">
        <f t="shared" si="50"/>
        <v>1.821796650071943E-2</v>
      </c>
      <c r="AK64" s="27">
        <v>1</v>
      </c>
      <c r="AN64" s="53">
        <f t="shared" si="8"/>
        <v>2.968992677736346E-2</v>
      </c>
      <c r="AO64" s="25">
        <v>-1.0473307031750381E-3</v>
      </c>
      <c r="AR64">
        <f t="shared" si="12"/>
        <v>-3.1095171888951463E-5</v>
      </c>
    </row>
    <row r="65" spans="4:44" x14ac:dyDescent="0.25">
      <c r="D65" s="2">
        <v>22</v>
      </c>
      <c r="G65" s="34">
        <f t="shared" si="9"/>
        <v>3.3090555880757155E-2</v>
      </c>
      <c r="H65" s="34">
        <f t="shared" si="9"/>
        <v>2.9911083366565779E-2</v>
      </c>
      <c r="I65" s="34">
        <f t="shared" ref="I65:P65" si="51">-0.0000004*(I31^2)+(0.0003*I31)+0.0004</f>
        <v>3.1171877546214272E-2</v>
      </c>
      <c r="J65" s="34">
        <f t="shared" si="51"/>
        <v>3.658064952532801E-2</v>
      </c>
      <c r="K65" s="34">
        <f t="shared" si="51"/>
        <v>2.1486143855301822E-2</v>
      </c>
      <c r="L65" s="34">
        <f t="shared" si="51"/>
        <v>4.0249335310012714E-2</v>
      </c>
      <c r="M65" s="34">
        <f t="shared" si="51"/>
        <v>2.3203205440172365E-2</v>
      </c>
      <c r="N65" s="34">
        <f t="shared" si="51"/>
        <v>1.4344093160290819E-2</v>
      </c>
      <c r="O65" s="34">
        <f t="shared" si="51"/>
        <v>4.2941167289633764E-2</v>
      </c>
      <c r="P65" s="34">
        <f t="shared" si="51"/>
        <v>3.7521756108268078E-2</v>
      </c>
      <c r="Q65" s="34">
        <f t="shared" ref="Q65:AJ65" si="52">-0.0000004*(Q31^2)+(0.0003*Q31)+0.0004</f>
        <v>3.7341474417421278E-2</v>
      </c>
      <c r="R65" s="34">
        <f t="shared" si="52"/>
        <v>4.5419494023796948E-2</v>
      </c>
      <c r="S65" s="34">
        <f t="shared" si="52"/>
        <v>5.0557302748123062E-2</v>
      </c>
      <c r="T65" s="34">
        <f t="shared" si="52"/>
        <v>4.0027291731250275E-2</v>
      </c>
      <c r="U65" s="34">
        <f t="shared" si="52"/>
        <v>2.9095475632656759E-2</v>
      </c>
      <c r="V65" s="34">
        <f t="shared" si="52"/>
        <v>1.7627047117922172E-2</v>
      </c>
      <c r="W65" s="34">
        <f t="shared" si="52"/>
        <v>3.6566579659826036E-2</v>
      </c>
      <c r="X65" s="34">
        <f t="shared" si="52"/>
        <v>2.3508521511356E-2</v>
      </c>
      <c r="Y65" s="34">
        <f t="shared" si="52"/>
        <v>1.9200330762842908E-2</v>
      </c>
      <c r="Z65" s="34">
        <f t="shared" si="52"/>
        <v>9.7511840306820797E-3</v>
      </c>
      <c r="AA65" s="34">
        <f t="shared" si="52"/>
        <v>7.5209365989523823E-3</v>
      </c>
      <c r="AB65" s="30">
        <f t="shared" si="52"/>
        <v>4.0000000000000002E-4</v>
      </c>
      <c r="AC65" s="34">
        <f t="shared" si="52"/>
        <v>3.0058804414729651E-2</v>
      </c>
      <c r="AD65" s="34">
        <f t="shared" si="52"/>
        <v>1.128139076587603E-2</v>
      </c>
      <c r="AE65" s="34">
        <f t="shared" si="52"/>
        <v>9.8338685277579042E-3</v>
      </c>
      <c r="AF65" s="34">
        <f t="shared" si="52"/>
        <v>3.6537570250334009E-2</v>
      </c>
      <c r="AG65" s="34">
        <f t="shared" si="52"/>
        <v>3.848144147487581E-2</v>
      </c>
      <c r="AH65" s="34">
        <f t="shared" si="52"/>
        <v>4.271594503109185E-2</v>
      </c>
      <c r="AI65" s="34">
        <f t="shared" si="52"/>
        <v>3.6740616541744396E-2</v>
      </c>
      <c r="AJ65" s="34">
        <f t="shared" si="52"/>
        <v>1.646040256135993E-2</v>
      </c>
      <c r="AK65" s="27">
        <v>1</v>
      </c>
      <c r="AN65" s="53">
        <f t="shared" si="8"/>
        <v>2.8851418760488346E-2</v>
      </c>
      <c r="AO65" s="25">
        <v>-3.2595250567906825E-3</v>
      </c>
      <c r="AR65">
        <f t="shared" si="12"/>
        <v>-9.4041922373772538E-5</v>
      </c>
    </row>
    <row r="66" spans="4:44" x14ac:dyDescent="0.25">
      <c r="D66" s="2">
        <v>23</v>
      </c>
      <c r="G66" s="34">
        <f t="shared" si="9"/>
        <v>1.4875124232094002E-2</v>
      </c>
      <c r="H66" s="34">
        <f t="shared" si="9"/>
        <v>3.0092731223320224E-2</v>
      </c>
      <c r="I66" s="34">
        <f t="shared" ref="I66:P66" si="53">-0.0000004*(I32^2)+(0.0003*I32)+0.0004</f>
        <v>7.8271497594457253E-3</v>
      </c>
      <c r="J66" s="34">
        <f t="shared" si="53"/>
        <v>1.0396064072964872E-2</v>
      </c>
      <c r="K66" s="34">
        <f t="shared" si="53"/>
        <v>1.1401169011905793E-2</v>
      </c>
      <c r="L66" s="34">
        <f t="shared" si="53"/>
        <v>1.6295111236808039E-2</v>
      </c>
      <c r="M66" s="34">
        <f t="shared" si="53"/>
        <v>1.1494760451418014E-2</v>
      </c>
      <c r="N66" s="34">
        <f t="shared" si="53"/>
        <v>3.4233030977865855E-2</v>
      </c>
      <c r="O66" s="34">
        <f t="shared" si="53"/>
        <v>2.1333082389180105E-2</v>
      </c>
      <c r="P66" s="34">
        <f t="shared" si="53"/>
        <v>1.7343434557036654E-2</v>
      </c>
      <c r="Q66" s="34">
        <f t="shared" ref="Q66:AJ66" si="54">-0.0000004*(Q32^2)+(0.0003*Q32)+0.0004</f>
        <v>1.7292565155028691E-2</v>
      </c>
      <c r="R66" s="34">
        <f t="shared" si="54"/>
        <v>2.6252677166201419E-2</v>
      </c>
      <c r="S66" s="34">
        <f t="shared" si="54"/>
        <v>3.6383735745234819E-2</v>
      </c>
      <c r="T66" s="34">
        <f t="shared" si="54"/>
        <v>2.2406741711476174E-2</v>
      </c>
      <c r="U66" s="34">
        <f t="shared" si="54"/>
        <v>3.9809759358152133E-2</v>
      </c>
      <c r="V66" s="34">
        <f t="shared" si="54"/>
        <v>4.1053288979380251E-2</v>
      </c>
      <c r="W66" s="34">
        <f t="shared" si="54"/>
        <v>3.4503910261335785E-2</v>
      </c>
      <c r="X66" s="34">
        <f t="shared" si="54"/>
        <v>2.4006797528123791E-2</v>
      </c>
      <c r="Y66" s="34">
        <f t="shared" si="54"/>
        <v>1.7293411881537702E-2</v>
      </c>
      <c r="Z66" s="34">
        <f t="shared" si="54"/>
        <v>3.1736678285984074E-2</v>
      </c>
      <c r="AA66" s="34">
        <f t="shared" si="54"/>
        <v>3.0780412629656095E-2</v>
      </c>
      <c r="AB66" s="34">
        <f t="shared" si="54"/>
        <v>3.0058804414729651E-2</v>
      </c>
      <c r="AC66" s="30">
        <f t="shared" si="54"/>
        <v>4.0000000000000002E-4</v>
      </c>
      <c r="AD66" s="34">
        <f t="shared" si="54"/>
        <v>3.3615763132615897E-2</v>
      </c>
      <c r="AE66" s="34">
        <f t="shared" si="54"/>
        <v>3.3767351340377519E-2</v>
      </c>
      <c r="AF66" s="34">
        <f t="shared" si="54"/>
        <v>1.4812698662142692E-2</v>
      </c>
      <c r="AG66" s="34">
        <f t="shared" si="54"/>
        <v>1.7715765661411184E-2</v>
      </c>
      <c r="AH66" s="34">
        <f t="shared" si="54"/>
        <v>2.4753696954537156E-2</v>
      </c>
      <c r="AI66" s="34">
        <f t="shared" si="54"/>
        <v>4.1461527542801455E-2</v>
      </c>
      <c r="AJ66" s="34">
        <f t="shared" si="54"/>
        <v>4.0625972157240273E-2</v>
      </c>
      <c r="AK66" s="27">
        <v>1</v>
      </c>
      <c r="AN66" s="53">
        <f t="shared" si="8"/>
        <v>2.1971604925913163E-3</v>
      </c>
      <c r="AO66" s="25">
        <v>0.80065334459757176</v>
      </c>
      <c r="AR66">
        <f t="shared" si="12"/>
        <v>1.7591638970108857E-3</v>
      </c>
    </row>
    <row r="67" spans="4:44" x14ac:dyDescent="0.25">
      <c r="D67" s="2">
        <v>24</v>
      </c>
      <c r="G67" s="34">
        <f t="shared" si="9"/>
        <v>3.3748741229396848E-2</v>
      </c>
      <c r="H67" s="34">
        <f t="shared" si="9"/>
        <v>2.5552929345236029E-2</v>
      </c>
      <c r="I67" s="34">
        <f t="shared" ref="I67:P67" si="55">-0.0000004*(I33^2)+(0.0003*I33)+0.0004</f>
        <v>3.329138820779598E-2</v>
      </c>
      <c r="J67" s="34">
        <f t="shared" si="55"/>
        <v>3.9132209566056064E-2</v>
      </c>
      <c r="K67" s="34">
        <f t="shared" si="55"/>
        <v>2.6047235358871854E-2</v>
      </c>
      <c r="L67" s="34">
        <f t="shared" si="55"/>
        <v>4.3304184899672964E-2</v>
      </c>
      <c r="M67" s="34">
        <f t="shared" si="55"/>
        <v>2.8864462288910427E-2</v>
      </c>
      <c r="N67" s="34">
        <f t="shared" si="55"/>
        <v>4.0237394445046225E-3</v>
      </c>
      <c r="O67" s="34">
        <f t="shared" si="55"/>
        <v>4.600820454149239E-2</v>
      </c>
      <c r="P67" s="34">
        <f t="shared" si="55"/>
        <v>4.1946068888825287E-2</v>
      </c>
      <c r="Q67" s="34">
        <f t="shared" ref="Q67:AJ67" si="56">-0.0000004*(Q33^2)+(0.0003*Q33)+0.0004</f>
        <v>4.1810988464872703E-2</v>
      </c>
      <c r="R67" s="34">
        <f t="shared" si="56"/>
        <v>4.8420082058305343E-2</v>
      </c>
      <c r="S67" s="34">
        <f t="shared" si="56"/>
        <v>5.2939014403305298E-2</v>
      </c>
      <c r="T67" s="34">
        <f t="shared" si="56"/>
        <v>4.4416172803528546E-2</v>
      </c>
      <c r="U67" s="34">
        <f t="shared" si="56"/>
        <v>3.604177579806573E-2</v>
      </c>
      <c r="V67" s="34">
        <f t="shared" si="56"/>
        <v>2.0172636347554854E-2</v>
      </c>
      <c r="W67" s="34">
        <f t="shared" si="56"/>
        <v>4.2779395686263211E-2</v>
      </c>
      <c r="X67" s="34">
        <f t="shared" si="56"/>
        <v>3.1371428389911547E-2</v>
      </c>
      <c r="Y67" s="34">
        <f t="shared" si="56"/>
        <v>2.6296368141355761E-2</v>
      </c>
      <c r="Z67" s="34">
        <f t="shared" si="56"/>
        <v>3.2614537731987243E-3</v>
      </c>
      <c r="AA67" s="34">
        <f t="shared" si="56"/>
        <v>5.2578181207138504E-3</v>
      </c>
      <c r="AB67" s="34">
        <f t="shared" si="56"/>
        <v>1.128139076587603E-2</v>
      </c>
      <c r="AC67" s="34">
        <f t="shared" si="56"/>
        <v>3.3615763132615897E-2</v>
      </c>
      <c r="AD67" s="30">
        <f t="shared" si="56"/>
        <v>4.0000000000000002E-4</v>
      </c>
      <c r="AE67" s="34">
        <f t="shared" si="56"/>
        <v>2.5967563072769356E-3</v>
      </c>
      <c r="AF67" s="34">
        <f t="shared" si="56"/>
        <v>4.0863802404283819E-2</v>
      </c>
      <c r="AG67" s="34">
        <f t="shared" si="56"/>
        <v>4.2666848147594048E-2</v>
      </c>
      <c r="AH67" s="34">
        <f t="shared" si="56"/>
        <v>4.6561032132363497E-2</v>
      </c>
      <c r="AI67" s="34">
        <f t="shared" si="56"/>
        <v>4.2864071306201498E-2</v>
      </c>
      <c r="AJ67" s="34">
        <f t="shared" si="56"/>
        <v>1.7543117454535663E-2</v>
      </c>
      <c r="AK67" s="27">
        <v>1</v>
      </c>
      <c r="AN67" s="53">
        <f t="shared" si="8"/>
        <v>3.2624989725150544E-2</v>
      </c>
      <c r="AO67" s="25">
        <v>8.3460845245472183E-5</v>
      </c>
      <c r="AR67">
        <f t="shared" si="12"/>
        <v>2.7229092185859096E-6</v>
      </c>
    </row>
    <row r="68" spans="4:44" x14ac:dyDescent="0.25">
      <c r="D68" s="2">
        <v>25</v>
      </c>
      <c r="G68" s="34">
        <f t="shared" si="9"/>
        <v>3.4409004866517122E-2</v>
      </c>
      <c r="H68" s="34">
        <f t="shared" si="9"/>
        <v>2.7013782305465663E-2</v>
      </c>
      <c r="I68" s="34">
        <f t="shared" ref="I68:P68" si="57">-0.0000004*(I34^2)+(0.0003*I34)+0.0004</f>
        <v>3.3708298728088885E-2</v>
      </c>
      <c r="J68" s="34">
        <f t="shared" si="57"/>
        <v>3.9393484549680481E-2</v>
      </c>
      <c r="K68" s="34">
        <f t="shared" si="57"/>
        <v>2.6063769966431234E-2</v>
      </c>
      <c r="L68" s="34">
        <f t="shared" si="57"/>
        <v>4.3393134635021688E-2</v>
      </c>
      <c r="M68" s="34">
        <f t="shared" si="57"/>
        <v>2.8644770735752712E-2</v>
      </c>
      <c r="N68" s="34">
        <f t="shared" si="57"/>
        <v>6.0876888593747371E-3</v>
      </c>
      <c r="O68" s="34">
        <f t="shared" si="57"/>
        <v>4.6031254867145099E-2</v>
      </c>
      <c r="P68" s="34">
        <f t="shared" si="57"/>
        <v>4.1783543764035647E-2</v>
      </c>
      <c r="Q68" s="34">
        <f t="shared" ref="Q68:AJ68" si="58">-0.0000004*(Q34^2)+(0.0003*Q34)+0.0004</f>
        <v>4.1641569622327776E-2</v>
      </c>
      <c r="R68" s="34">
        <f t="shared" si="58"/>
        <v>4.8388985462610293E-2</v>
      </c>
      <c r="S68" s="34">
        <f t="shared" si="58"/>
        <v>5.2865747015125766E-2</v>
      </c>
      <c r="T68" s="34">
        <f t="shared" si="58"/>
        <v>4.419883475206033E-2</v>
      </c>
      <c r="U68" s="34">
        <f t="shared" si="58"/>
        <v>3.4773745387622304E-2</v>
      </c>
      <c r="V68" s="34">
        <f t="shared" si="58"/>
        <v>1.8477040974937364E-2</v>
      </c>
      <c r="W68" s="34">
        <f t="shared" si="58"/>
        <v>4.2029249118013284E-2</v>
      </c>
      <c r="X68" s="34">
        <f t="shared" si="58"/>
        <v>3.0530893665034326E-2</v>
      </c>
      <c r="Y68" s="34">
        <f t="shared" si="58"/>
        <v>2.5782599875867264E-2</v>
      </c>
      <c r="Z68" s="34">
        <f t="shared" si="58"/>
        <v>3.9343003859385302E-3</v>
      </c>
      <c r="AA68" s="34">
        <f t="shared" si="58"/>
        <v>4.8652488438438446E-3</v>
      </c>
      <c r="AB68" s="34">
        <f t="shared" si="58"/>
        <v>9.8338685277579042E-3</v>
      </c>
      <c r="AC68" s="34">
        <f t="shared" si="58"/>
        <v>3.3767351340377519E-2</v>
      </c>
      <c r="AD68" s="34">
        <f t="shared" si="58"/>
        <v>2.5967563072769356E-3</v>
      </c>
      <c r="AE68" s="30">
        <f t="shared" si="58"/>
        <v>4.0000000000000002E-4</v>
      </c>
      <c r="AF68" s="34">
        <f t="shared" si="58"/>
        <v>4.0746526027227142E-2</v>
      </c>
      <c r="AG68" s="34">
        <f t="shared" si="58"/>
        <v>4.2539855026969581E-2</v>
      </c>
      <c r="AH68" s="34">
        <f t="shared" si="58"/>
        <v>4.640601839926832E-2</v>
      </c>
      <c r="AI68" s="34">
        <f t="shared" si="58"/>
        <v>4.1898268217823172E-2</v>
      </c>
      <c r="AJ68" s="34">
        <f t="shared" si="58"/>
        <v>1.5880037328725363E-2</v>
      </c>
      <c r="AK68" s="27">
        <v>1</v>
      </c>
      <c r="AM68" s="10"/>
      <c r="AN68" s="53">
        <f t="shared" si="8"/>
        <v>3.2746417773745221E-2</v>
      </c>
      <c r="AO68" s="25">
        <v>4.1674317679234185E-4</v>
      </c>
      <c r="AR68">
        <f t="shared" si="12"/>
        <v>1.364684617159979E-5</v>
      </c>
    </row>
    <row r="69" spans="4:44" x14ac:dyDescent="0.25">
      <c r="D69" s="2">
        <v>26</v>
      </c>
      <c r="G69" s="34">
        <f t="shared" si="9"/>
        <v>2.5989453410095391E-2</v>
      </c>
      <c r="H69" s="34">
        <f t="shared" si="9"/>
        <v>3.9661562154250138E-2</v>
      </c>
      <c r="I69" s="34">
        <f t="shared" ref="I69:P69" si="59">-0.0000004*(I35^2)+(0.0003*I35)+0.0004</f>
        <v>2.0297114096347251E-2</v>
      </c>
      <c r="J69" s="34">
        <f t="shared" si="59"/>
        <v>1.5491384366366745E-2</v>
      </c>
      <c r="K69" s="34">
        <f t="shared" si="59"/>
        <v>2.1579784791574286E-2</v>
      </c>
      <c r="L69" s="34">
        <f t="shared" si="59"/>
        <v>1.1070810516544483E-2</v>
      </c>
      <c r="M69" s="34">
        <f t="shared" si="59"/>
        <v>1.8291876180688546E-2</v>
      </c>
      <c r="N69" s="34">
        <f t="shared" si="59"/>
        <v>4.1709501037240353E-2</v>
      </c>
      <c r="O69" s="34">
        <f t="shared" si="59"/>
        <v>1.2614935351327419E-2</v>
      </c>
      <c r="P69" s="34">
        <f t="shared" si="59"/>
        <v>3.4606871803333022E-3</v>
      </c>
      <c r="Q69" s="34">
        <f t="shared" ref="Q69:AJ69" si="60">-0.0000004*(Q35^2)+(0.0003*Q35)+0.0004</f>
        <v>3.5222900903858255E-3</v>
      </c>
      <c r="R69" s="34">
        <f t="shared" si="60"/>
        <v>1.6176693605181525E-2</v>
      </c>
      <c r="S69" s="34">
        <f t="shared" si="60"/>
        <v>2.6935207362915711E-2</v>
      </c>
      <c r="T69" s="34">
        <f t="shared" si="60"/>
        <v>9.3885389692918032E-3</v>
      </c>
      <c r="U69" s="34">
        <f t="shared" si="60"/>
        <v>3.96750698461538E-2</v>
      </c>
      <c r="V69" s="34">
        <f t="shared" si="60"/>
        <v>4.505245745459871E-2</v>
      </c>
      <c r="W69" s="34">
        <f t="shared" si="60"/>
        <v>2.9374106247124634E-2</v>
      </c>
      <c r="X69" s="34">
        <f t="shared" si="60"/>
        <v>2.4164594789471982E-2</v>
      </c>
      <c r="Y69" s="34">
        <f t="shared" si="60"/>
        <v>2.2500555130942509E-2</v>
      </c>
      <c r="Z69" s="34">
        <f t="shared" si="60"/>
        <v>3.9297318178959054E-2</v>
      </c>
      <c r="AA69" s="34">
        <f t="shared" si="60"/>
        <v>3.8254619731177705E-2</v>
      </c>
      <c r="AB69" s="34">
        <f t="shared" si="60"/>
        <v>3.6537570250334009E-2</v>
      </c>
      <c r="AC69" s="34">
        <f t="shared" si="60"/>
        <v>1.4812698662142692E-2</v>
      </c>
      <c r="AD69" s="34">
        <f t="shared" si="60"/>
        <v>4.0863802404283819E-2</v>
      </c>
      <c r="AE69" s="34">
        <f t="shared" si="60"/>
        <v>4.0746526027227142E-2</v>
      </c>
      <c r="AF69" s="30">
        <f t="shared" si="60"/>
        <v>4.0000000000000002E-4</v>
      </c>
      <c r="AG69" s="34">
        <f t="shared" si="60"/>
        <v>3.9285773159040138E-3</v>
      </c>
      <c r="AH69" s="34">
        <f t="shared" si="60"/>
        <v>1.2188923737322475E-2</v>
      </c>
      <c r="AI69" s="34">
        <f t="shared" si="60"/>
        <v>3.8998367490818697E-2</v>
      </c>
      <c r="AJ69" s="34">
        <f t="shared" si="60"/>
        <v>4.5086238382848698E-2</v>
      </c>
      <c r="AK69" s="27">
        <v>1</v>
      </c>
      <c r="AN69" s="53">
        <f t="shared" si="8"/>
        <v>1.5310723059926231E-2</v>
      </c>
      <c r="AO69" s="25">
        <v>2.166617979753763E-2</v>
      </c>
      <c r="AR69">
        <f t="shared" si="12"/>
        <v>3.3172487864666723E-4</v>
      </c>
    </row>
    <row r="70" spans="4:44" x14ac:dyDescent="0.25">
      <c r="D70" s="2">
        <v>27</v>
      </c>
      <c r="G70" s="34">
        <f t="shared" si="9"/>
        <v>2.810815778012182E-2</v>
      </c>
      <c r="H70" s="34">
        <f t="shared" si="9"/>
        <v>4.1472061747530237E-2</v>
      </c>
      <c r="I70" s="34">
        <f t="shared" ref="I70:P70" si="61">-0.0000004*(I36^2)+(0.0003*I36)+0.0004</f>
        <v>2.2771187636346297E-2</v>
      </c>
      <c r="J70" s="34">
        <f t="shared" si="61"/>
        <v>1.7333619922826646E-2</v>
      </c>
      <c r="K70" s="34">
        <f t="shared" si="61"/>
        <v>2.4341902668076159E-2</v>
      </c>
      <c r="L70" s="34">
        <f t="shared" si="61"/>
        <v>1.1166325544769236E-2</v>
      </c>
      <c r="M70" s="34">
        <f t="shared" si="61"/>
        <v>2.1081780258242071E-2</v>
      </c>
      <c r="N70" s="34">
        <f t="shared" si="61"/>
        <v>4.3480655614631027E-2</v>
      </c>
      <c r="O70" s="34">
        <f t="shared" si="61"/>
        <v>1.0912336592545448E-2</v>
      </c>
      <c r="P70" s="34">
        <f t="shared" si="61"/>
        <v>2.535561017583148E-3</v>
      </c>
      <c r="Q70" s="34">
        <f t="shared" ref="Q70:AJ70" si="62">-0.0000004*(Q36^2)+(0.0003*Q36)+0.0004</f>
        <v>2.9280480233690414E-3</v>
      </c>
      <c r="R70" s="34">
        <f t="shared" si="62"/>
        <v>1.3551878213323749E-2</v>
      </c>
      <c r="S70" s="34">
        <f t="shared" si="62"/>
        <v>2.4311506977398232E-2</v>
      </c>
      <c r="T70" s="34">
        <f t="shared" si="62"/>
        <v>6.7895401521355864E-3</v>
      </c>
      <c r="U70" s="34">
        <f t="shared" si="62"/>
        <v>4.0605144301232327E-2</v>
      </c>
      <c r="V70" s="34">
        <f t="shared" si="62"/>
        <v>4.6392547501485241E-2</v>
      </c>
      <c r="W70" s="34">
        <f t="shared" si="62"/>
        <v>2.948977302685445E-2</v>
      </c>
      <c r="X70" s="34">
        <f t="shared" si="62"/>
        <v>2.5868381040760818E-2</v>
      </c>
      <c r="Y70" s="34">
        <f t="shared" si="62"/>
        <v>2.4948118803882834E-2</v>
      </c>
      <c r="Z70" s="34">
        <f t="shared" si="62"/>
        <v>4.1192402260359598E-2</v>
      </c>
      <c r="AA70" s="34">
        <f t="shared" si="62"/>
        <v>4.0193260115028773E-2</v>
      </c>
      <c r="AB70" s="34">
        <f t="shared" si="62"/>
        <v>3.848144147487581E-2</v>
      </c>
      <c r="AC70" s="34">
        <f t="shared" si="62"/>
        <v>1.7715765661411184E-2</v>
      </c>
      <c r="AD70" s="34">
        <f t="shared" si="62"/>
        <v>4.2666848147594048E-2</v>
      </c>
      <c r="AE70" s="34">
        <f t="shared" si="62"/>
        <v>4.2539855026969581E-2</v>
      </c>
      <c r="AF70" s="34">
        <f t="shared" si="62"/>
        <v>3.9285773159040138E-3</v>
      </c>
      <c r="AG70" s="30">
        <f t="shared" si="62"/>
        <v>4.0000000000000002E-4</v>
      </c>
      <c r="AH70" s="34">
        <f t="shared" si="62"/>
        <v>8.9702782371886437E-3</v>
      </c>
      <c r="AI70" s="34">
        <f t="shared" si="62"/>
        <v>3.9422562870299292E-2</v>
      </c>
      <c r="AJ70" s="34">
        <f t="shared" si="62"/>
        <v>4.647204775711318E-2</v>
      </c>
      <c r="AK70" s="27">
        <v>1</v>
      </c>
      <c r="AN70" s="53">
        <f t="shared" si="8"/>
        <v>1.8267801905037396E-2</v>
      </c>
      <c r="AO70" s="25">
        <v>-5.0619766230146843E-3</v>
      </c>
      <c r="AR70">
        <f t="shared" si="12"/>
        <v>-9.2471186197162414E-5</v>
      </c>
    </row>
    <row r="71" spans="4:44" x14ac:dyDescent="0.25">
      <c r="D71" s="2">
        <v>28</v>
      </c>
      <c r="G71" s="34">
        <f t="shared" si="9"/>
        <v>3.3691666761782924E-2</v>
      </c>
      <c r="H71" s="34">
        <f t="shared" si="9"/>
        <v>4.5703125331821109E-2</v>
      </c>
      <c r="I71" s="34">
        <f t="shared" ref="I71:P71" si="63">-0.0000004*(I37^2)+(0.0003*I37)+0.0004</f>
        <v>2.910385793247346E-2</v>
      </c>
      <c r="J71" s="34">
        <f t="shared" si="63"/>
        <v>2.336811152211388E-2</v>
      </c>
      <c r="K71" s="34">
        <f t="shared" si="63"/>
        <v>3.0622808098330335E-2</v>
      </c>
      <c r="L71" s="34">
        <f t="shared" si="63"/>
        <v>1.5770738331850699E-2</v>
      </c>
      <c r="M71" s="34">
        <f t="shared" si="63"/>
        <v>2.7436318067072484E-2</v>
      </c>
      <c r="N71" s="34">
        <f t="shared" si="63"/>
        <v>4.7307963412757136E-2</v>
      </c>
      <c r="O71" s="34">
        <f t="shared" si="63"/>
        <v>1.1894483200300961E-2</v>
      </c>
      <c r="P71" s="34">
        <f t="shared" si="63"/>
        <v>9.897456430496842E-3</v>
      </c>
      <c r="Q71" s="34">
        <f t="shared" ref="Q71:AJ71" si="64">-0.0000004*(Q37^2)+(0.0003*Q37)+0.0004</f>
        <v>1.0108041214876556E-2</v>
      </c>
      <c r="R71" s="34">
        <f t="shared" si="64"/>
        <v>9.800561168825217E-3</v>
      </c>
      <c r="S71" s="34">
        <f t="shared" si="64"/>
        <v>1.7782937202014907E-2</v>
      </c>
      <c r="T71" s="34">
        <f t="shared" si="64"/>
        <v>5.8947317072811185E-3</v>
      </c>
      <c r="U71" s="34">
        <f t="shared" si="64"/>
        <v>4.2631254106045777E-2</v>
      </c>
      <c r="V71" s="34">
        <f t="shared" si="64"/>
        <v>4.9198207596405454E-2</v>
      </c>
      <c r="W71" s="34">
        <f t="shared" si="64"/>
        <v>2.9971833645945186E-2</v>
      </c>
      <c r="X71" s="34">
        <f t="shared" si="64"/>
        <v>2.9959073139534016E-2</v>
      </c>
      <c r="Y71" s="34">
        <f t="shared" si="64"/>
        <v>3.0511445642937136E-2</v>
      </c>
      <c r="Z71" s="34">
        <f t="shared" si="64"/>
        <v>4.5311095221434818E-2</v>
      </c>
      <c r="AA71" s="34">
        <f t="shared" si="64"/>
        <v>4.4413682567016236E-2</v>
      </c>
      <c r="AB71" s="34">
        <f t="shared" si="64"/>
        <v>4.271594503109185E-2</v>
      </c>
      <c r="AC71" s="34">
        <f t="shared" si="64"/>
        <v>2.4753696954537156E-2</v>
      </c>
      <c r="AD71" s="34">
        <f t="shared" si="64"/>
        <v>4.6561032132363497E-2</v>
      </c>
      <c r="AE71" s="34">
        <f t="shared" si="64"/>
        <v>4.640601839926832E-2</v>
      </c>
      <c r="AF71" s="34">
        <f t="shared" si="64"/>
        <v>1.2188923737322475E-2</v>
      </c>
      <c r="AG71" s="34">
        <f t="shared" si="64"/>
        <v>8.9702782371886437E-3</v>
      </c>
      <c r="AH71" s="30">
        <f t="shared" si="64"/>
        <v>4.0000000000000002E-4</v>
      </c>
      <c r="AI71" s="34">
        <f t="shared" si="64"/>
        <v>4.0323828348079384E-2</v>
      </c>
      <c r="AJ71" s="34">
        <f t="shared" si="64"/>
        <v>4.9373750126954316E-2</v>
      </c>
      <c r="AK71" s="27">
        <v>1</v>
      </c>
      <c r="AN71" s="53">
        <f t="shared" si="8"/>
        <v>2.5283289923124164E-2</v>
      </c>
      <c r="AO71" s="25">
        <v>-1.1686682315387824E-3</v>
      </c>
      <c r="AR71">
        <f t="shared" si="12"/>
        <v>-2.9547777721939834E-5</v>
      </c>
    </row>
    <row r="72" spans="4:44" x14ac:dyDescent="0.25">
      <c r="D72" s="2">
        <v>29</v>
      </c>
      <c r="G72" s="34">
        <f t="shared" si="9"/>
        <v>4.79121012759363E-2</v>
      </c>
      <c r="H72" s="34">
        <f t="shared" si="9"/>
        <v>5.0883351523769514E-2</v>
      </c>
      <c r="I72" s="34">
        <f t="shared" ref="I72:P72" si="65">-0.0000004*(I38^2)+(0.0003*I38)+0.0004</f>
        <v>4.4859994542683801E-2</v>
      </c>
      <c r="J72" s="34">
        <f t="shared" si="65"/>
        <v>4.5495888221495681E-2</v>
      </c>
      <c r="K72" s="34">
        <f t="shared" si="65"/>
        <v>3.8499996500104536E-2</v>
      </c>
      <c r="L72" s="34">
        <f t="shared" si="65"/>
        <v>4.472443961298072E-2</v>
      </c>
      <c r="M72" s="34">
        <f t="shared" si="65"/>
        <v>3.5714271379964975E-2</v>
      </c>
      <c r="N72" s="34">
        <f t="shared" si="65"/>
        <v>4.4591120855151906E-2</v>
      </c>
      <c r="O72" s="34">
        <f t="shared" si="65"/>
        <v>4.4931499208167983E-2</v>
      </c>
      <c r="P72" s="34">
        <f t="shared" si="65"/>
        <v>3.8260650532208097E-2</v>
      </c>
      <c r="Q72" s="34">
        <f t="shared" ref="Q72:AJ72" si="66">-0.0000004*(Q38^2)+(0.0003*Q38)+0.0004</f>
        <v>3.8041733145334961E-2</v>
      </c>
      <c r="R72" s="34">
        <f t="shared" si="66"/>
        <v>4.5145760305857055E-2</v>
      </c>
      <c r="S72" s="34">
        <f t="shared" si="66"/>
        <v>4.7193729770074938E-2</v>
      </c>
      <c r="T72" s="34">
        <f t="shared" si="66"/>
        <v>3.7548526564547713E-2</v>
      </c>
      <c r="U72" s="34">
        <f t="shared" si="66"/>
        <v>1.397464581610686E-2</v>
      </c>
      <c r="V72" s="34">
        <f t="shared" si="66"/>
        <v>3.6685736583698919E-2</v>
      </c>
      <c r="W72" s="34">
        <f t="shared" si="66"/>
        <v>1.6196013442203925E-2</v>
      </c>
      <c r="X72" s="34">
        <f t="shared" si="66"/>
        <v>2.4854392235005442E-2</v>
      </c>
      <c r="Y72" s="34">
        <f t="shared" si="66"/>
        <v>3.2648055431168652E-2</v>
      </c>
      <c r="Z72" s="34">
        <f t="shared" si="66"/>
        <v>4.2131882828512074E-2</v>
      </c>
      <c r="AA72" s="34">
        <f t="shared" si="66"/>
        <v>4.0868358649538986E-2</v>
      </c>
      <c r="AB72" s="34">
        <f t="shared" si="66"/>
        <v>3.6740616541744396E-2</v>
      </c>
      <c r="AC72" s="34">
        <f t="shared" si="66"/>
        <v>4.1461527542801455E-2</v>
      </c>
      <c r="AD72" s="34">
        <f t="shared" si="66"/>
        <v>4.2864071306201498E-2</v>
      </c>
      <c r="AE72" s="34">
        <f t="shared" si="66"/>
        <v>4.1898268217823172E-2</v>
      </c>
      <c r="AF72" s="34">
        <f t="shared" si="66"/>
        <v>3.8998367490818697E-2</v>
      </c>
      <c r="AG72" s="34">
        <f t="shared" si="66"/>
        <v>3.9422562870299292E-2</v>
      </c>
      <c r="AH72" s="34">
        <f t="shared" si="66"/>
        <v>4.0323828348079384E-2</v>
      </c>
      <c r="AI72" s="30">
        <f t="shared" si="66"/>
        <v>4.0000000000000002E-4</v>
      </c>
      <c r="AJ72" s="34">
        <f t="shared" si="66"/>
        <v>3.8513575883094536E-2</v>
      </c>
      <c r="AK72" s="27">
        <v>1</v>
      </c>
      <c r="AN72" s="53">
        <f t="shared" si="8"/>
        <v>4.0746201714903854E-2</v>
      </c>
      <c r="AO72" s="25">
        <v>-5.5738905590382859E-4</v>
      </c>
      <c r="AR72">
        <f t="shared" si="12"/>
        <v>-2.2711486905537221E-5</v>
      </c>
    </row>
    <row r="73" spans="4:44" x14ac:dyDescent="0.25">
      <c r="D73" s="2">
        <v>30</v>
      </c>
      <c r="G73" s="34">
        <f t="shared" si="9"/>
        <v>4.2794436972979126E-2</v>
      </c>
      <c r="H73" s="34">
        <f t="shared" si="9"/>
        <v>3.7897938258764405E-2</v>
      </c>
      <c r="I73" s="34">
        <f t="shared" ref="I73:P73" si="67">-0.0000004*(I39^2)+(0.0003*I39)+0.0004</f>
        <v>4.1522280461763192E-2</v>
      </c>
      <c r="J73" s="34">
        <f t="shared" si="67"/>
        <v>4.5619095772950327E-2</v>
      </c>
      <c r="K73" s="34">
        <f t="shared" si="67"/>
        <v>3.384362615101684E-2</v>
      </c>
      <c r="L73" s="34">
        <f t="shared" si="67"/>
        <v>4.8158426747732665E-2</v>
      </c>
      <c r="M73" s="34">
        <f t="shared" si="67"/>
        <v>3.485254023931874E-2</v>
      </c>
      <c r="N73" s="34">
        <f t="shared" si="67"/>
        <v>1.9878197228921004E-2</v>
      </c>
      <c r="O73" s="34">
        <f t="shared" si="67"/>
        <v>4.9956024034810538E-2</v>
      </c>
      <c r="P73" s="34">
        <f t="shared" si="67"/>
        <v>4.5681619885660857E-2</v>
      </c>
      <c r="Q73" s="34">
        <f t="shared" ref="Q73:AJ73" si="68">-0.0000004*(Q39^2)+(0.0003*Q39)+0.0004</f>
        <v>4.5531345925939881E-2</v>
      </c>
      <c r="R73" s="34">
        <f t="shared" si="68"/>
        <v>5.1531191870070901E-2</v>
      </c>
      <c r="S73" s="34">
        <f t="shared" si="68"/>
        <v>5.4592131126966509E-2</v>
      </c>
      <c r="T73" s="34">
        <f t="shared" si="68"/>
        <v>4.7294922360479143E-2</v>
      </c>
      <c r="U73" s="34">
        <f t="shared" si="68"/>
        <v>2.9508867457153292E-2</v>
      </c>
      <c r="V73" s="34">
        <f t="shared" si="68"/>
        <v>4.2491495830833141E-3</v>
      </c>
      <c r="W73" s="34">
        <f t="shared" si="68"/>
        <v>4.1464491272637169E-2</v>
      </c>
      <c r="X73" s="34">
        <f t="shared" si="68"/>
        <v>3.2337310829653632E-2</v>
      </c>
      <c r="Y73" s="34">
        <f t="shared" si="68"/>
        <v>3.1080064846393762E-2</v>
      </c>
      <c r="Z73" s="34">
        <f t="shared" si="68"/>
        <v>1.8653139891643248E-2</v>
      </c>
      <c r="AA73" s="34">
        <f t="shared" si="68"/>
        <v>1.821796650071943E-2</v>
      </c>
      <c r="AB73" s="34">
        <f t="shared" si="68"/>
        <v>1.646040256135993E-2</v>
      </c>
      <c r="AC73" s="34">
        <f t="shared" si="68"/>
        <v>4.0625972157240273E-2</v>
      </c>
      <c r="AD73" s="34">
        <f t="shared" si="68"/>
        <v>1.7543117454535663E-2</v>
      </c>
      <c r="AE73" s="34">
        <f t="shared" si="68"/>
        <v>1.5880037328725363E-2</v>
      </c>
      <c r="AF73" s="34">
        <f t="shared" si="68"/>
        <v>4.5086238382848698E-2</v>
      </c>
      <c r="AG73" s="34">
        <f t="shared" si="68"/>
        <v>4.647204775711318E-2</v>
      </c>
      <c r="AH73" s="34">
        <f t="shared" si="68"/>
        <v>4.9373750126954316E-2</v>
      </c>
      <c r="AI73" s="34">
        <f t="shared" si="68"/>
        <v>3.8513575883094536E-2</v>
      </c>
      <c r="AJ73" s="30">
        <f t="shared" si="68"/>
        <v>4.0000000000000002E-4</v>
      </c>
      <c r="AK73" s="27">
        <v>1</v>
      </c>
      <c r="AN73" s="53">
        <f t="shared" si="8"/>
        <v>3.9673401599313693E-2</v>
      </c>
      <c r="AO73" s="25">
        <v>-3.853066804655747E-5</v>
      </c>
      <c r="AR73">
        <f t="shared" si="12"/>
        <v>-1.5286426673009181E-6</v>
      </c>
    </row>
    <row r="74" spans="4:44" x14ac:dyDescent="0.25">
      <c r="D74" s="2">
        <v>31</v>
      </c>
      <c r="G74" s="27">
        <v>1</v>
      </c>
      <c r="H74" s="27">
        <v>1</v>
      </c>
      <c r="I74" s="27">
        <v>1</v>
      </c>
      <c r="J74" s="27">
        <v>1</v>
      </c>
      <c r="K74" s="27">
        <v>1</v>
      </c>
      <c r="L74" s="27">
        <v>1</v>
      </c>
      <c r="M74" s="27">
        <v>1</v>
      </c>
      <c r="N74" s="27">
        <v>1</v>
      </c>
      <c r="O74" s="27">
        <v>1</v>
      </c>
      <c r="P74" s="27">
        <v>1</v>
      </c>
      <c r="Q74" s="27">
        <v>1</v>
      </c>
      <c r="R74" s="27">
        <v>1</v>
      </c>
      <c r="S74" s="27">
        <v>1</v>
      </c>
      <c r="T74" s="27">
        <v>1</v>
      </c>
      <c r="U74" s="27">
        <v>1</v>
      </c>
      <c r="V74" s="27">
        <v>1</v>
      </c>
      <c r="W74" s="27">
        <v>1</v>
      </c>
      <c r="X74" s="27">
        <v>1</v>
      </c>
      <c r="Y74" s="27">
        <v>1</v>
      </c>
      <c r="Z74" s="27">
        <v>1</v>
      </c>
      <c r="AA74" s="27">
        <v>1</v>
      </c>
      <c r="AB74" s="27">
        <v>1</v>
      </c>
      <c r="AC74" s="27">
        <v>1</v>
      </c>
      <c r="AD74" s="27">
        <v>1</v>
      </c>
      <c r="AE74" s="27">
        <v>1</v>
      </c>
      <c r="AF74" s="27">
        <v>1</v>
      </c>
      <c r="AG74" s="27">
        <v>1</v>
      </c>
      <c r="AH74" s="27">
        <v>1</v>
      </c>
      <c r="AI74" s="27">
        <v>1</v>
      </c>
      <c r="AJ74" s="27">
        <v>1</v>
      </c>
      <c r="AK74" s="28">
        <v>0</v>
      </c>
      <c r="AN74" s="26">
        <v>1</v>
      </c>
      <c r="AO74" s="25">
        <v>-2.874651395349398E-5</v>
      </c>
      <c r="AR74">
        <f t="shared" si="12"/>
        <v>-2.874651395349398E-5</v>
      </c>
    </row>
    <row r="75" spans="4:44" ht="14.4" thickBot="1" x14ac:dyDescent="0.3">
      <c r="AO75" s="20" t="s">
        <v>19</v>
      </c>
    </row>
    <row r="76" spans="4:44" ht="14.4" thickBot="1" x14ac:dyDescent="0.3">
      <c r="AM76" s="21"/>
      <c r="AN76" s="22" t="s">
        <v>20</v>
      </c>
      <c r="AO76" s="23">
        <f>SUMPRODUCT($AK10:$AK39,AO44:AO73)</f>
        <v>30.78459131058672</v>
      </c>
    </row>
    <row r="77" spans="4:44" ht="14.4" thickBot="1" x14ac:dyDescent="0.3">
      <c r="AN77" s="49" t="s">
        <v>28</v>
      </c>
      <c r="AO77" s="50">
        <f>SUMPRODUCT(AN44:AN74,AO44:AO74)</f>
        <v>3.3746288335054307E-3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484BE-EFDD-4E9B-BE70-ED2CC7E4D641}">
  <sheetPr codeName="Sheet2">
    <tabColor theme="8" tint="0.39997558519241921"/>
  </sheetPr>
  <dimension ref="A1:AR77"/>
  <sheetViews>
    <sheetView zoomScale="55" zoomScaleNormal="55" workbookViewId="0">
      <selection activeCell="A6" sqref="A6:A8"/>
    </sheetView>
  </sheetViews>
  <sheetFormatPr defaultRowHeight="13.8" x14ac:dyDescent="0.25"/>
  <cols>
    <col min="2" max="2" width="12.59765625" bestFit="1" customWidth="1"/>
    <col min="5" max="5" width="9.59765625" bestFit="1" customWidth="1"/>
    <col min="6" max="36" width="10.59765625" bestFit="1" customWidth="1"/>
    <col min="39" max="39" width="14.3984375" customWidth="1"/>
    <col min="40" max="40" width="27.09765625" bestFit="1" customWidth="1"/>
    <col min="41" max="41" width="25.296875" bestFit="1" customWidth="1"/>
    <col min="44" max="44" width="16.59765625" bestFit="1" customWidth="1"/>
  </cols>
  <sheetData>
    <row r="1" spans="1:41" x14ac:dyDescent="0.25">
      <c r="A1" s="4" t="s">
        <v>1</v>
      </c>
    </row>
    <row r="2" spans="1:41" x14ac:dyDescent="0.25">
      <c r="A2" s="11" t="s">
        <v>6</v>
      </c>
      <c r="E2" s="11" t="s">
        <v>7</v>
      </c>
    </row>
    <row r="3" spans="1:41" x14ac:dyDescent="0.25">
      <c r="E3" t="s">
        <v>8</v>
      </c>
      <c r="AN3" s="11"/>
    </row>
    <row r="4" spans="1:41" x14ac:dyDescent="0.25">
      <c r="A4" s="11" t="s">
        <v>9</v>
      </c>
      <c r="C4" t="s">
        <v>10</v>
      </c>
    </row>
    <row r="5" spans="1:41" ht="14.4" thickBot="1" x14ac:dyDescent="0.3">
      <c r="A5" s="11" t="s">
        <v>12</v>
      </c>
      <c r="AO5" s="11" t="s">
        <v>11</v>
      </c>
    </row>
    <row r="6" spans="1:41" x14ac:dyDescent="0.25">
      <c r="A6" s="13">
        <v>0</v>
      </c>
      <c r="B6" s="14" t="s">
        <v>14</v>
      </c>
      <c r="E6" s="19" t="s">
        <v>16</v>
      </c>
      <c r="F6" s="19"/>
      <c r="G6" s="19"/>
      <c r="H6" s="19"/>
      <c r="AM6" s="12" t="s">
        <v>13</v>
      </c>
      <c r="AN6" s="12"/>
      <c r="AO6" s="12"/>
    </row>
    <row r="7" spans="1:41" x14ac:dyDescent="0.25">
      <c r="A7" s="15">
        <v>0.1</v>
      </c>
      <c r="B7" s="16" t="s">
        <v>15</v>
      </c>
      <c r="D7" s="32"/>
      <c r="E7" s="1"/>
      <c r="F7" s="1"/>
      <c r="G7" s="1">
        <v>1</v>
      </c>
      <c r="H7" s="1">
        <v>2</v>
      </c>
      <c r="I7" s="1">
        <v>3</v>
      </c>
      <c r="J7" s="1">
        <v>4</v>
      </c>
      <c r="K7" s="1">
        <v>5</v>
      </c>
      <c r="L7" s="1">
        <v>6</v>
      </c>
      <c r="M7" s="1">
        <v>7</v>
      </c>
      <c r="N7" s="1">
        <v>8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14</v>
      </c>
      <c r="U7" s="1">
        <v>15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">
        <v>21</v>
      </c>
      <c r="AB7" s="1">
        <v>22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38" t="s">
        <v>23</v>
      </c>
      <c r="AN7" s="52" t="s">
        <v>17</v>
      </c>
    </row>
    <row r="8" spans="1:41" ht="14.4" thickBot="1" x14ac:dyDescent="0.3">
      <c r="A8" s="17">
        <v>300</v>
      </c>
      <c r="B8" s="18" t="s">
        <v>31</v>
      </c>
      <c r="D8" s="1"/>
      <c r="E8" s="1"/>
      <c r="F8" s="2" t="s">
        <v>21</v>
      </c>
      <c r="G8" s="1">
        <v>428568.69130800001</v>
      </c>
      <c r="H8" s="1">
        <v>428646.75387499901</v>
      </c>
      <c r="I8" s="1">
        <v>428548.88406999898</v>
      </c>
      <c r="J8" s="1">
        <v>428518.00680700003</v>
      </c>
      <c r="K8" s="1">
        <v>428553.08263299899</v>
      </c>
      <c r="L8" s="1">
        <v>428482.90699599899</v>
      </c>
      <c r="M8" s="1">
        <v>428534.466296</v>
      </c>
      <c r="N8" s="1">
        <v>428646.36539400002</v>
      </c>
      <c r="O8" s="1">
        <v>428460.30462800001</v>
      </c>
      <c r="P8" s="1">
        <v>428469.22967700002</v>
      </c>
      <c r="Q8" s="1">
        <v>428469.63023200002</v>
      </c>
      <c r="R8" s="1">
        <v>428436.696979</v>
      </c>
      <c r="S8" s="1">
        <v>428384.479060999</v>
      </c>
      <c r="T8" s="1">
        <v>428448.92835</v>
      </c>
      <c r="U8" s="1">
        <v>428516.83574800001</v>
      </c>
      <c r="V8" s="1">
        <v>428619.24604900001</v>
      </c>
      <c r="W8" s="1">
        <v>428450.89055000001</v>
      </c>
      <c r="X8" s="1">
        <v>428513.374256999</v>
      </c>
      <c r="Y8" s="1">
        <v>428539.84872399899</v>
      </c>
      <c r="Z8" s="1">
        <v>428628.62527100003</v>
      </c>
      <c r="AA8" s="1">
        <v>428620.555067999</v>
      </c>
      <c r="AB8" s="1">
        <v>428600.31844499899</v>
      </c>
      <c r="AC8" s="1">
        <v>428530.14137500001</v>
      </c>
      <c r="AD8" s="1">
        <v>428636.882458999</v>
      </c>
      <c r="AE8" s="1">
        <v>428632.83445600001</v>
      </c>
      <c r="AF8" s="1">
        <v>428478.75945000001</v>
      </c>
      <c r="AG8" s="1">
        <v>428467.15321700001</v>
      </c>
      <c r="AH8" s="1">
        <v>428437.53011499898</v>
      </c>
      <c r="AI8" s="1">
        <v>428468.46764699899</v>
      </c>
      <c r="AJ8" s="1">
        <v>428628.62804799899</v>
      </c>
      <c r="AN8" s="1">
        <v>428532.27180599899</v>
      </c>
    </row>
    <row r="9" spans="1:41" x14ac:dyDescent="0.25">
      <c r="D9" s="2" t="s">
        <v>0</v>
      </c>
      <c r="E9" s="2" t="s">
        <v>21</v>
      </c>
      <c r="F9" s="2" t="s">
        <v>22</v>
      </c>
      <c r="G9" s="1">
        <v>872921.73769600003</v>
      </c>
      <c r="H9" s="1">
        <v>872900.05658600002</v>
      </c>
      <c r="I9" s="1">
        <v>872904.57562899904</v>
      </c>
      <c r="J9" s="1">
        <v>872919.86372100003</v>
      </c>
      <c r="K9" s="1">
        <v>872855.96713</v>
      </c>
      <c r="L9" s="1">
        <v>872919.65480999905</v>
      </c>
      <c r="M9" s="1">
        <v>872848.31792599906</v>
      </c>
      <c r="N9" s="1">
        <v>872812.19065200002</v>
      </c>
      <c r="O9" s="1">
        <v>872921.51272300002</v>
      </c>
      <c r="P9" s="1">
        <v>872878.42188599904</v>
      </c>
      <c r="Q9" s="1">
        <v>872877.14697400003</v>
      </c>
      <c r="R9" s="1">
        <v>872920.77637199895</v>
      </c>
      <c r="S9" s="1">
        <v>872922.52078699903</v>
      </c>
      <c r="T9" s="1">
        <v>872873.08680100006</v>
      </c>
      <c r="U9" s="1">
        <v>872717.79559200001</v>
      </c>
      <c r="V9" s="1">
        <v>872733.53264999902</v>
      </c>
      <c r="W9" s="1">
        <v>872772.04177999904</v>
      </c>
      <c r="X9" s="1">
        <v>872799.34807099903</v>
      </c>
      <c r="Y9" s="1">
        <v>872826.53652299906</v>
      </c>
      <c r="Z9" s="1">
        <v>872809.40682699904</v>
      </c>
      <c r="AA9" s="1">
        <v>872807.14388900006</v>
      </c>
      <c r="AB9" s="1">
        <v>872793.26370899903</v>
      </c>
      <c r="AC9" s="1">
        <v>872887.08920799894</v>
      </c>
      <c r="AD9" s="1">
        <v>872804.38826000004</v>
      </c>
      <c r="AE9" s="1">
        <v>872798.19905399904</v>
      </c>
      <c r="AF9" s="1">
        <v>872882.44706699904</v>
      </c>
      <c r="AG9" s="1">
        <v>872885.30281999905</v>
      </c>
      <c r="AH9" s="1">
        <v>872888.02021500003</v>
      </c>
      <c r="AI9" s="1">
        <v>872717.83771800005</v>
      </c>
      <c r="AJ9" s="1">
        <v>872742.61479300004</v>
      </c>
      <c r="AN9" s="1">
        <v>872881.43830000004</v>
      </c>
    </row>
    <row r="10" spans="1:41" x14ac:dyDescent="0.25">
      <c r="D10" s="2">
        <v>1</v>
      </c>
      <c r="E10" s="1">
        <v>428568.69130800001</v>
      </c>
      <c r="F10" s="1">
        <v>872921.73769600003</v>
      </c>
      <c r="G10" s="36">
        <f t="shared" ref="G10:X25" si="0">SQRT((G$8-$E10)^2+(G$9-$F10)^2)</f>
        <v>0</v>
      </c>
      <c r="H10" s="33">
        <f t="shared" si="0"/>
        <v>81.017497476194464</v>
      </c>
      <c r="I10" s="33">
        <f t="shared" si="0"/>
        <v>26.208075491643811</v>
      </c>
      <c r="J10" s="33">
        <f t="shared" si="0"/>
        <v>50.719132720480701</v>
      </c>
      <c r="K10" s="33">
        <f t="shared" si="0"/>
        <v>67.597323077548126</v>
      </c>
      <c r="L10" s="33">
        <f t="shared" si="0"/>
        <v>85.80959503215108</v>
      </c>
      <c r="M10" s="33">
        <f t="shared" si="0"/>
        <v>81.005024988551668</v>
      </c>
      <c r="N10" s="33">
        <f t="shared" si="0"/>
        <v>134.29005355973624</v>
      </c>
      <c r="O10" s="33">
        <f t="shared" si="0"/>
        <v>108.38691348254298</v>
      </c>
      <c r="P10" s="33">
        <f t="shared" si="0"/>
        <v>108.48444790484375</v>
      </c>
      <c r="Q10" s="33">
        <f t="shared" si="0"/>
        <v>108.63438344628847</v>
      </c>
      <c r="R10" s="33">
        <f t="shared" si="0"/>
        <v>131.99782964881462</v>
      </c>
      <c r="S10" s="33">
        <f t="shared" si="0"/>
        <v>184.21391146347443</v>
      </c>
      <c r="T10" s="33">
        <f t="shared" si="0"/>
        <v>129.26745798231445</v>
      </c>
      <c r="U10" s="33">
        <f t="shared" si="0"/>
        <v>210.43141611191663</v>
      </c>
      <c r="V10" s="33">
        <f t="shared" si="0"/>
        <v>194.87668197559753</v>
      </c>
      <c r="W10" s="33">
        <f t="shared" si="0"/>
        <v>190.48854520088182</v>
      </c>
      <c r="X10" s="33">
        <f t="shared" si="0"/>
        <v>134.31007571784684</v>
      </c>
      <c r="Y10" s="33">
        <f t="shared" ref="X10:AJ27" si="1">SQRT((Y$8-$E10)^2+(Y$9-$F10)^2)</f>
        <v>99.474408732176641</v>
      </c>
      <c r="Z10" s="33">
        <f t="shared" si="1"/>
        <v>127.31969231585671</v>
      </c>
      <c r="AA10" s="33">
        <f t="shared" si="1"/>
        <v>125.783902801506</v>
      </c>
      <c r="AB10" s="33">
        <f t="shared" si="1"/>
        <v>132.30964111010283</v>
      </c>
      <c r="AC10" s="33">
        <f t="shared" si="1"/>
        <v>51.832567513734475</v>
      </c>
      <c r="AD10" s="33">
        <f t="shared" si="1"/>
        <v>135.72370170343268</v>
      </c>
      <c r="AE10" s="33">
        <f t="shared" si="1"/>
        <v>139.1982022254555</v>
      </c>
      <c r="AF10" s="33">
        <f t="shared" si="1"/>
        <v>98.140168181150699</v>
      </c>
      <c r="AG10" s="33">
        <f t="shared" si="1"/>
        <v>107.87717141791224</v>
      </c>
      <c r="AH10" s="33">
        <f t="shared" si="1"/>
        <v>135.42572530519334</v>
      </c>
      <c r="AI10" s="33">
        <f t="shared" si="1"/>
        <v>227.20031525690169</v>
      </c>
      <c r="AJ10" s="33">
        <f t="shared" si="1"/>
        <v>188.88469281772612</v>
      </c>
      <c r="AK10">
        <v>30</v>
      </c>
      <c r="AN10" s="24">
        <f t="shared" ref="AN10:AN39" si="2">SQRT((AN$8-$E10)^2+(AN$9-$F10)^2)</f>
        <v>54.317782023627679</v>
      </c>
    </row>
    <row r="11" spans="1:41" x14ac:dyDescent="0.25">
      <c r="D11" s="2">
        <v>2</v>
      </c>
      <c r="E11" s="1">
        <v>428646.75387499901</v>
      </c>
      <c r="F11" s="1">
        <v>872900.05658600002</v>
      </c>
      <c r="G11" s="37">
        <f t="shared" si="0"/>
        <v>81.017497476194464</v>
      </c>
      <c r="H11" s="31">
        <f t="shared" si="0"/>
        <v>0</v>
      </c>
      <c r="I11" s="33">
        <f t="shared" si="0"/>
        <v>97.974080655904501</v>
      </c>
      <c r="J11" s="33">
        <f t="shared" si="0"/>
        <v>130.26177534197117</v>
      </c>
      <c r="K11" s="33">
        <f t="shared" si="0"/>
        <v>103.52865162940174</v>
      </c>
      <c r="L11" s="33">
        <f t="shared" si="0"/>
        <v>165.01481794664022</v>
      </c>
      <c r="M11" s="33">
        <f t="shared" si="0"/>
        <v>123.63409455386254</v>
      </c>
      <c r="N11" s="33">
        <f t="shared" si="0"/>
        <v>87.86679278987684</v>
      </c>
      <c r="O11" s="33">
        <f t="shared" si="0"/>
        <v>187.6797472330305</v>
      </c>
      <c r="P11" s="33">
        <f t="shared" si="0"/>
        <v>178.83763898943042</v>
      </c>
      <c r="Q11" s="33">
        <f t="shared" si="0"/>
        <v>178.59909079057559</v>
      </c>
      <c r="R11" s="33">
        <f t="shared" si="0"/>
        <v>211.07631105497856</v>
      </c>
      <c r="S11" s="33">
        <f t="shared" si="0"/>
        <v>263.23510097488975</v>
      </c>
      <c r="T11" s="33">
        <f t="shared" si="0"/>
        <v>199.65547236195567</v>
      </c>
      <c r="U11" s="33">
        <f t="shared" si="0"/>
        <v>223.82535525895761</v>
      </c>
      <c r="V11" s="33">
        <f t="shared" si="0"/>
        <v>168.78063204188106</v>
      </c>
      <c r="W11" s="33">
        <f t="shared" si="0"/>
        <v>233.98767624627288</v>
      </c>
      <c r="X11" s="33">
        <f t="shared" si="1"/>
        <v>167.12967268421633</v>
      </c>
      <c r="Y11" s="33">
        <f t="shared" si="1"/>
        <v>129.74556244435269</v>
      </c>
      <c r="Z11" s="33">
        <f t="shared" si="1"/>
        <v>92.444713693579828</v>
      </c>
      <c r="AA11" s="33">
        <f t="shared" si="1"/>
        <v>96.535727852596978</v>
      </c>
      <c r="AB11" s="33">
        <f t="shared" si="1"/>
        <v>116.45156820513192</v>
      </c>
      <c r="AC11" s="33">
        <f t="shared" si="1"/>
        <v>117.33127480871988</v>
      </c>
      <c r="AD11" s="33">
        <f t="shared" si="1"/>
        <v>96.176262422099498</v>
      </c>
      <c r="AE11" s="33">
        <f t="shared" si="1"/>
        <v>102.80421708568694</v>
      </c>
      <c r="AF11" s="33">
        <f t="shared" si="1"/>
        <v>168.91483650108472</v>
      </c>
      <c r="AG11" s="33">
        <f t="shared" si="1"/>
        <v>180.20563244494363</v>
      </c>
      <c r="AH11" s="33">
        <f t="shared" si="1"/>
        <v>209.5696924065991</v>
      </c>
      <c r="AI11" s="33">
        <f t="shared" si="1"/>
        <v>254.93076501211391</v>
      </c>
      <c r="AJ11" s="33">
        <f t="shared" si="1"/>
        <v>158.48174591252365</v>
      </c>
      <c r="AK11">
        <v>30</v>
      </c>
      <c r="AN11" s="24">
        <f t="shared" si="2"/>
        <v>115.98614010347279</v>
      </c>
    </row>
    <row r="12" spans="1:41" x14ac:dyDescent="0.25">
      <c r="D12" s="2">
        <v>3</v>
      </c>
      <c r="E12" s="1">
        <v>428548.88406999898</v>
      </c>
      <c r="F12" s="1">
        <v>872904.57562899904</v>
      </c>
      <c r="G12" s="37">
        <f t="shared" si="0"/>
        <v>26.208075491643811</v>
      </c>
      <c r="H12" s="33">
        <f t="shared" si="0"/>
        <v>97.974080655904501</v>
      </c>
      <c r="I12" s="31">
        <f t="shared" si="0"/>
        <v>0</v>
      </c>
      <c r="J12" s="33">
        <f t="shared" si="0"/>
        <v>34.454769297404887</v>
      </c>
      <c r="K12" s="33">
        <f t="shared" si="0"/>
        <v>48.789487660808348</v>
      </c>
      <c r="L12" s="33">
        <f t="shared" si="0"/>
        <v>67.678327352497519</v>
      </c>
      <c r="M12" s="33">
        <f t="shared" si="0"/>
        <v>58.075824177706053</v>
      </c>
      <c r="N12" s="33">
        <f t="shared" si="0"/>
        <v>134.30410456909055</v>
      </c>
      <c r="O12" s="33">
        <f t="shared" si="0"/>
        <v>90.184159906531363</v>
      </c>
      <c r="P12" s="33">
        <f t="shared" si="0"/>
        <v>83.838181021193506</v>
      </c>
      <c r="Q12" s="33">
        <f t="shared" si="0"/>
        <v>83.865976132275236</v>
      </c>
      <c r="R12" s="33">
        <f t="shared" si="0"/>
        <v>113.35081587956348</v>
      </c>
      <c r="S12" s="33">
        <f t="shared" si="0"/>
        <v>165.38148529967933</v>
      </c>
      <c r="T12" s="33">
        <f t="shared" si="0"/>
        <v>104.79834087075952</v>
      </c>
      <c r="U12" s="33">
        <f t="shared" si="0"/>
        <v>189.50957011272095</v>
      </c>
      <c r="V12" s="33">
        <f t="shared" si="0"/>
        <v>184.95001690765591</v>
      </c>
      <c r="W12" s="33">
        <f t="shared" si="0"/>
        <v>164.82703386442188</v>
      </c>
      <c r="X12" s="33">
        <f t="shared" si="1"/>
        <v>111.05757867853895</v>
      </c>
      <c r="Y12" s="33">
        <f t="shared" si="1"/>
        <v>78.560419694754387</v>
      </c>
      <c r="Z12" s="33">
        <f t="shared" si="1"/>
        <v>124.16021911709187</v>
      </c>
      <c r="AA12" s="33">
        <f t="shared" si="1"/>
        <v>120.9531972026676</v>
      </c>
      <c r="AB12" s="33">
        <f t="shared" si="1"/>
        <v>122.62070977502073</v>
      </c>
      <c r="AC12" s="33">
        <f t="shared" si="1"/>
        <v>25.633250578442016</v>
      </c>
      <c r="AD12" s="33">
        <f t="shared" si="1"/>
        <v>133.34626119070691</v>
      </c>
      <c r="AE12" s="33">
        <f t="shared" si="1"/>
        <v>135.51251978490029</v>
      </c>
      <c r="AF12" s="33">
        <f t="shared" si="1"/>
        <v>73.533227769407617</v>
      </c>
      <c r="AG12" s="33">
        <f t="shared" si="1"/>
        <v>83.972456786072826</v>
      </c>
      <c r="AH12" s="33">
        <f t="shared" si="1"/>
        <v>112.57790647733877</v>
      </c>
      <c r="AI12" s="33">
        <f t="shared" si="1"/>
        <v>203.31711313211656</v>
      </c>
      <c r="AJ12" s="33">
        <f t="shared" si="1"/>
        <v>180.52815410555692</v>
      </c>
      <c r="AK12">
        <v>31</v>
      </c>
      <c r="AN12" s="24">
        <f t="shared" si="2"/>
        <v>28.483386533443486</v>
      </c>
    </row>
    <row r="13" spans="1:41" x14ac:dyDescent="0.25">
      <c r="D13" s="2">
        <v>4</v>
      </c>
      <c r="E13" s="1">
        <v>428518.00680700003</v>
      </c>
      <c r="F13" s="1">
        <v>872919.86372100003</v>
      </c>
      <c r="G13" s="37">
        <f t="shared" si="0"/>
        <v>50.719132720480701</v>
      </c>
      <c r="H13" s="33">
        <f t="shared" si="0"/>
        <v>130.26177534197117</v>
      </c>
      <c r="I13" s="33">
        <f t="shared" si="0"/>
        <v>34.454769297404887</v>
      </c>
      <c r="J13" s="31">
        <f t="shared" si="0"/>
        <v>0</v>
      </c>
      <c r="K13" s="33">
        <f t="shared" si="0"/>
        <v>72.890931609730629</v>
      </c>
      <c r="L13" s="33">
        <f t="shared" si="0"/>
        <v>35.100432705525101</v>
      </c>
      <c r="M13" s="33">
        <f t="shared" si="0"/>
        <v>73.414682185932421</v>
      </c>
      <c r="N13" s="33">
        <f t="shared" si="0"/>
        <v>167.53929880632938</v>
      </c>
      <c r="O13" s="33">
        <f t="shared" si="0"/>
        <v>57.725736625405496</v>
      </c>
      <c r="P13" s="33">
        <f t="shared" si="0"/>
        <v>64.004953708965203</v>
      </c>
      <c r="Q13" s="33">
        <f t="shared" si="0"/>
        <v>64.53691566067215</v>
      </c>
      <c r="R13" s="33">
        <f t="shared" si="0"/>
        <v>81.31494980161861</v>
      </c>
      <c r="S13" s="33">
        <f t="shared" si="0"/>
        <v>133.55417983663949</v>
      </c>
      <c r="T13" s="33">
        <f t="shared" si="0"/>
        <v>83.426095834507052</v>
      </c>
      <c r="U13" s="33">
        <f t="shared" si="0"/>
        <v>202.07152232996788</v>
      </c>
      <c r="V13" s="33">
        <f t="shared" si="0"/>
        <v>212.05813387162243</v>
      </c>
      <c r="W13" s="33">
        <f t="shared" si="0"/>
        <v>162.34505904089849</v>
      </c>
      <c r="X13" s="33">
        <f t="shared" si="1"/>
        <v>120.60465337074199</v>
      </c>
      <c r="Y13" s="33">
        <f t="shared" si="1"/>
        <v>95.849023077455911</v>
      </c>
      <c r="Z13" s="33">
        <f t="shared" si="1"/>
        <v>156.32392654378134</v>
      </c>
      <c r="AA13" s="33">
        <f t="shared" si="1"/>
        <v>152.38735629971134</v>
      </c>
      <c r="AB13" s="33">
        <f t="shared" si="1"/>
        <v>151.00585680272809</v>
      </c>
      <c r="AC13" s="33">
        <f t="shared" si="1"/>
        <v>34.948768833889069</v>
      </c>
      <c r="AD13" s="33">
        <f t="shared" si="1"/>
        <v>165.72870219530867</v>
      </c>
      <c r="AE13" s="33">
        <f t="shared" si="1"/>
        <v>167.29518872737015</v>
      </c>
      <c r="AF13" s="33">
        <f t="shared" si="1"/>
        <v>54.225095925377708</v>
      </c>
      <c r="AG13" s="33">
        <f t="shared" si="1"/>
        <v>61.486124401274097</v>
      </c>
      <c r="AH13" s="33">
        <f t="shared" si="1"/>
        <v>86.54771418011731</v>
      </c>
      <c r="AI13" s="33">
        <f t="shared" si="1"/>
        <v>208.01113975399201</v>
      </c>
      <c r="AJ13" s="33">
        <f t="shared" si="1"/>
        <v>208.93597449289578</v>
      </c>
      <c r="AK13">
        <v>32</v>
      </c>
      <c r="AN13" s="24">
        <f t="shared" si="2"/>
        <v>40.987841800550633</v>
      </c>
    </row>
    <row r="14" spans="1:41" x14ac:dyDescent="0.25">
      <c r="D14" s="2">
        <v>5</v>
      </c>
      <c r="E14" s="1">
        <v>428553.08263299899</v>
      </c>
      <c r="F14" s="1">
        <v>872855.96713</v>
      </c>
      <c r="G14" s="37">
        <f t="shared" si="0"/>
        <v>67.597323077548126</v>
      </c>
      <c r="H14" s="33">
        <f t="shared" si="0"/>
        <v>103.52865162940174</v>
      </c>
      <c r="I14" s="33">
        <f t="shared" si="0"/>
        <v>48.789487660808348</v>
      </c>
      <c r="J14" s="33">
        <f t="shared" si="0"/>
        <v>72.890931609730629</v>
      </c>
      <c r="K14" s="31">
        <f t="shared" si="0"/>
        <v>0</v>
      </c>
      <c r="L14" s="33">
        <f t="shared" si="0"/>
        <v>94.76676955566883</v>
      </c>
      <c r="M14" s="33">
        <f t="shared" si="0"/>
        <v>20.126557706380627</v>
      </c>
      <c r="N14" s="33">
        <f t="shared" si="0"/>
        <v>103.04393978326976</v>
      </c>
      <c r="O14" s="33">
        <f t="shared" si="0"/>
        <v>113.59569962509552</v>
      </c>
      <c r="P14" s="33">
        <f t="shared" si="0"/>
        <v>86.807455306218458</v>
      </c>
      <c r="Q14" s="33">
        <f t="shared" si="0"/>
        <v>86.098136009778045</v>
      </c>
      <c r="R14" s="33">
        <f t="shared" si="0"/>
        <v>133.21358153450706</v>
      </c>
      <c r="S14" s="33">
        <f t="shared" si="0"/>
        <v>181.26376844560019</v>
      </c>
      <c r="T14" s="33">
        <f t="shared" si="0"/>
        <v>105.55187256597648</v>
      </c>
      <c r="U14" s="33">
        <f t="shared" si="0"/>
        <v>142.84680810369372</v>
      </c>
      <c r="V14" s="33">
        <f t="shared" si="0"/>
        <v>139.16824174370774</v>
      </c>
      <c r="W14" s="33">
        <f t="shared" si="0"/>
        <v>132.23723454630922</v>
      </c>
      <c r="X14" s="33">
        <f t="shared" si="1"/>
        <v>69.155426155243546</v>
      </c>
      <c r="Y14" s="33">
        <f t="shared" si="1"/>
        <v>32.269133484873549</v>
      </c>
      <c r="Z14" s="33">
        <f t="shared" si="1"/>
        <v>88.738672357077562</v>
      </c>
      <c r="AA14" s="33">
        <f t="shared" si="1"/>
        <v>83.284082192028791</v>
      </c>
      <c r="AB14" s="33">
        <f t="shared" si="1"/>
        <v>78.504400771705477</v>
      </c>
      <c r="AC14" s="33">
        <f t="shared" si="1"/>
        <v>38.663743449750108</v>
      </c>
      <c r="AD14" s="33">
        <f t="shared" si="1"/>
        <v>98.401172087045239</v>
      </c>
      <c r="AE14" s="33">
        <f t="shared" si="1"/>
        <v>98.475905057223059</v>
      </c>
      <c r="AF14" s="33">
        <f t="shared" si="1"/>
        <v>78.899446098011694</v>
      </c>
      <c r="AG14" s="33">
        <f t="shared" si="1"/>
        <v>90.798938549115206</v>
      </c>
      <c r="AH14" s="33">
        <f t="shared" si="1"/>
        <v>119.9157398933165</v>
      </c>
      <c r="AI14" s="33">
        <f t="shared" si="1"/>
        <v>161.98589542065852</v>
      </c>
      <c r="AJ14" s="33">
        <f t="shared" si="1"/>
        <v>136.21990321122263</v>
      </c>
      <c r="AK14">
        <v>32</v>
      </c>
      <c r="AN14" s="24">
        <f t="shared" si="2"/>
        <v>32.89180781889138</v>
      </c>
    </row>
    <row r="15" spans="1:41" x14ac:dyDescent="0.25">
      <c r="D15" s="2">
        <v>6</v>
      </c>
      <c r="E15" s="1">
        <v>428482.90699599899</v>
      </c>
      <c r="F15" s="1">
        <v>872919.65480999905</v>
      </c>
      <c r="G15" s="37">
        <f t="shared" si="0"/>
        <v>85.80959503215108</v>
      </c>
      <c r="H15" s="33">
        <f t="shared" si="0"/>
        <v>165.01481794664022</v>
      </c>
      <c r="I15" s="33">
        <f t="shared" si="0"/>
        <v>67.678327352497519</v>
      </c>
      <c r="J15" s="33">
        <f t="shared" si="0"/>
        <v>35.100432705525101</v>
      </c>
      <c r="K15" s="33">
        <f t="shared" si="0"/>
        <v>94.76676955566883</v>
      </c>
      <c r="L15" s="31">
        <f t="shared" si="0"/>
        <v>0</v>
      </c>
      <c r="M15" s="33">
        <f t="shared" si="0"/>
        <v>88.018818643641836</v>
      </c>
      <c r="N15" s="33">
        <f t="shared" si="0"/>
        <v>195.62002231751467</v>
      </c>
      <c r="O15" s="33">
        <f t="shared" si="0"/>
        <v>22.678599601391443</v>
      </c>
      <c r="P15" s="33">
        <f t="shared" si="0"/>
        <v>43.442180845234134</v>
      </c>
      <c r="Q15" s="33">
        <f t="shared" si="0"/>
        <v>44.533005553221521</v>
      </c>
      <c r="R15" s="33">
        <f t="shared" si="0"/>
        <v>46.22362569472687</v>
      </c>
      <c r="S15" s="33">
        <f t="shared" si="0"/>
        <v>98.469651225774712</v>
      </c>
      <c r="T15" s="33">
        <f t="shared" si="0"/>
        <v>57.646577054101108</v>
      </c>
      <c r="U15" s="33">
        <f t="shared" si="0"/>
        <v>204.69075236446321</v>
      </c>
      <c r="V15" s="33">
        <f t="shared" si="0"/>
        <v>230.71583347549324</v>
      </c>
      <c r="W15" s="33">
        <f t="shared" si="0"/>
        <v>151.04522316243072</v>
      </c>
      <c r="X15" s="33">
        <f t="shared" si="1"/>
        <v>124.10465519738642</v>
      </c>
      <c r="Y15" s="33">
        <f t="shared" si="1"/>
        <v>109.14841163039951</v>
      </c>
      <c r="Z15" s="33">
        <f t="shared" si="1"/>
        <v>182.72502134313402</v>
      </c>
      <c r="AA15" s="33">
        <f t="shared" si="1"/>
        <v>177.77991750858999</v>
      </c>
      <c r="AB15" s="33">
        <f t="shared" si="1"/>
        <v>172.51132939107879</v>
      </c>
      <c r="AC15" s="33">
        <f t="shared" si="1"/>
        <v>57.372510780348392</v>
      </c>
      <c r="AD15" s="33">
        <f t="shared" si="1"/>
        <v>192.34037733856565</v>
      </c>
      <c r="AE15" s="33">
        <f t="shared" si="1"/>
        <v>192.95010735392958</v>
      </c>
      <c r="AF15" s="33">
        <f t="shared" si="1"/>
        <v>37.438192757772448</v>
      </c>
      <c r="AG15" s="33">
        <f t="shared" si="1"/>
        <v>37.792072842175159</v>
      </c>
      <c r="AH15" s="33">
        <f t="shared" si="1"/>
        <v>55.315539679556444</v>
      </c>
      <c r="AI15" s="33">
        <f t="shared" si="1"/>
        <v>202.33297660656743</v>
      </c>
      <c r="AJ15" s="33">
        <f t="shared" si="1"/>
        <v>229.29847931243714</v>
      </c>
      <c r="AK15">
        <v>33</v>
      </c>
      <c r="AN15" s="24">
        <f t="shared" si="2"/>
        <v>62.429048549856638</v>
      </c>
    </row>
    <row r="16" spans="1:41" x14ac:dyDescent="0.25">
      <c r="D16" s="2">
        <v>7</v>
      </c>
      <c r="E16" s="1">
        <v>428534.466296</v>
      </c>
      <c r="F16" s="1">
        <v>872848.31792599906</v>
      </c>
      <c r="G16" s="37">
        <f t="shared" si="0"/>
        <v>81.005024988551668</v>
      </c>
      <c r="H16" s="33">
        <f t="shared" si="0"/>
        <v>123.63409455386254</v>
      </c>
      <c r="I16" s="33">
        <f t="shared" si="0"/>
        <v>58.075824177706053</v>
      </c>
      <c r="J16" s="33">
        <f t="shared" si="0"/>
        <v>73.414682185932421</v>
      </c>
      <c r="K16" s="33">
        <f t="shared" si="0"/>
        <v>20.126557706380627</v>
      </c>
      <c r="L16" s="33">
        <f t="shared" si="0"/>
        <v>88.018818643641836</v>
      </c>
      <c r="M16" s="31">
        <f t="shared" si="0"/>
        <v>0</v>
      </c>
      <c r="N16" s="33">
        <f t="shared" si="0"/>
        <v>117.58651308640989</v>
      </c>
      <c r="O16" s="33">
        <f t="shared" si="0"/>
        <v>104.19899859668764</v>
      </c>
      <c r="P16" s="33">
        <f t="shared" si="0"/>
        <v>71.847511204133298</v>
      </c>
      <c r="Q16" s="33">
        <f t="shared" si="0"/>
        <v>70.956530380587125</v>
      </c>
      <c r="R16" s="33">
        <f t="shared" si="0"/>
        <v>121.69250487751836</v>
      </c>
      <c r="S16" s="33">
        <f t="shared" si="0"/>
        <v>167.33868424194415</v>
      </c>
      <c r="T16" s="33">
        <f t="shared" si="0"/>
        <v>89.051880242437562</v>
      </c>
      <c r="U16" s="33">
        <f t="shared" si="0"/>
        <v>131.70769110169255</v>
      </c>
      <c r="V16" s="33">
        <f t="shared" si="0"/>
        <v>142.69991627589604</v>
      </c>
      <c r="W16" s="33">
        <f t="shared" si="0"/>
        <v>113.15014700861229</v>
      </c>
      <c r="X16" s="33">
        <f t="shared" si="1"/>
        <v>53.319047327797037</v>
      </c>
      <c r="Y16" s="33">
        <f t="shared" si="1"/>
        <v>22.436578344587023</v>
      </c>
      <c r="Z16" s="33">
        <f t="shared" si="1"/>
        <v>101.88221728272848</v>
      </c>
      <c r="AA16" s="33">
        <f t="shared" si="1"/>
        <v>95.428391933903114</v>
      </c>
      <c r="AB16" s="33">
        <f t="shared" si="1"/>
        <v>85.833981250270199</v>
      </c>
      <c r="AC16" s="33">
        <f t="shared" si="1"/>
        <v>39.011757837487764</v>
      </c>
      <c r="AD16" s="33">
        <f t="shared" si="1"/>
        <v>111.44005562733186</v>
      </c>
      <c r="AE16" s="33">
        <f t="shared" si="1"/>
        <v>110.4001640956325</v>
      </c>
      <c r="AF16" s="33">
        <f t="shared" si="1"/>
        <v>65.330321877845719</v>
      </c>
      <c r="AG16" s="33">
        <f t="shared" si="1"/>
        <v>76.804511512338905</v>
      </c>
      <c r="AH16" s="33">
        <f t="shared" si="1"/>
        <v>104.75158680887914</v>
      </c>
      <c r="AI16" s="33">
        <f t="shared" si="1"/>
        <v>146.22211306577825</v>
      </c>
      <c r="AJ16" s="33">
        <f t="shared" si="1"/>
        <v>141.56125128483245</v>
      </c>
      <c r="AK16">
        <v>33</v>
      </c>
      <c r="AN16" s="24">
        <f t="shared" si="2"/>
        <v>33.19299565163368</v>
      </c>
    </row>
    <row r="17" spans="4:40" x14ac:dyDescent="0.25">
      <c r="D17" s="2">
        <v>8</v>
      </c>
      <c r="E17" s="1">
        <v>428646.36539400002</v>
      </c>
      <c r="F17" s="1">
        <v>872812.19065200002</v>
      </c>
      <c r="G17" s="37">
        <f t="shared" si="0"/>
        <v>134.29005355973624</v>
      </c>
      <c r="H17" s="33">
        <f t="shared" si="0"/>
        <v>87.86679278987684</v>
      </c>
      <c r="I17" s="33">
        <f t="shared" si="0"/>
        <v>134.30410456909055</v>
      </c>
      <c r="J17" s="33">
        <f t="shared" si="0"/>
        <v>167.53929880632938</v>
      </c>
      <c r="K17" s="33">
        <f t="shared" si="0"/>
        <v>103.04393978326976</v>
      </c>
      <c r="L17" s="33">
        <f t="shared" si="0"/>
        <v>195.62002231751467</v>
      </c>
      <c r="M17" s="33">
        <f t="shared" si="0"/>
        <v>117.58651308640989</v>
      </c>
      <c r="N17" s="31">
        <f t="shared" si="0"/>
        <v>0</v>
      </c>
      <c r="O17" s="33">
        <f t="shared" si="0"/>
        <v>215.80065767332565</v>
      </c>
      <c r="P17" s="33">
        <f t="shared" si="0"/>
        <v>189.11276687240255</v>
      </c>
      <c r="Q17" s="33">
        <f t="shared" si="0"/>
        <v>188.29402872883304</v>
      </c>
      <c r="R17" s="33">
        <f t="shared" si="0"/>
        <v>236.11798499120425</v>
      </c>
      <c r="S17" s="33">
        <f t="shared" si="0"/>
        <v>284.17809574564444</v>
      </c>
      <c r="T17" s="33">
        <f t="shared" si="0"/>
        <v>206.61492517845991</v>
      </c>
      <c r="U17" s="33">
        <f t="shared" si="0"/>
        <v>160.27587636726045</v>
      </c>
      <c r="V17" s="33">
        <f t="shared" si="0"/>
        <v>83.201803778639189</v>
      </c>
      <c r="W17" s="33">
        <f t="shared" si="0"/>
        <v>199.55537216466965</v>
      </c>
      <c r="X17" s="33">
        <f t="shared" si="1"/>
        <v>133.60978410128504</v>
      </c>
      <c r="Y17" s="33">
        <f t="shared" si="1"/>
        <v>107.47839319058244</v>
      </c>
      <c r="Z17" s="33">
        <f t="shared" si="1"/>
        <v>17.957217092051632</v>
      </c>
      <c r="AA17" s="33">
        <f t="shared" si="1"/>
        <v>26.29910160170806</v>
      </c>
      <c r="AB17" s="33">
        <f t="shared" si="1"/>
        <v>49.785044779190777</v>
      </c>
      <c r="AC17" s="33">
        <f t="shared" si="1"/>
        <v>138.267191637206</v>
      </c>
      <c r="AD17" s="33">
        <f t="shared" si="1"/>
        <v>12.28020265122219</v>
      </c>
      <c r="AE17" s="33">
        <f t="shared" si="1"/>
        <v>19.464097661624113</v>
      </c>
      <c r="AF17" s="33">
        <f t="shared" si="1"/>
        <v>181.7352918743334</v>
      </c>
      <c r="AG17" s="33">
        <f t="shared" si="1"/>
        <v>193.55204337490485</v>
      </c>
      <c r="AH17" s="33">
        <f t="shared" si="1"/>
        <v>222.17627321614239</v>
      </c>
      <c r="AI17" s="33">
        <f t="shared" si="1"/>
        <v>201.37051557376492</v>
      </c>
      <c r="AJ17" s="33">
        <f t="shared" si="1"/>
        <v>71.801208894729456</v>
      </c>
      <c r="AK17">
        <v>33</v>
      </c>
      <c r="AN17" s="24">
        <f t="shared" si="2"/>
        <v>133.46379125622335</v>
      </c>
    </row>
    <row r="18" spans="4:40" x14ac:dyDescent="0.25">
      <c r="D18" s="2">
        <v>9</v>
      </c>
      <c r="E18" s="1">
        <v>428460.30462800001</v>
      </c>
      <c r="F18" s="1">
        <v>872921.51272300002</v>
      </c>
      <c r="G18" s="37">
        <f t="shared" si="0"/>
        <v>108.38691348254298</v>
      </c>
      <c r="H18" s="33">
        <f t="shared" si="0"/>
        <v>187.6797472330305</v>
      </c>
      <c r="I18" s="33">
        <f t="shared" si="0"/>
        <v>90.184159906531363</v>
      </c>
      <c r="J18" s="33">
        <f t="shared" si="0"/>
        <v>57.725736625405496</v>
      </c>
      <c r="K18" s="33">
        <f t="shared" si="0"/>
        <v>113.59569962509552</v>
      </c>
      <c r="L18" s="33">
        <f t="shared" si="0"/>
        <v>22.678599601391443</v>
      </c>
      <c r="M18" s="33">
        <f t="shared" si="0"/>
        <v>104.19899859668764</v>
      </c>
      <c r="N18" s="33">
        <f t="shared" si="0"/>
        <v>215.80065767332565</v>
      </c>
      <c r="O18" s="31">
        <f t="shared" si="0"/>
        <v>0</v>
      </c>
      <c r="P18" s="33">
        <f t="shared" si="0"/>
        <v>44.005417088105546</v>
      </c>
      <c r="Q18" s="33">
        <f t="shared" si="0"/>
        <v>45.335268547733612</v>
      </c>
      <c r="R18" s="33">
        <f t="shared" si="0"/>
        <v>23.619130045464601</v>
      </c>
      <c r="S18" s="33">
        <f t="shared" si="0"/>
        <v>75.832267565007783</v>
      </c>
      <c r="T18" s="33">
        <f t="shared" si="0"/>
        <v>49.744242105798513</v>
      </c>
      <c r="U18" s="33">
        <f t="shared" si="0"/>
        <v>211.41531872437832</v>
      </c>
      <c r="V18" s="33">
        <f t="shared" si="0"/>
        <v>246.16840405494835</v>
      </c>
      <c r="W18" s="33">
        <f t="shared" si="0"/>
        <v>149.76711143035735</v>
      </c>
      <c r="X18" s="33">
        <f t="shared" si="1"/>
        <v>133.193797605649</v>
      </c>
      <c r="Y18" s="33">
        <f t="shared" si="1"/>
        <v>123.88600314368902</v>
      </c>
      <c r="Z18" s="33">
        <f t="shared" si="1"/>
        <v>202.23642297598448</v>
      </c>
      <c r="AA18" s="33">
        <f t="shared" si="1"/>
        <v>196.87669671746232</v>
      </c>
      <c r="AB18" s="33">
        <f t="shared" si="1"/>
        <v>189.8727956892462</v>
      </c>
      <c r="AC18" s="33">
        <f t="shared" si="1"/>
        <v>77.859807452694582</v>
      </c>
      <c r="AD18" s="33">
        <f t="shared" si="1"/>
        <v>211.89117544942883</v>
      </c>
      <c r="AE18" s="33">
        <f t="shared" si="1"/>
        <v>212.06791957340857</v>
      </c>
      <c r="AF18" s="33">
        <f t="shared" si="1"/>
        <v>43.205392416209619</v>
      </c>
      <c r="AG18" s="33">
        <f t="shared" si="1"/>
        <v>36.851868970658991</v>
      </c>
      <c r="AH18" s="33">
        <f t="shared" si="1"/>
        <v>40.50217938042168</v>
      </c>
      <c r="AI18" s="33">
        <f t="shared" si="1"/>
        <v>203.83852074844637</v>
      </c>
      <c r="AJ18" s="33">
        <f t="shared" si="1"/>
        <v>245.63640422060914</v>
      </c>
      <c r="AK18">
        <v>34</v>
      </c>
      <c r="AN18" s="24">
        <f t="shared" si="2"/>
        <v>82.372532363145723</v>
      </c>
    </row>
    <row r="19" spans="4:40" x14ac:dyDescent="0.25">
      <c r="D19" s="2">
        <v>10</v>
      </c>
      <c r="E19" s="1">
        <v>428469.22967700002</v>
      </c>
      <c r="F19" s="1">
        <v>872878.42188599904</v>
      </c>
      <c r="G19" s="37">
        <f t="shared" si="0"/>
        <v>108.48444790484375</v>
      </c>
      <c r="H19" s="33">
        <f t="shared" si="0"/>
        <v>178.83763898943042</v>
      </c>
      <c r="I19" s="33">
        <f t="shared" si="0"/>
        <v>83.838181021193506</v>
      </c>
      <c r="J19" s="33">
        <f t="shared" si="0"/>
        <v>64.004953708965203</v>
      </c>
      <c r="K19" s="33">
        <f t="shared" si="0"/>
        <v>86.807455306218458</v>
      </c>
      <c r="L19" s="33">
        <f t="shared" si="0"/>
        <v>43.442180845234134</v>
      </c>
      <c r="M19" s="33">
        <f t="shared" si="0"/>
        <v>71.847511204133298</v>
      </c>
      <c r="N19" s="33">
        <f t="shared" si="0"/>
        <v>189.11276687240255</v>
      </c>
      <c r="O19" s="33">
        <f t="shared" si="0"/>
        <v>44.005417088105546</v>
      </c>
      <c r="P19" s="31">
        <f t="shared" si="0"/>
        <v>0</v>
      </c>
      <c r="Q19" s="33">
        <f t="shared" si="0"/>
        <v>1.336355085009</v>
      </c>
      <c r="R19" s="33">
        <f t="shared" si="0"/>
        <v>53.406731069007655</v>
      </c>
      <c r="S19" s="33">
        <f t="shared" si="0"/>
        <v>95.537322455466978</v>
      </c>
      <c r="T19" s="33">
        <f t="shared" si="0"/>
        <v>20.990641007558597</v>
      </c>
      <c r="U19" s="33">
        <f t="shared" si="0"/>
        <v>167.53251720163925</v>
      </c>
      <c r="V19" s="33">
        <f t="shared" si="0"/>
        <v>208.56126816047649</v>
      </c>
      <c r="W19" s="33">
        <f t="shared" si="0"/>
        <v>107.9492961148576</v>
      </c>
      <c r="X19" s="33">
        <f t="shared" si="1"/>
        <v>90.561648405612331</v>
      </c>
      <c r="Y19" s="33">
        <f t="shared" si="1"/>
        <v>87.630706334491762</v>
      </c>
      <c r="Z19" s="33">
        <f t="shared" si="1"/>
        <v>173.69523239106604</v>
      </c>
      <c r="AA19" s="33">
        <f t="shared" si="1"/>
        <v>167.27201444706273</v>
      </c>
      <c r="AB19" s="33">
        <f t="shared" si="1"/>
        <v>156.3207606348289</v>
      </c>
      <c r="AC19" s="33">
        <f t="shared" si="1"/>
        <v>61.525258421976893</v>
      </c>
      <c r="AD19" s="33">
        <f t="shared" si="1"/>
        <v>183.2714737501569</v>
      </c>
      <c r="AE19" s="33">
        <f t="shared" si="1"/>
        <v>182.21478119443162</v>
      </c>
      <c r="AF19" s="33">
        <f t="shared" si="1"/>
        <v>10.344982141796457</v>
      </c>
      <c r="AG19" s="33">
        <f t="shared" si="1"/>
        <v>7.1874153104027769</v>
      </c>
      <c r="AH19" s="33">
        <f t="shared" si="1"/>
        <v>33.120841635881689</v>
      </c>
      <c r="AI19" s="33">
        <f t="shared" si="1"/>
        <v>160.58597604289093</v>
      </c>
      <c r="AJ19" s="33">
        <f t="shared" si="1"/>
        <v>209.40727586681888</v>
      </c>
      <c r="AK19">
        <v>34</v>
      </c>
      <c r="AN19" s="24">
        <f t="shared" si="2"/>
        <v>63.114251814840202</v>
      </c>
    </row>
    <row r="20" spans="4:40" x14ac:dyDescent="0.25">
      <c r="D20" s="2">
        <v>11</v>
      </c>
      <c r="E20" s="1">
        <v>428469.63023200002</v>
      </c>
      <c r="F20" s="1">
        <v>872877.14697400003</v>
      </c>
      <c r="G20" s="37">
        <f t="shared" si="0"/>
        <v>108.63438344628847</v>
      </c>
      <c r="H20" s="33">
        <f t="shared" si="0"/>
        <v>178.59909079057559</v>
      </c>
      <c r="I20" s="33">
        <f t="shared" si="0"/>
        <v>83.865976132275236</v>
      </c>
      <c r="J20" s="33">
        <f t="shared" si="0"/>
        <v>64.53691566067215</v>
      </c>
      <c r="K20" s="33">
        <f t="shared" si="0"/>
        <v>86.098136009778045</v>
      </c>
      <c r="L20" s="33">
        <f t="shared" si="0"/>
        <v>44.533005553221521</v>
      </c>
      <c r="M20" s="33">
        <f t="shared" si="0"/>
        <v>70.956530380587125</v>
      </c>
      <c r="N20" s="33">
        <f t="shared" si="0"/>
        <v>188.29402872883304</v>
      </c>
      <c r="O20" s="33">
        <f t="shared" si="0"/>
        <v>45.335268547733612</v>
      </c>
      <c r="P20" s="33">
        <f t="shared" si="0"/>
        <v>1.336355085009</v>
      </c>
      <c r="Q20" s="31">
        <f t="shared" si="0"/>
        <v>0</v>
      </c>
      <c r="R20" s="33">
        <f t="shared" si="0"/>
        <v>54.663731329933988</v>
      </c>
      <c r="S20" s="33">
        <f t="shared" si="0"/>
        <v>96.485775267203323</v>
      </c>
      <c r="T20" s="33">
        <f t="shared" si="0"/>
        <v>21.09627747098083</v>
      </c>
      <c r="U20" s="33">
        <f t="shared" si="0"/>
        <v>166.19634077241943</v>
      </c>
      <c r="V20" s="33">
        <f t="shared" si="0"/>
        <v>207.38844412078649</v>
      </c>
      <c r="W20" s="33">
        <f t="shared" si="0"/>
        <v>106.76271581150419</v>
      </c>
      <c r="X20" s="33">
        <f t="shared" si="1"/>
        <v>89.253621950433555</v>
      </c>
      <c r="Y20" s="33">
        <f t="shared" si="1"/>
        <v>86.55665410083212</v>
      </c>
      <c r="Z20" s="33">
        <f t="shared" si="1"/>
        <v>172.82404329932842</v>
      </c>
      <c r="AA20" s="33">
        <f t="shared" si="1"/>
        <v>166.36928211310649</v>
      </c>
      <c r="AB20" s="33">
        <f t="shared" si="1"/>
        <v>155.29266294352666</v>
      </c>
      <c r="AC20" s="33">
        <f t="shared" si="1"/>
        <v>61.322479108833377</v>
      </c>
      <c r="AD20" s="33">
        <f t="shared" si="1"/>
        <v>182.39281208164056</v>
      </c>
      <c r="AE20" s="33">
        <f t="shared" si="1"/>
        <v>181.29642247965438</v>
      </c>
      <c r="AF20" s="33">
        <f t="shared" si="1"/>
        <v>10.556211777405327</v>
      </c>
      <c r="AG20" s="33">
        <f t="shared" si="1"/>
        <v>8.5236979809234708</v>
      </c>
      <c r="AH20" s="33">
        <f t="shared" si="1"/>
        <v>33.89166389135459</v>
      </c>
      <c r="AI20" s="33">
        <f t="shared" si="1"/>
        <v>159.31349801931836</v>
      </c>
      <c r="AJ20" s="33">
        <f t="shared" si="1"/>
        <v>208.27677070920717</v>
      </c>
      <c r="AK20">
        <v>34</v>
      </c>
      <c r="AN20" s="24">
        <f t="shared" si="2"/>
        <v>62.788392811932937</v>
      </c>
    </row>
    <row r="21" spans="4:40" x14ac:dyDescent="0.25">
      <c r="D21" s="2">
        <v>12</v>
      </c>
      <c r="E21" s="1">
        <v>428436.696979</v>
      </c>
      <c r="F21" s="1">
        <v>872920.77637199895</v>
      </c>
      <c r="G21" s="37">
        <f t="shared" si="0"/>
        <v>131.99782964881462</v>
      </c>
      <c r="H21" s="33">
        <f t="shared" si="0"/>
        <v>211.07631105497856</v>
      </c>
      <c r="I21" s="33">
        <f t="shared" si="0"/>
        <v>113.35081587956348</v>
      </c>
      <c r="J21" s="33">
        <f t="shared" si="0"/>
        <v>81.31494980161861</v>
      </c>
      <c r="K21" s="33">
        <f t="shared" si="0"/>
        <v>133.21358153450706</v>
      </c>
      <c r="L21" s="33">
        <f t="shared" si="0"/>
        <v>46.22362569472687</v>
      </c>
      <c r="M21" s="33">
        <f t="shared" si="0"/>
        <v>121.69250487751836</v>
      </c>
      <c r="N21" s="33">
        <f t="shared" si="0"/>
        <v>236.11798499120425</v>
      </c>
      <c r="O21" s="33">
        <f t="shared" si="0"/>
        <v>23.619130045464601</v>
      </c>
      <c r="P21" s="33">
        <f t="shared" si="0"/>
        <v>53.406731069007655</v>
      </c>
      <c r="Q21" s="33">
        <f t="shared" si="0"/>
        <v>54.663731329933988</v>
      </c>
      <c r="R21" s="31">
        <f t="shared" si="0"/>
        <v>0</v>
      </c>
      <c r="S21" s="33">
        <f t="shared" si="0"/>
        <v>52.247047228064034</v>
      </c>
      <c r="T21" s="33">
        <f t="shared" si="0"/>
        <v>49.233135372407418</v>
      </c>
      <c r="U21" s="33">
        <f t="shared" si="0"/>
        <v>218.22790689051124</v>
      </c>
      <c r="V21" s="33">
        <f t="shared" si="0"/>
        <v>261.50406189245638</v>
      </c>
      <c r="W21" s="33">
        <f t="shared" si="0"/>
        <v>149.41029521124332</v>
      </c>
      <c r="X21" s="33">
        <f t="shared" si="1"/>
        <v>143.61141056706771</v>
      </c>
      <c r="Y21" s="33">
        <f t="shared" si="1"/>
        <v>139.71911693057172</v>
      </c>
      <c r="Z21" s="33">
        <f t="shared" si="1"/>
        <v>221.90007846671324</v>
      </c>
      <c r="AA21" s="33">
        <f t="shared" si="1"/>
        <v>216.13916369518904</v>
      </c>
      <c r="AB21" s="33">
        <f t="shared" si="1"/>
        <v>207.44026456064213</v>
      </c>
      <c r="AC21" s="33">
        <f t="shared" si="1"/>
        <v>99.331164103563481</v>
      </c>
      <c r="AD21" s="33">
        <f t="shared" si="1"/>
        <v>231.56083221714991</v>
      </c>
      <c r="AE21" s="33">
        <f t="shared" si="1"/>
        <v>231.29009657134185</v>
      </c>
      <c r="AF21" s="33">
        <f t="shared" si="1"/>
        <v>56.906828135141843</v>
      </c>
      <c r="AG21" s="33">
        <f t="shared" si="1"/>
        <v>46.754201143882689</v>
      </c>
      <c r="AH21" s="33">
        <f t="shared" si="1"/>
        <v>32.766750478658267</v>
      </c>
      <c r="AI21" s="33">
        <f t="shared" si="1"/>
        <v>205.41049786216914</v>
      </c>
      <c r="AJ21" s="33">
        <f t="shared" si="1"/>
        <v>261.87608420487413</v>
      </c>
      <c r="AK21">
        <v>35</v>
      </c>
      <c r="AN21" s="24">
        <f t="shared" si="2"/>
        <v>103.35391363889997</v>
      </c>
    </row>
    <row r="22" spans="4:40" x14ac:dyDescent="0.25">
      <c r="D22" s="2">
        <v>13</v>
      </c>
      <c r="E22" s="1">
        <v>428384.479060999</v>
      </c>
      <c r="F22" s="1">
        <v>872922.52078699903</v>
      </c>
      <c r="G22" s="37">
        <f t="shared" si="0"/>
        <v>184.21391146347443</v>
      </c>
      <c r="H22" s="33">
        <f t="shared" si="0"/>
        <v>263.23510097488975</v>
      </c>
      <c r="I22" s="33">
        <f t="shared" si="0"/>
        <v>165.38148529967933</v>
      </c>
      <c r="J22" s="33">
        <f t="shared" si="0"/>
        <v>133.55417983663949</v>
      </c>
      <c r="K22" s="33">
        <f t="shared" si="0"/>
        <v>181.26376844560019</v>
      </c>
      <c r="L22" s="33">
        <f t="shared" si="0"/>
        <v>98.469651225774712</v>
      </c>
      <c r="M22" s="33">
        <f t="shared" si="0"/>
        <v>167.33868424194415</v>
      </c>
      <c r="N22" s="33">
        <f t="shared" si="0"/>
        <v>284.17809574564444</v>
      </c>
      <c r="O22" s="33">
        <f t="shared" si="0"/>
        <v>75.832267565007783</v>
      </c>
      <c r="P22" s="33">
        <f t="shared" si="0"/>
        <v>95.537322455466978</v>
      </c>
      <c r="Q22" s="33">
        <f t="shared" si="0"/>
        <v>96.485775267203323</v>
      </c>
      <c r="R22" s="33">
        <f t="shared" si="0"/>
        <v>52.247047228064034</v>
      </c>
      <c r="S22" s="31">
        <f t="shared" si="0"/>
        <v>0</v>
      </c>
      <c r="T22" s="33">
        <f t="shared" si="0"/>
        <v>81.224564169227165</v>
      </c>
      <c r="U22" s="33">
        <f t="shared" si="0"/>
        <v>243.78412183993655</v>
      </c>
      <c r="V22" s="33">
        <f t="shared" si="0"/>
        <v>301.38356720597534</v>
      </c>
      <c r="W22" s="33">
        <f t="shared" si="0"/>
        <v>164.48227083498514</v>
      </c>
      <c r="X22" s="33">
        <f t="shared" si="1"/>
        <v>178.28485498968976</v>
      </c>
      <c r="Y22" s="33">
        <f t="shared" si="1"/>
        <v>182.62724636906307</v>
      </c>
      <c r="Z22" s="33">
        <f t="shared" si="1"/>
        <v>269.0764571729444</v>
      </c>
      <c r="AA22" s="33">
        <f t="shared" si="1"/>
        <v>262.76169749970541</v>
      </c>
      <c r="AB22" s="33">
        <f t="shared" si="1"/>
        <v>251.58305169186713</v>
      </c>
      <c r="AC22" s="33">
        <f t="shared" si="1"/>
        <v>149.90966116487155</v>
      </c>
      <c r="AD22" s="33">
        <f t="shared" si="1"/>
        <v>278.68040702049899</v>
      </c>
      <c r="AE22" s="33">
        <f t="shared" si="1"/>
        <v>277.73421741339052</v>
      </c>
      <c r="AF22" s="33">
        <f t="shared" si="1"/>
        <v>102.44361758947798</v>
      </c>
      <c r="AG22" s="33">
        <f t="shared" si="1"/>
        <v>90.665280775448707</v>
      </c>
      <c r="AH22" s="33">
        <f t="shared" si="1"/>
        <v>63.282729071739226</v>
      </c>
      <c r="AI22" s="33">
        <f t="shared" si="1"/>
        <v>221.24475431773831</v>
      </c>
      <c r="AJ22" s="33">
        <f t="shared" si="1"/>
        <v>303.27362979640122</v>
      </c>
      <c r="AK22">
        <v>36</v>
      </c>
      <c r="AN22" s="24">
        <f t="shared" si="2"/>
        <v>153.39643481076223</v>
      </c>
    </row>
    <row r="23" spans="4:40" x14ac:dyDescent="0.25">
      <c r="D23" s="2">
        <v>14</v>
      </c>
      <c r="E23" s="1">
        <v>428448.92835</v>
      </c>
      <c r="F23" s="1">
        <v>872873.08680100006</v>
      </c>
      <c r="G23" s="37">
        <f t="shared" si="0"/>
        <v>129.26745798231445</v>
      </c>
      <c r="H23" s="33">
        <f t="shared" si="0"/>
        <v>199.65547236195567</v>
      </c>
      <c r="I23" s="33">
        <f t="shared" si="0"/>
        <v>104.79834087075952</v>
      </c>
      <c r="J23" s="33">
        <f t="shared" si="0"/>
        <v>83.426095834507052</v>
      </c>
      <c r="K23" s="33">
        <f t="shared" si="0"/>
        <v>105.55187256597648</v>
      </c>
      <c r="L23" s="33">
        <f t="shared" si="0"/>
        <v>57.646577054101108</v>
      </c>
      <c r="M23" s="33">
        <f t="shared" si="0"/>
        <v>89.051880242437562</v>
      </c>
      <c r="N23" s="33">
        <f t="shared" si="0"/>
        <v>206.61492517845991</v>
      </c>
      <c r="O23" s="33">
        <f t="shared" si="0"/>
        <v>49.744242105798513</v>
      </c>
      <c r="P23" s="33">
        <f t="shared" si="0"/>
        <v>20.990641007558597</v>
      </c>
      <c r="Q23" s="33">
        <f t="shared" si="0"/>
        <v>21.09627747098083</v>
      </c>
      <c r="R23" s="33">
        <f t="shared" si="0"/>
        <v>49.233135372407418</v>
      </c>
      <c r="S23" s="33">
        <f t="shared" si="0"/>
        <v>81.224564169227165</v>
      </c>
      <c r="T23" s="31">
        <f t="shared" si="0"/>
        <v>0</v>
      </c>
      <c r="U23" s="33">
        <f t="shared" si="0"/>
        <v>169.48974687522511</v>
      </c>
      <c r="V23" s="33">
        <f t="shared" si="0"/>
        <v>220.18964474806052</v>
      </c>
      <c r="W23" s="33">
        <f t="shared" si="0"/>
        <v>101.06407125153798</v>
      </c>
      <c r="X23" s="33">
        <f t="shared" si="1"/>
        <v>97.931992888372562</v>
      </c>
      <c r="Y23" s="33">
        <f t="shared" si="1"/>
        <v>102.1442254368131</v>
      </c>
      <c r="Z23" s="33">
        <f t="shared" si="1"/>
        <v>190.64659059542404</v>
      </c>
      <c r="AA23" s="33">
        <f t="shared" si="1"/>
        <v>183.85917973858761</v>
      </c>
      <c r="AB23" s="33">
        <f t="shared" si="1"/>
        <v>171.14522161137774</v>
      </c>
      <c r="AC23" s="33">
        <f t="shared" si="1"/>
        <v>82.411302813472375</v>
      </c>
      <c r="AD23" s="33">
        <f t="shared" si="1"/>
        <v>200.11555817861148</v>
      </c>
      <c r="AE23" s="33">
        <f t="shared" si="1"/>
        <v>198.56895647350166</v>
      </c>
      <c r="AF23" s="33">
        <f t="shared" si="1"/>
        <v>31.265142040015835</v>
      </c>
      <c r="AG23" s="33">
        <f t="shared" si="1"/>
        <v>21.9403030369212</v>
      </c>
      <c r="AH23" s="33">
        <f t="shared" si="1"/>
        <v>18.786341177381011</v>
      </c>
      <c r="AI23" s="33">
        <f t="shared" si="1"/>
        <v>156.473837747901</v>
      </c>
      <c r="AJ23" s="33">
        <f t="shared" si="1"/>
        <v>222.06964297824283</v>
      </c>
      <c r="AK23">
        <v>36</v>
      </c>
      <c r="AN23" s="24">
        <f t="shared" si="2"/>
        <v>83.760845228550764</v>
      </c>
    </row>
    <row r="24" spans="4:40" x14ac:dyDescent="0.25">
      <c r="D24" s="2">
        <v>15</v>
      </c>
      <c r="E24" s="1">
        <v>428516.83574800001</v>
      </c>
      <c r="F24" s="1">
        <v>872717.79559200001</v>
      </c>
      <c r="G24" s="37">
        <f t="shared" si="0"/>
        <v>210.43141611191663</v>
      </c>
      <c r="H24" s="33">
        <f t="shared" si="0"/>
        <v>223.82535525895761</v>
      </c>
      <c r="I24" s="33">
        <f t="shared" si="0"/>
        <v>189.50957011272095</v>
      </c>
      <c r="J24" s="33">
        <f t="shared" si="0"/>
        <v>202.07152232996788</v>
      </c>
      <c r="K24" s="33">
        <f t="shared" si="0"/>
        <v>142.84680810369372</v>
      </c>
      <c r="L24" s="33">
        <f t="shared" si="0"/>
        <v>204.69075236446321</v>
      </c>
      <c r="M24" s="33">
        <f t="shared" si="0"/>
        <v>131.70769110169255</v>
      </c>
      <c r="N24" s="33">
        <f t="shared" si="0"/>
        <v>160.27587636726045</v>
      </c>
      <c r="O24" s="33">
        <f t="shared" si="0"/>
        <v>211.41531872437832</v>
      </c>
      <c r="P24" s="33">
        <f t="shared" si="0"/>
        <v>167.53251720163925</v>
      </c>
      <c r="Q24" s="33">
        <f t="shared" si="0"/>
        <v>166.19634077241943</v>
      </c>
      <c r="R24" s="33">
        <f t="shared" si="0"/>
        <v>218.22790689051124</v>
      </c>
      <c r="S24" s="33">
        <f t="shared" si="0"/>
        <v>243.78412183993655</v>
      </c>
      <c r="T24" s="33">
        <f t="shared" si="0"/>
        <v>169.48974687522511</v>
      </c>
      <c r="U24" s="31">
        <f>SQRT((U$8-$E24)^2+(U$9-$F24)^2)</f>
        <v>0</v>
      </c>
      <c r="V24" s="33">
        <f t="shared" si="0"/>
        <v>103.61237737536001</v>
      </c>
      <c r="W24" s="33">
        <f>SQRT((W$8-$E24)^2+(W$9-$F24)^2)</f>
        <v>85.389800630317893</v>
      </c>
      <c r="X24" s="33">
        <f t="shared" si="1"/>
        <v>81.625907350761011</v>
      </c>
      <c r="Y24" s="33">
        <f t="shared" si="1"/>
        <v>111.1493910863624</v>
      </c>
      <c r="Z24" s="33">
        <f>SQRT((Z$8-$E24)^2+(Z$9-$F24)^2)</f>
        <v>144.53205814150013</v>
      </c>
      <c r="AA24" s="33">
        <f t="shared" si="1"/>
        <v>136.89709828137566</v>
      </c>
      <c r="AB24" s="33">
        <f>SQRT((AB$8-$E24)^2+(AB$9-$F24)^2)</f>
        <v>112.53798195099144</v>
      </c>
      <c r="AC24" s="33">
        <f t="shared" si="1"/>
        <v>169.81568869765005</v>
      </c>
      <c r="AD24" s="33">
        <f t="shared" si="1"/>
        <v>148.01858995760102</v>
      </c>
      <c r="AE24" s="33">
        <f>SQRT((AE$8-$E24)^2+(AE$9-$F24)^2)</f>
        <v>141.13970723753843</v>
      </c>
      <c r="AF24" s="33">
        <f t="shared" si="1"/>
        <v>168.99678307216783</v>
      </c>
      <c r="AG24" s="33">
        <f t="shared" si="1"/>
        <v>174.71984809542616</v>
      </c>
      <c r="AH24" s="33">
        <f t="shared" si="1"/>
        <v>187.79192128840822</v>
      </c>
      <c r="AI24" s="33">
        <f t="shared" si="1"/>
        <v>48.368119345749037</v>
      </c>
      <c r="AJ24" s="33">
        <f>SQRT((AJ$8-$E24)^2+(AJ$9-$F24)^2)</f>
        <v>114.51423962696778</v>
      </c>
      <c r="AK24">
        <v>36</v>
      </c>
      <c r="AN24" s="24">
        <f t="shared" si="2"/>
        <v>164.36912048231648</v>
      </c>
    </row>
    <row r="25" spans="4:40" x14ac:dyDescent="0.25">
      <c r="D25" s="2">
        <v>16</v>
      </c>
      <c r="E25" s="1">
        <v>428619.24604900001</v>
      </c>
      <c r="F25" s="1">
        <v>872733.53264999902</v>
      </c>
      <c r="G25" s="37">
        <f t="shared" si="0"/>
        <v>194.87668197559753</v>
      </c>
      <c r="H25" s="33">
        <f t="shared" ref="H25:T25" si="3">SQRT((H$8-$E25)^2+(H$9-$F25)^2)</f>
        <v>168.78063204188106</v>
      </c>
      <c r="I25" s="33">
        <f t="shared" si="3"/>
        <v>184.95001690765591</v>
      </c>
      <c r="J25" s="33">
        <f t="shared" si="3"/>
        <v>212.05813387162243</v>
      </c>
      <c r="K25" s="33">
        <f t="shared" si="3"/>
        <v>139.16824174370774</v>
      </c>
      <c r="L25" s="33">
        <f t="shared" si="3"/>
        <v>230.71583347549324</v>
      </c>
      <c r="M25" s="33">
        <f t="shared" si="3"/>
        <v>142.69991627589604</v>
      </c>
      <c r="N25" s="33">
        <f t="shared" si="3"/>
        <v>83.201803778639189</v>
      </c>
      <c r="O25" s="33">
        <f t="shared" si="3"/>
        <v>246.16840405494835</v>
      </c>
      <c r="P25" s="33">
        <f t="shared" si="3"/>
        <v>208.56126816047649</v>
      </c>
      <c r="Q25" s="33">
        <f t="shared" si="3"/>
        <v>207.38844412078649</v>
      </c>
      <c r="R25" s="33">
        <f t="shared" si="3"/>
        <v>261.50406189245638</v>
      </c>
      <c r="S25" s="33">
        <f t="shared" si="3"/>
        <v>301.38356720597534</v>
      </c>
      <c r="T25" s="33">
        <f t="shared" si="3"/>
        <v>220.18964474806052</v>
      </c>
      <c r="U25" s="33">
        <f>SQRT((U$8-$E25)^2+(U$9-$F25)^2)</f>
        <v>103.61237737536001</v>
      </c>
      <c r="V25" s="31">
        <f t="shared" ref="V25:W27" si="4">SQRT((V$8-$E25)^2+(V$9-$F25)^2)</f>
        <v>0</v>
      </c>
      <c r="W25" s="33">
        <f>SQRT((W$8-$E25)^2+(W$9-$F25)^2)</f>
        <v>172.70358171415157</v>
      </c>
      <c r="X25" s="33">
        <f t="shared" si="1"/>
        <v>124.66156578076949</v>
      </c>
      <c r="Y25" s="33">
        <f t="shared" si="1"/>
        <v>122.28514059494002</v>
      </c>
      <c r="Z25" s="33">
        <f>SQRT((Z$8-$E25)^2+(Z$9-$F25)^2)</f>
        <v>76.451687625296643</v>
      </c>
      <c r="AA25" s="33">
        <f t="shared" si="1"/>
        <v>73.622877137529215</v>
      </c>
      <c r="AB25" s="33">
        <f>SQRT((AB$8-$E25)^2+(AB$9-$F25)^2)</f>
        <v>62.658228529716872</v>
      </c>
      <c r="AC25" s="33">
        <f t="shared" si="1"/>
        <v>177.53664250917498</v>
      </c>
      <c r="AD25" s="33">
        <f t="shared" si="1"/>
        <v>73.017535060207734</v>
      </c>
      <c r="AE25" s="33">
        <f>SQRT((AE$8-$E25)^2+(AE$9-$F25)^2)</f>
        <v>66.078654731246203</v>
      </c>
      <c r="AF25" s="33">
        <f t="shared" si="1"/>
        <v>204.72417563405185</v>
      </c>
      <c r="AG25" s="33">
        <f t="shared" si="1"/>
        <v>214.86371040177403</v>
      </c>
      <c r="AH25" s="33">
        <f t="shared" si="1"/>
        <v>238.51014320109229</v>
      </c>
      <c r="AI25" s="33">
        <f t="shared" si="1"/>
        <v>151.59306514623881</v>
      </c>
      <c r="AJ25" s="33">
        <f>SQRT((AJ$8-$E25)^2+(AJ$9-$F25)^2)</f>
        <v>13.057841579221785</v>
      </c>
      <c r="AK25">
        <v>36</v>
      </c>
      <c r="AN25" s="24">
        <f t="shared" si="2"/>
        <v>171.58263387599857</v>
      </c>
    </row>
    <row r="26" spans="4:40" x14ac:dyDescent="0.25">
      <c r="D26" s="2">
        <v>17</v>
      </c>
      <c r="E26" s="1">
        <v>428450.89055000001</v>
      </c>
      <c r="F26" s="1">
        <v>872772.04177999904</v>
      </c>
      <c r="G26" s="37">
        <f t="shared" ref="G26:X39" si="5">SQRT((G$8-$E26)^2+(G$9-$F26)^2)</f>
        <v>190.48854520088182</v>
      </c>
      <c r="H26" s="33">
        <f t="shared" si="5"/>
        <v>233.98767624627288</v>
      </c>
      <c r="I26" s="33">
        <f t="shared" si="5"/>
        <v>164.82703386442188</v>
      </c>
      <c r="J26" s="33">
        <f t="shared" si="5"/>
        <v>162.34505904089849</v>
      </c>
      <c r="K26" s="33">
        <f t="shared" si="5"/>
        <v>132.23723454630922</v>
      </c>
      <c r="L26" s="33">
        <f t="shared" si="5"/>
        <v>151.04522316243072</v>
      </c>
      <c r="M26" s="33">
        <f t="shared" si="5"/>
        <v>113.15014700861229</v>
      </c>
      <c r="N26" s="33">
        <f t="shared" si="5"/>
        <v>199.55537216466965</v>
      </c>
      <c r="O26" s="33">
        <f t="shared" si="5"/>
        <v>149.76711143035735</v>
      </c>
      <c r="P26" s="33">
        <f t="shared" si="5"/>
        <v>107.9492961148576</v>
      </c>
      <c r="Q26" s="33">
        <f t="shared" si="5"/>
        <v>106.76271581150419</v>
      </c>
      <c r="R26" s="33">
        <f t="shared" si="5"/>
        <v>149.41029521124332</v>
      </c>
      <c r="S26" s="33">
        <f t="shared" si="5"/>
        <v>164.48227083498514</v>
      </c>
      <c r="T26" s="33">
        <f t="shared" si="5"/>
        <v>101.06407125153798</v>
      </c>
      <c r="U26" s="33">
        <f>SQRT((U$8-$E26)^2+(U$9-$F26)^2)</f>
        <v>85.389800630317893</v>
      </c>
      <c r="V26" s="33">
        <f t="shared" si="4"/>
        <v>172.70358171415157</v>
      </c>
      <c r="W26" s="31">
        <f>SQRT((W$8-$E26)^2+(W$9-$F26)^2)</f>
        <v>0</v>
      </c>
      <c r="X26" s="33">
        <f t="shared" si="1"/>
        <v>68.189787860876336</v>
      </c>
      <c r="Y26" s="33">
        <f t="shared" si="1"/>
        <v>104.32273834534297</v>
      </c>
      <c r="Z26" s="33">
        <f>SQRT((Z$8-$E26)^2+(Z$9-$F26)^2)</f>
        <v>181.61987167230745</v>
      </c>
      <c r="AA26" s="33">
        <f t="shared" si="1"/>
        <v>173.25763107046032</v>
      </c>
      <c r="AB26" s="33">
        <f>SQRT((AB$8-$E26)^2+(AB$9-$F26)^2)</f>
        <v>150.92735363183016</v>
      </c>
      <c r="AC26" s="33">
        <f t="shared" si="1"/>
        <v>139.70183947454981</v>
      </c>
      <c r="AD26" s="33">
        <f t="shared" si="1"/>
        <v>188.78369892959969</v>
      </c>
      <c r="AE26" s="33">
        <f>SQRT((AE$8-$E26)^2+(AE$9-$F26)^2)</f>
        <v>183.81454761157488</v>
      </c>
      <c r="AF26" s="33">
        <f t="shared" si="1"/>
        <v>113.86835813676578</v>
      </c>
      <c r="AG26" s="33">
        <f t="shared" si="1"/>
        <v>114.42262678263127</v>
      </c>
      <c r="AH26" s="33">
        <f t="shared" si="1"/>
        <v>116.74544363141038</v>
      </c>
      <c r="AI26" s="33">
        <f t="shared" si="1"/>
        <v>56.982757708815122</v>
      </c>
      <c r="AJ26" s="33">
        <f>SQRT((AJ$8-$E26)^2+(AJ$9-$F26)^2)</f>
        <v>180.15705858716086</v>
      </c>
      <c r="AK26">
        <v>36</v>
      </c>
      <c r="AN26" s="24">
        <f t="shared" si="2"/>
        <v>136.34701102811016</v>
      </c>
    </row>
    <row r="27" spans="4:40" x14ac:dyDescent="0.25">
      <c r="D27" s="2">
        <v>18</v>
      </c>
      <c r="E27" s="1">
        <v>428513.374256999</v>
      </c>
      <c r="F27" s="1">
        <v>872799.34807099903</v>
      </c>
      <c r="G27" s="37">
        <f t="shared" si="5"/>
        <v>134.31007571784684</v>
      </c>
      <c r="H27" s="33">
        <f t="shared" si="5"/>
        <v>167.12967268421633</v>
      </c>
      <c r="I27" s="33">
        <f t="shared" si="5"/>
        <v>111.05757867853895</v>
      </c>
      <c r="J27" s="33">
        <f t="shared" si="5"/>
        <v>120.60465337074199</v>
      </c>
      <c r="K27" s="33">
        <f t="shared" si="5"/>
        <v>69.155426155243546</v>
      </c>
      <c r="L27" s="33">
        <f t="shared" si="5"/>
        <v>124.10465519738642</v>
      </c>
      <c r="M27" s="33">
        <f t="shared" si="5"/>
        <v>53.319047327797037</v>
      </c>
      <c r="N27" s="33">
        <f t="shared" si="5"/>
        <v>133.60978410128504</v>
      </c>
      <c r="O27" s="33">
        <f t="shared" si="5"/>
        <v>133.193797605649</v>
      </c>
      <c r="P27" s="33">
        <f t="shared" si="5"/>
        <v>90.561648405612331</v>
      </c>
      <c r="Q27" s="33">
        <f t="shared" si="5"/>
        <v>89.253621950433555</v>
      </c>
      <c r="R27" s="33">
        <f t="shared" si="5"/>
        <v>143.61141056706771</v>
      </c>
      <c r="S27" s="33">
        <f t="shared" si="5"/>
        <v>178.28485498968976</v>
      </c>
      <c r="T27" s="33">
        <f t="shared" si="5"/>
        <v>97.931992888372562</v>
      </c>
      <c r="U27" s="33">
        <f t="shared" si="5"/>
        <v>81.625907350761011</v>
      </c>
      <c r="V27" s="33">
        <f t="shared" si="4"/>
        <v>124.66156578076949</v>
      </c>
      <c r="W27" s="33">
        <f t="shared" si="4"/>
        <v>68.189787860876336</v>
      </c>
      <c r="X27" s="31">
        <f t="shared" si="1"/>
        <v>0</v>
      </c>
      <c r="Y27" s="33">
        <f t="shared" si="1"/>
        <v>37.94877237924446</v>
      </c>
      <c r="Z27" s="33">
        <f t="shared" si="1"/>
        <v>115.68913000162449</v>
      </c>
      <c r="AA27" s="33">
        <f t="shared" si="1"/>
        <v>107.46395221153269</v>
      </c>
      <c r="AB27" s="33">
        <f t="shared" si="1"/>
        <v>87.156820088420375</v>
      </c>
      <c r="AC27" s="33">
        <f t="shared" si="1"/>
        <v>89.328849584543249</v>
      </c>
      <c r="AD27" s="33">
        <f t="shared" si="1"/>
        <v>123.61100058828922</v>
      </c>
      <c r="AE27" s="33">
        <f t="shared" si="1"/>
        <v>119.46572473068474</v>
      </c>
      <c r="AF27" s="33">
        <f t="shared" si="1"/>
        <v>90.020153297956796</v>
      </c>
      <c r="AG27" s="33">
        <f t="shared" si="1"/>
        <v>97.594074688196415</v>
      </c>
      <c r="AH27" s="33">
        <f t="shared" si="1"/>
        <v>116.68368779505049</v>
      </c>
      <c r="AI27" s="33">
        <f t="shared" si="1"/>
        <v>93.062029140297625</v>
      </c>
      <c r="AJ27" s="33">
        <f t="shared" si="1"/>
        <v>128.46050432868589</v>
      </c>
      <c r="AK27">
        <v>35</v>
      </c>
      <c r="AN27" s="24">
        <f t="shared" si="2"/>
        <v>84.237302043961435</v>
      </c>
    </row>
    <row r="28" spans="4:40" x14ac:dyDescent="0.25">
      <c r="D28" s="2">
        <v>19</v>
      </c>
      <c r="E28" s="1">
        <v>428539.84872399899</v>
      </c>
      <c r="F28" s="1">
        <v>872826.53652299906</v>
      </c>
      <c r="G28" s="37">
        <f t="shared" si="5"/>
        <v>99.474408732176641</v>
      </c>
      <c r="H28" s="33">
        <f t="shared" si="5"/>
        <v>129.74556244435269</v>
      </c>
      <c r="I28" s="33">
        <f t="shared" si="5"/>
        <v>78.560419694754387</v>
      </c>
      <c r="J28" s="33">
        <f t="shared" si="5"/>
        <v>95.849023077455911</v>
      </c>
      <c r="K28" s="33">
        <f t="shared" si="5"/>
        <v>32.269133484873549</v>
      </c>
      <c r="L28" s="33">
        <f t="shared" si="5"/>
        <v>109.14841163039951</v>
      </c>
      <c r="M28" s="33">
        <f t="shared" si="5"/>
        <v>22.436578344587023</v>
      </c>
      <c r="N28" s="33">
        <f t="shared" si="5"/>
        <v>107.47839319058244</v>
      </c>
      <c r="O28" s="33">
        <f t="shared" si="5"/>
        <v>123.88600314368902</v>
      </c>
      <c r="P28" s="33">
        <f t="shared" si="5"/>
        <v>87.630706334491762</v>
      </c>
      <c r="Q28" s="33">
        <f t="shared" si="5"/>
        <v>86.55665410083212</v>
      </c>
      <c r="R28" s="33">
        <f t="shared" si="5"/>
        <v>139.71911693057172</v>
      </c>
      <c r="S28" s="33">
        <f t="shared" si="5"/>
        <v>182.62724636906307</v>
      </c>
      <c r="T28" s="33">
        <f t="shared" si="5"/>
        <v>102.1442254368131</v>
      </c>
      <c r="U28" s="33">
        <f t="shared" si="5"/>
        <v>111.1493910863624</v>
      </c>
      <c r="V28" s="33">
        <f t="shared" si="5"/>
        <v>122.28514059494002</v>
      </c>
      <c r="W28" s="33">
        <f t="shared" si="5"/>
        <v>104.32273834534297</v>
      </c>
      <c r="X28" s="33">
        <f t="shared" si="5"/>
        <v>37.94877237924446</v>
      </c>
      <c r="Y28" s="31">
        <f t="shared" ref="X28:AJ39" si="6">SQRT((Y$8-$E28)^2+(Y$9-$F28)^2)</f>
        <v>0</v>
      </c>
      <c r="Z28" s="33">
        <f t="shared" si="6"/>
        <v>90.414057438431129</v>
      </c>
      <c r="AA28" s="33">
        <f t="shared" si="6"/>
        <v>83.003543389823975</v>
      </c>
      <c r="AB28" s="33">
        <f t="shared" si="6"/>
        <v>69.019325621874074</v>
      </c>
      <c r="AC28" s="33">
        <f t="shared" si="6"/>
        <v>61.325853318837034</v>
      </c>
      <c r="AD28" s="33">
        <f t="shared" si="6"/>
        <v>99.529348847085728</v>
      </c>
      <c r="AE28" s="33">
        <f t="shared" si="6"/>
        <v>97.207810926347619</v>
      </c>
      <c r="AF28" s="33">
        <f t="shared" si="6"/>
        <v>82.812368207270396</v>
      </c>
      <c r="AG28" s="33">
        <f t="shared" si="6"/>
        <v>93.477881880849523</v>
      </c>
      <c r="AH28" s="33">
        <f t="shared" si="6"/>
        <v>119.37060831614617</v>
      </c>
      <c r="AI28" s="33">
        <f t="shared" si="6"/>
        <v>130.04110258641686</v>
      </c>
      <c r="AJ28" s="33">
        <f t="shared" si="6"/>
        <v>122.16638300254534</v>
      </c>
      <c r="AK28">
        <v>34</v>
      </c>
      <c r="AN28" s="24">
        <f t="shared" si="2"/>
        <v>55.422150844624433</v>
      </c>
    </row>
    <row r="29" spans="4:40" x14ac:dyDescent="0.25">
      <c r="D29" s="2">
        <v>20</v>
      </c>
      <c r="E29" s="1">
        <v>428628.62527100003</v>
      </c>
      <c r="F29" s="1">
        <v>872809.40682699904</v>
      </c>
      <c r="G29" s="37">
        <f t="shared" si="5"/>
        <v>127.31969231585671</v>
      </c>
      <c r="H29" s="33">
        <f t="shared" si="5"/>
        <v>92.444713693579828</v>
      </c>
      <c r="I29" s="33">
        <f t="shared" si="5"/>
        <v>124.16021911709187</v>
      </c>
      <c r="J29" s="33">
        <f t="shared" si="5"/>
        <v>156.32392654378134</v>
      </c>
      <c r="K29" s="33">
        <f t="shared" si="5"/>
        <v>88.738672357077562</v>
      </c>
      <c r="L29" s="33">
        <f t="shared" si="5"/>
        <v>182.72502134313402</v>
      </c>
      <c r="M29" s="33">
        <f t="shared" si="5"/>
        <v>101.88221728272848</v>
      </c>
      <c r="N29" s="33">
        <f t="shared" si="5"/>
        <v>17.957217092051632</v>
      </c>
      <c r="O29" s="33">
        <f t="shared" si="5"/>
        <v>202.23642297598448</v>
      </c>
      <c r="P29" s="33">
        <f t="shared" si="5"/>
        <v>173.69523239106604</v>
      </c>
      <c r="Q29" s="33">
        <f t="shared" si="5"/>
        <v>172.82404329932842</v>
      </c>
      <c r="R29" s="33">
        <f t="shared" si="5"/>
        <v>221.90007846671324</v>
      </c>
      <c r="S29" s="33">
        <f t="shared" si="5"/>
        <v>269.0764571729444</v>
      </c>
      <c r="T29" s="33">
        <f t="shared" si="5"/>
        <v>190.64659059542404</v>
      </c>
      <c r="U29" s="33">
        <f t="shared" si="5"/>
        <v>144.53205814150013</v>
      </c>
      <c r="V29" s="33">
        <f t="shared" si="5"/>
        <v>76.451687625296643</v>
      </c>
      <c r="W29" s="33">
        <f t="shared" si="5"/>
        <v>181.61987167230745</v>
      </c>
      <c r="X29" s="33">
        <f t="shared" si="6"/>
        <v>115.68913000162449</v>
      </c>
      <c r="Y29" s="33">
        <f t="shared" si="6"/>
        <v>90.414057438431129</v>
      </c>
      <c r="Z29" s="31">
        <f t="shared" si="6"/>
        <v>0</v>
      </c>
      <c r="AA29" s="33">
        <f t="shared" si="6"/>
        <v>8.3814715214601954</v>
      </c>
      <c r="AB29" s="33">
        <f t="shared" si="6"/>
        <v>32.586448978293504</v>
      </c>
      <c r="AC29" s="33">
        <f t="shared" si="6"/>
        <v>125.43376773882291</v>
      </c>
      <c r="AD29" s="33">
        <f t="shared" si="6"/>
        <v>9.6626688018274951</v>
      </c>
      <c r="AE29" s="33">
        <f t="shared" si="6"/>
        <v>11.972109838439998</v>
      </c>
      <c r="AF29" s="33">
        <f t="shared" si="6"/>
        <v>166.71724854755169</v>
      </c>
      <c r="AG29" s="33">
        <f t="shared" si="6"/>
        <v>178.41924216978666</v>
      </c>
      <c r="AH29" s="33">
        <f t="shared" si="6"/>
        <v>206.63354863152537</v>
      </c>
      <c r="AI29" s="33">
        <f t="shared" si="6"/>
        <v>184.48676442640581</v>
      </c>
      <c r="AJ29" s="33">
        <f t="shared" si="6"/>
        <v>66.792034056723523</v>
      </c>
      <c r="AK29">
        <v>32</v>
      </c>
      <c r="AN29" s="24">
        <f t="shared" si="2"/>
        <v>120.30180098568967</v>
      </c>
    </row>
    <row r="30" spans="4:40" x14ac:dyDescent="0.25">
      <c r="D30" s="2">
        <v>21</v>
      </c>
      <c r="E30" s="1">
        <v>428620.555067999</v>
      </c>
      <c r="F30" s="1">
        <v>872807.14388900006</v>
      </c>
      <c r="G30" s="37">
        <f t="shared" si="5"/>
        <v>125.783902801506</v>
      </c>
      <c r="H30" s="33">
        <f t="shared" si="5"/>
        <v>96.535727852596978</v>
      </c>
      <c r="I30" s="33">
        <f t="shared" si="5"/>
        <v>120.9531972026676</v>
      </c>
      <c r="J30" s="33">
        <f t="shared" si="5"/>
        <v>152.38735629971134</v>
      </c>
      <c r="K30" s="33">
        <f t="shared" si="5"/>
        <v>83.284082192028791</v>
      </c>
      <c r="L30" s="33">
        <f t="shared" si="5"/>
        <v>177.77991750858999</v>
      </c>
      <c r="M30" s="33">
        <f t="shared" si="5"/>
        <v>95.428391933903114</v>
      </c>
      <c r="N30" s="33">
        <f t="shared" si="5"/>
        <v>26.29910160170806</v>
      </c>
      <c r="O30" s="33">
        <f t="shared" si="5"/>
        <v>196.87669671746232</v>
      </c>
      <c r="P30" s="33">
        <f t="shared" si="5"/>
        <v>167.27201444706273</v>
      </c>
      <c r="Q30" s="33">
        <f t="shared" si="5"/>
        <v>166.36928211310649</v>
      </c>
      <c r="R30" s="33">
        <f t="shared" si="5"/>
        <v>216.13916369518904</v>
      </c>
      <c r="S30" s="33">
        <f t="shared" si="5"/>
        <v>262.76169749970541</v>
      </c>
      <c r="T30" s="33">
        <f t="shared" si="5"/>
        <v>183.85917973858761</v>
      </c>
      <c r="U30" s="33">
        <f t="shared" si="5"/>
        <v>136.89709828137566</v>
      </c>
      <c r="V30" s="33">
        <f t="shared" si="5"/>
        <v>73.622877137529215</v>
      </c>
      <c r="W30" s="33">
        <f t="shared" si="5"/>
        <v>173.25763107046032</v>
      </c>
      <c r="X30" s="33">
        <f t="shared" si="6"/>
        <v>107.46395221153269</v>
      </c>
      <c r="Y30" s="33">
        <f t="shared" si="6"/>
        <v>83.003543389823975</v>
      </c>
      <c r="Z30" s="33">
        <f t="shared" si="6"/>
        <v>8.3814715214601954</v>
      </c>
      <c r="AA30" s="31">
        <f t="shared" si="6"/>
        <v>0</v>
      </c>
      <c r="AB30" s="33">
        <f t="shared" si="6"/>
        <v>24.539362406248191</v>
      </c>
      <c r="AC30" s="33">
        <f t="shared" si="6"/>
        <v>120.68922864758606</v>
      </c>
      <c r="AD30" s="33">
        <f t="shared" si="6"/>
        <v>16.558296653116304</v>
      </c>
      <c r="AE30" s="33">
        <f t="shared" si="6"/>
        <v>15.191887403312723</v>
      </c>
      <c r="AF30" s="33">
        <f t="shared" si="6"/>
        <v>160.55082030453994</v>
      </c>
      <c r="AG30" s="33">
        <f t="shared" si="6"/>
        <v>172.16546222985582</v>
      </c>
      <c r="AH30" s="33">
        <f t="shared" si="6"/>
        <v>200.0977599272685</v>
      </c>
      <c r="AI30" s="33">
        <f t="shared" si="6"/>
        <v>176.3694299052824</v>
      </c>
      <c r="AJ30" s="33">
        <f t="shared" si="6"/>
        <v>65.032124651277087</v>
      </c>
      <c r="AK30">
        <v>33</v>
      </c>
      <c r="AN30" s="24">
        <f t="shared" si="2"/>
        <v>115.3845477314739</v>
      </c>
    </row>
    <row r="31" spans="4:40" x14ac:dyDescent="0.25">
      <c r="D31" s="2">
        <v>22</v>
      </c>
      <c r="E31" s="1">
        <v>428600.31844499899</v>
      </c>
      <c r="F31" s="1">
        <v>872793.26370899903</v>
      </c>
      <c r="G31" s="37">
        <f t="shared" si="5"/>
        <v>132.30964111010283</v>
      </c>
      <c r="H31" s="33">
        <f t="shared" si="5"/>
        <v>116.45156820513192</v>
      </c>
      <c r="I31" s="33">
        <f t="shared" si="5"/>
        <v>122.62070977502073</v>
      </c>
      <c r="J31" s="33">
        <f t="shared" si="5"/>
        <v>151.00585680272809</v>
      </c>
      <c r="K31" s="33">
        <f t="shared" si="5"/>
        <v>78.504400771705477</v>
      </c>
      <c r="L31" s="33">
        <f t="shared" si="5"/>
        <v>172.51132939107879</v>
      </c>
      <c r="M31" s="33">
        <f t="shared" si="5"/>
        <v>85.833981250270199</v>
      </c>
      <c r="N31" s="33">
        <f t="shared" si="5"/>
        <v>49.785044779190777</v>
      </c>
      <c r="O31" s="33">
        <f t="shared" si="5"/>
        <v>189.8727956892462</v>
      </c>
      <c r="P31" s="33">
        <f t="shared" si="5"/>
        <v>156.3207606348289</v>
      </c>
      <c r="Q31" s="33">
        <f t="shared" si="5"/>
        <v>155.29266294352666</v>
      </c>
      <c r="R31" s="33">
        <f t="shared" si="5"/>
        <v>207.44026456064213</v>
      </c>
      <c r="S31" s="33">
        <f t="shared" si="5"/>
        <v>251.58305169186713</v>
      </c>
      <c r="T31" s="33">
        <f t="shared" si="5"/>
        <v>171.14522161137774</v>
      </c>
      <c r="U31" s="33">
        <f t="shared" si="5"/>
        <v>112.53798195099144</v>
      </c>
      <c r="V31" s="33">
        <f t="shared" si="5"/>
        <v>62.658228529716872</v>
      </c>
      <c r="W31" s="33">
        <f t="shared" si="5"/>
        <v>150.92735363183016</v>
      </c>
      <c r="X31" s="33">
        <f t="shared" si="6"/>
        <v>87.156820088420375</v>
      </c>
      <c r="Y31" s="33">
        <f t="shared" si="6"/>
        <v>69.019325621874074</v>
      </c>
      <c r="Z31" s="33">
        <f t="shared" si="6"/>
        <v>32.586448978293504</v>
      </c>
      <c r="AA31" s="33">
        <f t="shared" si="6"/>
        <v>24.539362406248191</v>
      </c>
      <c r="AB31" s="31">
        <f t="shared" si="6"/>
        <v>0</v>
      </c>
      <c r="AC31" s="33">
        <f t="shared" si="6"/>
        <v>117.16674193739888</v>
      </c>
      <c r="AD31" s="33">
        <f t="shared" si="6"/>
        <v>38.218879559275294</v>
      </c>
      <c r="AE31" s="33">
        <f t="shared" si="6"/>
        <v>32.888426561442913</v>
      </c>
      <c r="AF31" s="33">
        <f t="shared" si="6"/>
        <v>150.76558164687344</v>
      </c>
      <c r="AG31" s="33">
        <f t="shared" si="6"/>
        <v>161.87703945184498</v>
      </c>
      <c r="AH31" s="33">
        <f t="shared" si="6"/>
        <v>188.35826452191793</v>
      </c>
      <c r="AI31" s="33">
        <f t="shared" si="6"/>
        <v>151.90033920770074</v>
      </c>
      <c r="AJ31" s="33">
        <f t="shared" si="6"/>
        <v>58.023670289719938</v>
      </c>
      <c r="AK31">
        <v>35</v>
      </c>
      <c r="AN31" s="24">
        <f t="shared" si="2"/>
        <v>111.3782006381507</v>
      </c>
    </row>
    <row r="32" spans="4:40" x14ac:dyDescent="0.25">
      <c r="D32" s="2">
        <v>23</v>
      </c>
      <c r="E32" s="1">
        <v>428530.14137500001</v>
      </c>
      <c r="F32" s="1">
        <v>872887.08920799894</v>
      </c>
      <c r="G32" s="37">
        <f t="shared" si="5"/>
        <v>51.832567513734475</v>
      </c>
      <c r="H32" s="33">
        <f t="shared" si="5"/>
        <v>117.33127480871988</v>
      </c>
      <c r="I32" s="33">
        <f t="shared" si="5"/>
        <v>25.633250578442016</v>
      </c>
      <c r="J32" s="33">
        <f t="shared" si="5"/>
        <v>34.948768833889069</v>
      </c>
      <c r="K32" s="33">
        <f t="shared" si="5"/>
        <v>38.663743449750108</v>
      </c>
      <c r="L32" s="33">
        <f t="shared" si="5"/>
        <v>57.372510780348392</v>
      </c>
      <c r="M32" s="33">
        <f t="shared" si="5"/>
        <v>39.011757837487764</v>
      </c>
      <c r="N32" s="33">
        <f t="shared" si="5"/>
        <v>138.267191637206</v>
      </c>
      <c r="O32" s="33">
        <f t="shared" si="5"/>
        <v>77.859807452694582</v>
      </c>
      <c r="P32" s="33">
        <f t="shared" si="5"/>
        <v>61.525258421976893</v>
      </c>
      <c r="Q32" s="33">
        <f t="shared" si="5"/>
        <v>61.322479108833377</v>
      </c>
      <c r="R32" s="33">
        <f t="shared" si="5"/>
        <v>99.331164103563481</v>
      </c>
      <c r="S32" s="33">
        <f t="shared" si="5"/>
        <v>149.90966116487155</v>
      </c>
      <c r="T32" s="33">
        <f t="shared" si="5"/>
        <v>82.411302813472375</v>
      </c>
      <c r="U32" s="33">
        <f>SQRT((U$8-$E32)^2+(U$9-$F32)^2)</f>
        <v>169.81568869765005</v>
      </c>
      <c r="V32" s="33">
        <f t="shared" si="5"/>
        <v>177.53664250917498</v>
      </c>
      <c r="W32" s="33">
        <f>SQRT((W$8-$E32)^2+(W$9-$F32)^2)</f>
        <v>139.70183947454981</v>
      </c>
      <c r="X32" s="33">
        <f t="shared" si="6"/>
        <v>89.328849584543249</v>
      </c>
      <c r="Y32" s="33">
        <f t="shared" si="6"/>
        <v>61.325853318837034</v>
      </c>
      <c r="Z32" s="33">
        <f>SQRT((Z$8-$E32)^2+(Z$9-$F32)^2)</f>
        <v>125.43376773882291</v>
      </c>
      <c r="AA32" s="33">
        <f t="shared" si="6"/>
        <v>120.68922864758606</v>
      </c>
      <c r="AB32" s="33">
        <f>SQRT((AB$8-$E32)^2+(AB$9-$F32)^2)</f>
        <v>117.16674193739888</v>
      </c>
      <c r="AC32" s="31">
        <f t="shared" si="6"/>
        <v>0</v>
      </c>
      <c r="AD32" s="33">
        <f t="shared" si="6"/>
        <v>135.03001819298265</v>
      </c>
      <c r="AE32" s="33">
        <f>SQRT((AE$8-$E32)^2+(AE$9-$F32)^2)</f>
        <v>135.82094228579251</v>
      </c>
      <c r="AF32" s="33">
        <f t="shared" si="6"/>
        <v>51.591197793499646</v>
      </c>
      <c r="AG32" s="33">
        <f t="shared" si="6"/>
        <v>63.013484511794907</v>
      </c>
      <c r="AH32" s="33">
        <f t="shared" si="6"/>
        <v>92.615939519141577</v>
      </c>
      <c r="AI32" s="33">
        <f t="shared" si="6"/>
        <v>180.1380459325209</v>
      </c>
      <c r="AJ32" s="33">
        <f>SQRT((AJ$8-$E32)^2+(AJ$9-$F32)^2)</f>
        <v>174.84988232104558</v>
      </c>
      <c r="AK32">
        <v>30.452999999999999</v>
      </c>
      <c r="AN32" s="24">
        <f t="shared" si="2"/>
        <v>6.0391636385757153</v>
      </c>
    </row>
    <row r="33" spans="4:44" x14ac:dyDescent="0.25">
      <c r="D33" s="2">
        <v>24</v>
      </c>
      <c r="E33" s="1">
        <v>428636.882458999</v>
      </c>
      <c r="F33" s="1">
        <v>872804.38826000004</v>
      </c>
      <c r="G33" s="37">
        <f t="shared" si="5"/>
        <v>135.72370170343268</v>
      </c>
      <c r="H33" s="33">
        <f t="shared" si="5"/>
        <v>96.176262422099498</v>
      </c>
      <c r="I33" s="33">
        <f t="shared" si="5"/>
        <v>133.34626119070691</v>
      </c>
      <c r="J33" s="33">
        <f t="shared" si="5"/>
        <v>165.72870219530867</v>
      </c>
      <c r="K33" s="33">
        <f t="shared" si="5"/>
        <v>98.401172087045239</v>
      </c>
      <c r="L33" s="33">
        <f t="shared" si="5"/>
        <v>192.34037733856565</v>
      </c>
      <c r="M33" s="33">
        <f t="shared" si="5"/>
        <v>111.44005562733186</v>
      </c>
      <c r="N33" s="33">
        <f t="shared" si="5"/>
        <v>12.28020265122219</v>
      </c>
      <c r="O33" s="33">
        <f t="shared" si="5"/>
        <v>211.89117544942883</v>
      </c>
      <c r="P33" s="33">
        <f t="shared" si="5"/>
        <v>183.2714737501569</v>
      </c>
      <c r="Q33" s="33">
        <f t="shared" si="5"/>
        <v>182.39281208164056</v>
      </c>
      <c r="R33" s="33">
        <f t="shared" si="5"/>
        <v>231.56083221714991</v>
      </c>
      <c r="S33" s="33">
        <f t="shared" si="5"/>
        <v>278.68040702049899</v>
      </c>
      <c r="T33" s="33">
        <f t="shared" si="5"/>
        <v>200.11555817861148</v>
      </c>
      <c r="U33" s="33">
        <f>SQRT((U$8-$E33)^2+(U$9-$F33)^2)</f>
        <v>148.01858995760102</v>
      </c>
      <c r="V33" s="33">
        <f t="shared" si="5"/>
        <v>73.017535060207734</v>
      </c>
      <c r="W33" s="33">
        <f>SQRT((W$8-$E33)^2+(W$9-$F33)^2)</f>
        <v>188.78369892959969</v>
      </c>
      <c r="X33" s="33">
        <f t="shared" si="6"/>
        <v>123.61100058828922</v>
      </c>
      <c r="Y33" s="33">
        <f t="shared" si="6"/>
        <v>99.529348847085728</v>
      </c>
      <c r="Z33" s="33">
        <f>SQRT((Z$8-$E33)^2+(Z$9-$F33)^2)</f>
        <v>9.6626688018274951</v>
      </c>
      <c r="AA33" s="33">
        <f t="shared" si="6"/>
        <v>16.558296653116304</v>
      </c>
      <c r="AB33" s="33">
        <f>SQRT((AB$8-$E33)^2+(AB$9-$F33)^2)</f>
        <v>38.218879559275294</v>
      </c>
      <c r="AC33" s="33">
        <f t="shared" si="6"/>
        <v>135.03001819298265</v>
      </c>
      <c r="AD33" s="31">
        <f t="shared" si="6"/>
        <v>0</v>
      </c>
      <c r="AE33" s="33">
        <f>SQRT((AE$8-$E33)^2+(AE$9-$F33)^2)</f>
        <v>7.3954444898599183</v>
      </c>
      <c r="AF33" s="33">
        <f t="shared" si="6"/>
        <v>176.34075911428022</v>
      </c>
      <c r="AG33" s="33">
        <f t="shared" si="6"/>
        <v>188.02973597115809</v>
      </c>
      <c r="AH33" s="33">
        <f t="shared" si="6"/>
        <v>216.18432171510509</v>
      </c>
      <c r="AI33" s="33">
        <f t="shared" si="6"/>
        <v>189.35296464932105</v>
      </c>
      <c r="AJ33" s="33">
        <f>SQRT((AJ$8-$E33)^2+(AJ$9-$F33)^2)</f>
        <v>62.322520216660244</v>
      </c>
      <c r="AK33">
        <v>33</v>
      </c>
      <c r="AN33" s="24">
        <f t="shared" si="2"/>
        <v>129.92342893062255</v>
      </c>
    </row>
    <row r="34" spans="4:44" x14ac:dyDescent="0.25">
      <c r="D34" s="2">
        <v>25</v>
      </c>
      <c r="E34" s="1">
        <v>428632.83445600001</v>
      </c>
      <c r="F34" s="1">
        <v>872798.19905399904</v>
      </c>
      <c r="G34" s="37">
        <f t="shared" si="5"/>
        <v>139.1982022254555</v>
      </c>
      <c r="H34" s="33">
        <f t="shared" si="5"/>
        <v>102.80421708568694</v>
      </c>
      <c r="I34" s="33">
        <f t="shared" si="5"/>
        <v>135.51251978490029</v>
      </c>
      <c r="J34" s="33">
        <f t="shared" si="5"/>
        <v>167.29518872737015</v>
      </c>
      <c r="K34" s="33">
        <f t="shared" si="5"/>
        <v>98.475905057223059</v>
      </c>
      <c r="L34" s="33">
        <f t="shared" si="5"/>
        <v>192.95010735392958</v>
      </c>
      <c r="M34" s="33">
        <f t="shared" si="5"/>
        <v>110.4001640956325</v>
      </c>
      <c r="N34" s="33">
        <f t="shared" si="5"/>
        <v>19.464097661624113</v>
      </c>
      <c r="O34" s="33">
        <f t="shared" si="5"/>
        <v>212.06791957340857</v>
      </c>
      <c r="P34" s="33">
        <f t="shared" si="5"/>
        <v>182.21478119443162</v>
      </c>
      <c r="Q34" s="33">
        <f t="shared" si="5"/>
        <v>181.29642247965438</v>
      </c>
      <c r="R34" s="33">
        <f t="shared" si="5"/>
        <v>231.29009657134185</v>
      </c>
      <c r="S34" s="33">
        <f t="shared" si="5"/>
        <v>277.73421741339052</v>
      </c>
      <c r="T34" s="33">
        <f t="shared" si="5"/>
        <v>198.56895647350166</v>
      </c>
      <c r="U34" s="33">
        <f>SQRT((U$8-$E34)^2+(U$9-$F34)^2)</f>
        <v>141.13970723753843</v>
      </c>
      <c r="V34" s="33">
        <f t="shared" si="5"/>
        <v>66.078654731246203</v>
      </c>
      <c r="W34" s="33">
        <f>SQRT((W$8-$E34)^2+(W$9-$F34)^2)</f>
        <v>183.81454761157488</v>
      </c>
      <c r="X34" s="33">
        <f t="shared" si="6"/>
        <v>119.46572473068474</v>
      </c>
      <c r="Y34" s="33">
        <f t="shared" si="6"/>
        <v>97.207810926347619</v>
      </c>
      <c r="Z34" s="33">
        <f>SQRT((Z$8-$E34)^2+(Z$9-$F34)^2)</f>
        <v>11.972109838439998</v>
      </c>
      <c r="AA34" s="33">
        <f t="shared" si="6"/>
        <v>15.191887403312723</v>
      </c>
      <c r="AB34" s="33">
        <f>SQRT((AB$8-$E34)^2+(AB$9-$F34)^2)</f>
        <v>32.888426561442913</v>
      </c>
      <c r="AC34" s="33">
        <f t="shared" si="6"/>
        <v>135.82094228579251</v>
      </c>
      <c r="AD34" s="33">
        <f t="shared" si="6"/>
        <v>7.3954444898599183</v>
      </c>
      <c r="AE34" s="31">
        <f>SQRT((AE$8-$E34)^2+(AE$9-$F34)^2)</f>
        <v>0</v>
      </c>
      <c r="AF34" s="33">
        <f t="shared" si="6"/>
        <v>175.60420031522199</v>
      </c>
      <c r="AG34" s="33">
        <f t="shared" si="6"/>
        <v>187.18263543384489</v>
      </c>
      <c r="AH34" s="33">
        <f t="shared" si="6"/>
        <v>214.9688967674434</v>
      </c>
      <c r="AI34" s="33">
        <f t="shared" si="6"/>
        <v>182.96008369236864</v>
      </c>
      <c r="AJ34" s="33">
        <f>SQRT((AJ$8-$E34)^2+(AJ$9-$F34)^2)</f>
        <v>55.743196347851359</v>
      </c>
      <c r="AK34">
        <v>34</v>
      </c>
      <c r="AN34" s="24">
        <f t="shared" si="2"/>
        <v>130.54355077920948</v>
      </c>
    </row>
    <row r="35" spans="4:44" x14ac:dyDescent="0.25">
      <c r="D35" s="2">
        <v>26</v>
      </c>
      <c r="E35" s="1">
        <v>428478.75945000001</v>
      </c>
      <c r="F35" s="1">
        <v>872882.44706699904</v>
      </c>
      <c r="G35" s="37">
        <f t="shared" si="5"/>
        <v>98.140168181150699</v>
      </c>
      <c r="H35" s="33">
        <f t="shared" si="5"/>
        <v>168.91483650108472</v>
      </c>
      <c r="I35" s="33">
        <f t="shared" si="5"/>
        <v>73.533227769407617</v>
      </c>
      <c r="J35" s="33">
        <f t="shared" si="5"/>
        <v>54.225095925377708</v>
      </c>
      <c r="K35" s="33">
        <f t="shared" si="5"/>
        <v>78.899446098011694</v>
      </c>
      <c r="L35" s="33">
        <f t="shared" si="5"/>
        <v>37.438192757772448</v>
      </c>
      <c r="M35" s="33">
        <f t="shared" si="5"/>
        <v>65.330321877845719</v>
      </c>
      <c r="N35" s="33">
        <f t="shared" si="5"/>
        <v>181.7352918743334</v>
      </c>
      <c r="O35" s="33">
        <f t="shared" si="5"/>
        <v>43.205392416209619</v>
      </c>
      <c r="P35" s="33">
        <f t="shared" si="5"/>
        <v>10.344982141796457</v>
      </c>
      <c r="Q35" s="33">
        <f t="shared" si="5"/>
        <v>10.556211777405327</v>
      </c>
      <c r="R35" s="33">
        <f t="shared" si="5"/>
        <v>56.906828135141843</v>
      </c>
      <c r="S35" s="33">
        <f t="shared" si="5"/>
        <v>102.44361758947798</v>
      </c>
      <c r="T35" s="33">
        <f t="shared" si="5"/>
        <v>31.265142040015835</v>
      </c>
      <c r="U35" s="33">
        <f t="shared" si="5"/>
        <v>168.99678307216783</v>
      </c>
      <c r="V35" s="33">
        <f t="shared" si="5"/>
        <v>204.72417563405185</v>
      </c>
      <c r="W35" s="33">
        <f t="shared" si="5"/>
        <v>113.86835813676578</v>
      </c>
      <c r="X35" s="33">
        <f t="shared" si="6"/>
        <v>90.020153297956796</v>
      </c>
      <c r="Y35" s="33">
        <f t="shared" si="6"/>
        <v>82.812368207270396</v>
      </c>
      <c r="Z35" s="33">
        <f t="shared" si="6"/>
        <v>166.71724854755169</v>
      </c>
      <c r="AA35" s="33">
        <f t="shared" si="6"/>
        <v>160.55082030453994</v>
      </c>
      <c r="AB35" s="33">
        <f t="shared" si="6"/>
        <v>150.76558164687344</v>
      </c>
      <c r="AC35" s="33">
        <f t="shared" si="6"/>
        <v>51.591197793499646</v>
      </c>
      <c r="AD35" s="33">
        <f t="shared" si="6"/>
        <v>176.34075911428022</v>
      </c>
      <c r="AE35" s="33">
        <f t="shared" si="6"/>
        <v>175.60420031522199</v>
      </c>
      <c r="AF35" s="31">
        <f t="shared" si="6"/>
        <v>0</v>
      </c>
      <c r="AG35" s="33">
        <f t="shared" si="6"/>
        <v>11.952404345876484</v>
      </c>
      <c r="AH35" s="33">
        <f t="shared" si="6"/>
        <v>41.604303182098931</v>
      </c>
      <c r="AI35" s="33">
        <f t="shared" si="6"/>
        <v>164.93077028523851</v>
      </c>
      <c r="AJ35" s="33">
        <f t="shared" si="6"/>
        <v>204.97234330004358</v>
      </c>
      <c r="AK35">
        <v>33</v>
      </c>
      <c r="AN35" s="24">
        <f t="shared" si="2"/>
        <v>53.521863340312962</v>
      </c>
    </row>
    <row r="36" spans="4:44" x14ac:dyDescent="0.25">
      <c r="D36" s="2">
        <v>27</v>
      </c>
      <c r="E36" s="1">
        <v>428467.15321700001</v>
      </c>
      <c r="F36" s="1">
        <v>872885.30281999905</v>
      </c>
      <c r="G36" s="37">
        <f t="shared" si="5"/>
        <v>107.87717141791224</v>
      </c>
      <c r="H36" s="33">
        <f t="shared" si="5"/>
        <v>180.20563244494363</v>
      </c>
      <c r="I36" s="33">
        <f t="shared" si="5"/>
        <v>83.972456786072826</v>
      </c>
      <c r="J36" s="33">
        <f t="shared" si="5"/>
        <v>61.486124401274097</v>
      </c>
      <c r="K36" s="33">
        <f t="shared" si="5"/>
        <v>90.798938549115206</v>
      </c>
      <c r="L36" s="33">
        <f t="shared" si="5"/>
        <v>37.792072842175159</v>
      </c>
      <c r="M36" s="33">
        <f t="shared" si="5"/>
        <v>76.804511512338905</v>
      </c>
      <c r="N36" s="33">
        <f t="shared" si="5"/>
        <v>193.55204337490485</v>
      </c>
      <c r="O36" s="33">
        <f t="shared" si="5"/>
        <v>36.851868970658991</v>
      </c>
      <c r="P36" s="33">
        <f t="shared" si="5"/>
        <v>7.1874153104027769</v>
      </c>
      <c r="Q36" s="33">
        <f t="shared" si="5"/>
        <v>8.5236979809234708</v>
      </c>
      <c r="R36" s="33">
        <f t="shared" si="5"/>
        <v>46.754201143882689</v>
      </c>
      <c r="S36" s="33">
        <f t="shared" si="5"/>
        <v>90.665280775448707</v>
      </c>
      <c r="T36" s="33">
        <f t="shared" si="5"/>
        <v>21.9403030369212</v>
      </c>
      <c r="U36" s="33">
        <f t="shared" si="5"/>
        <v>174.71984809542616</v>
      </c>
      <c r="V36" s="33">
        <f t="shared" si="5"/>
        <v>214.86371040177403</v>
      </c>
      <c r="W36" s="33">
        <f t="shared" si="5"/>
        <v>114.42262678263127</v>
      </c>
      <c r="X36" s="33">
        <f t="shared" si="6"/>
        <v>97.594074688196415</v>
      </c>
      <c r="Y36" s="33">
        <f t="shared" si="6"/>
        <v>93.477881880849523</v>
      </c>
      <c r="Z36" s="33">
        <f t="shared" si="6"/>
        <v>178.41924216978666</v>
      </c>
      <c r="AA36" s="33">
        <f t="shared" si="6"/>
        <v>172.16546222985582</v>
      </c>
      <c r="AB36" s="33">
        <f t="shared" si="6"/>
        <v>161.87703945184498</v>
      </c>
      <c r="AC36" s="33">
        <f t="shared" si="6"/>
        <v>63.013484511794907</v>
      </c>
      <c r="AD36" s="33">
        <f t="shared" si="6"/>
        <v>188.02973597115809</v>
      </c>
      <c r="AE36" s="33">
        <f t="shared" si="6"/>
        <v>187.18263543384489</v>
      </c>
      <c r="AF36" s="33">
        <f t="shared" si="6"/>
        <v>11.952404345876484</v>
      </c>
      <c r="AG36" s="31">
        <f t="shared" si="6"/>
        <v>0</v>
      </c>
      <c r="AH36" s="33">
        <f t="shared" si="6"/>
        <v>29.747477334301887</v>
      </c>
      <c r="AI36" s="33">
        <f t="shared" si="6"/>
        <v>167.47026038600697</v>
      </c>
      <c r="AJ36" s="33">
        <f t="shared" si="6"/>
        <v>215.48548465040236</v>
      </c>
      <c r="AK36">
        <v>34</v>
      </c>
      <c r="AN36" s="24">
        <f t="shared" si="2"/>
        <v>65.233159880844397</v>
      </c>
    </row>
    <row r="37" spans="4:44" x14ac:dyDescent="0.25">
      <c r="D37" s="2">
        <v>28</v>
      </c>
      <c r="E37" s="1">
        <v>428437.53011499898</v>
      </c>
      <c r="F37" s="1">
        <v>872888.02021500003</v>
      </c>
      <c r="G37" s="37">
        <f t="shared" si="5"/>
        <v>135.42572530519334</v>
      </c>
      <c r="H37" s="33">
        <f t="shared" si="5"/>
        <v>209.5696924065991</v>
      </c>
      <c r="I37" s="33">
        <f t="shared" si="5"/>
        <v>112.57790647733877</v>
      </c>
      <c r="J37" s="33">
        <f t="shared" si="5"/>
        <v>86.54771418011731</v>
      </c>
      <c r="K37" s="33">
        <f t="shared" si="5"/>
        <v>119.9157398933165</v>
      </c>
      <c r="L37" s="33">
        <f t="shared" si="5"/>
        <v>55.315539679556444</v>
      </c>
      <c r="M37" s="33">
        <f t="shared" si="5"/>
        <v>104.75158680887914</v>
      </c>
      <c r="N37" s="33">
        <f t="shared" si="5"/>
        <v>222.17627321614239</v>
      </c>
      <c r="O37" s="33">
        <f t="shared" si="5"/>
        <v>40.50217938042168</v>
      </c>
      <c r="P37" s="33">
        <f t="shared" si="5"/>
        <v>33.120841635881689</v>
      </c>
      <c r="Q37" s="33">
        <f t="shared" si="5"/>
        <v>33.89166389135459</v>
      </c>
      <c r="R37" s="33">
        <f t="shared" si="5"/>
        <v>32.766750478658267</v>
      </c>
      <c r="S37" s="33">
        <f t="shared" si="5"/>
        <v>63.282729071739226</v>
      </c>
      <c r="T37" s="33">
        <f t="shared" si="5"/>
        <v>18.786341177381011</v>
      </c>
      <c r="U37" s="33">
        <f>SQRT((U$8-$E37)^2+(U$9-$F37)^2)</f>
        <v>187.79192128840822</v>
      </c>
      <c r="V37" s="33">
        <f t="shared" si="5"/>
        <v>238.51014320109229</v>
      </c>
      <c r="W37" s="33">
        <f>SQRT((W$8-$E37)^2+(W$9-$F37)^2)</f>
        <v>116.74544363141038</v>
      </c>
      <c r="X37" s="33">
        <f t="shared" si="6"/>
        <v>116.68368779505049</v>
      </c>
      <c r="Y37" s="33">
        <f t="shared" si="6"/>
        <v>119.37060831614617</v>
      </c>
      <c r="Z37" s="33">
        <f>SQRT((Z$8-$E37)^2+(Z$9-$F37)^2)</f>
        <v>206.63354863152537</v>
      </c>
      <c r="AA37" s="33">
        <f t="shared" si="6"/>
        <v>200.0977599272685</v>
      </c>
      <c r="AB37" s="33">
        <f>SQRT((AB$8-$E37)^2+(AB$9-$F37)^2)</f>
        <v>188.35826452191793</v>
      </c>
      <c r="AC37" s="33">
        <f t="shared" si="6"/>
        <v>92.615939519141577</v>
      </c>
      <c r="AD37" s="33">
        <f t="shared" si="6"/>
        <v>216.18432171510509</v>
      </c>
      <c r="AE37" s="33">
        <f>SQRT((AE$8-$E37)^2+(AE$9-$F37)^2)</f>
        <v>214.9688967674434</v>
      </c>
      <c r="AF37" s="33">
        <f t="shared" si="6"/>
        <v>41.604303182098931</v>
      </c>
      <c r="AG37" s="33">
        <f t="shared" si="6"/>
        <v>29.747477334301887</v>
      </c>
      <c r="AH37" s="31">
        <f t="shared" si="6"/>
        <v>0</v>
      </c>
      <c r="AI37" s="33">
        <f t="shared" si="6"/>
        <v>172.9717120554611</v>
      </c>
      <c r="AJ37" s="33">
        <f>SQRT((AJ$8-$E37)^2+(AJ$9-$F37)^2)</f>
        <v>240.1273760816741</v>
      </c>
      <c r="AK37">
        <v>36</v>
      </c>
      <c r="AN37" s="24">
        <f t="shared" si="2"/>
        <v>94.970045901890018</v>
      </c>
    </row>
    <row r="38" spans="4:44" x14ac:dyDescent="0.25">
      <c r="D38" s="2">
        <v>29</v>
      </c>
      <c r="E38" s="1">
        <v>428468.46764699899</v>
      </c>
      <c r="F38" s="1">
        <v>872717.83771800005</v>
      </c>
      <c r="G38" s="37">
        <f t="shared" si="5"/>
        <v>227.20031525690169</v>
      </c>
      <c r="H38" s="33">
        <f t="shared" si="5"/>
        <v>254.93076501211391</v>
      </c>
      <c r="I38" s="33">
        <f t="shared" si="5"/>
        <v>203.31711313211656</v>
      </c>
      <c r="J38" s="33">
        <f t="shared" si="5"/>
        <v>208.01113975399201</v>
      </c>
      <c r="K38" s="33">
        <f t="shared" si="5"/>
        <v>161.98589542065852</v>
      </c>
      <c r="L38" s="33">
        <f t="shared" si="5"/>
        <v>202.33297660656743</v>
      </c>
      <c r="M38" s="33">
        <f t="shared" si="5"/>
        <v>146.22211306577825</v>
      </c>
      <c r="N38" s="33">
        <f t="shared" si="5"/>
        <v>201.37051557376492</v>
      </c>
      <c r="O38" s="33">
        <f t="shared" si="5"/>
        <v>203.83852074844637</v>
      </c>
      <c r="P38" s="33">
        <f t="shared" si="5"/>
        <v>160.58597604289093</v>
      </c>
      <c r="Q38" s="33">
        <f t="shared" si="5"/>
        <v>159.31349801931836</v>
      </c>
      <c r="R38" s="33">
        <f t="shared" si="5"/>
        <v>205.41049786216914</v>
      </c>
      <c r="S38" s="33">
        <f t="shared" si="5"/>
        <v>221.24475431773831</v>
      </c>
      <c r="T38" s="33">
        <f t="shared" si="5"/>
        <v>156.473837747901</v>
      </c>
      <c r="U38" s="33">
        <f>SQRT((U$8-$E38)^2+(U$9-$F38)^2)</f>
        <v>48.368119345749037</v>
      </c>
      <c r="V38" s="33">
        <f t="shared" si="5"/>
        <v>151.59306514623881</v>
      </c>
      <c r="W38" s="33">
        <f>SQRT((W$8-$E38)^2+(W$9-$F38)^2)</f>
        <v>56.982757708815122</v>
      </c>
      <c r="X38" s="33">
        <f t="shared" si="6"/>
        <v>93.062029140297625</v>
      </c>
      <c r="Y38" s="33">
        <f t="shared" si="6"/>
        <v>130.04110258641686</v>
      </c>
      <c r="Z38" s="33">
        <f>SQRT((Z$8-$E38)^2+(Z$9-$F38)^2)</f>
        <v>184.48676442640581</v>
      </c>
      <c r="AA38" s="33">
        <f t="shared" si="6"/>
        <v>176.3694299052824</v>
      </c>
      <c r="AB38" s="33">
        <f>SQRT((AB$8-$E38)^2+(AB$9-$F38)^2)</f>
        <v>151.90033920770074</v>
      </c>
      <c r="AC38" s="33">
        <f t="shared" si="6"/>
        <v>180.1380459325209</v>
      </c>
      <c r="AD38" s="33">
        <f t="shared" si="6"/>
        <v>189.35296464932105</v>
      </c>
      <c r="AE38" s="33">
        <f>SQRT((AE$8-$E38)^2+(AE$9-$F38)^2)</f>
        <v>182.96008369236864</v>
      </c>
      <c r="AF38" s="33">
        <f t="shared" si="6"/>
        <v>164.93077028523851</v>
      </c>
      <c r="AG38" s="33">
        <f t="shared" si="6"/>
        <v>167.47026038600697</v>
      </c>
      <c r="AH38" s="33">
        <f t="shared" si="6"/>
        <v>172.9717120554611</v>
      </c>
      <c r="AI38" s="31">
        <f t="shared" si="6"/>
        <v>0</v>
      </c>
      <c r="AJ38" s="33">
        <f>SQRT((AJ$8-$E38)^2+(AJ$9-$F38)^2)</f>
        <v>162.06559626903021</v>
      </c>
      <c r="AK38">
        <v>36</v>
      </c>
      <c r="AN38" s="24">
        <f t="shared" si="2"/>
        <v>175.60216723158615</v>
      </c>
    </row>
    <row r="39" spans="4:44" x14ac:dyDescent="0.25">
      <c r="D39" s="2">
        <v>30</v>
      </c>
      <c r="E39" s="1">
        <v>428628.62804799899</v>
      </c>
      <c r="F39" s="1">
        <v>872742.61479300004</v>
      </c>
      <c r="G39" s="37">
        <f t="shared" si="5"/>
        <v>188.88469281772612</v>
      </c>
      <c r="H39" s="33">
        <f t="shared" si="5"/>
        <v>158.48174591252365</v>
      </c>
      <c r="I39" s="33">
        <f t="shared" si="5"/>
        <v>180.52815410555692</v>
      </c>
      <c r="J39" s="33">
        <f t="shared" si="5"/>
        <v>208.93597449289578</v>
      </c>
      <c r="K39" s="33">
        <f t="shared" si="5"/>
        <v>136.21990321122263</v>
      </c>
      <c r="L39" s="33">
        <f t="shared" si="5"/>
        <v>229.29847931243714</v>
      </c>
      <c r="M39" s="33">
        <f t="shared" si="5"/>
        <v>141.56125128483245</v>
      </c>
      <c r="N39" s="33">
        <f t="shared" si="5"/>
        <v>71.801208894729456</v>
      </c>
      <c r="O39" s="33">
        <f t="shared" si="5"/>
        <v>245.63640422060914</v>
      </c>
      <c r="P39" s="33">
        <f t="shared" si="5"/>
        <v>209.40727586681888</v>
      </c>
      <c r="Q39" s="33">
        <f t="shared" si="5"/>
        <v>208.27677070920717</v>
      </c>
      <c r="R39" s="33">
        <f t="shared" si="5"/>
        <v>261.87608420487413</v>
      </c>
      <c r="S39" s="33">
        <f t="shared" si="5"/>
        <v>303.27362979640122</v>
      </c>
      <c r="T39" s="33">
        <f t="shared" si="5"/>
        <v>222.06964297824283</v>
      </c>
      <c r="U39" s="33">
        <f>SQRT((U$8-$E39)^2+(U$9-$F39)^2)</f>
        <v>114.51423962696778</v>
      </c>
      <c r="V39" s="33">
        <f t="shared" si="5"/>
        <v>13.057841579221785</v>
      </c>
      <c r="W39" s="33">
        <f>SQRT((W$8-$E39)^2+(W$9-$F39)^2)</f>
        <v>180.15705858716086</v>
      </c>
      <c r="X39" s="33">
        <f t="shared" si="6"/>
        <v>128.46050432868589</v>
      </c>
      <c r="Y39" s="33">
        <f t="shared" si="6"/>
        <v>122.16638300254534</v>
      </c>
      <c r="Z39" s="33">
        <f>SQRT((Z$8-$E39)^2+(Z$9-$F39)^2)</f>
        <v>66.792034056723523</v>
      </c>
      <c r="AA39" s="33">
        <f t="shared" si="6"/>
        <v>65.032124651277087</v>
      </c>
      <c r="AB39" s="33">
        <f>SQRT((AB$8-$E39)^2+(AB$9-$F39)^2)</f>
        <v>58.023670289719938</v>
      </c>
      <c r="AC39" s="33">
        <f t="shared" si="6"/>
        <v>174.84988232104558</v>
      </c>
      <c r="AD39" s="33">
        <f t="shared" si="6"/>
        <v>62.322520216660244</v>
      </c>
      <c r="AE39" s="33">
        <f>SQRT((AE$8-$E39)^2+(AE$9-$F39)^2)</f>
        <v>55.743196347851359</v>
      </c>
      <c r="AF39" s="33">
        <f t="shared" si="6"/>
        <v>204.97234330004358</v>
      </c>
      <c r="AG39" s="33">
        <f t="shared" si="6"/>
        <v>215.48548465040236</v>
      </c>
      <c r="AH39" s="33">
        <f t="shared" si="6"/>
        <v>240.1273760816741</v>
      </c>
      <c r="AI39" s="33">
        <f t="shared" si="6"/>
        <v>162.06559626903021</v>
      </c>
      <c r="AJ39" s="31">
        <f>SQRT((AJ$8-$E39)^2+(AJ$9-$F39)^2)</f>
        <v>0</v>
      </c>
      <c r="AK39">
        <v>36</v>
      </c>
      <c r="AN39" s="24">
        <f t="shared" si="2"/>
        <v>168.98666062190111</v>
      </c>
    </row>
    <row r="40" spans="4:44" x14ac:dyDescent="0.25">
      <c r="D40" s="2">
        <v>31</v>
      </c>
      <c r="E40" s="1">
        <v>428532.27180599899</v>
      </c>
      <c r="F40" s="1">
        <v>872881.43830000004</v>
      </c>
      <c r="AK40">
        <v>30.452999999999999</v>
      </c>
    </row>
    <row r="42" spans="4:44" ht="53.25" customHeight="1" x14ac:dyDescent="0.25">
      <c r="H42" s="5" t="s">
        <v>2</v>
      </c>
      <c r="I42" s="6"/>
      <c r="AD42" s="35"/>
      <c r="AM42" s="7" t="s">
        <v>3</v>
      </c>
      <c r="AN42" s="8"/>
      <c r="AO42" s="9" t="s">
        <v>4</v>
      </c>
    </row>
    <row r="43" spans="4:44" x14ac:dyDescent="0.25">
      <c r="F43" s="10" t="s">
        <v>5</v>
      </c>
    </row>
    <row r="44" spans="4:44" x14ac:dyDescent="0.25">
      <c r="D44" s="2">
        <v>1</v>
      </c>
      <c r="G44" s="30">
        <f t="shared" ref="G44:AJ44" si="7">IF(G10=0,0,$A$6+$A$7*(1-EXP(-G10/$A$8)))</f>
        <v>0</v>
      </c>
      <c r="H44" s="34">
        <f t="shared" si="7"/>
        <v>2.3666502841317296E-2</v>
      </c>
      <c r="I44" s="34">
        <f t="shared" si="7"/>
        <v>8.3653079316207465E-3</v>
      </c>
      <c r="J44" s="34">
        <f t="shared" si="7"/>
        <v>1.5554495407252112E-2</v>
      </c>
      <c r="K44" s="34">
        <f t="shared" si="7"/>
        <v>2.0174278607937725E-2</v>
      </c>
      <c r="L44" s="34">
        <f t="shared" si="7"/>
        <v>2.4876141163204937E-2</v>
      </c>
      <c r="M44" s="34">
        <f t="shared" si="7"/>
        <v>2.3663329213345886E-2</v>
      </c>
      <c r="N44" s="34">
        <f t="shared" si="7"/>
        <v>3.608611220704723E-2</v>
      </c>
      <c r="O44" s="34">
        <f t="shared" si="7"/>
        <v>3.0322289519296698E-2</v>
      </c>
      <c r="P44" s="34">
        <f t="shared" si="7"/>
        <v>3.0344939088039438E-2</v>
      </c>
      <c r="Q44" s="34">
        <f t="shared" si="7"/>
        <v>3.0379742954328083E-2</v>
      </c>
      <c r="R44" s="34">
        <f t="shared" si="7"/>
        <v>3.5595891961597174E-2</v>
      </c>
      <c r="S44" s="34">
        <f t="shared" si="7"/>
        <v>4.5884328823940161E-2</v>
      </c>
      <c r="T44" s="34">
        <f t="shared" si="7"/>
        <v>3.5007059300127888E-2</v>
      </c>
      <c r="U44" s="34">
        <f t="shared" si="7"/>
        <v>5.0412829932246696E-2</v>
      </c>
      <c r="V44" s="34">
        <f t="shared" si="7"/>
        <v>4.7773958694834133E-2</v>
      </c>
      <c r="W44" s="34">
        <f t="shared" si="7"/>
        <v>4.7004427694757836E-2</v>
      </c>
      <c r="X44" s="34">
        <f t="shared" si="7"/>
        <v>3.6090377711260828E-2</v>
      </c>
      <c r="Y44" s="34">
        <f t="shared" si="7"/>
        <v>2.8221224712255036E-2</v>
      </c>
      <c r="Z44" s="34">
        <f t="shared" si="7"/>
        <v>3.4583716437887949E-2</v>
      </c>
      <c r="AA44" s="34">
        <f t="shared" si="7"/>
        <v>3.4247972309402533E-2</v>
      </c>
      <c r="AB44" s="34">
        <f t="shared" si="7"/>
        <v>3.5662796982788104E-2</v>
      </c>
      <c r="AC44" s="34">
        <f t="shared" si="7"/>
        <v>1.5867329723619063E-2</v>
      </c>
      <c r="AD44" s="34">
        <f t="shared" si="7"/>
        <v>3.6390816983405037E-2</v>
      </c>
      <c r="AE44" s="34">
        <f t="shared" si="7"/>
        <v>3.7123267760456935E-2</v>
      </c>
      <c r="AF44" s="34">
        <f t="shared" si="7"/>
        <v>2.7901279925141832E-2</v>
      </c>
      <c r="AG44" s="34">
        <f t="shared" si="7"/>
        <v>3.0203796679833219E-2</v>
      </c>
      <c r="AH44" s="34">
        <f t="shared" si="7"/>
        <v>3.6327605478540151E-2</v>
      </c>
      <c r="AI44" s="34">
        <f t="shared" si="7"/>
        <v>5.3108529098731219E-2</v>
      </c>
      <c r="AJ44" s="34">
        <f t="shared" si="7"/>
        <v>4.6720345411511092E-2</v>
      </c>
      <c r="AK44" s="27">
        <v>1</v>
      </c>
      <c r="AM44" s="10" t="s">
        <v>18</v>
      </c>
      <c r="AN44" s="29">
        <f t="shared" ref="AN44:AN73" si="8">IF(AN10=0,0,$A$6+$A$7*(1-EXP(-AN10/$A$8)))</f>
        <v>1.6561409966929331E-2</v>
      </c>
      <c r="AO44" s="25">
        <f t="array" ref="AO44:AO74">MMULT(MINVERSE($G$44:$AK$74),AN44:AN74)</f>
        <v>-3.4758956776267114E-3</v>
      </c>
      <c r="AR44">
        <f>AN44*AO44</f>
        <v>-5.7565733319453598E-5</v>
      </c>
    </row>
    <row r="45" spans="4:44" x14ac:dyDescent="0.25">
      <c r="D45" s="2">
        <v>2</v>
      </c>
      <c r="G45" s="34">
        <f t="shared" ref="G45:AJ45" si="9">IF(G11=0,0,$A$6+$A$7*(1-EXP(-G11/$A$8)))</f>
        <v>2.3666502841317296E-2</v>
      </c>
      <c r="H45" s="30">
        <f t="shared" si="9"/>
        <v>0</v>
      </c>
      <c r="I45" s="34">
        <f t="shared" si="9"/>
        <v>2.7861353213978368E-2</v>
      </c>
      <c r="J45" s="34">
        <f t="shared" si="9"/>
        <v>3.5222114744965782E-2</v>
      </c>
      <c r="K45" s="34">
        <f t="shared" si="9"/>
        <v>2.9184728219270317E-2</v>
      </c>
      <c r="L45" s="34">
        <f t="shared" si="9"/>
        <v>4.2307868628741842E-2</v>
      </c>
      <c r="M45" s="34">
        <f t="shared" si="9"/>
        <v>3.377509918397692E-2</v>
      </c>
      <c r="N45" s="34">
        <f t="shared" si="9"/>
        <v>2.5389527701904193E-2</v>
      </c>
      <c r="O45" s="34">
        <f t="shared" si="9"/>
        <v>4.6505918129262171E-2</v>
      </c>
      <c r="P45" s="34">
        <f t="shared" si="9"/>
        <v>4.490578483644489E-2</v>
      </c>
      <c r="Q45" s="34">
        <f t="shared" si="9"/>
        <v>4.4861958661680384E-2</v>
      </c>
      <c r="R45" s="34">
        <f t="shared" si="9"/>
        <v>5.0519310494007999E-2</v>
      </c>
      <c r="S45" s="34">
        <f t="shared" si="9"/>
        <v>5.8415818214897525E-2</v>
      </c>
      <c r="T45" s="34">
        <f t="shared" si="9"/>
        <v>4.8599292097853998E-2</v>
      </c>
      <c r="U45" s="34">
        <f t="shared" si="9"/>
        <v>5.2578027864521329E-2</v>
      </c>
      <c r="V45" s="34">
        <f t="shared" si="9"/>
        <v>4.3027535100345821E-2</v>
      </c>
      <c r="W45" s="34">
        <f t="shared" si="9"/>
        <v>5.4157515736535683E-2</v>
      </c>
      <c r="X45" s="34">
        <f t="shared" si="9"/>
        <v>4.2713140057891522E-2</v>
      </c>
      <c r="Y45" s="34">
        <f t="shared" si="9"/>
        <v>3.5110554858574373E-2</v>
      </c>
      <c r="Z45" s="34">
        <f t="shared" si="9"/>
        <v>2.6519420975619892E-2</v>
      </c>
      <c r="AA45" s="34">
        <f t="shared" si="9"/>
        <v>2.7514653334108054E-2</v>
      </c>
      <c r="AB45" s="34">
        <f t="shared" si="9"/>
        <v>3.2170426173669608E-2</v>
      </c>
      <c r="AC45" s="34">
        <f t="shared" si="9"/>
        <v>3.2369035248541948E-2</v>
      </c>
      <c r="AD45" s="34">
        <f t="shared" si="9"/>
        <v>2.7427748024268006E-2</v>
      </c>
      <c r="AE45" s="34">
        <f t="shared" si="9"/>
        <v>2.9013518154656484E-2</v>
      </c>
      <c r="AF45" s="34">
        <f t="shared" si="9"/>
        <v>4.305301592999046E-2</v>
      </c>
      <c r="AG45" s="34">
        <f t="shared" si="9"/>
        <v>4.5156441327314403E-2</v>
      </c>
      <c r="AH45" s="34">
        <f t="shared" si="9"/>
        <v>5.0270190370744587E-2</v>
      </c>
      <c r="AI45" s="34">
        <f t="shared" si="9"/>
        <v>5.7248641644268711E-2</v>
      </c>
      <c r="AJ45" s="34">
        <f t="shared" si="9"/>
        <v>4.1037732842297538E-2</v>
      </c>
      <c r="AK45" s="27">
        <v>1</v>
      </c>
      <c r="AN45" s="29">
        <f t="shared" si="8"/>
        <v>3.2065111868456876E-2</v>
      </c>
      <c r="AO45" s="25">
        <v>-4.137801366186078E-4</v>
      </c>
      <c r="AR45">
        <f t="shared" ref="AR45:AR74" si="10">AN45*AO45</f>
        <v>-1.3267906369621028E-5</v>
      </c>
    </row>
    <row r="46" spans="4:44" x14ac:dyDescent="0.25">
      <c r="D46" s="2">
        <v>3</v>
      </c>
      <c r="G46" s="34">
        <f t="shared" ref="G46:AJ54" si="11">IF(G12=0,0,$A$6+$A$7*(1-EXP(-G12/$A$8)))</f>
        <v>8.3653079316207465E-3</v>
      </c>
      <c r="H46" s="34">
        <f t="shared" si="11"/>
        <v>2.7861353213978368E-2</v>
      </c>
      <c r="I46" s="30">
        <f t="shared" si="11"/>
        <v>0</v>
      </c>
      <c r="J46" s="34">
        <f t="shared" si="11"/>
        <v>1.0849945557184515E-2</v>
      </c>
      <c r="K46" s="34">
        <f t="shared" si="11"/>
        <v>1.5009578623504905E-2</v>
      </c>
      <c r="L46" s="34">
        <f t="shared" si="11"/>
        <v>2.0195829780523866E-2</v>
      </c>
      <c r="M46" s="34">
        <f t="shared" si="11"/>
        <v>1.7600109717149259E-2</v>
      </c>
      <c r="N46" s="34">
        <f t="shared" si="11"/>
        <v>3.6089105652395974E-2</v>
      </c>
      <c r="O46" s="34">
        <f t="shared" si="11"/>
        <v>2.5963640314579473E-2</v>
      </c>
      <c r="P46" s="34">
        <f t="shared" si="11"/>
        <v>2.4380848139988989E-2</v>
      </c>
      <c r="Q46" s="34">
        <f t="shared" si="11"/>
        <v>2.4387853957857676E-2</v>
      </c>
      <c r="R46" s="34">
        <f t="shared" si="11"/>
        <v>3.1465714859302232E-2</v>
      </c>
      <c r="S46" s="34">
        <f t="shared" si="11"/>
        <v>4.2378338292098076E-2</v>
      </c>
      <c r="T46" s="34">
        <f t="shared" si="11"/>
        <v>2.9483806175079608E-2</v>
      </c>
      <c r="U46" s="34">
        <f t="shared" si="11"/>
        <v>4.6831207400987389E-2</v>
      </c>
      <c r="V46" s="34">
        <f t="shared" si="11"/>
        <v>4.6016948854086609E-2</v>
      </c>
      <c r="W46" s="34">
        <f t="shared" si="11"/>
        <v>4.2271745111082705E-2</v>
      </c>
      <c r="X46" s="34">
        <f t="shared" si="11"/>
        <v>3.0939822854119982E-2</v>
      </c>
      <c r="Y46" s="34">
        <f t="shared" si="11"/>
        <v>2.3038744465745567E-2</v>
      </c>
      <c r="Z46" s="34">
        <f t="shared" si="11"/>
        <v>3.3891139225098059E-2</v>
      </c>
      <c r="AA46" s="34">
        <f t="shared" si="11"/>
        <v>3.3180639795056643E-2</v>
      </c>
      <c r="AB46" s="34">
        <f t="shared" si="11"/>
        <v>3.3551016572314872E-2</v>
      </c>
      <c r="AC46" s="34">
        <f t="shared" si="11"/>
        <v>8.1895599317942883E-3</v>
      </c>
      <c r="AD46" s="34">
        <f t="shared" si="11"/>
        <v>3.5884724127009431E-2</v>
      </c>
      <c r="AE46" s="34">
        <f t="shared" si="11"/>
        <v>3.634602418852171E-2</v>
      </c>
      <c r="AF46" s="34">
        <f t="shared" si="11"/>
        <v>2.1738214871038976E-2</v>
      </c>
      <c r="AG46" s="34">
        <f t="shared" si="11"/>
        <v>2.4414686631460292E-2</v>
      </c>
      <c r="AH46" s="34">
        <f t="shared" si="11"/>
        <v>3.1288917899174061E-2</v>
      </c>
      <c r="AI46" s="34">
        <f t="shared" si="11"/>
        <v>4.922284871510172E-2</v>
      </c>
      <c r="AJ46" s="34">
        <f t="shared" si="11"/>
        <v>4.5215370430508474E-2</v>
      </c>
      <c r="AK46" s="27">
        <v>1</v>
      </c>
      <c r="AN46" s="29">
        <f t="shared" si="8"/>
        <v>9.0576704681220362E-3</v>
      </c>
      <c r="AO46" s="25">
        <v>4.1908830010614892E-2</v>
      </c>
      <c r="AR46">
        <f t="shared" si="10"/>
        <v>3.7959637194069304E-4</v>
      </c>
    </row>
    <row r="47" spans="4:44" x14ac:dyDescent="0.25">
      <c r="D47" s="2">
        <v>4</v>
      </c>
      <c r="G47" s="34">
        <f t="shared" si="11"/>
        <v>1.5554495407252112E-2</v>
      </c>
      <c r="H47" s="34">
        <f t="shared" si="11"/>
        <v>3.5222114744965782E-2</v>
      </c>
      <c r="I47" s="34">
        <f t="shared" si="11"/>
        <v>1.0849945557184515E-2</v>
      </c>
      <c r="J47" s="30">
        <f t="shared" si="11"/>
        <v>0</v>
      </c>
      <c r="K47" s="34">
        <f t="shared" si="11"/>
        <v>2.1570477893625362E-2</v>
      </c>
      <c r="L47" s="34">
        <f t="shared" si="11"/>
        <v>1.1041608993042374E-2</v>
      </c>
      <c r="M47" s="34">
        <f t="shared" si="11"/>
        <v>2.1707283463532137E-2</v>
      </c>
      <c r="N47" s="34">
        <f t="shared" si="11"/>
        <v>4.279130732777478E-2</v>
      </c>
      <c r="O47" s="34">
        <f t="shared" si="11"/>
        <v>1.7503896336559768E-2</v>
      </c>
      <c r="P47" s="34">
        <f t="shared" si="11"/>
        <v>1.9212654328009705E-2</v>
      </c>
      <c r="Q47" s="34">
        <f t="shared" si="11"/>
        <v>1.9355780041707318E-2</v>
      </c>
      <c r="R47" s="34">
        <f t="shared" si="11"/>
        <v>2.374215058658238E-2</v>
      </c>
      <c r="S47" s="34">
        <f t="shared" si="11"/>
        <v>3.5929144603299594E-2</v>
      </c>
      <c r="T47" s="34">
        <f t="shared" si="11"/>
        <v>2.4276904992909566E-2</v>
      </c>
      <c r="U47" s="34">
        <f t="shared" si="11"/>
        <v>4.9011585263577184E-2</v>
      </c>
      <c r="V47" s="34">
        <f t="shared" si="11"/>
        <v>5.0680983359324451E-2</v>
      </c>
      <c r="W47" s="34">
        <f t="shared" si="11"/>
        <v>4.1792163747640693E-2</v>
      </c>
      <c r="X47" s="34">
        <f t="shared" si="11"/>
        <v>3.3102963094727232E-2</v>
      </c>
      <c r="Y47" s="34">
        <f t="shared" si="11"/>
        <v>2.7348543179966368E-2</v>
      </c>
      <c r="Z47" s="34">
        <f t="shared" si="11"/>
        <v>4.0612104220835957E-2</v>
      </c>
      <c r="AA47" s="34">
        <f t="shared" si="11"/>
        <v>3.9827686874919645E-2</v>
      </c>
      <c r="AB47" s="34">
        <f t="shared" si="11"/>
        <v>3.9549954486077912E-2</v>
      </c>
      <c r="AC47" s="34">
        <f t="shared" si="11"/>
        <v>1.0996625043285059E-2</v>
      </c>
      <c r="AD47" s="34">
        <f t="shared" si="11"/>
        <v>4.2444990428408727E-2</v>
      </c>
      <c r="AE47" s="34">
        <f t="shared" si="11"/>
        <v>4.2744737655182302E-2</v>
      </c>
      <c r="AF47" s="34">
        <f t="shared" si="11"/>
        <v>1.653562732646835E-2</v>
      </c>
      <c r="AG47" s="34">
        <f t="shared" si="11"/>
        <v>1.8531500365298714E-2</v>
      </c>
      <c r="AH47" s="34">
        <f t="shared" si="11"/>
        <v>2.5060748495321417E-2</v>
      </c>
      <c r="AI47" s="34">
        <f t="shared" si="11"/>
        <v>5.0011163018019528E-2</v>
      </c>
      <c r="AJ47" s="34">
        <f t="shared" si="11"/>
        <v>5.016503043626748E-2</v>
      </c>
      <c r="AK47" s="27">
        <v>1</v>
      </c>
      <c r="AN47" s="29">
        <f t="shared" si="8"/>
        <v>1.2770371755341837E-2</v>
      </c>
      <c r="AO47" s="25">
        <v>-1.9519814697062078E-2</v>
      </c>
      <c r="AR47">
        <f t="shared" si="10"/>
        <v>-2.4927529027686805E-4</v>
      </c>
    </row>
    <row r="48" spans="4:44" x14ac:dyDescent="0.25">
      <c r="D48" s="2">
        <v>5</v>
      </c>
      <c r="G48" s="34">
        <f t="shared" si="11"/>
        <v>2.0174278607937725E-2</v>
      </c>
      <c r="H48" s="34">
        <f t="shared" si="11"/>
        <v>2.9184728219270317E-2</v>
      </c>
      <c r="I48" s="34">
        <f t="shared" si="11"/>
        <v>1.5009578623504905E-2</v>
      </c>
      <c r="J48" s="34">
        <f t="shared" si="11"/>
        <v>2.1570477893625362E-2</v>
      </c>
      <c r="K48" s="30">
        <f t="shared" si="11"/>
        <v>0</v>
      </c>
      <c r="L48" s="34">
        <f t="shared" si="11"/>
        <v>2.7085978879467378E-2</v>
      </c>
      <c r="M48" s="34">
        <f t="shared" si="11"/>
        <v>6.4887583797416104E-3</v>
      </c>
      <c r="N48" s="34">
        <f t="shared" si="11"/>
        <v>2.9070219067212823E-2</v>
      </c>
      <c r="O48" s="34">
        <f t="shared" si="11"/>
        <v>3.1521635141059171E-2</v>
      </c>
      <c r="P48" s="34">
        <f t="shared" si="11"/>
        <v>2.5125603100839635E-2</v>
      </c>
      <c r="Q48" s="34">
        <f t="shared" si="11"/>
        <v>2.4948360799336523E-2</v>
      </c>
      <c r="R48" s="34">
        <f t="shared" si="11"/>
        <v>3.5856361879783083E-2</v>
      </c>
      <c r="S48" s="34">
        <f t="shared" si="11"/>
        <v>4.5349540398113945E-2</v>
      </c>
      <c r="T48" s="34">
        <f t="shared" si="11"/>
        <v>2.966070454144263E-2</v>
      </c>
      <c r="U48" s="34">
        <f t="shared" si="11"/>
        <v>3.7883344407577325E-2</v>
      </c>
      <c r="V48" s="34">
        <f t="shared" si="11"/>
        <v>3.7116988056261811E-2</v>
      </c>
      <c r="W48" s="34">
        <f t="shared" si="11"/>
        <v>3.5647266989425844E-2</v>
      </c>
      <c r="X48" s="34">
        <f t="shared" si="11"/>
        <v>2.0587792855980572E-2</v>
      </c>
      <c r="Y48" s="34">
        <f t="shared" si="11"/>
        <v>1.0198075350122238E-2</v>
      </c>
      <c r="Z48" s="34">
        <f t="shared" si="11"/>
        <v>2.5606050733808717E-2</v>
      </c>
      <c r="AA48" s="34">
        <f t="shared" si="11"/>
        <v>2.4241050798798982E-2</v>
      </c>
      <c r="AB48" s="34">
        <f t="shared" si="11"/>
        <v>2.3024372168414554E-2</v>
      </c>
      <c r="AC48" s="34">
        <f t="shared" si="11"/>
        <v>1.2091979948919009E-2</v>
      </c>
      <c r="AD48" s="34">
        <f t="shared" si="11"/>
        <v>2.7963979471641167E-2</v>
      </c>
      <c r="AE48" s="34">
        <f t="shared" si="11"/>
        <v>2.7981922122615289E-2</v>
      </c>
      <c r="AF48" s="34">
        <f t="shared" si="11"/>
        <v>2.3125668332864471E-2</v>
      </c>
      <c r="AG48" s="34">
        <f t="shared" si="11"/>
        <v>2.6115204872813713E-2</v>
      </c>
      <c r="AH48" s="34">
        <f t="shared" si="11"/>
        <v>3.2949165672705283E-2</v>
      </c>
      <c r="AI48" s="34">
        <f t="shared" si="11"/>
        <v>4.1722434891873099E-2</v>
      </c>
      <c r="AJ48" s="34">
        <f t="shared" si="11"/>
        <v>3.6495939930904664E-2</v>
      </c>
      <c r="AK48" s="27">
        <v>1</v>
      </c>
      <c r="AN48" s="29">
        <f t="shared" si="8"/>
        <v>1.0384273227627295E-2</v>
      </c>
      <c r="AO48" s="25">
        <v>8.9459681306111039E-2</v>
      </c>
      <c r="AR48">
        <f t="shared" si="10"/>
        <v>9.2897377353911887E-4</v>
      </c>
    </row>
    <row r="49" spans="4:44" x14ac:dyDescent="0.25">
      <c r="D49" s="2">
        <v>6</v>
      </c>
      <c r="G49" s="34">
        <f t="shared" si="11"/>
        <v>2.4876141163204937E-2</v>
      </c>
      <c r="H49" s="34">
        <f t="shared" si="11"/>
        <v>4.2307868628741842E-2</v>
      </c>
      <c r="I49" s="34">
        <f t="shared" si="11"/>
        <v>2.0195829780523866E-2</v>
      </c>
      <c r="J49" s="34">
        <f t="shared" si="11"/>
        <v>1.1041608993042374E-2</v>
      </c>
      <c r="K49" s="34">
        <f t="shared" si="11"/>
        <v>2.7085978879467378E-2</v>
      </c>
      <c r="L49" s="30">
        <f>IF(L15=0,0,$A$6+$A$7*(1-EXP(-L15/$A$8)))</f>
        <v>0</v>
      </c>
      <c r="M49" s="34">
        <f t="shared" si="11"/>
        <v>2.5427327192765272E-2</v>
      </c>
      <c r="N49" s="34">
        <f t="shared" si="11"/>
        <v>4.7903204250984932E-2</v>
      </c>
      <c r="O49" s="34">
        <f t="shared" si="11"/>
        <v>7.2808664688059467E-3</v>
      </c>
      <c r="P49" s="34">
        <f t="shared" si="11"/>
        <v>1.3481097462977333E-2</v>
      </c>
      <c r="Q49" s="34">
        <f t="shared" si="11"/>
        <v>1.3795116073557391E-2</v>
      </c>
      <c r="R49" s="34">
        <f t="shared" si="11"/>
        <v>1.4279548848713065E-2</v>
      </c>
      <c r="S49" s="34">
        <f t="shared" si="11"/>
        <v>2.7980420810566165E-2</v>
      </c>
      <c r="T49" s="34">
        <f t="shared" si="11"/>
        <v>1.7482125610416233E-2</v>
      </c>
      <c r="U49" s="34">
        <f t="shared" si="11"/>
        <v>4.9454815535659294E-2</v>
      </c>
      <c r="V49" s="34">
        <f t="shared" si="11"/>
        <v>5.365481478607096E-2</v>
      </c>
      <c r="W49" s="34">
        <f t="shared" si="11"/>
        <v>3.9557886293108392E-2</v>
      </c>
      <c r="X49" s="34">
        <f t="shared" si="11"/>
        <v>3.3878893866359797E-2</v>
      </c>
      <c r="Y49" s="34">
        <f t="shared" si="11"/>
        <v>3.0498930063634789E-2</v>
      </c>
      <c r="Z49" s="34">
        <f t="shared" si="11"/>
        <v>4.5615086963440014E-2</v>
      </c>
      <c r="AA49" s="34">
        <f t="shared" si="11"/>
        <v>4.4711194217397082E-2</v>
      </c>
      <c r="AB49" s="34">
        <f t="shared" si="11"/>
        <v>4.3731638113686244E-2</v>
      </c>
      <c r="AC49" s="34">
        <f t="shared" si="11"/>
        <v>1.7406706611481672E-2</v>
      </c>
      <c r="AD49" s="34">
        <f t="shared" si="11"/>
        <v>4.7330549800075832E-2</v>
      </c>
      <c r="AE49" s="34">
        <f t="shared" si="11"/>
        <v>4.7437488239568962E-2</v>
      </c>
      <c r="AF49" s="34">
        <f t="shared" si="11"/>
        <v>1.1732126301883306E-2</v>
      </c>
      <c r="AG49" s="34">
        <f t="shared" si="11"/>
        <v>1.1836185724202997E-2</v>
      </c>
      <c r="AH49" s="34">
        <f t="shared" si="11"/>
        <v>1.6838453980265379E-2</v>
      </c>
      <c r="AI49" s="34">
        <f t="shared" si="11"/>
        <v>4.9056003035704537E-2</v>
      </c>
      <c r="AJ49" s="34">
        <f t="shared" si="11"/>
        <v>5.3435338263709678E-2</v>
      </c>
      <c r="AK49" s="27">
        <v>1</v>
      </c>
      <c r="AN49" s="29">
        <f t="shared" si="8"/>
        <v>1.878716042693216E-2</v>
      </c>
      <c r="AO49" s="25">
        <v>-1.7420543171072951E-3</v>
      </c>
      <c r="AR49">
        <f t="shared" si="10"/>
        <v>-3.2728253927924507E-5</v>
      </c>
    </row>
    <row r="50" spans="4:44" x14ac:dyDescent="0.25">
      <c r="D50" s="2">
        <v>7</v>
      </c>
      <c r="G50" s="34">
        <f t="shared" si="11"/>
        <v>2.3663329213345886E-2</v>
      </c>
      <c r="H50" s="34">
        <f t="shared" si="11"/>
        <v>3.377509918397692E-2</v>
      </c>
      <c r="I50" s="34">
        <f t="shared" si="11"/>
        <v>1.7600109717149259E-2</v>
      </c>
      <c r="J50" s="34">
        <f t="shared" si="11"/>
        <v>2.1707283463532137E-2</v>
      </c>
      <c r="K50" s="34">
        <f t="shared" si="11"/>
        <v>6.4887583797416104E-3</v>
      </c>
      <c r="L50" s="34">
        <f t="shared" si="11"/>
        <v>2.5427327192765272E-2</v>
      </c>
      <c r="M50" s="30">
        <f>IF(M16=0,0,$A$6+$A$7*(1-EXP(-M16/$A$8)))</f>
        <v>0</v>
      </c>
      <c r="N50" s="34">
        <f t="shared" si="11"/>
        <v>3.2426550814654745E-2</v>
      </c>
      <c r="O50" s="34">
        <f t="shared" si="11"/>
        <v>2.9342787571412055E-2</v>
      </c>
      <c r="P50" s="34">
        <f t="shared" si="11"/>
        <v>2.1297219751331743E-2</v>
      </c>
      <c r="Q50" s="34">
        <f t="shared" si="11"/>
        <v>2.1063130081181516E-2</v>
      </c>
      <c r="R50" s="34">
        <f t="shared" si="11"/>
        <v>3.3345103948565429E-2</v>
      </c>
      <c r="S50" s="34">
        <f t="shared" si="11"/>
        <v>4.2753038210432075E-2</v>
      </c>
      <c r="T50" s="34">
        <f t="shared" si="11"/>
        <v>2.5683679441995757E-2</v>
      </c>
      <c r="U50" s="34">
        <f t="shared" si="11"/>
        <v>3.5533574784312495E-2</v>
      </c>
      <c r="V50" s="34">
        <f t="shared" si="11"/>
        <v>3.7852922196639341E-2</v>
      </c>
      <c r="W50" s="34">
        <f t="shared" si="11"/>
        <v>3.141985719860161E-2</v>
      </c>
      <c r="X50" s="34">
        <f t="shared" si="11"/>
        <v>1.6283170361870738E-2</v>
      </c>
      <c r="Y50" s="34">
        <f t="shared" si="11"/>
        <v>7.2060362846155697E-3</v>
      </c>
      <c r="Z50" s="34">
        <f t="shared" si="11"/>
        <v>2.8795017489777808E-2</v>
      </c>
      <c r="AA50" s="34">
        <f t="shared" si="11"/>
        <v>2.7246606849463974E-2</v>
      </c>
      <c r="AB50" s="34">
        <f t="shared" si="11"/>
        <v>2.488224753770775E-2</v>
      </c>
      <c r="AC50" s="34">
        <f t="shared" si="11"/>
        <v>1.2193898341628907E-2</v>
      </c>
      <c r="AD50" s="34">
        <f t="shared" si="11"/>
        <v>3.1027813171214315E-2</v>
      </c>
      <c r="AE50" s="34">
        <f t="shared" si="11"/>
        <v>3.0788319688918833E-2</v>
      </c>
      <c r="AF50" s="34">
        <f t="shared" si="11"/>
        <v>1.9568777014002305E-2</v>
      </c>
      <c r="AG50" s="34">
        <f t="shared" si="11"/>
        <v>2.258696729570292E-2</v>
      </c>
      <c r="AH50" s="34">
        <f t="shared" si="11"/>
        <v>2.9472815590378867E-2</v>
      </c>
      <c r="AI50" s="34">
        <f t="shared" si="11"/>
        <v>3.8578303100249969E-2</v>
      </c>
      <c r="AJ50" s="34">
        <f t="shared" si="11"/>
        <v>3.7616591638831909E-2</v>
      </c>
      <c r="AK50" s="27">
        <v>1</v>
      </c>
      <c r="AN50" s="29">
        <f t="shared" si="8"/>
        <v>1.0474198634430732E-2</v>
      </c>
      <c r="AO50" s="25">
        <v>9.8232332568219796E-2</v>
      </c>
      <c r="AR50">
        <f t="shared" si="10"/>
        <v>1.0289049636429933E-3</v>
      </c>
    </row>
    <row r="51" spans="4:44" x14ac:dyDescent="0.25">
      <c r="D51" s="2">
        <v>8</v>
      </c>
      <c r="G51" s="34">
        <f t="shared" si="11"/>
        <v>3.608611220704723E-2</v>
      </c>
      <c r="H51" s="34">
        <f t="shared" si="11"/>
        <v>2.5389527701904193E-2</v>
      </c>
      <c r="I51" s="34">
        <f t="shared" si="11"/>
        <v>3.6089105652395974E-2</v>
      </c>
      <c r="J51" s="34">
        <f t="shared" si="11"/>
        <v>4.279130732777478E-2</v>
      </c>
      <c r="K51" s="34">
        <f t="shared" si="11"/>
        <v>2.9070219067212823E-2</v>
      </c>
      <c r="L51" s="34">
        <f t="shared" si="11"/>
        <v>4.7903204250984932E-2</v>
      </c>
      <c r="M51" s="34">
        <f t="shared" si="11"/>
        <v>3.2426550814654745E-2</v>
      </c>
      <c r="N51" s="30">
        <f>IF(N17=0,0,$A$6+$A$7*(1-EXP(-N17/$A$8)))</f>
        <v>0</v>
      </c>
      <c r="O51" s="34">
        <f t="shared" si="11"/>
        <v>5.1292420213521574E-2</v>
      </c>
      <c r="P51" s="34">
        <f t="shared" si="11"/>
        <v>4.6760835707763342E-2</v>
      </c>
      <c r="Q51" s="34">
        <f t="shared" si="11"/>
        <v>4.6615340812575436E-2</v>
      </c>
      <c r="R51" s="34">
        <f t="shared" si="11"/>
        <v>5.4481891489706703E-2</v>
      </c>
      <c r="S51" s="34">
        <f t="shared" si="11"/>
        <v>6.1219797683380907E-2</v>
      </c>
      <c r="T51" s="34">
        <f t="shared" si="11"/>
        <v>4.9777970317830149E-2</v>
      </c>
      <c r="U51" s="34">
        <f t="shared" si="11"/>
        <v>4.138930052793606E-2</v>
      </c>
      <c r="V51" s="34">
        <f t="shared" si="11"/>
        <v>2.4220270195469663E-2</v>
      </c>
      <c r="W51" s="34">
        <f t="shared" si="11"/>
        <v>4.8582138499543376E-2</v>
      </c>
      <c r="X51" s="34">
        <f t="shared" si="11"/>
        <v>3.5941018878830146E-2</v>
      </c>
      <c r="Y51" s="34">
        <f t="shared" si="11"/>
        <v>3.0110957635739646E-2</v>
      </c>
      <c r="Z51" s="34">
        <f t="shared" si="11"/>
        <v>5.810115208755174E-3</v>
      </c>
      <c r="AA51" s="34">
        <f t="shared" si="11"/>
        <v>8.3931075458092974E-3</v>
      </c>
      <c r="AB51" s="34">
        <f t="shared" si="11"/>
        <v>1.5291153887986087E-2</v>
      </c>
      <c r="AC51" s="34">
        <f t="shared" si="11"/>
        <v>3.6927834989108808E-2</v>
      </c>
      <c r="AD51" s="34">
        <f t="shared" si="11"/>
        <v>4.0107527722031524E-3</v>
      </c>
      <c r="AE51" s="34">
        <f t="shared" si="11"/>
        <v>6.2820386868162274E-3</v>
      </c>
      <c r="AF51" s="34">
        <f t="shared" si="11"/>
        <v>4.5435369503365824E-2</v>
      </c>
      <c r="AG51" s="34">
        <f t="shared" si="11"/>
        <v>4.7542846736370353E-2</v>
      </c>
      <c r="AH51" s="34">
        <f t="shared" si="11"/>
        <v>5.2316634348182671E-2</v>
      </c>
      <c r="AI51" s="34">
        <f t="shared" si="11"/>
        <v>4.889230187635734E-2</v>
      </c>
      <c r="AJ51" s="34">
        <f t="shared" si="11"/>
        <v>2.1285071745614604E-2</v>
      </c>
      <c r="AK51" s="27">
        <v>1</v>
      </c>
      <c r="AN51" s="29">
        <f t="shared" si="8"/>
        <v>3.5909837449317396E-2</v>
      </c>
      <c r="AO51" s="25">
        <v>-3.5768561606014382E-4</v>
      </c>
      <c r="AR51">
        <f t="shared" si="10"/>
        <v>-1.2844432330678716E-5</v>
      </c>
    </row>
    <row r="52" spans="4:44" x14ac:dyDescent="0.25">
      <c r="D52" s="2">
        <v>9</v>
      </c>
      <c r="G52" s="34">
        <f t="shared" si="11"/>
        <v>3.0322289519296698E-2</v>
      </c>
      <c r="H52" s="34">
        <f t="shared" si="11"/>
        <v>4.6505918129262171E-2</v>
      </c>
      <c r="I52" s="34">
        <f t="shared" si="11"/>
        <v>2.5963640314579473E-2</v>
      </c>
      <c r="J52" s="34">
        <f t="shared" si="11"/>
        <v>1.7503896336559768E-2</v>
      </c>
      <c r="K52" s="34">
        <f t="shared" si="11"/>
        <v>3.1521635141059171E-2</v>
      </c>
      <c r="L52" s="34">
        <f t="shared" si="11"/>
        <v>7.2808664688059467E-3</v>
      </c>
      <c r="M52" s="34">
        <f t="shared" si="11"/>
        <v>2.9342787571412055E-2</v>
      </c>
      <c r="N52" s="34">
        <f t="shared" si="11"/>
        <v>5.1292420213521574E-2</v>
      </c>
      <c r="O52" s="30">
        <f>IF(O18=0,0,$A$6+$A$7*(1-EXP(-O18/$A$8)))</f>
        <v>0</v>
      </c>
      <c r="P52" s="34">
        <f t="shared" si="11"/>
        <v>1.3643380347979295E-2</v>
      </c>
      <c r="Q52" s="34">
        <f t="shared" si="11"/>
        <v>1.4025338066448923E-2</v>
      </c>
      <c r="R52" s="34">
        <f t="shared" si="11"/>
        <v>7.5710951756442161E-3</v>
      </c>
      <c r="S52" s="34">
        <f t="shared" si="11"/>
        <v>2.233567915170738E-2</v>
      </c>
      <c r="T52" s="34">
        <f t="shared" si="11"/>
        <v>1.5279631946522676E-2</v>
      </c>
      <c r="U52" s="34">
        <f t="shared" si="11"/>
        <v>5.0575193357628126E-2</v>
      </c>
      <c r="V52" s="34">
        <f t="shared" si="11"/>
        <v>5.5981551103653243E-2</v>
      </c>
      <c r="W52" s="34">
        <f t="shared" si="11"/>
        <v>3.9299831062269711E-2</v>
      </c>
      <c r="X52" s="34">
        <f t="shared" si="11"/>
        <v>3.5852131696390989E-2</v>
      </c>
      <c r="Y52" s="34">
        <f t="shared" si="11"/>
        <v>3.3830684581232354E-2</v>
      </c>
      <c r="Z52" s="34">
        <f t="shared" si="11"/>
        <v>4.9039604304039933E-2</v>
      </c>
      <c r="AA52" s="34">
        <f t="shared" si="11"/>
        <v>4.8120976848922498E-2</v>
      </c>
      <c r="AB52" s="34">
        <f t="shared" si="11"/>
        <v>4.6895542663923012E-2</v>
      </c>
      <c r="AC52" s="34">
        <f t="shared" si="11"/>
        <v>2.2858801104020589E-2</v>
      </c>
      <c r="AD52" s="34">
        <f t="shared" si="11"/>
        <v>5.0653528302936693E-2</v>
      </c>
      <c r="AE52" s="34">
        <f t="shared" si="11"/>
        <v>5.0682592070384461E-2</v>
      </c>
      <c r="AF52" s="34">
        <f t="shared" si="11"/>
        <v>1.341278158913436E-2</v>
      </c>
      <c r="AG52" s="34">
        <f t="shared" si="11"/>
        <v>1.1559445765715727E-2</v>
      </c>
      <c r="AH52" s="34">
        <f t="shared" si="11"/>
        <v>1.2629043548675091E-2</v>
      </c>
      <c r="AI52" s="34">
        <f t="shared" si="11"/>
        <v>4.9311024045475764E-2</v>
      </c>
      <c r="AJ52" s="34">
        <f t="shared" si="11"/>
        <v>5.5903422491710791E-2</v>
      </c>
      <c r="AK52" s="27">
        <v>1</v>
      </c>
      <c r="AN52" s="29">
        <f t="shared" si="8"/>
        <v>2.401050719893897E-2</v>
      </c>
      <c r="AO52" s="25">
        <v>-1.9603063320062092E-3</v>
      </c>
      <c r="AR52">
        <f t="shared" si="10"/>
        <v>-4.7067949296760735E-5</v>
      </c>
    </row>
    <row r="53" spans="4:44" x14ac:dyDescent="0.25">
      <c r="D53" s="2">
        <v>10</v>
      </c>
      <c r="G53" s="34">
        <f t="shared" si="11"/>
        <v>3.0344939088039438E-2</v>
      </c>
      <c r="H53" s="34">
        <f t="shared" si="11"/>
        <v>4.490578483644489E-2</v>
      </c>
      <c r="I53" s="34">
        <f t="shared" si="11"/>
        <v>2.4380848139988989E-2</v>
      </c>
      <c r="J53" s="34">
        <f t="shared" si="11"/>
        <v>1.9212654328009705E-2</v>
      </c>
      <c r="K53" s="34">
        <f t="shared" si="11"/>
        <v>2.5125603100839635E-2</v>
      </c>
      <c r="L53" s="34">
        <f t="shared" si="11"/>
        <v>1.3481097462977333E-2</v>
      </c>
      <c r="M53" s="34">
        <f t="shared" si="11"/>
        <v>2.1297219751331743E-2</v>
      </c>
      <c r="N53" s="34">
        <f t="shared" si="11"/>
        <v>4.6760835707763342E-2</v>
      </c>
      <c r="O53" s="34">
        <f t="shared" si="11"/>
        <v>1.3643380347979295E-2</v>
      </c>
      <c r="P53" s="30">
        <f t="shared" si="11"/>
        <v>0</v>
      </c>
      <c r="Q53" s="34">
        <f t="shared" si="11"/>
        <v>4.4446103046330565E-4</v>
      </c>
      <c r="R53" s="34">
        <f t="shared" si="11"/>
        <v>1.6307635469126225E-2</v>
      </c>
      <c r="S53" s="34">
        <f t="shared" si="11"/>
        <v>2.7273018937574323E-2</v>
      </c>
      <c r="T53" s="34">
        <f t="shared" si="11"/>
        <v>6.7577092084620373E-3</v>
      </c>
      <c r="U53" s="34">
        <f t="shared" si="11"/>
        <v>4.2790014090695994E-2</v>
      </c>
      <c r="V53" s="34">
        <f t="shared" si="11"/>
        <v>5.0102746618558319E-2</v>
      </c>
      <c r="W53" s="34">
        <f t="shared" si="11"/>
        <v>3.0220574762936814E-2</v>
      </c>
      <c r="X53" s="34">
        <f t="shared" si="11"/>
        <v>2.6056741309021327E-2</v>
      </c>
      <c r="Y53" s="34">
        <f t="shared" si="11"/>
        <v>2.5330789519655283E-2</v>
      </c>
      <c r="Z53" s="34">
        <f t="shared" si="11"/>
        <v>4.3953254813084833E-2</v>
      </c>
      <c r="AA53" s="34">
        <f t="shared" si="11"/>
        <v>4.2740314652689154E-2</v>
      </c>
      <c r="AB53" s="34">
        <f t="shared" si="11"/>
        <v>4.0611477495292647E-2</v>
      </c>
      <c r="AC53" s="34">
        <f t="shared" si="11"/>
        <v>1.8542126972018336E-2</v>
      </c>
      <c r="AD53" s="34">
        <f t="shared" si="11"/>
        <v>4.571405935202362E-2</v>
      </c>
      <c r="AE53" s="34">
        <f t="shared" si="11"/>
        <v>4.5522510371550043E-2</v>
      </c>
      <c r="AF53" s="34">
        <f t="shared" si="11"/>
        <v>3.3895501197366397E-3</v>
      </c>
      <c r="AG53" s="34">
        <f t="shared" si="11"/>
        <v>2.3673335207700986E-3</v>
      </c>
      <c r="AH53" s="34">
        <f t="shared" si="11"/>
        <v>1.0452663891231074E-2</v>
      </c>
      <c r="AI53" s="34">
        <f t="shared" si="11"/>
        <v>4.144985308997734E-2</v>
      </c>
      <c r="AJ53" s="34">
        <f t="shared" si="11"/>
        <v>5.0243259936142648E-2</v>
      </c>
      <c r="AK53" s="27">
        <v>1</v>
      </c>
      <c r="AM53" s="10"/>
      <c r="AN53" s="29">
        <f t="shared" si="8"/>
        <v>1.8972439765820127E-2</v>
      </c>
      <c r="AO53" s="25">
        <v>-3.1715061000398104E-3</v>
      </c>
      <c r="AR53">
        <f t="shared" si="10"/>
        <v>-6.01712084499364E-5</v>
      </c>
    </row>
    <row r="54" spans="4:44" x14ac:dyDescent="0.25">
      <c r="D54" s="2">
        <v>11</v>
      </c>
      <c r="G54" s="34">
        <f t="shared" si="11"/>
        <v>3.0379742954328083E-2</v>
      </c>
      <c r="H54" s="34">
        <f t="shared" si="11"/>
        <v>4.4861958661680384E-2</v>
      </c>
      <c r="I54" s="34">
        <f t="shared" si="11"/>
        <v>2.4387853957857676E-2</v>
      </c>
      <c r="J54" s="34">
        <f t="shared" si="11"/>
        <v>1.9355780041707318E-2</v>
      </c>
      <c r="K54" s="34">
        <f t="shared" si="11"/>
        <v>2.4948360799336523E-2</v>
      </c>
      <c r="L54" s="34">
        <f t="shared" si="11"/>
        <v>1.3795116073557391E-2</v>
      </c>
      <c r="M54" s="34">
        <f t="shared" si="11"/>
        <v>2.1063130081181516E-2</v>
      </c>
      <c r="N54" s="34">
        <f t="shared" si="11"/>
        <v>4.6615340812575436E-2</v>
      </c>
      <c r="O54" s="34">
        <f t="shared" si="11"/>
        <v>1.4025338066448923E-2</v>
      </c>
      <c r="P54" s="34">
        <f t="shared" si="11"/>
        <v>4.4446103046330565E-4</v>
      </c>
      <c r="Q54" s="30">
        <f t="shared" si="11"/>
        <v>0</v>
      </c>
      <c r="R54" s="34">
        <f t="shared" si="11"/>
        <v>1.6657572918232867E-2</v>
      </c>
      <c r="S54" s="34">
        <f t="shared" si="11"/>
        <v>2.750258289432277E-2</v>
      </c>
      <c r="T54" s="34">
        <f t="shared" si="11"/>
        <v>6.7905360480728042E-3</v>
      </c>
      <c r="U54" s="34">
        <f t="shared" si="11"/>
        <v>4.2534637015857663E-2</v>
      </c>
      <c r="V54" s="34">
        <f t="shared" si="11"/>
        <v>4.9907295824238362E-2</v>
      </c>
      <c r="W54" s="34">
        <f t="shared" si="11"/>
        <v>2.9944031917752412E-2</v>
      </c>
      <c r="X54" s="34">
        <f t="shared" si="11"/>
        <v>2.573363831360408E-2</v>
      </c>
      <c r="Y54" s="34">
        <f t="shared" si="11"/>
        <v>2.506298163193741E-2</v>
      </c>
      <c r="Z54" s="34">
        <f t="shared" ref="Z54:AJ58" si="12">IF(Z20=0,0,$A$6+$A$7*(1-EXP(-Z20/$A$8)))</f>
        <v>4.379026055281237E-2</v>
      </c>
      <c r="AA54" s="34">
        <f t="shared" si="12"/>
        <v>4.2567754592335555E-2</v>
      </c>
      <c r="AB54" s="34">
        <f t="shared" si="12"/>
        <v>4.0407604349380316E-2</v>
      </c>
      <c r="AC54" s="34">
        <f t="shared" si="12"/>
        <v>1.8487048454332911E-2</v>
      </c>
      <c r="AD54" s="34">
        <f t="shared" si="12"/>
        <v>4.5554829700241856E-2</v>
      </c>
      <c r="AE54" s="34">
        <f t="shared" si="12"/>
        <v>4.5355488600949762E-2</v>
      </c>
      <c r="AF54" s="34">
        <f t="shared" si="12"/>
        <v>3.457549478208588E-3</v>
      </c>
      <c r="AG54" s="34">
        <f t="shared" si="12"/>
        <v>2.801249214282642E-3</v>
      </c>
      <c r="AH54" s="34">
        <f t="shared" si="12"/>
        <v>1.068245215360405E-2</v>
      </c>
      <c r="AI54" s="34">
        <f t="shared" si="12"/>
        <v>4.1200979735913648E-2</v>
      </c>
      <c r="AJ54" s="34">
        <f t="shared" si="12"/>
        <v>5.0055405369957409E-2</v>
      </c>
      <c r="AK54" s="27">
        <v>1</v>
      </c>
      <c r="AN54" s="29">
        <f t="shared" si="8"/>
        <v>1.8884380082790787E-2</v>
      </c>
      <c r="AO54" s="25">
        <v>8.4761261869156258E-3</v>
      </c>
      <c r="AR54">
        <f t="shared" si="10"/>
        <v>1.6006638854341087E-4</v>
      </c>
    </row>
    <row r="55" spans="4:44" x14ac:dyDescent="0.25">
      <c r="D55" s="2">
        <v>12</v>
      </c>
      <c r="G55" s="34">
        <f t="shared" ref="G55:Z58" si="13">IF(G21=0,0,$A$6+$A$7*(1-EXP(-G21/$A$8)))</f>
        <v>3.5595891961597174E-2</v>
      </c>
      <c r="H55" s="34">
        <f t="shared" si="13"/>
        <v>5.0519310494007999E-2</v>
      </c>
      <c r="I55" s="34">
        <f t="shared" si="13"/>
        <v>3.1465714859302232E-2</v>
      </c>
      <c r="J55" s="34">
        <f t="shared" si="13"/>
        <v>2.374215058658238E-2</v>
      </c>
      <c r="K55" s="34">
        <f t="shared" si="13"/>
        <v>3.5856361879783083E-2</v>
      </c>
      <c r="L55" s="34">
        <f t="shared" si="13"/>
        <v>1.4279548848713065E-2</v>
      </c>
      <c r="M55" s="34">
        <f t="shared" si="13"/>
        <v>3.3345103948565429E-2</v>
      </c>
      <c r="N55" s="34">
        <f t="shared" si="13"/>
        <v>5.4481891489706703E-2</v>
      </c>
      <c r="O55" s="34">
        <f t="shared" si="13"/>
        <v>7.5710951756442161E-3</v>
      </c>
      <c r="P55" s="34">
        <f t="shared" si="13"/>
        <v>1.6307635469126225E-2</v>
      </c>
      <c r="Q55" s="34">
        <f t="shared" si="13"/>
        <v>1.6657572918232867E-2</v>
      </c>
      <c r="R55" s="30">
        <f t="shared" si="13"/>
        <v>0</v>
      </c>
      <c r="S55" s="34">
        <f t="shared" si="13"/>
        <v>1.5983487080834882E-2</v>
      </c>
      <c r="T55" s="34">
        <f t="shared" si="13"/>
        <v>1.5135171755278898E-2</v>
      </c>
      <c r="U55" s="34">
        <f t="shared" si="13"/>
        <v>5.1684915050795727E-2</v>
      </c>
      <c r="V55" s="34">
        <f t="shared" si="13"/>
        <v>5.8175178474965776E-2</v>
      </c>
      <c r="W55" s="34">
        <f t="shared" si="13"/>
        <v>3.9227592094793845E-2</v>
      </c>
      <c r="X55" s="34">
        <f t="shared" si="13"/>
        <v>3.8041457991537311E-2</v>
      </c>
      <c r="Y55" s="34">
        <f t="shared" si="13"/>
        <v>3.7232351075988414E-2</v>
      </c>
      <c r="Z55" s="34">
        <f t="shared" si="13"/>
        <v>5.2272714483130846E-2</v>
      </c>
      <c r="AA55" s="34">
        <f t="shared" si="12"/>
        <v>5.1347348581948338E-2</v>
      </c>
      <c r="AB55" s="34">
        <f t="shared" si="12"/>
        <v>4.9915947830178754E-2</v>
      </c>
      <c r="AC55" s="34">
        <f t="shared" si="12"/>
        <v>2.8186943448533532E-2</v>
      </c>
      <c r="AD55" s="34">
        <f t="shared" si="12"/>
        <v>5.3785169860724326E-2</v>
      </c>
      <c r="AE55" s="34">
        <f t="shared" si="12"/>
        <v>5.3743444362977982E-2</v>
      </c>
      <c r="AF55" s="34">
        <f t="shared" si="12"/>
        <v>1.7278399508788712E-2</v>
      </c>
      <c r="AG55" s="34">
        <f t="shared" si="12"/>
        <v>1.4431018755113345E-2</v>
      </c>
      <c r="AH55" s="34">
        <f t="shared" si="12"/>
        <v>1.0346908425486379E-2</v>
      </c>
      <c r="AI55" s="34">
        <f t="shared" si="12"/>
        <v>4.9575935747846772E-2</v>
      </c>
      <c r="AJ55" s="34">
        <f t="shared" si="12"/>
        <v>5.8227012218875246E-2</v>
      </c>
      <c r="AK55" s="27">
        <v>1</v>
      </c>
      <c r="AN55" s="29">
        <f t="shared" si="8"/>
        <v>2.914346914359749E-2</v>
      </c>
      <c r="AO55" s="25">
        <v>-1.0009276915138379E-3</v>
      </c>
      <c r="AR55">
        <f t="shared" si="10"/>
        <v>-2.9170505292605802E-5</v>
      </c>
    </row>
    <row r="56" spans="4:44" x14ac:dyDescent="0.25">
      <c r="D56" s="2">
        <v>13</v>
      </c>
      <c r="G56" s="34">
        <f t="shared" si="13"/>
        <v>4.5884328823940161E-2</v>
      </c>
      <c r="H56" s="34">
        <f t="shared" si="13"/>
        <v>5.8415818214897525E-2</v>
      </c>
      <c r="I56" s="34">
        <f t="shared" si="13"/>
        <v>4.2378338292098076E-2</v>
      </c>
      <c r="J56" s="34">
        <f t="shared" si="13"/>
        <v>3.5929144603299594E-2</v>
      </c>
      <c r="K56" s="34">
        <f t="shared" si="13"/>
        <v>4.5349540398113945E-2</v>
      </c>
      <c r="L56" s="34">
        <f t="shared" si="13"/>
        <v>2.7980420810566165E-2</v>
      </c>
      <c r="M56" s="34">
        <f t="shared" si="13"/>
        <v>4.2753038210432075E-2</v>
      </c>
      <c r="N56" s="34">
        <f t="shared" si="13"/>
        <v>6.1219797683380907E-2</v>
      </c>
      <c r="O56" s="34">
        <f t="shared" si="13"/>
        <v>2.233567915170738E-2</v>
      </c>
      <c r="P56" s="34">
        <f t="shared" si="13"/>
        <v>2.7273018937574323E-2</v>
      </c>
      <c r="Q56" s="34">
        <f t="shared" si="13"/>
        <v>2.750258289432277E-2</v>
      </c>
      <c r="R56" s="34">
        <f t="shared" si="13"/>
        <v>1.5983487080834882E-2</v>
      </c>
      <c r="S56" s="30">
        <f t="shared" si="13"/>
        <v>0</v>
      </c>
      <c r="T56" s="34">
        <f t="shared" si="13"/>
        <v>2.3719171745347569E-2</v>
      </c>
      <c r="U56" s="34">
        <f t="shared" si="13"/>
        <v>5.5630315863101298E-2</v>
      </c>
      <c r="V56" s="34">
        <f t="shared" si="13"/>
        <v>6.3381327229208528E-2</v>
      </c>
      <c r="W56" s="34">
        <f t="shared" si="13"/>
        <v>4.2205365082623458E-2</v>
      </c>
      <c r="X56" s="34">
        <f t="shared" si="13"/>
        <v>4.4804173914972614E-2</v>
      </c>
      <c r="Y56" s="34">
        <f t="shared" si="13"/>
        <v>4.5597359129826147E-2</v>
      </c>
      <c r="Z56" s="34">
        <f t="shared" si="13"/>
        <v>5.9217679677105367E-2</v>
      </c>
      <c r="AA56" s="34">
        <f t="shared" si="12"/>
        <v>5.8350146092274159E-2</v>
      </c>
      <c r="AB56" s="34">
        <f t="shared" si="12"/>
        <v>5.6768905618597314E-2</v>
      </c>
      <c r="AC56" s="34">
        <f t="shared" si="12"/>
        <v>3.9328666854059849E-2</v>
      </c>
      <c r="AD56" s="34">
        <f t="shared" si="12"/>
        <v>6.0502574367604547E-2</v>
      </c>
      <c r="AE56" s="34">
        <f t="shared" si="12"/>
        <v>6.0377804198501944E-2</v>
      </c>
      <c r="AF56" s="34">
        <f t="shared" si="12"/>
        <v>2.8928141221500472E-2</v>
      </c>
      <c r="AG56" s="34">
        <f t="shared" si="12"/>
        <v>2.6082279948156442E-2</v>
      </c>
      <c r="AH56" s="34">
        <f t="shared" si="12"/>
        <v>1.9017931327740156E-2</v>
      </c>
      <c r="AI56" s="34">
        <f t="shared" si="12"/>
        <v>5.2168344388345771E-2</v>
      </c>
      <c r="AJ56" s="34">
        <f t="shared" si="12"/>
        <v>6.3611307285714444E-2</v>
      </c>
      <c r="AK56" s="27">
        <v>1</v>
      </c>
      <c r="AN56" s="29">
        <f t="shared" si="8"/>
        <v>4.0029742162120942E-2</v>
      </c>
      <c r="AO56" s="25">
        <v>-9.2191431137400581E-4</v>
      </c>
      <c r="AR56">
        <f t="shared" si="10"/>
        <v>-3.6903992179870735E-5</v>
      </c>
    </row>
    <row r="57" spans="4:44" x14ac:dyDescent="0.25">
      <c r="D57" s="2">
        <v>14</v>
      </c>
      <c r="G57" s="34">
        <f t="shared" si="13"/>
        <v>3.5007059300127888E-2</v>
      </c>
      <c r="H57" s="34">
        <f t="shared" si="13"/>
        <v>4.8599292097853998E-2</v>
      </c>
      <c r="I57" s="34">
        <f t="shared" si="13"/>
        <v>2.9483806175079608E-2</v>
      </c>
      <c r="J57" s="34">
        <f t="shared" si="13"/>
        <v>2.4276904992909566E-2</v>
      </c>
      <c r="K57" s="34">
        <f t="shared" si="13"/>
        <v>2.966070454144263E-2</v>
      </c>
      <c r="L57" s="34">
        <f t="shared" si="13"/>
        <v>1.7482125610416233E-2</v>
      </c>
      <c r="M57" s="34">
        <f t="shared" si="13"/>
        <v>2.5683679441995757E-2</v>
      </c>
      <c r="N57" s="34">
        <f t="shared" si="13"/>
        <v>4.9777970317830149E-2</v>
      </c>
      <c r="O57" s="34">
        <f t="shared" si="13"/>
        <v>1.5279631946522676E-2</v>
      </c>
      <c r="P57" s="34">
        <f t="shared" si="13"/>
        <v>6.7577092084620373E-3</v>
      </c>
      <c r="Q57" s="34">
        <f t="shared" si="13"/>
        <v>6.7905360480728042E-3</v>
      </c>
      <c r="R57" s="34">
        <f t="shared" si="13"/>
        <v>1.5135171755278898E-2</v>
      </c>
      <c r="S57" s="34">
        <f t="shared" si="13"/>
        <v>2.3719171745347569E-2</v>
      </c>
      <c r="T57" s="30">
        <f t="shared" si="13"/>
        <v>0</v>
      </c>
      <c r="U57" s="34">
        <f t="shared" si="13"/>
        <v>4.3162042801884008E-2</v>
      </c>
      <c r="V57" s="34">
        <f t="shared" si="13"/>
        <v>5.1999822755512827E-2</v>
      </c>
      <c r="W57" s="34">
        <f t="shared" si="13"/>
        <v>2.8600565547347967E-2</v>
      </c>
      <c r="X57" s="34">
        <f t="shared" si="13"/>
        <v>2.7851231988708681E-2</v>
      </c>
      <c r="Y57" s="34">
        <f t="shared" si="13"/>
        <v>2.8857177961672965E-2</v>
      </c>
      <c r="Z57" s="34">
        <f t="shared" si="13"/>
        <v>4.7032339362374664E-2</v>
      </c>
      <c r="AA57" s="34">
        <f t="shared" si="12"/>
        <v>4.5820302493183196E-2</v>
      </c>
      <c r="AB57" s="34">
        <f t="shared" si="12"/>
        <v>4.3474825010418029E-2</v>
      </c>
      <c r="AC57" s="34">
        <f t="shared" si="12"/>
        <v>2.4020327053911605E-2</v>
      </c>
      <c r="AD57" s="34">
        <f t="shared" si="12"/>
        <v>4.8678060804047366E-2</v>
      </c>
      <c r="AE57" s="34">
        <f t="shared" si="12"/>
        <v>4.8412795630037267E-2</v>
      </c>
      <c r="AF57" s="34">
        <f t="shared" si="12"/>
        <v>9.8970373515312807E-3</v>
      </c>
      <c r="AG57" s="34">
        <f t="shared" si="12"/>
        <v>7.052404737437035E-3</v>
      </c>
      <c r="AH57" s="34">
        <f t="shared" si="12"/>
        <v>6.0700728216717577E-3</v>
      </c>
      <c r="AI57" s="34">
        <f t="shared" si="12"/>
        <v>4.0641773177258235E-2</v>
      </c>
      <c r="AJ57" s="34">
        <f t="shared" si="12"/>
        <v>5.2299683040413485E-2</v>
      </c>
      <c r="AK57" s="27">
        <v>1</v>
      </c>
      <c r="AN57" s="29">
        <f t="shared" si="8"/>
        <v>2.4361352070363409E-2</v>
      </c>
      <c r="AO57" s="25">
        <v>5.743188313710873E-4</v>
      </c>
      <c r="AR57">
        <f t="shared" si="10"/>
        <v>1.3991183251670732E-5</v>
      </c>
    </row>
    <row r="58" spans="4:44" x14ac:dyDescent="0.25">
      <c r="D58" s="2">
        <v>15</v>
      </c>
      <c r="G58" s="34">
        <f t="shared" si="13"/>
        <v>5.0412829932246696E-2</v>
      </c>
      <c r="H58" s="34">
        <f t="shared" si="13"/>
        <v>5.2578027864521329E-2</v>
      </c>
      <c r="I58" s="34">
        <f t="shared" si="13"/>
        <v>4.6831207400987389E-2</v>
      </c>
      <c r="J58" s="34">
        <f t="shared" si="13"/>
        <v>4.9011585263577184E-2</v>
      </c>
      <c r="K58" s="34">
        <f t="shared" si="13"/>
        <v>3.7883344407577325E-2</v>
      </c>
      <c r="L58" s="34">
        <f t="shared" si="13"/>
        <v>4.9454815535659294E-2</v>
      </c>
      <c r="M58" s="34">
        <f t="shared" si="13"/>
        <v>3.5533574784312495E-2</v>
      </c>
      <c r="N58" s="34">
        <f t="shared" si="13"/>
        <v>4.138930052793606E-2</v>
      </c>
      <c r="O58" s="34">
        <f t="shared" si="13"/>
        <v>5.0575193357628126E-2</v>
      </c>
      <c r="P58" s="34">
        <f t="shared" si="13"/>
        <v>4.2790014090695994E-2</v>
      </c>
      <c r="Q58" s="34">
        <f t="shared" si="13"/>
        <v>4.2534637015857663E-2</v>
      </c>
      <c r="R58" s="34">
        <f t="shared" si="13"/>
        <v>5.1684915050795727E-2</v>
      </c>
      <c r="S58" s="34">
        <f t="shared" si="13"/>
        <v>5.5630315863101298E-2</v>
      </c>
      <c r="T58" s="34">
        <f t="shared" si="13"/>
        <v>4.3162042801884008E-2</v>
      </c>
      <c r="U58" s="30">
        <f t="shared" si="13"/>
        <v>0</v>
      </c>
      <c r="V58" s="34">
        <f t="shared" si="13"/>
        <v>2.9204488999848833E-2</v>
      </c>
      <c r="W58" s="34">
        <f t="shared" si="13"/>
        <v>2.4770945661619626E-2</v>
      </c>
      <c r="X58" s="34">
        <f t="shared" si="13"/>
        <v>2.382115281546493E-2</v>
      </c>
      <c r="Y58" s="34">
        <f t="shared" si="13"/>
        <v>3.0960954890811354E-2</v>
      </c>
      <c r="Z58" s="34">
        <f t="shared" si="13"/>
        <v>3.823130647468518E-2</v>
      </c>
      <c r="AA58" s="34">
        <f t="shared" si="12"/>
        <v>3.663912704879848E-2</v>
      </c>
      <c r="AB58" s="34">
        <f t="shared" si="12"/>
        <v>3.1279773099325593E-2</v>
      </c>
      <c r="AC58" s="34">
        <f t="shared" si="12"/>
        <v>4.3223762158786871E-2</v>
      </c>
      <c r="AD58" s="34">
        <f t="shared" si="12"/>
        <v>3.8945012892101595E-2</v>
      </c>
      <c r="AE58" s="34">
        <f t="shared" si="12"/>
        <v>3.7528872175753937E-2</v>
      </c>
      <c r="AF58" s="34">
        <f t="shared" si="12"/>
        <v>4.30685691725958E-2</v>
      </c>
      <c r="AG58" s="34">
        <f t="shared" si="12"/>
        <v>4.4144349547207043E-2</v>
      </c>
      <c r="AH58" s="34">
        <f t="shared" si="12"/>
        <v>4.652591655052965E-2</v>
      </c>
      <c r="AI58" s="34">
        <f t="shared" si="12"/>
        <v>1.4890120514534921E-2</v>
      </c>
      <c r="AJ58" s="34">
        <f t="shared" si="12"/>
        <v>3.1730981547052839E-2</v>
      </c>
      <c r="AK58" s="27">
        <v>1</v>
      </c>
      <c r="AN58" s="29">
        <f t="shared" si="8"/>
        <v>4.2183562693557698E-2</v>
      </c>
      <c r="AO58" s="25">
        <v>-7.5020662925873172E-4</v>
      </c>
      <c r="AR58">
        <f t="shared" si="10"/>
        <v>-3.1646388378458308E-5</v>
      </c>
    </row>
    <row r="59" spans="4:44" x14ac:dyDescent="0.25">
      <c r="D59" s="2">
        <v>16</v>
      </c>
      <c r="G59" s="34">
        <f t="shared" ref="G59:AJ59" si="14">IF(G25=0,0,$A$6+$A$7*(1-EXP(-G25/$A$8)))</f>
        <v>4.7773958694834133E-2</v>
      </c>
      <c r="H59" s="34">
        <f t="shared" si="14"/>
        <v>4.3027535100345821E-2</v>
      </c>
      <c r="I59" s="34">
        <f t="shared" si="14"/>
        <v>4.6016948854086609E-2</v>
      </c>
      <c r="J59" s="34">
        <f t="shared" si="14"/>
        <v>5.0680983359324451E-2</v>
      </c>
      <c r="K59" s="34">
        <f t="shared" si="14"/>
        <v>3.7116988056261811E-2</v>
      </c>
      <c r="L59" s="34">
        <f t="shared" si="14"/>
        <v>5.365481478607096E-2</v>
      </c>
      <c r="M59" s="34">
        <f t="shared" si="14"/>
        <v>3.7852922196639341E-2</v>
      </c>
      <c r="N59" s="34">
        <f t="shared" si="14"/>
        <v>2.4220270195469663E-2</v>
      </c>
      <c r="O59" s="34">
        <f t="shared" si="14"/>
        <v>5.5981551103653243E-2</v>
      </c>
      <c r="P59" s="34">
        <f t="shared" si="14"/>
        <v>5.0102746618558319E-2</v>
      </c>
      <c r="Q59" s="34">
        <f t="shared" si="14"/>
        <v>4.9907295824238362E-2</v>
      </c>
      <c r="R59" s="34">
        <f t="shared" si="14"/>
        <v>5.8175178474965776E-2</v>
      </c>
      <c r="S59" s="34">
        <f t="shared" si="14"/>
        <v>6.3381327229208528E-2</v>
      </c>
      <c r="T59" s="34">
        <f t="shared" si="14"/>
        <v>5.1999822755512827E-2</v>
      </c>
      <c r="U59" s="34">
        <f t="shared" si="14"/>
        <v>2.9204488999848833E-2</v>
      </c>
      <c r="V59" s="30">
        <f t="shared" si="14"/>
        <v>0</v>
      </c>
      <c r="W59" s="34">
        <f t="shared" si="14"/>
        <v>4.3767685639712034E-2</v>
      </c>
      <c r="X59" s="34">
        <f t="shared" si="14"/>
        <v>3.4001525152677174E-2</v>
      </c>
      <c r="Y59" s="34">
        <f t="shared" si="14"/>
        <v>3.3476647550529474E-2</v>
      </c>
      <c r="Z59" s="34">
        <f t="shared" si="14"/>
        <v>2.2495869846921646E-2</v>
      </c>
      <c r="AA59" s="34">
        <f t="shared" si="14"/>
        <v>2.1761598442277253E-2</v>
      </c>
      <c r="AB59" s="34">
        <f t="shared" si="14"/>
        <v>1.8849177925093597E-2</v>
      </c>
      <c r="AC59" s="34">
        <f t="shared" si="14"/>
        <v>4.46663414199331E-2</v>
      </c>
      <c r="AD59" s="34">
        <f t="shared" si="14"/>
        <v>2.160356907109863E-2</v>
      </c>
      <c r="AE59" s="34">
        <f t="shared" si="14"/>
        <v>1.9769158079208829E-2</v>
      </c>
      <c r="AF59" s="34">
        <f t="shared" si="14"/>
        <v>4.9460446506400239E-2</v>
      </c>
      <c r="AG59" s="34">
        <f t="shared" si="14"/>
        <v>5.1140060969786738E-2</v>
      </c>
      <c r="AH59" s="34">
        <f t="shared" si="14"/>
        <v>5.4843403308354667E-2</v>
      </c>
      <c r="AI59" s="34">
        <f t="shared" si="14"/>
        <v>3.9668161331898849E-2</v>
      </c>
      <c r="AJ59" s="34">
        <f t="shared" si="14"/>
        <v>4.2592471526039181E-3</v>
      </c>
      <c r="AK59" s="27">
        <v>1</v>
      </c>
      <c r="AM59" s="10" t="s">
        <v>18</v>
      </c>
      <c r="AN59" s="29">
        <f t="shared" si="8"/>
        <v>4.3557180972649129E-2</v>
      </c>
      <c r="AO59" s="25">
        <v>-3.5814290834849938E-4</v>
      </c>
      <c r="AR59">
        <f t="shared" si="10"/>
        <v>-1.5599695473006476E-5</v>
      </c>
    </row>
    <row r="60" spans="4:44" x14ac:dyDescent="0.25">
      <c r="D60" s="2">
        <v>17</v>
      </c>
      <c r="G60" s="34">
        <f t="shared" ref="G60:AJ60" si="15">IF(G26=0,0,$A$6+$A$7*(1-EXP(-G26/$A$8)))</f>
        <v>4.7004427694757836E-2</v>
      </c>
      <c r="H60" s="34">
        <f t="shared" si="15"/>
        <v>5.4157515736535683E-2</v>
      </c>
      <c r="I60" s="34">
        <f t="shared" si="15"/>
        <v>4.2271745111082705E-2</v>
      </c>
      <c r="J60" s="34">
        <f t="shared" si="15"/>
        <v>4.1792163747640693E-2</v>
      </c>
      <c r="K60" s="34">
        <f t="shared" si="15"/>
        <v>3.5647266989425844E-2</v>
      </c>
      <c r="L60" s="34">
        <f t="shared" si="15"/>
        <v>3.9557886293108392E-2</v>
      </c>
      <c r="M60" s="34">
        <f t="shared" si="15"/>
        <v>3.141985719860161E-2</v>
      </c>
      <c r="N60" s="34">
        <f t="shared" si="15"/>
        <v>4.8582138499543376E-2</v>
      </c>
      <c r="O60" s="34">
        <f t="shared" si="15"/>
        <v>3.9299831062269711E-2</v>
      </c>
      <c r="P60" s="34">
        <f t="shared" si="15"/>
        <v>3.0220574762936814E-2</v>
      </c>
      <c r="Q60" s="34">
        <f t="shared" si="15"/>
        <v>2.9944031917752412E-2</v>
      </c>
      <c r="R60" s="34">
        <f t="shared" si="15"/>
        <v>3.9227592094793845E-2</v>
      </c>
      <c r="S60" s="34">
        <f t="shared" si="15"/>
        <v>4.2205365082623458E-2</v>
      </c>
      <c r="T60" s="34">
        <f t="shared" si="15"/>
        <v>2.8600565547347967E-2</v>
      </c>
      <c r="U60" s="34">
        <f t="shared" si="15"/>
        <v>2.4770945661619626E-2</v>
      </c>
      <c r="V60" s="34">
        <f t="shared" si="15"/>
        <v>4.3767685639712034E-2</v>
      </c>
      <c r="W60" s="30">
        <f t="shared" si="15"/>
        <v>0</v>
      </c>
      <c r="X60" s="34">
        <f t="shared" si="15"/>
        <v>2.0331769472861028E-2</v>
      </c>
      <c r="Y60" s="34">
        <f t="shared" si="15"/>
        <v>2.9371925247539756E-2</v>
      </c>
      <c r="Z60" s="34">
        <f t="shared" si="15"/>
        <v>4.541437259559461E-2</v>
      </c>
      <c r="AA60" s="34">
        <f t="shared" si="15"/>
        <v>4.3871441392458167E-2</v>
      </c>
      <c r="AB60" s="34">
        <f t="shared" si="15"/>
        <v>3.9534134015393775E-2</v>
      </c>
      <c r="AC60" s="34">
        <f t="shared" si="15"/>
        <v>3.7228736087580129E-2</v>
      </c>
      <c r="AD60" s="34">
        <f t="shared" si="15"/>
        <v>4.6702405993811529E-2</v>
      </c>
      <c r="AE60" s="34">
        <f t="shared" si="15"/>
        <v>4.5812241376421307E-2</v>
      </c>
      <c r="AF60" s="34">
        <f t="shared" si="15"/>
        <v>3.1583844230527562E-2</v>
      </c>
      <c r="AG60" s="34">
        <f t="shared" si="15"/>
        <v>3.171013063366062E-2</v>
      </c>
      <c r="AH60" s="34">
        <f t="shared" si="15"/>
        <v>3.2236838456537346E-2</v>
      </c>
      <c r="AI60" s="34">
        <f t="shared" si="15"/>
        <v>1.7299333579014808E-2</v>
      </c>
      <c r="AJ60" s="34">
        <f t="shared" si="15"/>
        <v>4.5147560730994879E-2</v>
      </c>
      <c r="AK60" s="27">
        <v>1</v>
      </c>
      <c r="AN60" s="29">
        <f t="shared" si="8"/>
        <v>3.6522840439856888E-2</v>
      </c>
      <c r="AO60" s="25">
        <v>1.8618139087925312E-4</v>
      </c>
      <c r="AR60">
        <f t="shared" si="10"/>
        <v>6.7998732319535879E-6</v>
      </c>
    </row>
    <row r="61" spans="4:44" x14ac:dyDescent="0.25">
      <c r="D61" s="2">
        <v>18</v>
      </c>
      <c r="G61" s="34">
        <f t="shared" ref="G61:AJ69" si="16">IF(G27=0,0,$A$6+$A$7*(1-EXP(-G27/$A$8)))</f>
        <v>3.6090377711260828E-2</v>
      </c>
      <c r="H61" s="34">
        <f t="shared" si="16"/>
        <v>4.2713140057891522E-2</v>
      </c>
      <c r="I61" s="34">
        <f t="shared" si="16"/>
        <v>3.0939822854119982E-2</v>
      </c>
      <c r="J61" s="34">
        <f t="shared" si="16"/>
        <v>3.3102963094727232E-2</v>
      </c>
      <c r="K61" s="34">
        <f t="shared" si="16"/>
        <v>2.0587792855980572E-2</v>
      </c>
      <c r="L61" s="34">
        <f t="shared" si="16"/>
        <v>3.3878893866359797E-2</v>
      </c>
      <c r="M61" s="34">
        <f t="shared" si="16"/>
        <v>1.6283170361870738E-2</v>
      </c>
      <c r="N61" s="34">
        <f t="shared" si="16"/>
        <v>3.5941018878830146E-2</v>
      </c>
      <c r="O61" s="34">
        <f t="shared" si="16"/>
        <v>3.5852131696390989E-2</v>
      </c>
      <c r="P61" s="34">
        <f t="shared" si="16"/>
        <v>2.6056741309021327E-2</v>
      </c>
      <c r="Q61" s="34">
        <f t="shared" si="16"/>
        <v>2.573363831360408E-2</v>
      </c>
      <c r="R61" s="34">
        <f t="shared" si="16"/>
        <v>3.8041457991537311E-2</v>
      </c>
      <c r="S61" s="34">
        <f t="shared" si="16"/>
        <v>4.4804173914972614E-2</v>
      </c>
      <c r="T61" s="34">
        <f t="shared" si="16"/>
        <v>2.7851231988708681E-2</v>
      </c>
      <c r="U61" s="34">
        <f t="shared" si="16"/>
        <v>2.382115281546493E-2</v>
      </c>
      <c r="V61" s="34">
        <f t="shared" si="16"/>
        <v>3.4001525152677174E-2</v>
      </c>
      <c r="W61" s="34">
        <f t="shared" si="16"/>
        <v>2.0331769472861028E-2</v>
      </c>
      <c r="X61" s="30">
        <f t="shared" si="16"/>
        <v>0</v>
      </c>
      <c r="Y61" s="34">
        <f t="shared" si="16"/>
        <v>1.1882224462352277E-2</v>
      </c>
      <c r="Z61" s="34">
        <f t="shared" si="16"/>
        <v>3.1997820736900176E-2</v>
      </c>
      <c r="AA61" s="34">
        <f t="shared" si="16"/>
        <v>3.0107593334111983E-2</v>
      </c>
      <c r="AB61" s="34">
        <f t="shared" si="16"/>
        <v>2.5212747273700042E-2</v>
      </c>
      <c r="AC61" s="34">
        <f t="shared" si="16"/>
        <v>2.5752258921144768E-2</v>
      </c>
      <c r="AD61" s="34">
        <f t="shared" si="16"/>
        <v>3.3770001002485582E-2</v>
      </c>
      <c r="AE61" s="34">
        <f t="shared" si="16"/>
        <v>3.2848510557317877E-2</v>
      </c>
      <c r="AF61" s="34">
        <f t="shared" si="16"/>
        <v>2.5923154408116735E-2</v>
      </c>
      <c r="AG61" s="34">
        <f t="shared" si="16"/>
        <v>2.7769918262221496E-2</v>
      </c>
      <c r="AH61" s="34">
        <f t="shared" si="16"/>
        <v>3.2222887784975944E-2</v>
      </c>
      <c r="AI61" s="34">
        <f t="shared" si="16"/>
        <v>2.6670467837939207E-2</v>
      </c>
      <c r="AJ61" s="34">
        <f t="shared" si="16"/>
        <v>3.4832002998613242E-2</v>
      </c>
      <c r="AK61" s="27">
        <v>1</v>
      </c>
      <c r="AN61" s="29">
        <f t="shared" si="8"/>
        <v>2.4481385225156929E-2</v>
      </c>
      <c r="AO61" s="25">
        <v>1.1461771326925427E-3</v>
      </c>
      <c r="AR61">
        <f t="shared" si="10"/>
        <v>2.8060003921711946E-5</v>
      </c>
    </row>
    <row r="62" spans="4:44" x14ac:dyDescent="0.25">
      <c r="D62" s="2">
        <v>19</v>
      </c>
      <c r="G62" s="34">
        <f t="shared" si="16"/>
        <v>2.8221224712255036E-2</v>
      </c>
      <c r="H62" s="34">
        <f t="shared" si="16"/>
        <v>3.5110554858574373E-2</v>
      </c>
      <c r="I62" s="34">
        <f t="shared" si="16"/>
        <v>2.3038744465745567E-2</v>
      </c>
      <c r="J62" s="34">
        <f t="shared" si="16"/>
        <v>2.7348543179966368E-2</v>
      </c>
      <c r="K62" s="34">
        <f t="shared" si="16"/>
        <v>1.0198075350122238E-2</v>
      </c>
      <c r="L62" s="34">
        <f t="shared" si="16"/>
        <v>3.0498930063634789E-2</v>
      </c>
      <c r="M62" s="34">
        <f t="shared" si="16"/>
        <v>7.2060362846155697E-3</v>
      </c>
      <c r="N62" s="34">
        <f t="shared" si="16"/>
        <v>3.0110957635739646E-2</v>
      </c>
      <c r="O62" s="34">
        <f t="shared" si="16"/>
        <v>3.3830684581232354E-2</v>
      </c>
      <c r="P62" s="34">
        <f t="shared" si="16"/>
        <v>2.5330789519655283E-2</v>
      </c>
      <c r="Q62" s="34">
        <f t="shared" si="16"/>
        <v>2.506298163193741E-2</v>
      </c>
      <c r="R62" s="34">
        <f t="shared" si="16"/>
        <v>3.7232351075988414E-2</v>
      </c>
      <c r="S62" s="34">
        <f t="shared" si="16"/>
        <v>4.5597359129826147E-2</v>
      </c>
      <c r="T62" s="34">
        <f t="shared" si="16"/>
        <v>2.8857177961672965E-2</v>
      </c>
      <c r="U62" s="34">
        <f t="shared" si="16"/>
        <v>3.0960954890811354E-2</v>
      </c>
      <c r="V62" s="34">
        <f t="shared" si="16"/>
        <v>3.3476647550529474E-2</v>
      </c>
      <c r="W62" s="34">
        <f t="shared" si="16"/>
        <v>2.9371925247539756E-2</v>
      </c>
      <c r="X62" s="34">
        <f t="shared" si="16"/>
        <v>1.1882224462352277E-2</v>
      </c>
      <c r="Y62" s="30">
        <f t="shared" si="16"/>
        <v>0</v>
      </c>
      <c r="Z62" s="34">
        <f t="shared" si="16"/>
        <v>2.6020354502259448E-2</v>
      </c>
      <c r="AA62" s="34">
        <f t="shared" si="16"/>
        <v>2.4170173247907933E-2</v>
      </c>
      <c r="AB62" s="34">
        <f t="shared" si="16"/>
        <v>2.0551757870136134E-2</v>
      </c>
      <c r="AC62" s="34">
        <f t="shared" si="16"/>
        <v>1.8487965255232219E-2</v>
      </c>
      <c r="AD62" s="34">
        <f t="shared" si="16"/>
        <v>2.8234368622546205E-2</v>
      </c>
      <c r="AE62" s="34">
        <f t="shared" si="16"/>
        <v>2.7676858822292951E-2</v>
      </c>
      <c r="AF62" s="34">
        <f t="shared" si="16"/>
        <v>2.4121835244591584E-2</v>
      </c>
      <c r="AG62" s="34">
        <f t="shared" si="16"/>
        <v>2.6772045042785877E-2</v>
      </c>
      <c r="AH62" s="34">
        <f t="shared" si="16"/>
        <v>3.2827216485447612E-2</v>
      </c>
      <c r="AI62" s="34">
        <f t="shared" si="16"/>
        <v>3.5174448167796128E-2</v>
      </c>
      <c r="AJ62" s="34">
        <f t="shared" si="16"/>
        <v>3.3450308493685389E-2</v>
      </c>
      <c r="AK62" s="27">
        <v>1</v>
      </c>
      <c r="AN62" s="29">
        <f t="shared" si="8"/>
        <v>1.6868001894091943E-2</v>
      </c>
      <c r="AO62" s="25">
        <v>-1.7444192635137148E-2</v>
      </c>
      <c r="AR62">
        <f t="shared" si="10"/>
        <v>-2.9424867441039812E-4</v>
      </c>
    </row>
    <row r="63" spans="4:44" x14ac:dyDescent="0.25">
      <c r="D63" s="2">
        <v>20</v>
      </c>
      <c r="G63" s="34">
        <f t="shared" si="16"/>
        <v>3.4583716437887949E-2</v>
      </c>
      <c r="H63" s="34">
        <f t="shared" si="16"/>
        <v>2.6519420975619892E-2</v>
      </c>
      <c r="I63" s="34">
        <f t="shared" si="16"/>
        <v>3.3891139225098059E-2</v>
      </c>
      <c r="J63" s="34">
        <f t="shared" si="16"/>
        <v>4.0612104220835957E-2</v>
      </c>
      <c r="K63" s="34">
        <f t="shared" si="16"/>
        <v>2.5606050733808717E-2</v>
      </c>
      <c r="L63" s="34">
        <f t="shared" si="16"/>
        <v>4.5615086963440014E-2</v>
      </c>
      <c r="M63" s="34">
        <f t="shared" si="16"/>
        <v>2.8795017489777808E-2</v>
      </c>
      <c r="N63" s="34">
        <f t="shared" si="16"/>
        <v>5.810115208755174E-3</v>
      </c>
      <c r="O63" s="34">
        <f t="shared" si="16"/>
        <v>4.9039604304039933E-2</v>
      </c>
      <c r="P63" s="34">
        <f t="shared" si="16"/>
        <v>4.3953254813084833E-2</v>
      </c>
      <c r="Q63" s="34">
        <f t="shared" si="16"/>
        <v>4.379026055281237E-2</v>
      </c>
      <c r="R63" s="34">
        <f t="shared" si="16"/>
        <v>5.2272714483130846E-2</v>
      </c>
      <c r="S63" s="34">
        <f t="shared" si="16"/>
        <v>5.9217679677105367E-2</v>
      </c>
      <c r="T63" s="34">
        <f t="shared" si="16"/>
        <v>4.7032339362374664E-2</v>
      </c>
      <c r="U63" s="34">
        <f t="shared" si="16"/>
        <v>3.823130647468518E-2</v>
      </c>
      <c r="V63" s="34">
        <f t="shared" si="16"/>
        <v>2.2495869846921646E-2</v>
      </c>
      <c r="W63" s="34">
        <f t="shared" si="16"/>
        <v>4.541437259559461E-2</v>
      </c>
      <c r="X63" s="34">
        <f t="shared" si="16"/>
        <v>3.1997820736900176E-2</v>
      </c>
      <c r="Y63" s="34">
        <f t="shared" si="16"/>
        <v>2.6020354502259448E-2</v>
      </c>
      <c r="Z63" s="30">
        <f t="shared" si="16"/>
        <v>0</v>
      </c>
      <c r="AA63" s="34">
        <f t="shared" si="16"/>
        <v>2.7551575087507718E-3</v>
      </c>
      <c r="AB63" s="34">
        <f t="shared" si="16"/>
        <v>1.0293010274168747E-2</v>
      </c>
      <c r="AC63" s="34">
        <f t="shared" si="16"/>
        <v>3.4171187208401801E-2</v>
      </c>
      <c r="AD63" s="34">
        <f t="shared" si="16"/>
        <v>3.1695713947520578E-3</v>
      </c>
      <c r="AE63" s="34">
        <f t="shared" si="16"/>
        <v>3.9121234786600343E-3</v>
      </c>
      <c r="AF63" s="34">
        <f t="shared" si="16"/>
        <v>4.2634330953162353E-2</v>
      </c>
      <c r="AG63" s="34">
        <f t="shared" si="16"/>
        <v>4.482889374924684E-2</v>
      </c>
      <c r="AH63" s="34">
        <f t="shared" si="16"/>
        <v>4.9781087913103955E-2</v>
      </c>
      <c r="AI63" s="34">
        <f t="shared" si="16"/>
        <v>4.5933525185665118E-2</v>
      </c>
      <c r="AJ63" s="34">
        <f t="shared" si="16"/>
        <v>1.9959714836970257E-2</v>
      </c>
      <c r="AK63" s="27">
        <v>1</v>
      </c>
      <c r="AN63" s="29">
        <f t="shared" si="8"/>
        <v>3.3035395905058863E-2</v>
      </c>
      <c r="AO63" s="25">
        <v>-2.4960504892883317E-4</v>
      </c>
      <c r="AR63">
        <f t="shared" si="10"/>
        <v>-8.245801611265593E-6</v>
      </c>
    </row>
    <row r="64" spans="4:44" x14ac:dyDescent="0.25">
      <c r="D64" s="2">
        <v>21</v>
      </c>
      <c r="G64" s="34">
        <f t="shared" si="16"/>
        <v>3.4247972309402533E-2</v>
      </c>
      <c r="H64" s="34">
        <f t="shared" si="16"/>
        <v>2.7514653334108054E-2</v>
      </c>
      <c r="I64" s="34">
        <f t="shared" si="16"/>
        <v>3.3180639795056643E-2</v>
      </c>
      <c r="J64" s="34">
        <f t="shared" si="16"/>
        <v>3.9827686874919645E-2</v>
      </c>
      <c r="K64" s="34">
        <f t="shared" si="16"/>
        <v>2.4241050798798982E-2</v>
      </c>
      <c r="L64" s="34">
        <f>IF(L30=0,0,$A$6+$A$7*(1-EXP(-L30/$A$8)))</f>
        <v>4.4711194217397082E-2</v>
      </c>
      <c r="M64" s="34">
        <f t="shared" si="16"/>
        <v>2.7246606849463974E-2</v>
      </c>
      <c r="N64" s="34">
        <f t="shared" si="16"/>
        <v>8.3931075458092974E-3</v>
      </c>
      <c r="O64" s="34">
        <f t="shared" si="16"/>
        <v>4.8120976848922498E-2</v>
      </c>
      <c r="P64" s="34">
        <f t="shared" si="16"/>
        <v>4.2740314652689154E-2</v>
      </c>
      <c r="Q64" s="34">
        <f t="shared" si="16"/>
        <v>4.2567754592335555E-2</v>
      </c>
      <c r="R64" s="34">
        <f t="shared" si="16"/>
        <v>5.1347348581948338E-2</v>
      </c>
      <c r="S64" s="34">
        <f t="shared" si="16"/>
        <v>5.8350146092274159E-2</v>
      </c>
      <c r="T64" s="34">
        <f t="shared" si="16"/>
        <v>4.5820302493183196E-2</v>
      </c>
      <c r="U64" s="34">
        <f t="shared" si="16"/>
        <v>3.663912704879848E-2</v>
      </c>
      <c r="V64" s="34">
        <f t="shared" si="16"/>
        <v>2.1761598442277253E-2</v>
      </c>
      <c r="W64" s="34">
        <f t="shared" si="16"/>
        <v>4.3871441392458167E-2</v>
      </c>
      <c r="X64" s="34">
        <f t="shared" si="16"/>
        <v>3.0107593334111983E-2</v>
      </c>
      <c r="Y64" s="34">
        <f t="shared" si="16"/>
        <v>2.4170173247907933E-2</v>
      </c>
      <c r="Z64" s="34">
        <f t="shared" si="16"/>
        <v>2.7551575087507718E-3</v>
      </c>
      <c r="AA64" s="30">
        <f t="shared" si="16"/>
        <v>0</v>
      </c>
      <c r="AB64" s="34">
        <f t="shared" si="16"/>
        <v>7.8541810100710829E-3</v>
      </c>
      <c r="AC64" s="34">
        <f t="shared" si="16"/>
        <v>3.3121819887959203E-2</v>
      </c>
      <c r="AD64" s="34">
        <f t="shared" si="16"/>
        <v>5.3698757232009346E-3</v>
      </c>
      <c r="AE64" s="34">
        <f t="shared" si="16"/>
        <v>4.937881077147788E-3</v>
      </c>
      <c r="AF64" s="34">
        <f t="shared" si="16"/>
        <v>4.1442991442457444E-2</v>
      </c>
      <c r="AG64" s="34">
        <f t="shared" si="16"/>
        <v>4.3666729442605093E-2</v>
      </c>
      <c r="AH64" s="34">
        <f t="shared" si="16"/>
        <v>4.8675015911147916E-2</v>
      </c>
      <c r="AI64" s="34">
        <f t="shared" si="16"/>
        <v>4.4450634920751721E-2</v>
      </c>
      <c r="AJ64" s="34">
        <f t="shared" si="16"/>
        <v>1.9488789375021409E-2</v>
      </c>
      <c r="AK64" s="27">
        <v>1</v>
      </c>
      <c r="AN64" s="29">
        <f t="shared" si="8"/>
        <v>3.1928744816882328E-2</v>
      </c>
      <c r="AO64" s="25">
        <v>-1.0430371109418045E-3</v>
      </c>
      <c r="AR64">
        <f t="shared" si="10"/>
        <v>-3.3302865749799061E-5</v>
      </c>
    </row>
    <row r="65" spans="4:44" x14ac:dyDescent="0.25">
      <c r="D65" s="2">
        <v>22</v>
      </c>
      <c r="G65" s="34">
        <f t="shared" si="16"/>
        <v>3.5662796982788104E-2</v>
      </c>
      <c r="H65" s="34">
        <f t="shared" si="16"/>
        <v>3.2170426173669608E-2</v>
      </c>
      <c r="I65" s="34">
        <f t="shared" si="16"/>
        <v>3.3551016572314872E-2</v>
      </c>
      <c r="J65" s="34">
        <f t="shared" si="16"/>
        <v>3.9549954486077912E-2</v>
      </c>
      <c r="K65" s="34">
        <f t="shared" si="16"/>
        <v>2.3024372168414554E-2</v>
      </c>
      <c r="L65" s="34">
        <f t="shared" si="16"/>
        <v>4.3731638113686244E-2</v>
      </c>
      <c r="M65" s="34">
        <f>IF(M31=0,0,$A$6+$A$7*(1-EXP(-M31/$A$8)))</f>
        <v>2.488224753770775E-2</v>
      </c>
      <c r="N65" s="34">
        <f t="shared" si="16"/>
        <v>1.5291153887986087E-2</v>
      </c>
      <c r="O65" s="34">
        <f t="shared" si="16"/>
        <v>4.6895542663923012E-2</v>
      </c>
      <c r="P65" s="34">
        <f t="shared" si="16"/>
        <v>4.0611477495292647E-2</v>
      </c>
      <c r="Q65" s="34">
        <f t="shared" si="16"/>
        <v>4.0407604349380316E-2</v>
      </c>
      <c r="R65" s="34">
        <f t="shared" si="16"/>
        <v>4.9915947830178754E-2</v>
      </c>
      <c r="S65" s="34">
        <f t="shared" si="16"/>
        <v>5.6768905618597314E-2</v>
      </c>
      <c r="T65" s="34">
        <f t="shared" si="16"/>
        <v>4.3474825010418029E-2</v>
      </c>
      <c r="U65" s="34">
        <f t="shared" si="16"/>
        <v>3.1279773099325593E-2</v>
      </c>
      <c r="V65" s="34">
        <f t="shared" si="16"/>
        <v>1.8849177925093597E-2</v>
      </c>
      <c r="W65" s="34">
        <f t="shared" si="16"/>
        <v>3.9534134015393775E-2</v>
      </c>
      <c r="X65" s="34">
        <f t="shared" si="16"/>
        <v>2.5212747273700042E-2</v>
      </c>
      <c r="Y65" s="34">
        <f t="shared" si="16"/>
        <v>2.0551757870136134E-2</v>
      </c>
      <c r="Z65" s="34">
        <f t="shared" si="16"/>
        <v>1.0293010274168747E-2</v>
      </c>
      <c r="AA65" s="34">
        <f t="shared" si="16"/>
        <v>7.8541810100710829E-3</v>
      </c>
      <c r="AB65" s="30">
        <f t="shared" si="16"/>
        <v>0</v>
      </c>
      <c r="AC65" s="34">
        <f t="shared" si="16"/>
        <v>3.2331933352600262E-2</v>
      </c>
      <c r="AD65" s="34">
        <f t="shared" si="16"/>
        <v>1.19615262365677E-2</v>
      </c>
      <c r="AE65" s="34">
        <f t="shared" si="16"/>
        <v>1.0383263175789727E-2</v>
      </c>
      <c r="AF65" s="34">
        <f t="shared" si="16"/>
        <v>3.9501519612147977E-2</v>
      </c>
      <c r="AG65" s="34">
        <f t="shared" si="16"/>
        <v>4.1701284852225268E-2</v>
      </c>
      <c r="AH65" s="34">
        <f t="shared" si="16"/>
        <v>4.6626770275302321E-2</v>
      </c>
      <c r="AI65" s="34">
        <f t="shared" si="16"/>
        <v>3.9729924393198196E-2</v>
      </c>
      <c r="AJ65" s="34">
        <f t="shared" si="16"/>
        <v>1.7585783556417434E-2</v>
      </c>
      <c r="AK65" s="27">
        <v>1</v>
      </c>
      <c r="AN65" s="29">
        <f t="shared" si="8"/>
        <v>3.1013590792155876E-2</v>
      </c>
      <c r="AO65" s="25">
        <v>-3.2580079315783217E-3</v>
      </c>
      <c r="AR65">
        <f t="shared" si="10"/>
        <v>-1.0104252478756825E-4</v>
      </c>
    </row>
    <row r="66" spans="4:44" x14ac:dyDescent="0.25">
      <c r="D66" s="2">
        <v>23</v>
      </c>
      <c r="G66" s="34">
        <f t="shared" si="16"/>
        <v>1.5867329723619063E-2</v>
      </c>
      <c r="H66" s="34">
        <f t="shared" si="16"/>
        <v>3.2369035248541948E-2</v>
      </c>
      <c r="I66" s="34">
        <f t="shared" si="16"/>
        <v>8.1895599317942883E-3</v>
      </c>
      <c r="J66" s="34">
        <f t="shared" si="16"/>
        <v>1.0996625043285059E-2</v>
      </c>
      <c r="K66" s="34">
        <f t="shared" si="16"/>
        <v>1.2091979948919009E-2</v>
      </c>
      <c r="L66" s="34">
        <f t="shared" si="16"/>
        <v>1.7406706611481672E-2</v>
      </c>
      <c r="M66" s="34">
        <f t="shared" si="16"/>
        <v>1.2193898341628907E-2</v>
      </c>
      <c r="N66" s="34">
        <f>IF(N32=0,0,$A$6+$A$7*(1-EXP(-N32/$A$8)))</f>
        <v>3.6927834989108808E-2</v>
      </c>
      <c r="O66" s="34">
        <f t="shared" si="16"/>
        <v>2.2858801104020589E-2</v>
      </c>
      <c r="P66" s="34">
        <f t="shared" si="16"/>
        <v>1.8542126972018336E-2</v>
      </c>
      <c r="Q66" s="34">
        <f t="shared" si="16"/>
        <v>1.8487048454332911E-2</v>
      </c>
      <c r="R66" s="34">
        <f t="shared" si="16"/>
        <v>2.8186943448533532E-2</v>
      </c>
      <c r="S66" s="34">
        <f t="shared" si="16"/>
        <v>3.9328666854059849E-2</v>
      </c>
      <c r="T66" s="34">
        <f t="shared" si="16"/>
        <v>2.4020327053911605E-2</v>
      </c>
      <c r="U66" s="34">
        <f t="shared" si="16"/>
        <v>4.3223762158786871E-2</v>
      </c>
      <c r="V66" s="34">
        <f t="shared" si="16"/>
        <v>4.46663414199331E-2</v>
      </c>
      <c r="W66" s="34">
        <f t="shared" si="16"/>
        <v>3.7228736087580129E-2</v>
      </c>
      <c r="X66" s="34">
        <f t="shared" si="16"/>
        <v>2.5752258921144768E-2</v>
      </c>
      <c r="Y66" s="34">
        <f t="shared" si="16"/>
        <v>1.8487965255232219E-2</v>
      </c>
      <c r="Z66" s="34">
        <f t="shared" si="16"/>
        <v>3.4171187208401801E-2</v>
      </c>
      <c r="AA66" s="34">
        <f t="shared" si="16"/>
        <v>3.3121819887959203E-2</v>
      </c>
      <c r="AB66" s="34">
        <f t="shared" si="16"/>
        <v>3.2331933352600262E-2</v>
      </c>
      <c r="AC66" s="30">
        <f t="shared" si="16"/>
        <v>0</v>
      </c>
      <c r="AD66" s="34">
        <f t="shared" si="16"/>
        <v>3.6243564666934638E-2</v>
      </c>
      <c r="AE66" s="34">
        <f t="shared" si="16"/>
        <v>3.6411431622258628E-2</v>
      </c>
      <c r="AF66" s="34">
        <f t="shared" si="16"/>
        <v>1.5799612222057269E-2</v>
      </c>
      <c r="AG66" s="34">
        <f t="shared" si="16"/>
        <v>1.8945218765374264E-2</v>
      </c>
      <c r="AH66" s="34">
        <f t="shared" si="16"/>
        <v>2.6561348252114838E-2</v>
      </c>
      <c r="AI66" s="34">
        <f t="shared" si="16"/>
        <v>4.514408431922308E-2</v>
      </c>
      <c r="AJ66" s="34">
        <f t="shared" si="16"/>
        <v>4.4168554788488724E-2</v>
      </c>
      <c r="AK66" s="27">
        <v>1</v>
      </c>
      <c r="AN66" s="29">
        <f t="shared" si="8"/>
        <v>1.9929278829856844E-3</v>
      </c>
      <c r="AO66" s="25">
        <v>0.80020612570161864</v>
      </c>
      <c r="AR66">
        <f t="shared" si="10"/>
        <v>1.5947531000467033E-3</v>
      </c>
    </row>
    <row r="67" spans="4:44" x14ac:dyDescent="0.25">
      <c r="D67" s="2">
        <v>24</v>
      </c>
      <c r="G67" s="34">
        <f t="shared" si="16"/>
        <v>3.6390816983405037E-2</v>
      </c>
      <c r="H67" s="34">
        <f t="shared" si="16"/>
        <v>2.7427748024268006E-2</v>
      </c>
      <c r="I67" s="34">
        <f t="shared" si="16"/>
        <v>3.5884724127009431E-2</v>
      </c>
      <c r="J67" s="34">
        <f t="shared" si="16"/>
        <v>4.2444990428408727E-2</v>
      </c>
      <c r="K67" s="34">
        <f t="shared" si="16"/>
        <v>2.7963979471641167E-2</v>
      </c>
      <c r="L67" s="34">
        <f t="shared" si="16"/>
        <v>4.7330549800075832E-2</v>
      </c>
      <c r="M67" s="34">
        <f t="shared" si="16"/>
        <v>3.1027813171214315E-2</v>
      </c>
      <c r="N67" s="34">
        <f t="shared" si="16"/>
        <v>4.0107527722031524E-3</v>
      </c>
      <c r="O67" s="34">
        <f>IF(O33=0,0,$A$6+$A$7*(1-EXP(-O33/$A$8)))</f>
        <v>5.0653528302936693E-2</v>
      </c>
      <c r="P67" s="34">
        <f t="shared" si="16"/>
        <v>4.571405935202362E-2</v>
      </c>
      <c r="Q67" s="34">
        <f t="shared" si="16"/>
        <v>4.5554829700241856E-2</v>
      </c>
      <c r="R67" s="34">
        <f t="shared" si="16"/>
        <v>5.3785169860724326E-2</v>
      </c>
      <c r="S67" s="34">
        <f t="shared" si="16"/>
        <v>6.0502574367604547E-2</v>
      </c>
      <c r="T67" s="34">
        <f t="shared" si="16"/>
        <v>4.8678060804047366E-2</v>
      </c>
      <c r="U67" s="34">
        <f t="shared" si="16"/>
        <v>3.8945012892101595E-2</v>
      </c>
      <c r="V67" s="34">
        <f t="shared" si="16"/>
        <v>2.160356907109863E-2</v>
      </c>
      <c r="W67" s="34">
        <f t="shared" si="16"/>
        <v>4.6702405993811529E-2</v>
      </c>
      <c r="X67" s="34">
        <f t="shared" si="16"/>
        <v>3.3770001002485582E-2</v>
      </c>
      <c r="Y67" s="34">
        <f t="shared" si="16"/>
        <v>2.8234368622546205E-2</v>
      </c>
      <c r="Z67" s="34">
        <f t="shared" si="16"/>
        <v>3.1695713947520578E-3</v>
      </c>
      <c r="AA67" s="34">
        <f t="shared" si="16"/>
        <v>5.3698757232009346E-3</v>
      </c>
      <c r="AB67" s="34">
        <f t="shared" si="16"/>
        <v>1.19615262365677E-2</v>
      </c>
      <c r="AC67" s="34">
        <f t="shared" si="16"/>
        <v>3.6243564666934638E-2</v>
      </c>
      <c r="AD67" s="30">
        <f t="shared" si="16"/>
        <v>0</v>
      </c>
      <c r="AE67" s="34">
        <f t="shared" si="16"/>
        <v>2.4350115313761414E-3</v>
      </c>
      <c r="AF67" s="34">
        <f t="shared" si="16"/>
        <v>4.4445325852942176E-2</v>
      </c>
      <c r="AG67" s="34">
        <f t="shared" si="16"/>
        <v>4.6568289494100079E-2</v>
      </c>
      <c r="AH67" s="34">
        <f t="shared" si="16"/>
        <v>5.1354671555455214E-2</v>
      </c>
      <c r="AI67" s="34">
        <f t="shared" si="16"/>
        <v>4.6803445077387311E-2</v>
      </c>
      <c r="AJ67" s="34">
        <f t="shared" si="16"/>
        <v>1.8758317078065891E-2</v>
      </c>
      <c r="AK67" s="27">
        <v>1</v>
      </c>
      <c r="AN67" s="29">
        <f t="shared" si="8"/>
        <v>3.5149015647982972E-2</v>
      </c>
      <c r="AO67" s="25">
        <v>8.3679315806337376E-5</v>
      </c>
      <c r="AR67">
        <f t="shared" si="10"/>
        <v>2.9412455806894612E-6</v>
      </c>
    </row>
    <row r="68" spans="4:44" x14ac:dyDescent="0.25">
      <c r="D68" s="2">
        <v>25</v>
      </c>
      <c r="G68" s="34">
        <f t="shared" si="16"/>
        <v>3.7123267760456935E-2</v>
      </c>
      <c r="H68" s="34">
        <f t="shared" si="16"/>
        <v>2.9013518154656484E-2</v>
      </c>
      <c r="I68" s="34">
        <f t="shared" si="16"/>
        <v>3.634602418852171E-2</v>
      </c>
      <c r="J68" s="34">
        <f t="shared" si="16"/>
        <v>4.2744737655182302E-2</v>
      </c>
      <c r="K68" s="34">
        <f t="shared" si="16"/>
        <v>2.7981922122615289E-2</v>
      </c>
      <c r="L68" s="34">
        <f t="shared" si="16"/>
        <v>4.7437488239568962E-2</v>
      </c>
      <c r="M68" s="34">
        <f t="shared" si="16"/>
        <v>3.0788319688918833E-2</v>
      </c>
      <c r="N68" s="34">
        <f t="shared" si="16"/>
        <v>6.2820386868162274E-3</v>
      </c>
      <c r="O68" s="34">
        <f t="shared" si="16"/>
        <v>5.0682592070384461E-2</v>
      </c>
      <c r="P68" s="34">
        <f t="shared" si="16"/>
        <v>4.5522510371550043E-2</v>
      </c>
      <c r="Q68" s="34">
        <f t="shared" si="16"/>
        <v>4.5355488600949762E-2</v>
      </c>
      <c r="R68" s="34">
        <f t="shared" si="16"/>
        <v>5.3743444362977982E-2</v>
      </c>
      <c r="S68" s="34">
        <f t="shared" si="16"/>
        <v>6.0377804198501944E-2</v>
      </c>
      <c r="T68" s="34">
        <f t="shared" si="16"/>
        <v>4.8412795630037267E-2</v>
      </c>
      <c r="U68" s="34">
        <f t="shared" si="16"/>
        <v>3.7528872175753937E-2</v>
      </c>
      <c r="V68" s="34">
        <f t="shared" si="16"/>
        <v>1.9769158079208829E-2</v>
      </c>
      <c r="W68" s="34">
        <f t="shared" si="16"/>
        <v>4.5812241376421307E-2</v>
      </c>
      <c r="X68" s="34">
        <f t="shared" si="16"/>
        <v>3.2848510557317877E-2</v>
      </c>
      <c r="Y68" s="34">
        <f t="shared" si="16"/>
        <v>2.7676858822292951E-2</v>
      </c>
      <c r="Z68" s="34">
        <f t="shared" si="16"/>
        <v>3.9121234786600343E-3</v>
      </c>
      <c r="AA68" s="34">
        <f t="shared" si="16"/>
        <v>4.937881077147788E-3</v>
      </c>
      <c r="AB68" s="34">
        <f t="shared" si="16"/>
        <v>1.0383263175789727E-2</v>
      </c>
      <c r="AC68" s="34">
        <f t="shared" si="16"/>
        <v>3.6411431622258628E-2</v>
      </c>
      <c r="AD68" s="34">
        <f t="shared" si="16"/>
        <v>2.4350115313761414E-3</v>
      </c>
      <c r="AE68" s="30">
        <f t="shared" si="16"/>
        <v>0</v>
      </c>
      <c r="AF68" s="34">
        <f t="shared" si="16"/>
        <v>4.4308760660813996E-2</v>
      </c>
      <c r="AG68" s="34">
        <f t="shared" si="16"/>
        <v>4.6417202849592588E-2</v>
      </c>
      <c r="AH68" s="34">
        <f t="shared" si="16"/>
        <v>5.1157189298211607E-2</v>
      </c>
      <c r="AI68" s="34">
        <f t="shared" si="16"/>
        <v>4.5657683091421854E-2</v>
      </c>
      <c r="AJ68" s="34">
        <f t="shared" si="16"/>
        <v>1.6956918155883405E-2</v>
      </c>
      <c r="AK68" s="27">
        <v>1</v>
      </c>
      <c r="AM68" s="10"/>
      <c r="AN68" s="29">
        <f t="shared" si="8"/>
        <v>3.5282928903738374E-2</v>
      </c>
      <c r="AO68" s="25">
        <v>4.0493646218430282E-4</v>
      </c>
      <c r="AR68">
        <f t="shared" si="10"/>
        <v>1.4287344405780098E-5</v>
      </c>
    </row>
    <row r="69" spans="4:44" x14ac:dyDescent="0.25">
      <c r="D69" s="2">
        <v>26</v>
      </c>
      <c r="G69" s="34">
        <f t="shared" si="16"/>
        <v>2.7901279925141832E-2</v>
      </c>
      <c r="H69" s="34">
        <f t="shared" si="16"/>
        <v>4.305301592999046E-2</v>
      </c>
      <c r="I69" s="34">
        <f t="shared" si="16"/>
        <v>2.1738214871038976E-2</v>
      </c>
      <c r="J69" s="34">
        <f t="shared" si="16"/>
        <v>1.653562732646835E-2</v>
      </c>
      <c r="K69" s="34">
        <f t="shared" si="16"/>
        <v>2.3125668332864471E-2</v>
      </c>
      <c r="L69" s="34">
        <f t="shared" si="16"/>
        <v>1.1732126301883306E-2</v>
      </c>
      <c r="M69" s="34">
        <f t="shared" si="16"/>
        <v>1.9568777014002305E-2</v>
      </c>
      <c r="N69" s="34">
        <f t="shared" si="16"/>
        <v>4.5435369503365824E-2</v>
      </c>
      <c r="O69" s="34">
        <f t="shared" si="16"/>
        <v>1.341278158913436E-2</v>
      </c>
      <c r="P69" s="34">
        <f t="shared" si="16"/>
        <v>3.3895501197366397E-3</v>
      </c>
      <c r="Q69" s="34">
        <f t="shared" si="16"/>
        <v>3.457549478208588E-3</v>
      </c>
      <c r="R69" s="34">
        <f t="shared" si="16"/>
        <v>1.7278399508788712E-2</v>
      </c>
      <c r="S69" s="34">
        <f t="shared" si="16"/>
        <v>2.8928141221500472E-2</v>
      </c>
      <c r="T69" s="34">
        <f t="shared" si="16"/>
        <v>9.8970373515312807E-3</v>
      </c>
      <c r="U69" s="34">
        <f t="shared" si="16"/>
        <v>4.30685691725958E-2</v>
      </c>
      <c r="V69" s="34">
        <f t="shared" si="16"/>
        <v>4.9460446506400239E-2</v>
      </c>
      <c r="W69" s="34">
        <f t="shared" si="16"/>
        <v>3.1583844230527562E-2</v>
      </c>
      <c r="X69" s="34">
        <f t="shared" si="16"/>
        <v>2.5923154408116735E-2</v>
      </c>
      <c r="Y69" s="34">
        <f t="shared" si="16"/>
        <v>2.4121835244591584E-2</v>
      </c>
      <c r="Z69" s="34">
        <f t="shared" ref="Z69:AJ69" si="17">IF(Z35=0,0,$A$6+$A$7*(1-EXP(-Z35/$A$8)))</f>
        <v>4.2634330953162353E-2</v>
      </c>
      <c r="AA69" s="34">
        <f t="shared" si="17"/>
        <v>4.1442991442457444E-2</v>
      </c>
      <c r="AB69" s="34">
        <f t="shared" si="17"/>
        <v>3.9501519612147977E-2</v>
      </c>
      <c r="AC69" s="34">
        <f t="shared" si="17"/>
        <v>1.5799612222057269E-2</v>
      </c>
      <c r="AD69" s="34">
        <f t="shared" si="17"/>
        <v>4.4445325852942176E-2</v>
      </c>
      <c r="AE69" s="34">
        <f t="shared" si="17"/>
        <v>4.4308760660813996E-2</v>
      </c>
      <c r="AF69" s="30">
        <f t="shared" si="17"/>
        <v>0</v>
      </c>
      <c r="AG69" s="34">
        <f t="shared" si="17"/>
        <v>3.9058117415816996E-3</v>
      </c>
      <c r="AH69" s="34">
        <f t="shared" si="17"/>
        <v>1.29494333751775E-2</v>
      </c>
      <c r="AI69" s="34">
        <f t="shared" si="17"/>
        <v>4.2291703402021624E-2</v>
      </c>
      <c r="AJ69" s="34">
        <f t="shared" si="17"/>
        <v>4.9502236829108308E-2</v>
      </c>
      <c r="AK69" s="27">
        <v>1</v>
      </c>
      <c r="AN69" s="29">
        <f t="shared" si="8"/>
        <v>1.6339748280095146E-2</v>
      </c>
      <c r="AO69" s="25">
        <v>2.1591212345177472E-2</v>
      </c>
      <c r="AR69">
        <f t="shared" si="10"/>
        <v>3.5279497478228269E-4</v>
      </c>
    </row>
    <row r="70" spans="4:44" x14ac:dyDescent="0.25">
      <c r="D70" s="2">
        <v>27</v>
      </c>
      <c r="G70" s="34">
        <f t="shared" ref="G70:AJ73" si="18">IF(G36=0,0,$A$6+$A$7*(1-EXP(-G36/$A$8)))</f>
        <v>3.0203796679833219E-2</v>
      </c>
      <c r="H70" s="34">
        <f t="shared" si="18"/>
        <v>4.5156441327314403E-2</v>
      </c>
      <c r="I70" s="34">
        <f t="shared" si="18"/>
        <v>2.4414686631460292E-2</v>
      </c>
      <c r="J70" s="34">
        <f t="shared" si="18"/>
        <v>1.8531500365298714E-2</v>
      </c>
      <c r="K70" s="34">
        <f t="shared" si="18"/>
        <v>2.6115204872813713E-2</v>
      </c>
      <c r="L70" s="34">
        <f t="shared" si="18"/>
        <v>1.1836185724202997E-2</v>
      </c>
      <c r="M70" s="34">
        <f t="shared" si="18"/>
        <v>2.258696729570292E-2</v>
      </c>
      <c r="N70" s="34">
        <f t="shared" si="18"/>
        <v>4.7542846736370353E-2</v>
      </c>
      <c r="O70" s="34">
        <f t="shared" si="18"/>
        <v>1.1559445765715727E-2</v>
      </c>
      <c r="P70" s="34">
        <f t="shared" si="18"/>
        <v>2.3673335207700986E-3</v>
      </c>
      <c r="Q70" s="34">
        <f t="shared" si="18"/>
        <v>2.801249214282642E-3</v>
      </c>
      <c r="R70" s="34">
        <f t="shared" si="18"/>
        <v>1.4431018755113345E-2</v>
      </c>
      <c r="S70" s="34">
        <f t="shared" si="18"/>
        <v>2.6082279948156442E-2</v>
      </c>
      <c r="T70" s="34">
        <f t="shared" si="18"/>
        <v>7.052404737437035E-3</v>
      </c>
      <c r="U70" s="34">
        <f t="shared" si="18"/>
        <v>4.4144349547207043E-2</v>
      </c>
      <c r="V70" s="34">
        <f t="shared" si="18"/>
        <v>5.1140060969786738E-2</v>
      </c>
      <c r="W70" s="34">
        <f t="shared" si="18"/>
        <v>3.171013063366062E-2</v>
      </c>
      <c r="X70" s="34">
        <f t="shared" si="18"/>
        <v>2.7769918262221496E-2</v>
      </c>
      <c r="Y70" s="34">
        <f t="shared" si="18"/>
        <v>2.6772045042785877E-2</v>
      </c>
      <c r="Z70" s="34">
        <f t="shared" si="18"/>
        <v>4.482889374924684E-2</v>
      </c>
      <c r="AA70" s="34">
        <f t="shared" si="18"/>
        <v>4.3666729442605093E-2</v>
      </c>
      <c r="AB70" s="34">
        <f t="shared" si="18"/>
        <v>4.1701284852225268E-2</v>
      </c>
      <c r="AC70" s="34">
        <f t="shared" si="18"/>
        <v>1.8945218765374264E-2</v>
      </c>
      <c r="AD70" s="34">
        <f t="shared" si="18"/>
        <v>4.6568289494100079E-2</v>
      </c>
      <c r="AE70" s="34">
        <f t="shared" si="18"/>
        <v>4.6417202849592588E-2</v>
      </c>
      <c r="AF70" s="34">
        <f t="shared" si="18"/>
        <v>3.9058117415816996E-3</v>
      </c>
      <c r="AG70" s="30">
        <f t="shared" si="18"/>
        <v>0</v>
      </c>
      <c r="AH70" s="34">
        <f t="shared" si="18"/>
        <v>9.4400621465783319E-3</v>
      </c>
      <c r="AI70" s="34">
        <f t="shared" si="18"/>
        <v>4.2778140486900387E-2</v>
      </c>
      <c r="AJ70" s="34">
        <f t="shared" si="18"/>
        <v>5.124122227401301E-2</v>
      </c>
      <c r="AK70" s="27">
        <v>1</v>
      </c>
      <c r="AN70" s="29">
        <f t="shared" si="8"/>
        <v>1.9542723267684747E-2</v>
      </c>
      <c r="AO70" s="25">
        <v>-5.0372564097851298E-3</v>
      </c>
      <c r="AR70">
        <f t="shared" si="10"/>
        <v>-9.844170804480199E-5</v>
      </c>
    </row>
    <row r="71" spans="4:44" x14ac:dyDescent="0.25">
      <c r="D71" s="2">
        <v>28</v>
      </c>
      <c r="G71" s="34">
        <f t="shared" si="18"/>
        <v>3.6327605478540151E-2</v>
      </c>
      <c r="H71" s="34">
        <f t="shared" si="18"/>
        <v>5.0270190370744587E-2</v>
      </c>
      <c r="I71" s="34">
        <f t="shared" si="18"/>
        <v>3.1288917899174061E-2</v>
      </c>
      <c r="J71" s="34">
        <f t="shared" si="18"/>
        <v>2.5060748495321417E-2</v>
      </c>
      <c r="K71" s="34">
        <f t="shared" si="18"/>
        <v>3.2949165672705283E-2</v>
      </c>
      <c r="L71" s="34">
        <f t="shared" si="18"/>
        <v>1.6838453980265379E-2</v>
      </c>
      <c r="M71" s="34">
        <f t="shared" si="18"/>
        <v>2.9472815590378867E-2</v>
      </c>
      <c r="N71" s="34">
        <f t="shared" si="18"/>
        <v>5.2316634348182671E-2</v>
      </c>
      <c r="O71" s="34">
        <f t="shared" si="18"/>
        <v>1.2629043548675091E-2</v>
      </c>
      <c r="P71" s="34">
        <f t="shared" si="18"/>
        <v>1.0452663891231074E-2</v>
      </c>
      <c r="Q71" s="34">
        <f t="shared" si="18"/>
        <v>1.068245215360405E-2</v>
      </c>
      <c r="R71" s="34">
        <f t="shared" si="18"/>
        <v>1.0346908425486379E-2</v>
      </c>
      <c r="S71" s="34">
        <f t="shared" si="18"/>
        <v>1.9017931327740156E-2</v>
      </c>
      <c r="T71" s="34">
        <f t="shared" si="18"/>
        <v>6.0700728216717577E-3</v>
      </c>
      <c r="U71" s="34">
        <f t="shared" si="18"/>
        <v>4.652591655052965E-2</v>
      </c>
      <c r="V71" s="34">
        <f t="shared" si="18"/>
        <v>5.4843403308354667E-2</v>
      </c>
      <c r="W71" s="34">
        <f t="shared" si="18"/>
        <v>3.2236838456537346E-2</v>
      </c>
      <c r="X71" s="34">
        <f t="shared" si="18"/>
        <v>3.2222887784975944E-2</v>
      </c>
      <c r="Y71" s="34">
        <f t="shared" si="18"/>
        <v>3.2827216485447612E-2</v>
      </c>
      <c r="Z71" s="34">
        <f t="shared" si="18"/>
        <v>4.9781087913103955E-2</v>
      </c>
      <c r="AA71" s="34">
        <f t="shared" si="18"/>
        <v>4.8675015911147916E-2</v>
      </c>
      <c r="AB71" s="34">
        <f t="shared" si="18"/>
        <v>4.6626770275302321E-2</v>
      </c>
      <c r="AC71" s="34">
        <f t="shared" si="18"/>
        <v>2.6561348252114838E-2</v>
      </c>
      <c r="AD71" s="34">
        <f t="shared" si="18"/>
        <v>5.1354671555455214E-2</v>
      </c>
      <c r="AE71" s="34">
        <f t="shared" si="18"/>
        <v>5.1157189298211607E-2</v>
      </c>
      <c r="AF71" s="34">
        <f t="shared" si="18"/>
        <v>1.29494333751775E-2</v>
      </c>
      <c r="AG71" s="34">
        <f t="shared" si="18"/>
        <v>9.4400621465783319E-3</v>
      </c>
      <c r="AH71" s="30">
        <f t="shared" si="18"/>
        <v>0</v>
      </c>
      <c r="AI71" s="34">
        <f t="shared" si="18"/>
        <v>4.3817921818768327E-2</v>
      </c>
      <c r="AJ71" s="34">
        <f t="shared" si="18"/>
        <v>5.5086177459676949E-2</v>
      </c>
      <c r="AK71" s="27">
        <v>1</v>
      </c>
      <c r="AN71" s="29">
        <f t="shared" si="8"/>
        <v>2.7135367797585297E-2</v>
      </c>
      <c r="AO71" s="25">
        <v>-1.1584505720128591E-3</v>
      </c>
      <c r="AR71">
        <f t="shared" si="10"/>
        <v>-3.1434982346892E-5</v>
      </c>
    </row>
    <row r="72" spans="4:44" x14ac:dyDescent="0.25">
      <c r="D72" s="2">
        <v>29</v>
      </c>
      <c r="G72" s="34">
        <f t="shared" si="18"/>
        <v>5.3108529098731219E-2</v>
      </c>
      <c r="H72" s="34">
        <f t="shared" si="18"/>
        <v>5.7248641644268711E-2</v>
      </c>
      <c r="I72" s="34">
        <f t="shared" si="18"/>
        <v>4.922284871510172E-2</v>
      </c>
      <c r="J72" s="34">
        <f t="shared" si="18"/>
        <v>5.0011163018019528E-2</v>
      </c>
      <c r="K72" s="34">
        <f t="shared" si="18"/>
        <v>4.1722434891873099E-2</v>
      </c>
      <c r="L72" s="34">
        <f t="shared" si="18"/>
        <v>4.9056003035704537E-2</v>
      </c>
      <c r="M72" s="34">
        <f t="shared" si="18"/>
        <v>3.8578303100249969E-2</v>
      </c>
      <c r="N72" s="34">
        <f t="shared" si="18"/>
        <v>4.889230187635734E-2</v>
      </c>
      <c r="O72" s="34">
        <f t="shared" si="18"/>
        <v>4.9311024045475764E-2</v>
      </c>
      <c r="P72" s="34">
        <f t="shared" si="18"/>
        <v>4.144985308997734E-2</v>
      </c>
      <c r="Q72" s="34">
        <f t="shared" si="18"/>
        <v>4.1200979735913648E-2</v>
      </c>
      <c r="R72" s="34">
        <f t="shared" si="18"/>
        <v>4.9575935747846772E-2</v>
      </c>
      <c r="S72" s="34">
        <f t="shared" si="18"/>
        <v>5.2168344388345771E-2</v>
      </c>
      <c r="T72" s="34">
        <f t="shared" si="18"/>
        <v>4.0641773177258235E-2</v>
      </c>
      <c r="U72" s="34">
        <f t="shared" si="18"/>
        <v>1.4890120514534921E-2</v>
      </c>
      <c r="V72" s="34">
        <f t="shared" si="18"/>
        <v>3.9668161331898849E-2</v>
      </c>
      <c r="W72" s="34">
        <f t="shared" si="18"/>
        <v>1.7299333579014808E-2</v>
      </c>
      <c r="X72" s="34">
        <f t="shared" si="18"/>
        <v>2.6670467837939207E-2</v>
      </c>
      <c r="Y72" s="34">
        <f t="shared" si="18"/>
        <v>3.5174448167796128E-2</v>
      </c>
      <c r="Z72" s="34">
        <f t="shared" si="18"/>
        <v>4.5933525185665118E-2</v>
      </c>
      <c r="AA72" s="34">
        <f t="shared" si="18"/>
        <v>4.4450634920751721E-2</v>
      </c>
      <c r="AB72" s="34">
        <f t="shared" si="18"/>
        <v>3.9729924393198196E-2</v>
      </c>
      <c r="AC72" s="34">
        <f t="shared" si="18"/>
        <v>4.514408431922308E-2</v>
      </c>
      <c r="AD72" s="34">
        <f t="shared" si="18"/>
        <v>4.6803445077387311E-2</v>
      </c>
      <c r="AE72" s="34">
        <f t="shared" si="18"/>
        <v>4.5657683091421854E-2</v>
      </c>
      <c r="AF72" s="34">
        <f t="shared" si="18"/>
        <v>4.2291703402021624E-2</v>
      </c>
      <c r="AG72" s="34">
        <f t="shared" si="18"/>
        <v>4.2778140486900387E-2</v>
      </c>
      <c r="AH72" s="34">
        <f t="shared" si="18"/>
        <v>4.3817921818768327E-2</v>
      </c>
      <c r="AI72" s="30">
        <f t="shared" si="18"/>
        <v>0</v>
      </c>
      <c r="AJ72" s="34">
        <f t="shared" si="18"/>
        <v>4.1737915406698946E-2</v>
      </c>
      <c r="AK72" s="27">
        <v>1</v>
      </c>
      <c r="AN72" s="29">
        <f t="shared" si="8"/>
        <v>4.4308383243043925E-2</v>
      </c>
      <c r="AO72" s="25">
        <v>-3.9951430209744787E-4</v>
      </c>
      <c r="AR72">
        <f t="shared" si="10"/>
        <v>-1.7701832808410947E-5</v>
      </c>
    </row>
    <row r="73" spans="4:44" x14ac:dyDescent="0.25">
      <c r="D73" s="2">
        <v>30</v>
      </c>
      <c r="G73" s="34">
        <f t="shared" si="18"/>
        <v>4.6720345411511092E-2</v>
      </c>
      <c r="H73" s="34">
        <f t="shared" si="18"/>
        <v>4.1037732842297538E-2</v>
      </c>
      <c r="I73" s="34">
        <f t="shared" si="18"/>
        <v>4.5215370430508474E-2</v>
      </c>
      <c r="J73" s="34">
        <f t="shared" si="18"/>
        <v>5.016503043626748E-2</v>
      </c>
      <c r="K73" s="34">
        <f t="shared" si="18"/>
        <v>3.6495939930904664E-2</v>
      </c>
      <c r="L73" s="34">
        <f t="shared" si="18"/>
        <v>5.3435338263709678E-2</v>
      </c>
      <c r="M73" s="34">
        <f t="shared" si="18"/>
        <v>3.7616591638831909E-2</v>
      </c>
      <c r="N73" s="34">
        <f t="shared" si="18"/>
        <v>2.1285071745614604E-2</v>
      </c>
      <c r="O73" s="34">
        <f t="shared" si="18"/>
        <v>5.5903422491710791E-2</v>
      </c>
      <c r="P73" s="34">
        <f t="shared" si="18"/>
        <v>5.0243259936142648E-2</v>
      </c>
      <c r="Q73" s="34">
        <f t="shared" si="18"/>
        <v>5.0055405369957409E-2</v>
      </c>
      <c r="R73" s="34">
        <f t="shared" si="18"/>
        <v>5.8227012218875246E-2</v>
      </c>
      <c r="S73" s="34">
        <f t="shared" si="18"/>
        <v>6.3611307285714444E-2</v>
      </c>
      <c r="T73" s="34">
        <f t="shared" si="18"/>
        <v>5.2299683040413485E-2</v>
      </c>
      <c r="U73" s="34">
        <f t="shared" si="18"/>
        <v>3.1730981547052839E-2</v>
      </c>
      <c r="V73" s="34">
        <f t="shared" si="18"/>
        <v>4.2592471526039181E-3</v>
      </c>
      <c r="W73" s="34">
        <f t="shared" si="18"/>
        <v>4.5147560730994879E-2</v>
      </c>
      <c r="X73" s="34">
        <f t="shared" si="18"/>
        <v>3.4832002998613242E-2</v>
      </c>
      <c r="Y73" s="34">
        <f t="shared" si="18"/>
        <v>3.3450308493685389E-2</v>
      </c>
      <c r="Z73" s="34">
        <f t="shared" si="18"/>
        <v>1.9959714836970257E-2</v>
      </c>
      <c r="AA73" s="34">
        <f t="shared" si="18"/>
        <v>1.9488789375021409E-2</v>
      </c>
      <c r="AB73" s="34">
        <f t="shared" si="18"/>
        <v>1.7585783556417434E-2</v>
      </c>
      <c r="AC73" s="34">
        <f t="shared" si="18"/>
        <v>4.4168554788488724E-2</v>
      </c>
      <c r="AD73" s="34">
        <f t="shared" si="18"/>
        <v>1.8758317078065891E-2</v>
      </c>
      <c r="AE73" s="34">
        <f t="shared" si="18"/>
        <v>1.6956918155883405E-2</v>
      </c>
      <c r="AF73" s="34">
        <f t="shared" si="18"/>
        <v>4.9502236829108308E-2</v>
      </c>
      <c r="AG73" s="34">
        <f t="shared" si="18"/>
        <v>5.124122227401301E-2</v>
      </c>
      <c r="AH73" s="34">
        <f t="shared" si="18"/>
        <v>5.5086177459676949E-2</v>
      </c>
      <c r="AI73" s="34">
        <f t="shared" si="18"/>
        <v>4.1737915406698946E-2</v>
      </c>
      <c r="AJ73" s="30">
        <f t="shared" si="18"/>
        <v>0</v>
      </c>
      <c r="AK73" s="27">
        <v>1</v>
      </c>
      <c r="AN73" s="29">
        <f t="shared" si="8"/>
        <v>4.3066648188263647E-2</v>
      </c>
      <c r="AO73" s="25">
        <v>-7.3028240921702015E-6</v>
      </c>
      <c r="AR73">
        <f t="shared" si="10"/>
        <v>-3.1450815595826993E-7</v>
      </c>
    </row>
    <row r="74" spans="4:44" x14ac:dyDescent="0.25">
      <c r="D74" s="2">
        <v>31</v>
      </c>
      <c r="G74" s="27">
        <v>1</v>
      </c>
      <c r="H74" s="27">
        <v>1</v>
      </c>
      <c r="I74" s="27">
        <v>1</v>
      </c>
      <c r="J74" s="27">
        <v>1</v>
      </c>
      <c r="K74" s="27">
        <v>1</v>
      </c>
      <c r="L74" s="27">
        <v>1</v>
      </c>
      <c r="M74" s="27">
        <v>1</v>
      </c>
      <c r="N74" s="27">
        <v>1</v>
      </c>
      <c r="O74" s="27">
        <v>1</v>
      </c>
      <c r="P74" s="27">
        <v>1</v>
      </c>
      <c r="Q74" s="27">
        <v>1</v>
      </c>
      <c r="R74" s="27">
        <v>1</v>
      </c>
      <c r="S74" s="27">
        <v>1</v>
      </c>
      <c r="T74" s="27">
        <v>1</v>
      </c>
      <c r="U74" s="27">
        <v>1</v>
      </c>
      <c r="V74" s="27">
        <v>1</v>
      </c>
      <c r="W74" s="27">
        <v>1</v>
      </c>
      <c r="X74" s="27">
        <v>1</v>
      </c>
      <c r="Y74" s="27">
        <v>1</v>
      </c>
      <c r="Z74" s="27">
        <v>1</v>
      </c>
      <c r="AA74" s="27">
        <v>1</v>
      </c>
      <c r="AB74" s="27">
        <v>1</v>
      </c>
      <c r="AC74" s="27">
        <v>1</v>
      </c>
      <c r="AD74" s="27">
        <v>1</v>
      </c>
      <c r="AE74" s="27">
        <v>1</v>
      </c>
      <c r="AF74" s="27">
        <v>1</v>
      </c>
      <c r="AG74" s="27">
        <v>1</v>
      </c>
      <c r="AH74" s="27">
        <v>1</v>
      </c>
      <c r="AI74" s="27">
        <v>1</v>
      </c>
      <c r="AJ74" s="27">
        <v>1</v>
      </c>
      <c r="AK74" s="28">
        <v>0</v>
      </c>
      <c r="AN74" s="26">
        <v>1</v>
      </c>
      <c r="AO74" s="25">
        <v>-3.6994325738101685E-5</v>
      </c>
      <c r="AR74">
        <f t="shared" si="10"/>
        <v>-3.6994325738101685E-5</v>
      </c>
    </row>
    <row r="75" spans="4:44" ht="14.4" thickBot="1" x14ac:dyDescent="0.3">
      <c r="AO75" s="20" t="s">
        <v>19</v>
      </c>
    </row>
    <row r="76" spans="4:44" ht="14.4" thickBot="1" x14ac:dyDescent="0.3">
      <c r="AM76" s="21"/>
      <c r="AN76" s="22" t="s">
        <v>20</v>
      </c>
      <c r="AO76" s="23">
        <f>SUMPRODUCT($AK10:$AK39,AO44:AO73)</f>
        <v>30.786573293915936</v>
      </c>
    </row>
    <row r="77" spans="4:44" ht="14.4" thickBot="1" x14ac:dyDescent="0.3">
      <c r="AN77" s="49" t="s">
        <v>28</v>
      </c>
      <c r="AO77" s="50">
        <f>SUMPRODUCT(AN44:AN74,AO44:AO74)</f>
        <v>3.3032006439386269E-3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8F33C-563B-4F1B-ACE0-D4C9C956EE89}">
  <sheetPr codeName="Sheet4">
    <tabColor theme="8" tint="0.39997558519241921"/>
  </sheetPr>
  <dimension ref="A1:AR77"/>
  <sheetViews>
    <sheetView zoomScale="55" zoomScaleNormal="55" workbookViewId="0">
      <selection activeCell="A6" sqref="A6:A8"/>
    </sheetView>
  </sheetViews>
  <sheetFormatPr defaultRowHeight="13.8" x14ac:dyDescent="0.25"/>
  <cols>
    <col min="2" max="2" width="12.59765625" bestFit="1" customWidth="1"/>
    <col min="5" max="5" width="9.59765625" bestFit="1" customWidth="1"/>
    <col min="6" max="36" width="10.59765625" bestFit="1" customWidth="1"/>
    <col min="39" max="39" width="14.3984375" customWidth="1"/>
    <col min="40" max="40" width="27.09765625" bestFit="1" customWidth="1"/>
    <col min="41" max="41" width="25.296875" bestFit="1" customWidth="1"/>
    <col min="44" max="44" width="16.59765625" bestFit="1" customWidth="1"/>
  </cols>
  <sheetData>
    <row r="1" spans="1:41" x14ac:dyDescent="0.25">
      <c r="A1" s="4" t="s">
        <v>1</v>
      </c>
    </row>
    <row r="2" spans="1:41" x14ac:dyDescent="0.25">
      <c r="A2" s="11" t="s">
        <v>6</v>
      </c>
      <c r="E2" s="11" t="s">
        <v>7</v>
      </c>
    </row>
    <row r="3" spans="1:41" x14ac:dyDescent="0.25">
      <c r="E3" t="s">
        <v>8</v>
      </c>
      <c r="AN3" s="11"/>
    </row>
    <row r="4" spans="1:41" x14ac:dyDescent="0.25">
      <c r="A4" s="11" t="s">
        <v>9</v>
      </c>
      <c r="C4" t="s">
        <v>10</v>
      </c>
    </row>
    <row r="5" spans="1:41" ht="14.4" thickBot="1" x14ac:dyDescent="0.3">
      <c r="A5" s="11" t="s">
        <v>12</v>
      </c>
      <c r="AO5" s="11" t="s">
        <v>11</v>
      </c>
    </row>
    <row r="6" spans="1:41" x14ac:dyDescent="0.25">
      <c r="A6" s="13">
        <v>0</v>
      </c>
      <c r="B6" s="14" t="s">
        <v>14</v>
      </c>
      <c r="E6" s="19" t="s">
        <v>16</v>
      </c>
      <c r="F6" s="19"/>
      <c r="G6" s="19"/>
      <c r="H6" s="19"/>
      <c r="AM6" s="12" t="s">
        <v>13</v>
      </c>
      <c r="AN6" s="12"/>
      <c r="AO6" s="12"/>
    </row>
    <row r="7" spans="1:41" x14ac:dyDescent="0.25">
      <c r="A7" s="15">
        <v>0.1</v>
      </c>
      <c r="B7" s="16" t="s">
        <v>15</v>
      </c>
      <c r="D7" s="32"/>
      <c r="E7" s="1"/>
      <c r="F7" s="1"/>
      <c r="G7" s="1">
        <v>1</v>
      </c>
      <c r="H7" s="1">
        <v>2</v>
      </c>
      <c r="I7" s="1">
        <v>3</v>
      </c>
      <c r="J7" s="1">
        <v>4</v>
      </c>
      <c r="K7" s="1">
        <v>5</v>
      </c>
      <c r="L7" s="1">
        <v>6</v>
      </c>
      <c r="M7" s="1">
        <v>7</v>
      </c>
      <c r="N7" s="1">
        <v>8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14</v>
      </c>
      <c r="U7" s="1">
        <v>15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">
        <v>21</v>
      </c>
      <c r="AB7" s="1">
        <v>22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38" t="s">
        <v>23</v>
      </c>
      <c r="AN7" s="52" t="s">
        <v>17</v>
      </c>
    </row>
    <row r="8" spans="1:41" ht="14.4" thickBot="1" x14ac:dyDescent="0.3">
      <c r="A8" s="17">
        <v>250</v>
      </c>
      <c r="B8" s="18" t="s">
        <v>31</v>
      </c>
      <c r="D8" s="1"/>
      <c r="E8" s="1"/>
      <c r="F8" s="2" t="s">
        <v>21</v>
      </c>
      <c r="G8" s="1">
        <v>428568.69130800001</v>
      </c>
      <c r="H8" s="1">
        <v>428646.75387499901</v>
      </c>
      <c r="I8" s="1">
        <v>428548.88406999898</v>
      </c>
      <c r="J8" s="1">
        <v>428518.00680700003</v>
      </c>
      <c r="K8" s="1">
        <v>428553.08263299899</v>
      </c>
      <c r="L8" s="1">
        <v>428482.90699599899</v>
      </c>
      <c r="M8" s="1">
        <v>428534.466296</v>
      </c>
      <c r="N8" s="1">
        <v>428646.36539400002</v>
      </c>
      <c r="O8" s="1">
        <v>428460.30462800001</v>
      </c>
      <c r="P8" s="1">
        <v>428469.22967700002</v>
      </c>
      <c r="Q8" s="1">
        <v>428469.63023200002</v>
      </c>
      <c r="R8" s="1">
        <v>428436.696979</v>
      </c>
      <c r="S8" s="1">
        <v>428384.479060999</v>
      </c>
      <c r="T8" s="1">
        <v>428448.92835</v>
      </c>
      <c r="U8" s="1">
        <v>428516.83574800001</v>
      </c>
      <c r="V8" s="1">
        <v>428619.24604900001</v>
      </c>
      <c r="W8" s="1">
        <v>428450.89055000001</v>
      </c>
      <c r="X8" s="1">
        <v>428513.374256999</v>
      </c>
      <c r="Y8" s="1">
        <v>428539.84872399899</v>
      </c>
      <c r="Z8" s="1">
        <v>428628.62527100003</v>
      </c>
      <c r="AA8" s="1">
        <v>428620.555067999</v>
      </c>
      <c r="AB8" s="1">
        <v>428600.31844499899</v>
      </c>
      <c r="AC8" s="1">
        <v>428530.14137500001</v>
      </c>
      <c r="AD8" s="1">
        <v>428636.882458999</v>
      </c>
      <c r="AE8" s="1">
        <v>428632.83445600001</v>
      </c>
      <c r="AF8" s="1">
        <v>428478.75945000001</v>
      </c>
      <c r="AG8" s="1">
        <v>428467.15321700001</v>
      </c>
      <c r="AH8" s="1">
        <v>428437.53011499898</v>
      </c>
      <c r="AI8" s="1">
        <v>428468.46764699899</v>
      </c>
      <c r="AJ8" s="1">
        <v>428628.62804799899</v>
      </c>
      <c r="AN8" s="1">
        <v>428532.27180599899</v>
      </c>
    </row>
    <row r="9" spans="1:41" x14ac:dyDescent="0.25">
      <c r="D9" s="2" t="s">
        <v>0</v>
      </c>
      <c r="E9" s="2" t="s">
        <v>21</v>
      </c>
      <c r="F9" s="2" t="s">
        <v>22</v>
      </c>
      <c r="G9" s="1">
        <v>872921.73769600003</v>
      </c>
      <c r="H9" s="1">
        <v>872900.05658600002</v>
      </c>
      <c r="I9" s="1">
        <v>872904.57562899904</v>
      </c>
      <c r="J9" s="1">
        <v>872919.86372100003</v>
      </c>
      <c r="K9" s="1">
        <v>872855.96713</v>
      </c>
      <c r="L9" s="1">
        <v>872919.65480999905</v>
      </c>
      <c r="M9" s="1">
        <v>872848.31792599906</v>
      </c>
      <c r="N9" s="1">
        <v>872812.19065200002</v>
      </c>
      <c r="O9" s="1">
        <v>872921.51272300002</v>
      </c>
      <c r="P9" s="1">
        <v>872878.42188599904</v>
      </c>
      <c r="Q9" s="1">
        <v>872877.14697400003</v>
      </c>
      <c r="R9" s="1">
        <v>872920.77637199895</v>
      </c>
      <c r="S9" s="1">
        <v>872922.52078699903</v>
      </c>
      <c r="T9" s="1">
        <v>872873.08680100006</v>
      </c>
      <c r="U9" s="1">
        <v>872717.79559200001</v>
      </c>
      <c r="V9" s="1">
        <v>872733.53264999902</v>
      </c>
      <c r="W9" s="1">
        <v>872772.04177999904</v>
      </c>
      <c r="X9" s="1">
        <v>872799.34807099903</v>
      </c>
      <c r="Y9" s="1">
        <v>872826.53652299906</v>
      </c>
      <c r="Z9" s="1">
        <v>872809.40682699904</v>
      </c>
      <c r="AA9" s="1">
        <v>872807.14388900006</v>
      </c>
      <c r="AB9" s="1">
        <v>872793.26370899903</v>
      </c>
      <c r="AC9" s="1">
        <v>872887.08920799894</v>
      </c>
      <c r="AD9" s="1">
        <v>872804.38826000004</v>
      </c>
      <c r="AE9" s="1">
        <v>872798.19905399904</v>
      </c>
      <c r="AF9" s="1">
        <v>872882.44706699904</v>
      </c>
      <c r="AG9" s="1">
        <v>872885.30281999905</v>
      </c>
      <c r="AH9" s="1">
        <v>872888.02021500003</v>
      </c>
      <c r="AI9" s="1">
        <v>872717.83771800005</v>
      </c>
      <c r="AJ9" s="1">
        <v>872742.61479300004</v>
      </c>
      <c r="AN9" s="1">
        <v>872881.43830000004</v>
      </c>
    </row>
    <row r="10" spans="1:41" x14ac:dyDescent="0.25">
      <c r="D10" s="2">
        <v>1</v>
      </c>
      <c r="E10" s="1">
        <v>428568.69130800001</v>
      </c>
      <c r="F10" s="1">
        <v>872921.73769600003</v>
      </c>
      <c r="G10" s="36">
        <f t="shared" ref="G10:X25" si="0">SQRT((G$8-$E10)^2+(G$9-$F10)^2)</f>
        <v>0</v>
      </c>
      <c r="H10" s="33">
        <f t="shared" si="0"/>
        <v>81.017497476194464</v>
      </c>
      <c r="I10" s="33">
        <f t="shared" si="0"/>
        <v>26.208075491643811</v>
      </c>
      <c r="J10" s="33">
        <f t="shared" si="0"/>
        <v>50.719132720480701</v>
      </c>
      <c r="K10" s="33">
        <f t="shared" si="0"/>
        <v>67.597323077548126</v>
      </c>
      <c r="L10" s="33">
        <f t="shared" si="0"/>
        <v>85.80959503215108</v>
      </c>
      <c r="M10" s="33">
        <f t="shared" si="0"/>
        <v>81.005024988551668</v>
      </c>
      <c r="N10" s="33">
        <f t="shared" si="0"/>
        <v>134.29005355973624</v>
      </c>
      <c r="O10" s="33">
        <f t="shared" si="0"/>
        <v>108.38691348254298</v>
      </c>
      <c r="P10" s="33">
        <f t="shared" si="0"/>
        <v>108.48444790484375</v>
      </c>
      <c r="Q10" s="33">
        <f t="shared" si="0"/>
        <v>108.63438344628847</v>
      </c>
      <c r="R10" s="33">
        <f t="shared" si="0"/>
        <v>131.99782964881462</v>
      </c>
      <c r="S10" s="33">
        <f t="shared" si="0"/>
        <v>184.21391146347443</v>
      </c>
      <c r="T10" s="33">
        <f t="shared" si="0"/>
        <v>129.26745798231445</v>
      </c>
      <c r="U10" s="33">
        <f t="shared" si="0"/>
        <v>210.43141611191663</v>
      </c>
      <c r="V10" s="33">
        <f t="shared" si="0"/>
        <v>194.87668197559753</v>
      </c>
      <c r="W10" s="33">
        <f t="shared" si="0"/>
        <v>190.48854520088182</v>
      </c>
      <c r="X10" s="33">
        <f t="shared" si="0"/>
        <v>134.31007571784684</v>
      </c>
      <c r="Y10" s="33">
        <f t="shared" ref="X10:AJ27" si="1">SQRT((Y$8-$E10)^2+(Y$9-$F10)^2)</f>
        <v>99.474408732176641</v>
      </c>
      <c r="Z10" s="33">
        <f t="shared" si="1"/>
        <v>127.31969231585671</v>
      </c>
      <c r="AA10" s="33">
        <f t="shared" si="1"/>
        <v>125.783902801506</v>
      </c>
      <c r="AB10" s="33">
        <f t="shared" si="1"/>
        <v>132.30964111010283</v>
      </c>
      <c r="AC10" s="33">
        <f t="shared" si="1"/>
        <v>51.832567513734475</v>
      </c>
      <c r="AD10" s="33">
        <f t="shared" si="1"/>
        <v>135.72370170343268</v>
      </c>
      <c r="AE10" s="33">
        <f t="shared" si="1"/>
        <v>139.1982022254555</v>
      </c>
      <c r="AF10" s="33">
        <f t="shared" si="1"/>
        <v>98.140168181150699</v>
      </c>
      <c r="AG10" s="33">
        <f t="shared" si="1"/>
        <v>107.87717141791224</v>
      </c>
      <c r="AH10" s="33">
        <f t="shared" si="1"/>
        <v>135.42572530519334</v>
      </c>
      <c r="AI10" s="33">
        <f t="shared" si="1"/>
        <v>227.20031525690169</v>
      </c>
      <c r="AJ10" s="33">
        <f t="shared" si="1"/>
        <v>188.88469281772612</v>
      </c>
      <c r="AK10">
        <v>30</v>
      </c>
      <c r="AN10" s="24">
        <f t="shared" ref="AN10:AN39" si="2">SQRT((AN$8-$E10)^2+(AN$9-$F10)^2)</f>
        <v>54.317782023627679</v>
      </c>
    </row>
    <row r="11" spans="1:41" x14ac:dyDescent="0.25">
      <c r="D11" s="2">
        <v>2</v>
      </c>
      <c r="E11" s="1">
        <v>428646.75387499901</v>
      </c>
      <c r="F11" s="1">
        <v>872900.05658600002</v>
      </c>
      <c r="G11" s="37">
        <f t="shared" si="0"/>
        <v>81.017497476194464</v>
      </c>
      <c r="H11" s="31">
        <f t="shared" si="0"/>
        <v>0</v>
      </c>
      <c r="I11" s="33">
        <f t="shared" si="0"/>
        <v>97.974080655904501</v>
      </c>
      <c r="J11" s="33">
        <f t="shared" si="0"/>
        <v>130.26177534197117</v>
      </c>
      <c r="K11" s="33">
        <f t="shared" si="0"/>
        <v>103.52865162940174</v>
      </c>
      <c r="L11" s="33">
        <f t="shared" si="0"/>
        <v>165.01481794664022</v>
      </c>
      <c r="M11" s="33">
        <f t="shared" si="0"/>
        <v>123.63409455386254</v>
      </c>
      <c r="N11" s="33">
        <f t="shared" si="0"/>
        <v>87.86679278987684</v>
      </c>
      <c r="O11" s="33">
        <f t="shared" si="0"/>
        <v>187.6797472330305</v>
      </c>
      <c r="P11" s="33">
        <f t="shared" si="0"/>
        <v>178.83763898943042</v>
      </c>
      <c r="Q11" s="33">
        <f t="shared" si="0"/>
        <v>178.59909079057559</v>
      </c>
      <c r="R11" s="33">
        <f t="shared" si="0"/>
        <v>211.07631105497856</v>
      </c>
      <c r="S11" s="33">
        <f t="shared" si="0"/>
        <v>263.23510097488975</v>
      </c>
      <c r="T11" s="33">
        <f t="shared" si="0"/>
        <v>199.65547236195567</v>
      </c>
      <c r="U11" s="33">
        <f t="shared" si="0"/>
        <v>223.82535525895761</v>
      </c>
      <c r="V11" s="33">
        <f t="shared" si="0"/>
        <v>168.78063204188106</v>
      </c>
      <c r="W11" s="33">
        <f t="shared" si="0"/>
        <v>233.98767624627288</v>
      </c>
      <c r="X11" s="33">
        <f t="shared" si="1"/>
        <v>167.12967268421633</v>
      </c>
      <c r="Y11" s="33">
        <f t="shared" si="1"/>
        <v>129.74556244435269</v>
      </c>
      <c r="Z11" s="33">
        <f t="shared" si="1"/>
        <v>92.444713693579828</v>
      </c>
      <c r="AA11" s="33">
        <f t="shared" si="1"/>
        <v>96.535727852596978</v>
      </c>
      <c r="AB11" s="33">
        <f t="shared" si="1"/>
        <v>116.45156820513192</v>
      </c>
      <c r="AC11" s="33">
        <f t="shared" si="1"/>
        <v>117.33127480871988</v>
      </c>
      <c r="AD11" s="33">
        <f t="shared" si="1"/>
        <v>96.176262422099498</v>
      </c>
      <c r="AE11" s="33">
        <f t="shared" si="1"/>
        <v>102.80421708568694</v>
      </c>
      <c r="AF11" s="33">
        <f t="shared" si="1"/>
        <v>168.91483650108472</v>
      </c>
      <c r="AG11" s="33">
        <f t="shared" si="1"/>
        <v>180.20563244494363</v>
      </c>
      <c r="AH11" s="33">
        <f t="shared" si="1"/>
        <v>209.5696924065991</v>
      </c>
      <c r="AI11" s="33">
        <f t="shared" si="1"/>
        <v>254.93076501211391</v>
      </c>
      <c r="AJ11" s="33">
        <f t="shared" si="1"/>
        <v>158.48174591252365</v>
      </c>
      <c r="AK11">
        <v>30</v>
      </c>
      <c r="AN11" s="24">
        <f t="shared" si="2"/>
        <v>115.98614010347279</v>
      </c>
    </row>
    <row r="12" spans="1:41" x14ac:dyDescent="0.25">
      <c r="D12" s="2">
        <v>3</v>
      </c>
      <c r="E12" s="1">
        <v>428548.88406999898</v>
      </c>
      <c r="F12" s="1">
        <v>872904.57562899904</v>
      </c>
      <c r="G12" s="37">
        <f t="shared" si="0"/>
        <v>26.208075491643811</v>
      </c>
      <c r="H12" s="33">
        <f t="shared" si="0"/>
        <v>97.974080655904501</v>
      </c>
      <c r="I12" s="31">
        <f t="shared" si="0"/>
        <v>0</v>
      </c>
      <c r="J12" s="33">
        <f t="shared" si="0"/>
        <v>34.454769297404887</v>
      </c>
      <c r="K12" s="33">
        <f t="shared" si="0"/>
        <v>48.789487660808348</v>
      </c>
      <c r="L12" s="33">
        <f t="shared" si="0"/>
        <v>67.678327352497519</v>
      </c>
      <c r="M12" s="33">
        <f t="shared" si="0"/>
        <v>58.075824177706053</v>
      </c>
      <c r="N12" s="33">
        <f t="shared" si="0"/>
        <v>134.30410456909055</v>
      </c>
      <c r="O12" s="33">
        <f t="shared" si="0"/>
        <v>90.184159906531363</v>
      </c>
      <c r="P12" s="33">
        <f t="shared" si="0"/>
        <v>83.838181021193506</v>
      </c>
      <c r="Q12" s="33">
        <f t="shared" si="0"/>
        <v>83.865976132275236</v>
      </c>
      <c r="R12" s="33">
        <f t="shared" si="0"/>
        <v>113.35081587956348</v>
      </c>
      <c r="S12" s="33">
        <f t="shared" si="0"/>
        <v>165.38148529967933</v>
      </c>
      <c r="T12" s="33">
        <f t="shared" si="0"/>
        <v>104.79834087075952</v>
      </c>
      <c r="U12" s="33">
        <f t="shared" si="0"/>
        <v>189.50957011272095</v>
      </c>
      <c r="V12" s="33">
        <f t="shared" si="0"/>
        <v>184.95001690765591</v>
      </c>
      <c r="W12" s="33">
        <f t="shared" si="0"/>
        <v>164.82703386442188</v>
      </c>
      <c r="X12" s="33">
        <f t="shared" si="1"/>
        <v>111.05757867853895</v>
      </c>
      <c r="Y12" s="33">
        <f t="shared" si="1"/>
        <v>78.560419694754387</v>
      </c>
      <c r="Z12" s="33">
        <f t="shared" si="1"/>
        <v>124.16021911709187</v>
      </c>
      <c r="AA12" s="33">
        <f t="shared" si="1"/>
        <v>120.9531972026676</v>
      </c>
      <c r="AB12" s="33">
        <f t="shared" si="1"/>
        <v>122.62070977502073</v>
      </c>
      <c r="AC12" s="33">
        <f t="shared" si="1"/>
        <v>25.633250578442016</v>
      </c>
      <c r="AD12" s="33">
        <f t="shared" si="1"/>
        <v>133.34626119070691</v>
      </c>
      <c r="AE12" s="33">
        <f t="shared" si="1"/>
        <v>135.51251978490029</v>
      </c>
      <c r="AF12" s="33">
        <f t="shared" si="1"/>
        <v>73.533227769407617</v>
      </c>
      <c r="AG12" s="33">
        <f t="shared" si="1"/>
        <v>83.972456786072826</v>
      </c>
      <c r="AH12" s="33">
        <f t="shared" si="1"/>
        <v>112.57790647733877</v>
      </c>
      <c r="AI12" s="33">
        <f t="shared" si="1"/>
        <v>203.31711313211656</v>
      </c>
      <c r="AJ12" s="33">
        <f t="shared" si="1"/>
        <v>180.52815410555692</v>
      </c>
      <c r="AK12">
        <v>31</v>
      </c>
      <c r="AN12" s="24">
        <f t="shared" si="2"/>
        <v>28.483386533443486</v>
      </c>
    </row>
    <row r="13" spans="1:41" x14ac:dyDescent="0.25">
      <c r="D13" s="2">
        <v>4</v>
      </c>
      <c r="E13" s="1">
        <v>428518.00680700003</v>
      </c>
      <c r="F13" s="1">
        <v>872919.86372100003</v>
      </c>
      <c r="G13" s="37">
        <f t="shared" si="0"/>
        <v>50.719132720480701</v>
      </c>
      <c r="H13" s="33">
        <f t="shared" si="0"/>
        <v>130.26177534197117</v>
      </c>
      <c r="I13" s="33">
        <f t="shared" si="0"/>
        <v>34.454769297404887</v>
      </c>
      <c r="J13" s="31">
        <f t="shared" si="0"/>
        <v>0</v>
      </c>
      <c r="K13" s="33">
        <f t="shared" si="0"/>
        <v>72.890931609730629</v>
      </c>
      <c r="L13" s="33">
        <f t="shared" si="0"/>
        <v>35.100432705525101</v>
      </c>
      <c r="M13" s="33">
        <f t="shared" si="0"/>
        <v>73.414682185932421</v>
      </c>
      <c r="N13" s="33">
        <f t="shared" si="0"/>
        <v>167.53929880632938</v>
      </c>
      <c r="O13" s="33">
        <f t="shared" si="0"/>
        <v>57.725736625405496</v>
      </c>
      <c r="P13" s="33">
        <f t="shared" si="0"/>
        <v>64.004953708965203</v>
      </c>
      <c r="Q13" s="33">
        <f t="shared" si="0"/>
        <v>64.53691566067215</v>
      </c>
      <c r="R13" s="33">
        <f t="shared" si="0"/>
        <v>81.31494980161861</v>
      </c>
      <c r="S13" s="33">
        <f t="shared" si="0"/>
        <v>133.55417983663949</v>
      </c>
      <c r="T13" s="33">
        <f t="shared" si="0"/>
        <v>83.426095834507052</v>
      </c>
      <c r="U13" s="33">
        <f t="shared" si="0"/>
        <v>202.07152232996788</v>
      </c>
      <c r="V13" s="33">
        <f t="shared" si="0"/>
        <v>212.05813387162243</v>
      </c>
      <c r="W13" s="33">
        <f t="shared" si="0"/>
        <v>162.34505904089849</v>
      </c>
      <c r="X13" s="33">
        <f t="shared" si="1"/>
        <v>120.60465337074199</v>
      </c>
      <c r="Y13" s="33">
        <f t="shared" si="1"/>
        <v>95.849023077455911</v>
      </c>
      <c r="Z13" s="33">
        <f t="shared" si="1"/>
        <v>156.32392654378134</v>
      </c>
      <c r="AA13" s="33">
        <f t="shared" si="1"/>
        <v>152.38735629971134</v>
      </c>
      <c r="AB13" s="33">
        <f t="shared" si="1"/>
        <v>151.00585680272809</v>
      </c>
      <c r="AC13" s="33">
        <f t="shared" si="1"/>
        <v>34.948768833889069</v>
      </c>
      <c r="AD13" s="33">
        <f t="shared" si="1"/>
        <v>165.72870219530867</v>
      </c>
      <c r="AE13" s="33">
        <f t="shared" si="1"/>
        <v>167.29518872737015</v>
      </c>
      <c r="AF13" s="33">
        <f t="shared" si="1"/>
        <v>54.225095925377708</v>
      </c>
      <c r="AG13" s="33">
        <f t="shared" si="1"/>
        <v>61.486124401274097</v>
      </c>
      <c r="AH13" s="33">
        <f t="shared" si="1"/>
        <v>86.54771418011731</v>
      </c>
      <c r="AI13" s="33">
        <f t="shared" si="1"/>
        <v>208.01113975399201</v>
      </c>
      <c r="AJ13" s="33">
        <f t="shared" si="1"/>
        <v>208.93597449289578</v>
      </c>
      <c r="AK13">
        <v>32</v>
      </c>
      <c r="AN13" s="24">
        <f t="shared" si="2"/>
        <v>40.987841800550633</v>
      </c>
    </row>
    <row r="14" spans="1:41" x14ac:dyDescent="0.25">
      <c r="D14" s="2">
        <v>5</v>
      </c>
      <c r="E14" s="1">
        <v>428553.08263299899</v>
      </c>
      <c r="F14" s="1">
        <v>872855.96713</v>
      </c>
      <c r="G14" s="37">
        <f t="shared" si="0"/>
        <v>67.597323077548126</v>
      </c>
      <c r="H14" s="33">
        <f t="shared" si="0"/>
        <v>103.52865162940174</v>
      </c>
      <c r="I14" s="33">
        <f t="shared" si="0"/>
        <v>48.789487660808348</v>
      </c>
      <c r="J14" s="33">
        <f t="shared" si="0"/>
        <v>72.890931609730629</v>
      </c>
      <c r="K14" s="31">
        <f t="shared" si="0"/>
        <v>0</v>
      </c>
      <c r="L14" s="33">
        <f t="shared" si="0"/>
        <v>94.76676955566883</v>
      </c>
      <c r="M14" s="33">
        <f t="shared" si="0"/>
        <v>20.126557706380627</v>
      </c>
      <c r="N14" s="33">
        <f t="shared" si="0"/>
        <v>103.04393978326976</v>
      </c>
      <c r="O14" s="33">
        <f t="shared" si="0"/>
        <v>113.59569962509552</v>
      </c>
      <c r="P14" s="33">
        <f t="shared" si="0"/>
        <v>86.807455306218458</v>
      </c>
      <c r="Q14" s="33">
        <f t="shared" si="0"/>
        <v>86.098136009778045</v>
      </c>
      <c r="R14" s="33">
        <f t="shared" si="0"/>
        <v>133.21358153450706</v>
      </c>
      <c r="S14" s="33">
        <f t="shared" si="0"/>
        <v>181.26376844560019</v>
      </c>
      <c r="T14" s="33">
        <f t="shared" si="0"/>
        <v>105.55187256597648</v>
      </c>
      <c r="U14" s="33">
        <f t="shared" si="0"/>
        <v>142.84680810369372</v>
      </c>
      <c r="V14" s="33">
        <f t="shared" si="0"/>
        <v>139.16824174370774</v>
      </c>
      <c r="W14" s="33">
        <f t="shared" si="0"/>
        <v>132.23723454630922</v>
      </c>
      <c r="X14" s="33">
        <f t="shared" si="1"/>
        <v>69.155426155243546</v>
      </c>
      <c r="Y14" s="33">
        <f t="shared" si="1"/>
        <v>32.269133484873549</v>
      </c>
      <c r="Z14" s="33">
        <f t="shared" si="1"/>
        <v>88.738672357077562</v>
      </c>
      <c r="AA14" s="33">
        <f t="shared" si="1"/>
        <v>83.284082192028791</v>
      </c>
      <c r="AB14" s="33">
        <f t="shared" si="1"/>
        <v>78.504400771705477</v>
      </c>
      <c r="AC14" s="33">
        <f t="shared" si="1"/>
        <v>38.663743449750108</v>
      </c>
      <c r="AD14" s="33">
        <f t="shared" si="1"/>
        <v>98.401172087045239</v>
      </c>
      <c r="AE14" s="33">
        <f t="shared" si="1"/>
        <v>98.475905057223059</v>
      </c>
      <c r="AF14" s="33">
        <f t="shared" si="1"/>
        <v>78.899446098011694</v>
      </c>
      <c r="AG14" s="33">
        <f t="shared" si="1"/>
        <v>90.798938549115206</v>
      </c>
      <c r="AH14" s="33">
        <f t="shared" si="1"/>
        <v>119.9157398933165</v>
      </c>
      <c r="AI14" s="33">
        <f t="shared" si="1"/>
        <v>161.98589542065852</v>
      </c>
      <c r="AJ14" s="33">
        <f t="shared" si="1"/>
        <v>136.21990321122263</v>
      </c>
      <c r="AK14">
        <v>32</v>
      </c>
      <c r="AN14" s="24">
        <f t="shared" si="2"/>
        <v>32.89180781889138</v>
      </c>
    </row>
    <row r="15" spans="1:41" x14ac:dyDescent="0.25">
      <c r="D15" s="2">
        <v>6</v>
      </c>
      <c r="E15" s="1">
        <v>428482.90699599899</v>
      </c>
      <c r="F15" s="1">
        <v>872919.65480999905</v>
      </c>
      <c r="G15" s="37">
        <f t="shared" si="0"/>
        <v>85.80959503215108</v>
      </c>
      <c r="H15" s="33">
        <f t="shared" si="0"/>
        <v>165.01481794664022</v>
      </c>
      <c r="I15" s="33">
        <f t="shared" si="0"/>
        <v>67.678327352497519</v>
      </c>
      <c r="J15" s="33">
        <f t="shared" si="0"/>
        <v>35.100432705525101</v>
      </c>
      <c r="K15" s="33">
        <f t="shared" si="0"/>
        <v>94.76676955566883</v>
      </c>
      <c r="L15" s="31">
        <f t="shared" si="0"/>
        <v>0</v>
      </c>
      <c r="M15" s="33">
        <f t="shared" si="0"/>
        <v>88.018818643641836</v>
      </c>
      <c r="N15" s="33">
        <f t="shared" si="0"/>
        <v>195.62002231751467</v>
      </c>
      <c r="O15" s="33">
        <f t="shared" si="0"/>
        <v>22.678599601391443</v>
      </c>
      <c r="P15" s="33">
        <f t="shared" si="0"/>
        <v>43.442180845234134</v>
      </c>
      <c r="Q15" s="33">
        <f t="shared" si="0"/>
        <v>44.533005553221521</v>
      </c>
      <c r="R15" s="33">
        <f t="shared" si="0"/>
        <v>46.22362569472687</v>
      </c>
      <c r="S15" s="33">
        <f t="shared" si="0"/>
        <v>98.469651225774712</v>
      </c>
      <c r="T15" s="33">
        <f t="shared" si="0"/>
        <v>57.646577054101108</v>
      </c>
      <c r="U15" s="33">
        <f t="shared" si="0"/>
        <v>204.69075236446321</v>
      </c>
      <c r="V15" s="33">
        <f t="shared" si="0"/>
        <v>230.71583347549324</v>
      </c>
      <c r="W15" s="33">
        <f t="shared" si="0"/>
        <v>151.04522316243072</v>
      </c>
      <c r="X15" s="33">
        <f t="shared" si="1"/>
        <v>124.10465519738642</v>
      </c>
      <c r="Y15" s="33">
        <f t="shared" si="1"/>
        <v>109.14841163039951</v>
      </c>
      <c r="Z15" s="33">
        <f t="shared" si="1"/>
        <v>182.72502134313402</v>
      </c>
      <c r="AA15" s="33">
        <f t="shared" si="1"/>
        <v>177.77991750858999</v>
      </c>
      <c r="AB15" s="33">
        <f t="shared" si="1"/>
        <v>172.51132939107879</v>
      </c>
      <c r="AC15" s="33">
        <f t="shared" si="1"/>
        <v>57.372510780348392</v>
      </c>
      <c r="AD15" s="33">
        <f t="shared" si="1"/>
        <v>192.34037733856565</v>
      </c>
      <c r="AE15" s="33">
        <f t="shared" si="1"/>
        <v>192.95010735392958</v>
      </c>
      <c r="AF15" s="33">
        <f t="shared" si="1"/>
        <v>37.438192757772448</v>
      </c>
      <c r="AG15" s="33">
        <f t="shared" si="1"/>
        <v>37.792072842175159</v>
      </c>
      <c r="AH15" s="33">
        <f t="shared" si="1"/>
        <v>55.315539679556444</v>
      </c>
      <c r="AI15" s="33">
        <f t="shared" si="1"/>
        <v>202.33297660656743</v>
      </c>
      <c r="AJ15" s="33">
        <f t="shared" si="1"/>
        <v>229.29847931243714</v>
      </c>
      <c r="AK15">
        <v>33</v>
      </c>
      <c r="AN15" s="24">
        <f t="shared" si="2"/>
        <v>62.429048549856638</v>
      </c>
    </row>
    <row r="16" spans="1:41" x14ac:dyDescent="0.25">
      <c r="D16" s="2">
        <v>7</v>
      </c>
      <c r="E16" s="1">
        <v>428534.466296</v>
      </c>
      <c r="F16" s="1">
        <v>872848.31792599906</v>
      </c>
      <c r="G16" s="37">
        <f t="shared" si="0"/>
        <v>81.005024988551668</v>
      </c>
      <c r="H16" s="33">
        <f t="shared" si="0"/>
        <v>123.63409455386254</v>
      </c>
      <c r="I16" s="33">
        <f t="shared" si="0"/>
        <v>58.075824177706053</v>
      </c>
      <c r="J16" s="33">
        <f t="shared" si="0"/>
        <v>73.414682185932421</v>
      </c>
      <c r="K16" s="33">
        <f t="shared" si="0"/>
        <v>20.126557706380627</v>
      </c>
      <c r="L16" s="33">
        <f t="shared" si="0"/>
        <v>88.018818643641836</v>
      </c>
      <c r="M16" s="31">
        <f t="shared" si="0"/>
        <v>0</v>
      </c>
      <c r="N16" s="33">
        <f t="shared" si="0"/>
        <v>117.58651308640989</v>
      </c>
      <c r="O16" s="33">
        <f t="shared" si="0"/>
        <v>104.19899859668764</v>
      </c>
      <c r="P16" s="33">
        <f t="shared" si="0"/>
        <v>71.847511204133298</v>
      </c>
      <c r="Q16" s="33">
        <f t="shared" si="0"/>
        <v>70.956530380587125</v>
      </c>
      <c r="R16" s="33">
        <f t="shared" si="0"/>
        <v>121.69250487751836</v>
      </c>
      <c r="S16" s="33">
        <f t="shared" si="0"/>
        <v>167.33868424194415</v>
      </c>
      <c r="T16" s="33">
        <f t="shared" si="0"/>
        <v>89.051880242437562</v>
      </c>
      <c r="U16" s="33">
        <f t="shared" si="0"/>
        <v>131.70769110169255</v>
      </c>
      <c r="V16" s="33">
        <f t="shared" si="0"/>
        <v>142.69991627589604</v>
      </c>
      <c r="W16" s="33">
        <f t="shared" si="0"/>
        <v>113.15014700861229</v>
      </c>
      <c r="X16" s="33">
        <f t="shared" si="1"/>
        <v>53.319047327797037</v>
      </c>
      <c r="Y16" s="33">
        <f t="shared" si="1"/>
        <v>22.436578344587023</v>
      </c>
      <c r="Z16" s="33">
        <f t="shared" si="1"/>
        <v>101.88221728272848</v>
      </c>
      <c r="AA16" s="33">
        <f t="shared" si="1"/>
        <v>95.428391933903114</v>
      </c>
      <c r="AB16" s="33">
        <f t="shared" si="1"/>
        <v>85.833981250270199</v>
      </c>
      <c r="AC16" s="33">
        <f t="shared" si="1"/>
        <v>39.011757837487764</v>
      </c>
      <c r="AD16" s="33">
        <f t="shared" si="1"/>
        <v>111.44005562733186</v>
      </c>
      <c r="AE16" s="33">
        <f t="shared" si="1"/>
        <v>110.4001640956325</v>
      </c>
      <c r="AF16" s="33">
        <f t="shared" si="1"/>
        <v>65.330321877845719</v>
      </c>
      <c r="AG16" s="33">
        <f t="shared" si="1"/>
        <v>76.804511512338905</v>
      </c>
      <c r="AH16" s="33">
        <f t="shared" si="1"/>
        <v>104.75158680887914</v>
      </c>
      <c r="AI16" s="33">
        <f t="shared" si="1"/>
        <v>146.22211306577825</v>
      </c>
      <c r="AJ16" s="33">
        <f t="shared" si="1"/>
        <v>141.56125128483245</v>
      </c>
      <c r="AK16">
        <v>33</v>
      </c>
      <c r="AN16" s="24">
        <f t="shared" si="2"/>
        <v>33.19299565163368</v>
      </c>
    </row>
    <row r="17" spans="4:40" x14ac:dyDescent="0.25">
      <c r="D17" s="2">
        <v>8</v>
      </c>
      <c r="E17" s="1">
        <v>428646.36539400002</v>
      </c>
      <c r="F17" s="1">
        <v>872812.19065200002</v>
      </c>
      <c r="G17" s="37">
        <f t="shared" si="0"/>
        <v>134.29005355973624</v>
      </c>
      <c r="H17" s="33">
        <f t="shared" si="0"/>
        <v>87.86679278987684</v>
      </c>
      <c r="I17" s="33">
        <f t="shared" si="0"/>
        <v>134.30410456909055</v>
      </c>
      <c r="J17" s="33">
        <f t="shared" si="0"/>
        <v>167.53929880632938</v>
      </c>
      <c r="K17" s="33">
        <f t="shared" si="0"/>
        <v>103.04393978326976</v>
      </c>
      <c r="L17" s="33">
        <f t="shared" si="0"/>
        <v>195.62002231751467</v>
      </c>
      <c r="M17" s="33">
        <f t="shared" si="0"/>
        <v>117.58651308640989</v>
      </c>
      <c r="N17" s="31">
        <f t="shared" si="0"/>
        <v>0</v>
      </c>
      <c r="O17" s="33">
        <f t="shared" si="0"/>
        <v>215.80065767332565</v>
      </c>
      <c r="P17" s="33">
        <f t="shared" si="0"/>
        <v>189.11276687240255</v>
      </c>
      <c r="Q17" s="33">
        <f t="shared" si="0"/>
        <v>188.29402872883304</v>
      </c>
      <c r="R17" s="33">
        <f t="shared" si="0"/>
        <v>236.11798499120425</v>
      </c>
      <c r="S17" s="33">
        <f t="shared" si="0"/>
        <v>284.17809574564444</v>
      </c>
      <c r="T17" s="33">
        <f t="shared" si="0"/>
        <v>206.61492517845991</v>
      </c>
      <c r="U17" s="33">
        <f t="shared" si="0"/>
        <v>160.27587636726045</v>
      </c>
      <c r="V17" s="33">
        <f t="shared" si="0"/>
        <v>83.201803778639189</v>
      </c>
      <c r="W17" s="33">
        <f t="shared" si="0"/>
        <v>199.55537216466965</v>
      </c>
      <c r="X17" s="33">
        <f t="shared" si="1"/>
        <v>133.60978410128504</v>
      </c>
      <c r="Y17" s="33">
        <f t="shared" si="1"/>
        <v>107.47839319058244</v>
      </c>
      <c r="Z17" s="33">
        <f t="shared" si="1"/>
        <v>17.957217092051632</v>
      </c>
      <c r="AA17" s="33">
        <f t="shared" si="1"/>
        <v>26.29910160170806</v>
      </c>
      <c r="AB17" s="33">
        <f t="shared" si="1"/>
        <v>49.785044779190777</v>
      </c>
      <c r="AC17" s="33">
        <f t="shared" si="1"/>
        <v>138.267191637206</v>
      </c>
      <c r="AD17" s="33">
        <f t="shared" si="1"/>
        <v>12.28020265122219</v>
      </c>
      <c r="AE17" s="33">
        <f t="shared" si="1"/>
        <v>19.464097661624113</v>
      </c>
      <c r="AF17" s="33">
        <f t="shared" si="1"/>
        <v>181.7352918743334</v>
      </c>
      <c r="AG17" s="33">
        <f t="shared" si="1"/>
        <v>193.55204337490485</v>
      </c>
      <c r="AH17" s="33">
        <f t="shared" si="1"/>
        <v>222.17627321614239</v>
      </c>
      <c r="AI17" s="33">
        <f t="shared" si="1"/>
        <v>201.37051557376492</v>
      </c>
      <c r="AJ17" s="33">
        <f t="shared" si="1"/>
        <v>71.801208894729456</v>
      </c>
      <c r="AK17">
        <v>33</v>
      </c>
      <c r="AN17" s="24">
        <f t="shared" si="2"/>
        <v>133.46379125622335</v>
      </c>
    </row>
    <row r="18" spans="4:40" x14ac:dyDescent="0.25">
      <c r="D18" s="2">
        <v>9</v>
      </c>
      <c r="E18" s="1">
        <v>428460.30462800001</v>
      </c>
      <c r="F18" s="1">
        <v>872921.51272300002</v>
      </c>
      <c r="G18" s="37">
        <f t="shared" si="0"/>
        <v>108.38691348254298</v>
      </c>
      <c r="H18" s="33">
        <f t="shared" si="0"/>
        <v>187.6797472330305</v>
      </c>
      <c r="I18" s="33">
        <f t="shared" si="0"/>
        <v>90.184159906531363</v>
      </c>
      <c r="J18" s="33">
        <f t="shared" si="0"/>
        <v>57.725736625405496</v>
      </c>
      <c r="K18" s="33">
        <f t="shared" si="0"/>
        <v>113.59569962509552</v>
      </c>
      <c r="L18" s="33">
        <f t="shared" si="0"/>
        <v>22.678599601391443</v>
      </c>
      <c r="M18" s="33">
        <f t="shared" si="0"/>
        <v>104.19899859668764</v>
      </c>
      <c r="N18" s="33">
        <f t="shared" si="0"/>
        <v>215.80065767332565</v>
      </c>
      <c r="O18" s="31">
        <f t="shared" si="0"/>
        <v>0</v>
      </c>
      <c r="P18" s="33">
        <f t="shared" si="0"/>
        <v>44.005417088105546</v>
      </c>
      <c r="Q18" s="33">
        <f t="shared" si="0"/>
        <v>45.335268547733612</v>
      </c>
      <c r="R18" s="33">
        <f t="shared" si="0"/>
        <v>23.619130045464601</v>
      </c>
      <c r="S18" s="33">
        <f t="shared" si="0"/>
        <v>75.832267565007783</v>
      </c>
      <c r="T18" s="33">
        <f t="shared" si="0"/>
        <v>49.744242105798513</v>
      </c>
      <c r="U18" s="33">
        <f t="shared" si="0"/>
        <v>211.41531872437832</v>
      </c>
      <c r="V18" s="33">
        <f t="shared" si="0"/>
        <v>246.16840405494835</v>
      </c>
      <c r="W18" s="33">
        <f t="shared" si="0"/>
        <v>149.76711143035735</v>
      </c>
      <c r="X18" s="33">
        <f t="shared" si="1"/>
        <v>133.193797605649</v>
      </c>
      <c r="Y18" s="33">
        <f t="shared" si="1"/>
        <v>123.88600314368902</v>
      </c>
      <c r="Z18" s="33">
        <f t="shared" si="1"/>
        <v>202.23642297598448</v>
      </c>
      <c r="AA18" s="33">
        <f t="shared" si="1"/>
        <v>196.87669671746232</v>
      </c>
      <c r="AB18" s="33">
        <f t="shared" si="1"/>
        <v>189.8727956892462</v>
      </c>
      <c r="AC18" s="33">
        <f t="shared" si="1"/>
        <v>77.859807452694582</v>
      </c>
      <c r="AD18" s="33">
        <f t="shared" si="1"/>
        <v>211.89117544942883</v>
      </c>
      <c r="AE18" s="33">
        <f t="shared" si="1"/>
        <v>212.06791957340857</v>
      </c>
      <c r="AF18" s="33">
        <f t="shared" si="1"/>
        <v>43.205392416209619</v>
      </c>
      <c r="AG18" s="33">
        <f t="shared" si="1"/>
        <v>36.851868970658991</v>
      </c>
      <c r="AH18" s="33">
        <f t="shared" si="1"/>
        <v>40.50217938042168</v>
      </c>
      <c r="AI18" s="33">
        <f t="shared" si="1"/>
        <v>203.83852074844637</v>
      </c>
      <c r="AJ18" s="33">
        <f t="shared" si="1"/>
        <v>245.63640422060914</v>
      </c>
      <c r="AK18">
        <v>34</v>
      </c>
      <c r="AN18" s="24">
        <f t="shared" si="2"/>
        <v>82.372532363145723</v>
      </c>
    </row>
    <row r="19" spans="4:40" x14ac:dyDescent="0.25">
      <c r="D19" s="2">
        <v>10</v>
      </c>
      <c r="E19" s="1">
        <v>428469.22967700002</v>
      </c>
      <c r="F19" s="1">
        <v>872878.42188599904</v>
      </c>
      <c r="G19" s="37">
        <f t="shared" si="0"/>
        <v>108.48444790484375</v>
      </c>
      <c r="H19" s="33">
        <f t="shared" si="0"/>
        <v>178.83763898943042</v>
      </c>
      <c r="I19" s="33">
        <f t="shared" si="0"/>
        <v>83.838181021193506</v>
      </c>
      <c r="J19" s="33">
        <f t="shared" si="0"/>
        <v>64.004953708965203</v>
      </c>
      <c r="K19" s="33">
        <f t="shared" si="0"/>
        <v>86.807455306218458</v>
      </c>
      <c r="L19" s="33">
        <f t="shared" si="0"/>
        <v>43.442180845234134</v>
      </c>
      <c r="M19" s="33">
        <f t="shared" si="0"/>
        <v>71.847511204133298</v>
      </c>
      <c r="N19" s="33">
        <f t="shared" si="0"/>
        <v>189.11276687240255</v>
      </c>
      <c r="O19" s="33">
        <f t="shared" si="0"/>
        <v>44.005417088105546</v>
      </c>
      <c r="P19" s="31">
        <f t="shared" si="0"/>
        <v>0</v>
      </c>
      <c r="Q19" s="33">
        <f t="shared" si="0"/>
        <v>1.336355085009</v>
      </c>
      <c r="R19" s="33">
        <f t="shared" si="0"/>
        <v>53.406731069007655</v>
      </c>
      <c r="S19" s="33">
        <f t="shared" si="0"/>
        <v>95.537322455466978</v>
      </c>
      <c r="T19" s="33">
        <f t="shared" si="0"/>
        <v>20.990641007558597</v>
      </c>
      <c r="U19" s="33">
        <f t="shared" si="0"/>
        <v>167.53251720163925</v>
      </c>
      <c r="V19" s="33">
        <f t="shared" si="0"/>
        <v>208.56126816047649</v>
      </c>
      <c r="W19" s="33">
        <f t="shared" si="0"/>
        <v>107.9492961148576</v>
      </c>
      <c r="X19" s="33">
        <f t="shared" si="1"/>
        <v>90.561648405612331</v>
      </c>
      <c r="Y19" s="33">
        <f t="shared" si="1"/>
        <v>87.630706334491762</v>
      </c>
      <c r="Z19" s="33">
        <f t="shared" si="1"/>
        <v>173.69523239106604</v>
      </c>
      <c r="AA19" s="33">
        <f t="shared" si="1"/>
        <v>167.27201444706273</v>
      </c>
      <c r="AB19" s="33">
        <f t="shared" si="1"/>
        <v>156.3207606348289</v>
      </c>
      <c r="AC19" s="33">
        <f t="shared" si="1"/>
        <v>61.525258421976893</v>
      </c>
      <c r="AD19" s="33">
        <f t="shared" si="1"/>
        <v>183.2714737501569</v>
      </c>
      <c r="AE19" s="33">
        <f t="shared" si="1"/>
        <v>182.21478119443162</v>
      </c>
      <c r="AF19" s="33">
        <f t="shared" si="1"/>
        <v>10.344982141796457</v>
      </c>
      <c r="AG19" s="33">
        <f t="shared" si="1"/>
        <v>7.1874153104027769</v>
      </c>
      <c r="AH19" s="33">
        <f t="shared" si="1"/>
        <v>33.120841635881689</v>
      </c>
      <c r="AI19" s="33">
        <f t="shared" si="1"/>
        <v>160.58597604289093</v>
      </c>
      <c r="AJ19" s="33">
        <f t="shared" si="1"/>
        <v>209.40727586681888</v>
      </c>
      <c r="AK19">
        <v>34</v>
      </c>
      <c r="AN19" s="24">
        <f t="shared" si="2"/>
        <v>63.114251814840202</v>
      </c>
    </row>
    <row r="20" spans="4:40" x14ac:dyDescent="0.25">
      <c r="D20" s="2">
        <v>11</v>
      </c>
      <c r="E20" s="1">
        <v>428469.63023200002</v>
      </c>
      <c r="F20" s="1">
        <v>872877.14697400003</v>
      </c>
      <c r="G20" s="37">
        <f t="shared" si="0"/>
        <v>108.63438344628847</v>
      </c>
      <c r="H20" s="33">
        <f t="shared" si="0"/>
        <v>178.59909079057559</v>
      </c>
      <c r="I20" s="33">
        <f t="shared" si="0"/>
        <v>83.865976132275236</v>
      </c>
      <c r="J20" s="33">
        <f t="shared" si="0"/>
        <v>64.53691566067215</v>
      </c>
      <c r="K20" s="33">
        <f t="shared" si="0"/>
        <v>86.098136009778045</v>
      </c>
      <c r="L20" s="33">
        <f t="shared" si="0"/>
        <v>44.533005553221521</v>
      </c>
      <c r="M20" s="33">
        <f t="shared" si="0"/>
        <v>70.956530380587125</v>
      </c>
      <c r="N20" s="33">
        <f t="shared" si="0"/>
        <v>188.29402872883304</v>
      </c>
      <c r="O20" s="33">
        <f t="shared" si="0"/>
        <v>45.335268547733612</v>
      </c>
      <c r="P20" s="33">
        <f t="shared" si="0"/>
        <v>1.336355085009</v>
      </c>
      <c r="Q20" s="31">
        <f t="shared" si="0"/>
        <v>0</v>
      </c>
      <c r="R20" s="33">
        <f t="shared" si="0"/>
        <v>54.663731329933988</v>
      </c>
      <c r="S20" s="33">
        <f t="shared" si="0"/>
        <v>96.485775267203323</v>
      </c>
      <c r="T20" s="33">
        <f t="shared" si="0"/>
        <v>21.09627747098083</v>
      </c>
      <c r="U20" s="33">
        <f t="shared" si="0"/>
        <v>166.19634077241943</v>
      </c>
      <c r="V20" s="33">
        <f t="shared" si="0"/>
        <v>207.38844412078649</v>
      </c>
      <c r="W20" s="33">
        <f t="shared" si="0"/>
        <v>106.76271581150419</v>
      </c>
      <c r="X20" s="33">
        <f t="shared" si="1"/>
        <v>89.253621950433555</v>
      </c>
      <c r="Y20" s="33">
        <f t="shared" si="1"/>
        <v>86.55665410083212</v>
      </c>
      <c r="Z20" s="33">
        <f t="shared" si="1"/>
        <v>172.82404329932842</v>
      </c>
      <c r="AA20" s="33">
        <f t="shared" si="1"/>
        <v>166.36928211310649</v>
      </c>
      <c r="AB20" s="33">
        <f t="shared" si="1"/>
        <v>155.29266294352666</v>
      </c>
      <c r="AC20" s="33">
        <f t="shared" si="1"/>
        <v>61.322479108833377</v>
      </c>
      <c r="AD20" s="33">
        <f t="shared" si="1"/>
        <v>182.39281208164056</v>
      </c>
      <c r="AE20" s="33">
        <f t="shared" si="1"/>
        <v>181.29642247965438</v>
      </c>
      <c r="AF20" s="33">
        <f t="shared" si="1"/>
        <v>10.556211777405327</v>
      </c>
      <c r="AG20" s="33">
        <f t="shared" si="1"/>
        <v>8.5236979809234708</v>
      </c>
      <c r="AH20" s="33">
        <f t="shared" si="1"/>
        <v>33.89166389135459</v>
      </c>
      <c r="AI20" s="33">
        <f t="shared" si="1"/>
        <v>159.31349801931836</v>
      </c>
      <c r="AJ20" s="33">
        <f t="shared" si="1"/>
        <v>208.27677070920717</v>
      </c>
      <c r="AK20">
        <v>34</v>
      </c>
      <c r="AN20" s="24">
        <f t="shared" si="2"/>
        <v>62.788392811932937</v>
      </c>
    </row>
    <row r="21" spans="4:40" x14ac:dyDescent="0.25">
      <c r="D21" s="2">
        <v>12</v>
      </c>
      <c r="E21" s="1">
        <v>428436.696979</v>
      </c>
      <c r="F21" s="1">
        <v>872920.77637199895</v>
      </c>
      <c r="G21" s="37">
        <f t="shared" si="0"/>
        <v>131.99782964881462</v>
      </c>
      <c r="H21" s="33">
        <f t="shared" si="0"/>
        <v>211.07631105497856</v>
      </c>
      <c r="I21" s="33">
        <f t="shared" si="0"/>
        <v>113.35081587956348</v>
      </c>
      <c r="J21" s="33">
        <f t="shared" si="0"/>
        <v>81.31494980161861</v>
      </c>
      <c r="K21" s="33">
        <f t="shared" si="0"/>
        <v>133.21358153450706</v>
      </c>
      <c r="L21" s="33">
        <f t="shared" si="0"/>
        <v>46.22362569472687</v>
      </c>
      <c r="M21" s="33">
        <f t="shared" si="0"/>
        <v>121.69250487751836</v>
      </c>
      <c r="N21" s="33">
        <f t="shared" si="0"/>
        <v>236.11798499120425</v>
      </c>
      <c r="O21" s="33">
        <f t="shared" si="0"/>
        <v>23.619130045464601</v>
      </c>
      <c r="P21" s="33">
        <f t="shared" si="0"/>
        <v>53.406731069007655</v>
      </c>
      <c r="Q21" s="33">
        <f t="shared" si="0"/>
        <v>54.663731329933988</v>
      </c>
      <c r="R21" s="31">
        <f t="shared" si="0"/>
        <v>0</v>
      </c>
      <c r="S21" s="33">
        <f t="shared" si="0"/>
        <v>52.247047228064034</v>
      </c>
      <c r="T21" s="33">
        <f t="shared" si="0"/>
        <v>49.233135372407418</v>
      </c>
      <c r="U21" s="33">
        <f t="shared" si="0"/>
        <v>218.22790689051124</v>
      </c>
      <c r="V21" s="33">
        <f t="shared" si="0"/>
        <v>261.50406189245638</v>
      </c>
      <c r="W21" s="33">
        <f t="shared" si="0"/>
        <v>149.41029521124332</v>
      </c>
      <c r="X21" s="33">
        <f t="shared" si="1"/>
        <v>143.61141056706771</v>
      </c>
      <c r="Y21" s="33">
        <f t="shared" si="1"/>
        <v>139.71911693057172</v>
      </c>
      <c r="Z21" s="33">
        <f t="shared" si="1"/>
        <v>221.90007846671324</v>
      </c>
      <c r="AA21" s="33">
        <f t="shared" si="1"/>
        <v>216.13916369518904</v>
      </c>
      <c r="AB21" s="33">
        <f t="shared" si="1"/>
        <v>207.44026456064213</v>
      </c>
      <c r="AC21" s="33">
        <f t="shared" si="1"/>
        <v>99.331164103563481</v>
      </c>
      <c r="AD21" s="33">
        <f t="shared" si="1"/>
        <v>231.56083221714991</v>
      </c>
      <c r="AE21" s="33">
        <f t="shared" si="1"/>
        <v>231.29009657134185</v>
      </c>
      <c r="AF21" s="33">
        <f t="shared" si="1"/>
        <v>56.906828135141843</v>
      </c>
      <c r="AG21" s="33">
        <f t="shared" si="1"/>
        <v>46.754201143882689</v>
      </c>
      <c r="AH21" s="33">
        <f t="shared" si="1"/>
        <v>32.766750478658267</v>
      </c>
      <c r="AI21" s="33">
        <f t="shared" si="1"/>
        <v>205.41049786216914</v>
      </c>
      <c r="AJ21" s="33">
        <f t="shared" si="1"/>
        <v>261.87608420487413</v>
      </c>
      <c r="AK21">
        <v>35</v>
      </c>
      <c r="AN21" s="24">
        <f t="shared" si="2"/>
        <v>103.35391363889997</v>
      </c>
    </row>
    <row r="22" spans="4:40" x14ac:dyDescent="0.25">
      <c r="D22" s="2">
        <v>13</v>
      </c>
      <c r="E22" s="1">
        <v>428384.479060999</v>
      </c>
      <c r="F22" s="1">
        <v>872922.52078699903</v>
      </c>
      <c r="G22" s="37">
        <f t="shared" si="0"/>
        <v>184.21391146347443</v>
      </c>
      <c r="H22" s="33">
        <f t="shared" si="0"/>
        <v>263.23510097488975</v>
      </c>
      <c r="I22" s="33">
        <f t="shared" si="0"/>
        <v>165.38148529967933</v>
      </c>
      <c r="J22" s="33">
        <f t="shared" si="0"/>
        <v>133.55417983663949</v>
      </c>
      <c r="K22" s="33">
        <f t="shared" si="0"/>
        <v>181.26376844560019</v>
      </c>
      <c r="L22" s="33">
        <f t="shared" si="0"/>
        <v>98.469651225774712</v>
      </c>
      <c r="M22" s="33">
        <f t="shared" si="0"/>
        <v>167.33868424194415</v>
      </c>
      <c r="N22" s="33">
        <f t="shared" si="0"/>
        <v>284.17809574564444</v>
      </c>
      <c r="O22" s="33">
        <f t="shared" si="0"/>
        <v>75.832267565007783</v>
      </c>
      <c r="P22" s="33">
        <f t="shared" si="0"/>
        <v>95.537322455466978</v>
      </c>
      <c r="Q22" s="33">
        <f t="shared" si="0"/>
        <v>96.485775267203323</v>
      </c>
      <c r="R22" s="33">
        <f t="shared" si="0"/>
        <v>52.247047228064034</v>
      </c>
      <c r="S22" s="31">
        <f t="shared" si="0"/>
        <v>0</v>
      </c>
      <c r="T22" s="33">
        <f t="shared" si="0"/>
        <v>81.224564169227165</v>
      </c>
      <c r="U22" s="33">
        <f t="shared" si="0"/>
        <v>243.78412183993655</v>
      </c>
      <c r="V22" s="33">
        <f t="shared" si="0"/>
        <v>301.38356720597534</v>
      </c>
      <c r="W22" s="33">
        <f t="shared" si="0"/>
        <v>164.48227083498514</v>
      </c>
      <c r="X22" s="33">
        <f t="shared" si="1"/>
        <v>178.28485498968976</v>
      </c>
      <c r="Y22" s="33">
        <f t="shared" si="1"/>
        <v>182.62724636906307</v>
      </c>
      <c r="Z22" s="33">
        <f t="shared" si="1"/>
        <v>269.0764571729444</v>
      </c>
      <c r="AA22" s="33">
        <f t="shared" si="1"/>
        <v>262.76169749970541</v>
      </c>
      <c r="AB22" s="33">
        <f t="shared" si="1"/>
        <v>251.58305169186713</v>
      </c>
      <c r="AC22" s="33">
        <f t="shared" si="1"/>
        <v>149.90966116487155</v>
      </c>
      <c r="AD22" s="33">
        <f t="shared" si="1"/>
        <v>278.68040702049899</v>
      </c>
      <c r="AE22" s="33">
        <f t="shared" si="1"/>
        <v>277.73421741339052</v>
      </c>
      <c r="AF22" s="33">
        <f t="shared" si="1"/>
        <v>102.44361758947798</v>
      </c>
      <c r="AG22" s="33">
        <f t="shared" si="1"/>
        <v>90.665280775448707</v>
      </c>
      <c r="AH22" s="33">
        <f t="shared" si="1"/>
        <v>63.282729071739226</v>
      </c>
      <c r="AI22" s="33">
        <f t="shared" si="1"/>
        <v>221.24475431773831</v>
      </c>
      <c r="AJ22" s="33">
        <f t="shared" si="1"/>
        <v>303.27362979640122</v>
      </c>
      <c r="AK22">
        <v>36</v>
      </c>
      <c r="AN22" s="24">
        <f t="shared" si="2"/>
        <v>153.39643481076223</v>
      </c>
    </row>
    <row r="23" spans="4:40" x14ac:dyDescent="0.25">
      <c r="D23" s="2">
        <v>14</v>
      </c>
      <c r="E23" s="1">
        <v>428448.92835</v>
      </c>
      <c r="F23" s="1">
        <v>872873.08680100006</v>
      </c>
      <c r="G23" s="37">
        <f t="shared" si="0"/>
        <v>129.26745798231445</v>
      </c>
      <c r="H23" s="33">
        <f t="shared" si="0"/>
        <v>199.65547236195567</v>
      </c>
      <c r="I23" s="33">
        <f t="shared" si="0"/>
        <v>104.79834087075952</v>
      </c>
      <c r="J23" s="33">
        <f t="shared" si="0"/>
        <v>83.426095834507052</v>
      </c>
      <c r="K23" s="33">
        <f t="shared" si="0"/>
        <v>105.55187256597648</v>
      </c>
      <c r="L23" s="33">
        <f t="shared" si="0"/>
        <v>57.646577054101108</v>
      </c>
      <c r="M23" s="33">
        <f t="shared" si="0"/>
        <v>89.051880242437562</v>
      </c>
      <c r="N23" s="33">
        <f t="shared" si="0"/>
        <v>206.61492517845991</v>
      </c>
      <c r="O23" s="33">
        <f t="shared" si="0"/>
        <v>49.744242105798513</v>
      </c>
      <c r="P23" s="33">
        <f t="shared" si="0"/>
        <v>20.990641007558597</v>
      </c>
      <c r="Q23" s="33">
        <f t="shared" si="0"/>
        <v>21.09627747098083</v>
      </c>
      <c r="R23" s="33">
        <f t="shared" si="0"/>
        <v>49.233135372407418</v>
      </c>
      <c r="S23" s="33">
        <f t="shared" si="0"/>
        <v>81.224564169227165</v>
      </c>
      <c r="T23" s="31">
        <f t="shared" si="0"/>
        <v>0</v>
      </c>
      <c r="U23" s="33">
        <f t="shared" si="0"/>
        <v>169.48974687522511</v>
      </c>
      <c r="V23" s="33">
        <f t="shared" si="0"/>
        <v>220.18964474806052</v>
      </c>
      <c r="W23" s="33">
        <f t="shared" si="0"/>
        <v>101.06407125153798</v>
      </c>
      <c r="X23" s="33">
        <f t="shared" si="1"/>
        <v>97.931992888372562</v>
      </c>
      <c r="Y23" s="33">
        <f t="shared" si="1"/>
        <v>102.1442254368131</v>
      </c>
      <c r="Z23" s="33">
        <f t="shared" si="1"/>
        <v>190.64659059542404</v>
      </c>
      <c r="AA23" s="33">
        <f t="shared" si="1"/>
        <v>183.85917973858761</v>
      </c>
      <c r="AB23" s="33">
        <f t="shared" si="1"/>
        <v>171.14522161137774</v>
      </c>
      <c r="AC23" s="33">
        <f t="shared" si="1"/>
        <v>82.411302813472375</v>
      </c>
      <c r="AD23" s="33">
        <f t="shared" si="1"/>
        <v>200.11555817861148</v>
      </c>
      <c r="AE23" s="33">
        <f t="shared" si="1"/>
        <v>198.56895647350166</v>
      </c>
      <c r="AF23" s="33">
        <f t="shared" si="1"/>
        <v>31.265142040015835</v>
      </c>
      <c r="AG23" s="33">
        <f t="shared" si="1"/>
        <v>21.9403030369212</v>
      </c>
      <c r="AH23" s="33">
        <f t="shared" si="1"/>
        <v>18.786341177381011</v>
      </c>
      <c r="AI23" s="33">
        <f t="shared" si="1"/>
        <v>156.473837747901</v>
      </c>
      <c r="AJ23" s="33">
        <f t="shared" si="1"/>
        <v>222.06964297824283</v>
      </c>
      <c r="AK23">
        <v>36</v>
      </c>
      <c r="AN23" s="24">
        <f t="shared" si="2"/>
        <v>83.760845228550764</v>
      </c>
    </row>
    <row r="24" spans="4:40" x14ac:dyDescent="0.25">
      <c r="D24" s="2">
        <v>15</v>
      </c>
      <c r="E24" s="1">
        <v>428516.83574800001</v>
      </c>
      <c r="F24" s="1">
        <v>872717.79559200001</v>
      </c>
      <c r="G24" s="37">
        <f t="shared" si="0"/>
        <v>210.43141611191663</v>
      </c>
      <c r="H24" s="33">
        <f t="shared" si="0"/>
        <v>223.82535525895761</v>
      </c>
      <c r="I24" s="33">
        <f t="shared" si="0"/>
        <v>189.50957011272095</v>
      </c>
      <c r="J24" s="33">
        <f t="shared" si="0"/>
        <v>202.07152232996788</v>
      </c>
      <c r="K24" s="33">
        <f t="shared" si="0"/>
        <v>142.84680810369372</v>
      </c>
      <c r="L24" s="33">
        <f t="shared" si="0"/>
        <v>204.69075236446321</v>
      </c>
      <c r="M24" s="33">
        <f t="shared" si="0"/>
        <v>131.70769110169255</v>
      </c>
      <c r="N24" s="33">
        <f t="shared" si="0"/>
        <v>160.27587636726045</v>
      </c>
      <c r="O24" s="33">
        <f t="shared" si="0"/>
        <v>211.41531872437832</v>
      </c>
      <c r="P24" s="33">
        <f t="shared" si="0"/>
        <v>167.53251720163925</v>
      </c>
      <c r="Q24" s="33">
        <f t="shared" si="0"/>
        <v>166.19634077241943</v>
      </c>
      <c r="R24" s="33">
        <f t="shared" si="0"/>
        <v>218.22790689051124</v>
      </c>
      <c r="S24" s="33">
        <f t="shared" si="0"/>
        <v>243.78412183993655</v>
      </c>
      <c r="T24" s="33">
        <f t="shared" si="0"/>
        <v>169.48974687522511</v>
      </c>
      <c r="U24" s="31">
        <f>SQRT((U$8-$E24)^2+(U$9-$F24)^2)</f>
        <v>0</v>
      </c>
      <c r="V24" s="33">
        <f t="shared" si="0"/>
        <v>103.61237737536001</v>
      </c>
      <c r="W24" s="33">
        <f>SQRT((W$8-$E24)^2+(W$9-$F24)^2)</f>
        <v>85.389800630317893</v>
      </c>
      <c r="X24" s="33">
        <f t="shared" si="1"/>
        <v>81.625907350761011</v>
      </c>
      <c r="Y24" s="33">
        <f t="shared" si="1"/>
        <v>111.1493910863624</v>
      </c>
      <c r="Z24" s="33">
        <f>SQRT((Z$8-$E24)^2+(Z$9-$F24)^2)</f>
        <v>144.53205814150013</v>
      </c>
      <c r="AA24" s="33">
        <f t="shared" si="1"/>
        <v>136.89709828137566</v>
      </c>
      <c r="AB24" s="33">
        <f>SQRT((AB$8-$E24)^2+(AB$9-$F24)^2)</f>
        <v>112.53798195099144</v>
      </c>
      <c r="AC24" s="33">
        <f t="shared" si="1"/>
        <v>169.81568869765005</v>
      </c>
      <c r="AD24" s="33">
        <f t="shared" si="1"/>
        <v>148.01858995760102</v>
      </c>
      <c r="AE24" s="33">
        <f>SQRT((AE$8-$E24)^2+(AE$9-$F24)^2)</f>
        <v>141.13970723753843</v>
      </c>
      <c r="AF24" s="33">
        <f t="shared" si="1"/>
        <v>168.99678307216783</v>
      </c>
      <c r="AG24" s="33">
        <f t="shared" si="1"/>
        <v>174.71984809542616</v>
      </c>
      <c r="AH24" s="33">
        <f t="shared" si="1"/>
        <v>187.79192128840822</v>
      </c>
      <c r="AI24" s="33">
        <f t="shared" si="1"/>
        <v>48.368119345749037</v>
      </c>
      <c r="AJ24" s="33">
        <f>SQRT((AJ$8-$E24)^2+(AJ$9-$F24)^2)</f>
        <v>114.51423962696778</v>
      </c>
      <c r="AK24">
        <v>36</v>
      </c>
      <c r="AN24" s="24">
        <f t="shared" si="2"/>
        <v>164.36912048231648</v>
      </c>
    </row>
    <row r="25" spans="4:40" x14ac:dyDescent="0.25">
      <c r="D25" s="2">
        <v>16</v>
      </c>
      <c r="E25" s="1">
        <v>428619.24604900001</v>
      </c>
      <c r="F25" s="1">
        <v>872733.53264999902</v>
      </c>
      <c r="G25" s="37">
        <f t="shared" si="0"/>
        <v>194.87668197559753</v>
      </c>
      <c r="H25" s="33">
        <f t="shared" ref="H25:T25" si="3">SQRT((H$8-$E25)^2+(H$9-$F25)^2)</f>
        <v>168.78063204188106</v>
      </c>
      <c r="I25" s="33">
        <f t="shared" si="3"/>
        <v>184.95001690765591</v>
      </c>
      <c r="J25" s="33">
        <f t="shared" si="3"/>
        <v>212.05813387162243</v>
      </c>
      <c r="K25" s="33">
        <f t="shared" si="3"/>
        <v>139.16824174370774</v>
      </c>
      <c r="L25" s="33">
        <f t="shared" si="3"/>
        <v>230.71583347549324</v>
      </c>
      <c r="M25" s="33">
        <f t="shared" si="3"/>
        <v>142.69991627589604</v>
      </c>
      <c r="N25" s="33">
        <f t="shared" si="3"/>
        <v>83.201803778639189</v>
      </c>
      <c r="O25" s="33">
        <f t="shared" si="3"/>
        <v>246.16840405494835</v>
      </c>
      <c r="P25" s="33">
        <f t="shared" si="3"/>
        <v>208.56126816047649</v>
      </c>
      <c r="Q25" s="33">
        <f t="shared" si="3"/>
        <v>207.38844412078649</v>
      </c>
      <c r="R25" s="33">
        <f t="shared" si="3"/>
        <v>261.50406189245638</v>
      </c>
      <c r="S25" s="33">
        <f t="shared" si="3"/>
        <v>301.38356720597534</v>
      </c>
      <c r="T25" s="33">
        <f t="shared" si="3"/>
        <v>220.18964474806052</v>
      </c>
      <c r="U25" s="33">
        <f>SQRT((U$8-$E25)^2+(U$9-$F25)^2)</f>
        <v>103.61237737536001</v>
      </c>
      <c r="V25" s="31">
        <f t="shared" ref="V25:W27" si="4">SQRT((V$8-$E25)^2+(V$9-$F25)^2)</f>
        <v>0</v>
      </c>
      <c r="W25" s="33">
        <f>SQRT((W$8-$E25)^2+(W$9-$F25)^2)</f>
        <v>172.70358171415157</v>
      </c>
      <c r="X25" s="33">
        <f t="shared" si="1"/>
        <v>124.66156578076949</v>
      </c>
      <c r="Y25" s="33">
        <f t="shared" si="1"/>
        <v>122.28514059494002</v>
      </c>
      <c r="Z25" s="33">
        <f>SQRT((Z$8-$E25)^2+(Z$9-$F25)^2)</f>
        <v>76.451687625296643</v>
      </c>
      <c r="AA25" s="33">
        <f t="shared" si="1"/>
        <v>73.622877137529215</v>
      </c>
      <c r="AB25" s="33">
        <f>SQRT((AB$8-$E25)^2+(AB$9-$F25)^2)</f>
        <v>62.658228529716872</v>
      </c>
      <c r="AC25" s="33">
        <f t="shared" si="1"/>
        <v>177.53664250917498</v>
      </c>
      <c r="AD25" s="33">
        <f t="shared" si="1"/>
        <v>73.017535060207734</v>
      </c>
      <c r="AE25" s="33">
        <f>SQRT((AE$8-$E25)^2+(AE$9-$F25)^2)</f>
        <v>66.078654731246203</v>
      </c>
      <c r="AF25" s="33">
        <f t="shared" si="1"/>
        <v>204.72417563405185</v>
      </c>
      <c r="AG25" s="33">
        <f t="shared" si="1"/>
        <v>214.86371040177403</v>
      </c>
      <c r="AH25" s="33">
        <f t="shared" si="1"/>
        <v>238.51014320109229</v>
      </c>
      <c r="AI25" s="33">
        <f t="shared" si="1"/>
        <v>151.59306514623881</v>
      </c>
      <c r="AJ25" s="33">
        <f>SQRT((AJ$8-$E25)^2+(AJ$9-$F25)^2)</f>
        <v>13.057841579221785</v>
      </c>
      <c r="AK25">
        <v>36</v>
      </c>
      <c r="AN25" s="24">
        <f t="shared" si="2"/>
        <v>171.58263387599857</v>
      </c>
    </row>
    <row r="26" spans="4:40" x14ac:dyDescent="0.25">
      <c r="D26" s="2">
        <v>17</v>
      </c>
      <c r="E26" s="1">
        <v>428450.89055000001</v>
      </c>
      <c r="F26" s="1">
        <v>872772.04177999904</v>
      </c>
      <c r="G26" s="37">
        <f t="shared" ref="G26:X39" si="5">SQRT((G$8-$E26)^2+(G$9-$F26)^2)</f>
        <v>190.48854520088182</v>
      </c>
      <c r="H26" s="33">
        <f t="shared" si="5"/>
        <v>233.98767624627288</v>
      </c>
      <c r="I26" s="33">
        <f t="shared" si="5"/>
        <v>164.82703386442188</v>
      </c>
      <c r="J26" s="33">
        <f t="shared" si="5"/>
        <v>162.34505904089849</v>
      </c>
      <c r="K26" s="33">
        <f t="shared" si="5"/>
        <v>132.23723454630922</v>
      </c>
      <c r="L26" s="33">
        <f t="shared" si="5"/>
        <v>151.04522316243072</v>
      </c>
      <c r="M26" s="33">
        <f t="shared" si="5"/>
        <v>113.15014700861229</v>
      </c>
      <c r="N26" s="33">
        <f t="shared" si="5"/>
        <v>199.55537216466965</v>
      </c>
      <c r="O26" s="33">
        <f t="shared" si="5"/>
        <v>149.76711143035735</v>
      </c>
      <c r="P26" s="33">
        <f t="shared" si="5"/>
        <v>107.9492961148576</v>
      </c>
      <c r="Q26" s="33">
        <f t="shared" si="5"/>
        <v>106.76271581150419</v>
      </c>
      <c r="R26" s="33">
        <f t="shared" si="5"/>
        <v>149.41029521124332</v>
      </c>
      <c r="S26" s="33">
        <f t="shared" si="5"/>
        <v>164.48227083498514</v>
      </c>
      <c r="T26" s="33">
        <f t="shared" si="5"/>
        <v>101.06407125153798</v>
      </c>
      <c r="U26" s="33">
        <f>SQRT((U$8-$E26)^2+(U$9-$F26)^2)</f>
        <v>85.389800630317893</v>
      </c>
      <c r="V26" s="33">
        <f t="shared" si="4"/>
        <v>172.70358171415157</v>
      </c>
      <c r="W26" s="31">
        <f>SQRT((W$8-$E26)^2+(W$9-$F26)^2)</f>
        <v>0</v>
      </c>
      <c r="X26" s="33">
        <f t="shared" si="1"/>
        <v>68.189787860876336</v>
      </c>
      <c r="Y26" s="33">
        <f t="shared" si="1"/>
        <v>104.32273834534297</v>
      </c>
      <c r="Z26" s="33">
        <f>SQRT((Z$8-$E26)^2+(Z$9-$F26)^2)</f>
        <v>181.61987167230745</v>
      </c>
      <c r="AA26" s="33">
        <f t="shared" si="1"/>
        <v>173.25763107046032</v>
      </c>
      <c r="AB26" s="33">
        <f>SQRT((AB$8-$E26)^2+(AB$9-$F26)^2)</f>
        <v>150.92735363183016</v>
      </c>
      <c r="AC26" s="33">
        <f t="shared" si="1"/>
        <v>139.70183947454981</v>
      </c>
      <c r="AD26" s="33">
        <f t="shared" si="1"/>
        <v>188.78369892959969</v>
      </c>
      <c r="AE26" s="33">
        <f>SQRT((AE$8-$E26)^2+(AE$9-$F26)^2)</f>
        <v>183.81454761157488</v>
      </c>
      <c r="AF26" s="33">
        <f t="shared" si="1"/>
        <v>113.86835813676578</v>
      </c>
      <c r="AG26" s="33">
        <f t="shared" si="1"/>
        <v>114.42262678263127</v>
      </c>
      <c r="AH26" s="33">
        <f t="shared" si="1"/>
        <v>116.74544363141038</v>
      </c>
      <c r="AI26" s="33">
        <f t="shared" si="1"/>
        <v>56.982757708815122</v>
      </c>
      <c r="AJ26" s="33">
        <f>SQRT((AJ$8-$E26)^2+(AJ$9-$F26)^2)</f>
        <v>180.15705858716086</v>
      </c>
      <c r="AK26">
        <v>36</v>
      </c>
      <c r="AN26" s="24">
        <f t="shared" si="2"/>
        <v>136.34701102811016</v>
      </c>
    </row>
    <row r="27" spans="4:40" x14ac:dyDescent="0.25">
      <c r="D27" s="2">
        <v>18</v>
      </c>
      <c r="E27" s="1">
        <v>428513.374256999</v>
      </c>
      <c r="F27" s="1">
        <v>872799.34807099903</v>
      </c>
      <c r="G27" s="37">
        <f t="shared" si="5"/>
        <v>134.31007571784684</v>
      </c>
      <c r="H27" s="33">
        <f t="shared" si="5"/>
        <v>167.12967268421633</v>
      </c>
      <c r="I27" s="33">
        <f t="shared" si="5"/>
        <v>111.05757867853895</v>
      </c>
      <c r="J27" s="33">
        <f t="shared" si="5"/>
        <v>120.60465337074199</v>
      </c>
      <c r="K27" s="33">
        <f t="shared" si="5"/>
        <v>69.155426155243546</v>
      </c>
      <c r="L27" s="33">
        <f t="shared" si="5"/>
        <v>124.10465519738642</v>
      </c>
      <c r="M27" s="33">
        <f t="shared" si="5"/>
        <v>53.319047327797037</v>
      </c>
      <c r="N27" s="33">
        <f t="shared" si="5"/>
        <v>133.60978410128504</v>
      </c>
      <c r="O27" s="33">
        <f t="shared" si="5"/>
        <v>133.193797605649</v>
      </c>
      <c r="P27" s="33">
        <f t="shared" si="5"/>
        <v>90.561648405612331</v>
      </c>
      <c r="Q27" s="33">
        <f t="shared" si="5"/>
        <v>89.253621950433555</v>
      </c>
      <c r="R27" s="33">
        <f t="shared" si="5"/>
        <v>143.61141056706771</v>
      </c>
      <c r="S27" s="33">
        <f t="shared" si="5"/>
        <v>178.28485498968976</v>
      </c>
      <c r="T27" s="33">
        <f t="shared" si="5"/>
        <v>97.931992888372562</v>
      </c>
      <c r="U27" s="33">
        <f t="shared" si="5"/>
        <v>81.625907350761011</v>
      </c>
      <c r="V27" s="33">
        <f t="shared" si="4"/>
        <v>124.66156578076949</v>
      </c>
      <c r="W27" s="33">
        <f t="shared" si="4"/>
        <v>68.189787860876336</v>
      </c>
      <c r="X27" s="31">
        <f t="shared" si="1"/>
        <v>0</v>
      </c>
      <c r="Y27" s="33">
        <f t="shared" si="1"/>
        <v>37.94877237924446</v>
      </c>
      <c r="Z27" s="33">
        <f t="shared" si="1"/>
        <v>115.68913000162449</v>
      </c>
      <c r="AA27" s="33">
        <f t="shared" si="1"/>
        <v>107.46395221153269</v>
      </c>
      <c r="AB27" s="33">
        <f t="shared" si="1"/>
        <v>87.156820088420375</v>
      </c>
      <c r="AC27" s="33">
        <f t="shared" si="1"/>
        <v>89.328849584543249</v>
      </c>
      <c r="AD27" s="33">
        <f t="shared" si="1"/>
        <v>123.61100058828922</v>
      </c>
      <c r="AE27" s="33">
        <f t="shared" si="1"/>
        <v>119.46572473068474</v>
      </c>
      <c r="AF27" s="33">
        <f t="shared" si="1"/>
        <v>90.020153297956796</v>
      </c>
      <c r="AG27" s="33">
        <f t="shared" si="1"/>
        <v>97.594074688196415</v>
      </c>
      <c r="AH27" s="33">
        <f t="shared" si="1"/>
        <v>116.68368779505049</v>
      </c>
      <c r="AI27" s="33">
        <f t="shared" si="1"/>
        <v>93.062029140297625</v>
      </c>
      <c r="AJ27" s="33">
        <f t="shared" si="1"/>
        <v>128.46050432868589</v>
      </c>
      <c r="AK27">
        <v>35</v>
      </c>
      <c r="AN27" s="24">
        <f t="shared" si="2"/>
        <v>84.237302043961435</v>
      </c>
    </row>
    <row r="28" spans="4:40" x14ac:dyDescent="0.25">
      <c r="D28" s="2">
        <v>19</v>
      </c>
      <c r="E28" s="1">
        <v>428539.84872399899</v>
      </c>
      <c r="F28" s="1">
        <v>872826.53652299906</v>
      </c>
      <c r="G28" s="37">
        <f t="shared" si="5"/>
        <v>99.474408732176641</v>
      </c>
      <c r="H28" s="33">
        <f t="shared" si="5"/>
        <v>129.74556244435269</v>
      </c>
      <c r="I28" s="33">
        <f t="shared" si="5"/>
        <v>78.560419694754387</v>
      </c>
      <c r="J28" s="33">
        <f t="shared" si="5"/>
        <v>95.849023077455911</v>
      </c>
      <c r="K28" s="33">
        <f t="shared" si="5"/>
        <v>32.269133484873549</v>
      </c>
      <c r="L28" s="33">
        <f t="shared" si="5"/>
        <v>109.14841163039951</v>
      </c>
      <c r="M28" s="33">
        <f t="shared" si="5"/>
        <v>22.436578344587023</v>
      </c>
      <c r="N28" s="33">
        <f t="shared" si="5"/>
        <v>107.47839319058244</v>
      </c>
      <c r="O28" s="33">
        <f t="shared" si="5"/>
        <v>123.88600314368902</v>
      </c>
      <c r="P28" s="33">
        <f t="shared" si="5"/>
        <v>87.630706334491762</v>
      </c>
      <c r="Q28" s="33">
        <f t="shared" si="5"/>
        <v>86.55665410083212</v>
      </c>
      <c r="R28" s="33">
        <f t="shared" si="5"/>
        <v>139.71911693057172</v>
      </c>
      <c r="S28" s="33">
        <f t="shared" si="5"/>
        <v>182.62724636906307</v>
      </c>
      <c r="T28" s="33">
        <f t="shared" si="5"/>
        <v>102.1442254368131</v>
      </c>
      <c r="U28" s="33">
        <f t="shared" si="5"/>
        <v>111.1493910863624</v>
      </c>
      <c r="V28" s="33">
        <f t="shared" si="5"/>
        <v>122.28514059494002</v>
      </c>
      <c r="W28" s="33">
        <f t="shared" si="5"/>
        <v>104.32273834534297</v>
      </c>
      <c r="X28" s="33">
        <f t="shared" si="5"/>
        <v>37.94877237924446</v>
      </c>
      <c r="Y28" s="31">
        <f t="shared" ref="X28:AJ39" si="6">SQRT((Y$8-$E28)^2+(Y$9-$F28)^2)</f>
        <v>0</v>
      </c>
      <c r="Z28" s="33">
        <f t="shared" si="6"/>
        <v>90.414057438431129</v>
      </c>
      <c r="AA28" s="33">
        <f t="shared" si="6"/>
        <v>83.003543389823975</v>
      </c>
      <c r="AB28" s="33">
        <f t="shared" si="6"/>
        <v>69.019325621874074</v>
      </c>
      <c r="AC28" s="33">
        <f t="shared" si="6"/>
        <v>61.325853318837034</v>
      </c>
      <c r="AD28" s="33">
        <f t="shared" si="6"/>
        <v>99.529348847085728</v>
      </c>
      <c r="AE28" s="33">
        <f t="shared" si="6"/>
        <v>97.207810926347619</v>
      </c>
      <c r="AF28" s="33">
        <f t="shared" si="6"/>
        <v>82.812368207270396</v>
      </c>
      <c r="AG28" s="33">
        <f t="shared" si="6"/>
        <v>93.477881880849523</v>
      </c>
      <c r="AH28" s="33">
        <f t="shared" si="6"/>
        <v>119.37060831614617</v>
      </c>
      <c r="AI28" s="33">
        <f t="shared" si="6"/>
        <v>130.04110258641686</v>
      </c>
      <c r="AJ28" s="33">
        <f t="shared" si="6"/>
        <v>122.16638300254534</v>
      </c>
      <c r="AK28">
        <v>34</v>
      </c>
      <c r="AN28" s="24">
        <f t="shared" si="2"/>
        <v>55.422150844624433</v>
      </c>
    </row>
    <row r="29" spans="4:40" x14ac:dyDescent="0.25">
      <c r="D29" s="2">
        <v>20</v>
      </c>
      <c r="E29" s="1">
        <v>428628.62527100003</v>
      </c>
      <c r="F29" s="1">
        <v>872809.40682699904</v>
      </c>
      <c r="G29" s="37">
        <f t="shared" si="5"/>
        <v>127.31969231585671</v>
      </c>
      <c r="H29" s="33">
        <f t="shared" si="5"/>
        <v>92.444713693579828</v>
      </c>
      <c r="I29" s="33">
        <f t="shared" si="5"/>
        <v>124.16021911709187</v>
      </c>
      <c r="J29" s="33">
        <f t="shared" si="5"/>
        <v>156.32392654378134</v>
      </c>
      <c r="K29" s="33">
        <f t="shared" si="5"/>
        <v>88.738672357077562</v>
      </c>
      <c r="L29" s="33">
        <f t="shared" si="5"/>
        <v>182.72502134313402</v>
      </c>
      <c r="M29" s="33">
        <f t="shared" si="5"/>
        <v>101.88221728272848</v>
      </c>
      <c r="N29" s="33">
        <f t="shared" si="5"/>
        <v>17.957217092051632</v>
      </c>
      <c r="O29" s="33">
        <f t="shared" si="5"/>
        <v>202.23642297598448</v>
      </c>
      <c r="P29" s="33">
        <f t="shared" si="5"/>
        <v>173.69523239106604</v>
      </c>
      <c r="Q29" s="33">
        <f t="shared" si="5"/>
        <v>172.82404329932842</v>
      </c>
      <c r="R29" s="33">
        <f t="shared" si="5"/>
        <v>221.90007846671324</v>
      </c>
      <c r="S29" s="33">
        <f t="shared" si="5"/>
        <v>269.0764571729444</v>
      </c>
      <c r="T29" s="33">
        <f t="shared" si="5"/>
        <v>190.64659059542404</v>
      </c>
      <c r="U29" s="33">
        <f t="shared" si="5"/>
        <v>144.53205814150013</v>
      </c>
      <c r="V29" s="33">
        <f t="shared" si="5"/>
        <v>76.451687625296643</v>
      </c>
      <c r="W29" s="33">
        <f t="shared" si="5"/>
        <v>181.61987167230745</v>
      </c>
      <c r="X29" s="33">
        <f t="shared" si="6"/>
        <v>115.68913000162449</v>
      </c>
      <c r="Y29" s="33">
        <f t="shared" si="6"/>
        <v>90.414057438431129</v>
      </c>
      <c r="Z29" s="31">
        <f t="shared" si="6"/>
        <v>0</v>
      </c>
      <c r="AA29" s="33">
        <f t="shared" si="6"/>
        <v>8.3814715214601954</v>
      </c>
      <c r="AB29" s="33">
        <f t="shared" si="6"/>
        <v>32.586448978293504</v>
      </c>
      <c r="AC29" s="33">
        <f t="shared" si="6"/>
        <v>125.43376773882291</v>
      </c>
      <c r="AD29" s="33">
        <f t="shared" si="6"/>
        <v>9.6626688018274951</v>
      </c>
      <c r="AE29" s="33">
        <f t="shared" si="6"/>
        <v>11.972109838439998</v>
      </c>
      <c r="AF29" s="33">
        <f t="shared" si="6"/>
        <v>166.71724854755169</v>
      </c>
      <c r="AG29" s="33">
        <f t="shared" si="6"/>
        <v>178.41924216978666</v>
      </c>
      <c r="AH29" s="33">
        <f t="shared" si="6"/>
        <v>206.63354863152537</v>
      </c>
      <c r="AI29" s="33">
        <f t="shared" si="6"/>
        <v>184.48676442640581</v>
      </c>
      <c r="AJ29" s="33">
        <f t="shared" si="6"/>
        <v>66.792034056723523</v>
      </c>
      <c r="AK29">
        <v>32</v>
      </c>
      <c r="AN29" s="24">
        <f t="shared" si="2"/>
        <v>120.30180098568967</v>
      </c>
    </row>
    <row r="30" spans="4:40" x14ac:dyDescent="0.25">
      <c r="D30" s="2">
        <v>21</v>
      </c>
      <c r="E30" s="1">
        <v>428620.555067999</v>
      </c>
      <c r="F30" s="1">
        <v>872807.14388900006</v>
      </c>
      <c r="G30" s="37">
        <f t="shared" si="5"/>
        <v>125.783902801506</v>
      </c>
      <c r="H30" s="33">
        <f t="shared" si="5"/>
        <v>96.535727852596978</v>
      </c>
      <c r="I30" s="33">
        <f t="shared" si="5"/>
        <v>120.9531972026676</v>
      </c>
      <c r="J30" s="33">
        <f t="shared" si="5"/>
        <v>152.38735629971134</v>
      </c>
      <c r="K30" s="33">
        <f t="shared" si="5"/>
        <v>83.284082192028791</v>
      </c>
      <c r="L30" s="33">
        <f t="shared" si="5"/>
        <v>177.77991750858999</v>
      </c>
      <c r="M30" s="33">
        <f t="shared" si="5"/>
        <v>95.428391933903114</v>
      </c>
      <c r="N30" s="33">
        <f t="shared" si="5"/>
        <v>26.29910160170806</v>
      </c>
      <c r="O30" s="33">
        <f t="shared" si="5"/>
        <v>196.87669671746232</v>
      </c>
      <c r="P30" s="33">
        <f t="shared" si="5"/>
        <v>167.27201444706273</v>
      </c>
      <c r="Q30" s="33">
        <f t="shared" si="5"/>
        <v>166.36928211310649</v>
      </c>
      <c r="R30" s="33">
        <f t="shared" si="5"/>
        <v>216.13916369518904</v>
      </c>
      <c r="S30" s="33">
        <f t="shared" si="5"/>
        <v>262.76169749970541</v>
      </c>
      <c r="T30" s="33">
        <f t="shared" si="5"/>
        <v>183.85917973858761</v>
      </c>
      <c r="U30" s="33">
        <f t="shared" si="5"/>
        <v>136.89709828137566</v>
      </c>
      <c r="V30" s="33">
        <f t="shared" si="5"/>
        <v>73.622877137529215</v>
      </c>
      <c r="W30" s="33">
        <f t="shared" si="5"/>
        <v>173.25763107046032</v>
      </c>
      <c r="X30" s="33">
        <f t="shared" si="6"/>
        <v>107.46395221153269</v>
      </c>
      <c r="Y30" s="33">
        <f t="shared" si="6"/>
        <v>83.003543389823975</v>
      </c>
      <c r="Z30" s="33">
        <f t="shared" si="6"/>
        <v>8.3814715214601954</v>
      </c>
      <c r="AA30" s="31">
        <f t="shared" si="6"/>
        <v>0</v>
      </c>
      <c r="AB30" s="33">
        <f t="shared" si="6"/>
        <v>24.539362406248191</v>
      </c>
      <c r="AC30" s="33">
        <f t="shared" si="6"/>
        <v>120.68922864758606</v>
      </c>
      <c r="AD30" s="33">
        <f t="shared" si="6"/>
        <v>16.558296653116304</v>
      </c>
      <c r="AE30" s="33">
        <f t="shared" si="6"/>
        <v>15.191887403312723</v>
      </c>
      <c r="AF30" s="33">
        <f t="shared" si="6"/>
        <v>160.55082030453994</v>
      </c>
      <c r="AG30" s="33">
        <f t="shared" si="6"/>
        <v>172.16546222985582</v>
      </c>
      <c r="AH30" s="33">
        <f t="shared" si="6"/>
        <v>200.0977599272685</v>
      </c>
      <c r="AI30" s="33">
        <f t="shared" si="6"/>
        <v>176.3694299052824</v>
      </c>
      <c r="AJ30" s="33">
        <f t="shared" si="6"/>
        <v>65.032124651277087</v>
      </c>
      <c r="AK30">
        <v>33</v>
      </c>
      <c r="AN30" s="24">
        <f t="shared" si="2"/>
        <v>115.3845477314739</v>
      </c>
    </row>
    <row r="31" spans="4:40" x14ac:dyDescent="0.25">
      <c r="D31" s="2">
        <v>22</v>
      </c>
      <c r="E31" s="1">
        <v>428600.31844499899</v>
      </c>
      <c r="F31" s="1">
        <v>872793.26370899903</v>
      </c>
      <c r="G31" s="37">
        <f t="shared" si="5"/>
        <v>132.30964111010283</v>
      </c>
      <c r="H31" s="33">
        <f t="shared" si="5"/>
        <v>116.45156820513192</v>
      </c>
      <c r="I31" s="33">
        <f t="shared" si="5"/>
        <v>122.62070977502073</v>
      </c>
      <c r="J31" s="33">
        <f t="shared" si="5"/>
        <v>151.00585680272809</v>
      </c>
      <c r="K31" s="33">
        <f t="shared" si="5"/>
        <v>78.504400771705477</v>
      </c>
      <c r="L31" s="33">
        <f t="shared" si="5"/>
        <v>172.51132939107879</v>
      </c>
      <c r="M31" s="33">
        <f t="shared" si="5"/>
        <v>85.833981250270199</v>
      </c>
      <c r="N31" s="33">
        <f t="shared" si="5"/>
        <v>49.785044779190777</v>
      </c>
      <c r="O31" s="33">
        <f t="shared" si="5"/>
        <v>189.8727956892462</v>
      </c>
      <c r="P31" s="33">
        <f t="shared" si="5"/>
        <v>156.3207606348289</v>
      </c>
      <c r="Q31" s="33">
        <f t="shared" si="5"/>
        <v>155.29266294352666</v>
      </c>
      <c r="R31" s="33">
        <f t="shared" si="5"/>
        <v>207.44026456064213</v>
      </c>
      <c r="S31" s="33">
        <f t="shared" si="5"/>
        <v>251.58305169186713</v>
      </c>
      <c r="T31" s="33">
        <f t="shared" si="5"/>
        <v>171.14522161137774</v>
      </c>
      <c r="U31" s="33">
        <f t="shared" si="5"/>
        <v>112.53798195099144</v>
      </c>
      <c r="V31" s="33">
        <f t="shared" si="5"/>
        <v>62.658228529716872</v>
      </c>
      <c r="W31" s="33">
        <f t="shared" si="5"/>
        <v>150.92735363183016</v>
      </c>
      <c r="X31" s="33">
        <f t="shared" si="6"/>
        <v>87.156820088420375</v>
      </c>
      <c r="Y31" s="33">
        <f t="shared" si="6"/>
        <v>69.019325621874074</v>
      </c>
      <c r="Z31" s="33">
        <f t="shared" si="6"/>
        <v>32.586448978293504</v>
      </c>
      <c r="AA31" s="33">
        <f t="shared" si="6"/>
        <v>24.539362406248191</v>
      </c>
      <c r="AB31" s="31">
        <f t="shared" si="6"/>
        <v>0</v>
      </c>
      <c r="AC31" s="33">
        <f t="shared" si="6"/>
        <v>117.16674193739888</v>
      </c>
      <c r="AD31" s="33">
        <f t="shared" si="6"/>
        <v>38.218879559275294</v>
      </c>
      <c r="AE31" s="33">
        <f t="shared" si="6"/>
        <v>32.888426561442913</v>
      </c>
      <c r="AF31" s="33">
        <f t="shared" si="6"/>
        <v>150.76558164687344</v>
      </c>
      <c r="AG31" s="33">
        <f t="shared" si="6"/>
        <v>161.87703945184498</v>
      </c>
      <c r="AH31" s="33">
        <f t="shared" si="6"/>
        <v>188.35826452191793</v>
      </c>
      <c r="AI31" s="33">
        <f t="shared" si="6"/>
        <v>151.90033920770074</v>
      </c>
      <c r="AJ31" s="33">
        <f t="shared" si="6"/>
        <v>58.023670289719938</v>
      </c>
      <c r="AK31">
        <v>35</v>
      </c>
      <c r="AN31" s="24">
        <f t="shared" si="2"/>
        <v>111.3782006381507</v>
      </c>
    </row>
    <row r="32" spans="4:40" x14ac:dyDescent="0.25">
      <c r="D32" s="2">
        <v>23</v>
      </c>
      <c r="E32" s="1">
        <v>428530.14137500001</v>
      </c>
      <c r="F32" s="1">
        <v>872887.08920799894</v>
      </c>
      <c r="G32" s="37">
        <f t="shared" si="5"/>
        <v>51.832567513734475</v>
      </c>
      <c r="H32" s="33">
        <f t="shared" si="5"/>
        <v>117.33127480871988</v>
      </c>
      <c r="I32" s="33">
        <f t="shared" si="5"/>
        <v>25.633250578442016</v>
      </c>
      <c r="J32" s="33">
        <f t="shared" si="5"/>
        <v>34.948768833889069</v>
      </c>
      <c r="K32" s="33">
        <f t="shared" si="5"/>
        <v>38.663743449750108</v>
      </c>
      <c r="L32" s="33">
        <f t="shared" si="5"/>
        <v>57.372510780348392</v>
      </c>
      <c r="M32" s="33">
        <f t="shared" si="5"/>
        <v>39.011757837487764</v>
      </c>
      <c r="N32" s="33">
        <f t="shared" si="5"/>
        <v>138.267191637206</v>
      </c>
      <c r="O32" s="33">
        <f t="shared" si="5"/>
        <v>77.859807452694582</v>
      </c>
      <c r="P32" s="33">
        <f t="shared" si="5"/>
        <v>61.525258421976893</v>
      </c>
      <c r="Q32" s="33">
        <f t="shared" si="5"/>
        <v>61.322479108833377</v>
      </c>
      <c r="R32" s="33">
        <f t="shared" si="5"/>
        <v>99.331164103563481</v>
      </c>
      <c r="S32" s="33">
        <f t="shared" si="5"/>
        <v>149.90966116487155</v>
      </c>
      <c r="T32" s="33">
        <f t="shared" si="5"/>
        <v>82.411302813472375</v>
      </c>
      <c r="U32" s="33">
        <f>SQRT((U$8-$E32)^2+(U$9-$F32)^2)</f>
        <v>169.81568869765005</v>
      </c>
      <c r="V32" s="33">
        <f t="shared" si="5"/>
        <v>177.53664250917498</v>
      </c>
      <c r="W32" s="33">
        <f>SQRT((W$8-$E32)^2+(W$9-$F32)^2)</f>
        <v>139.70183947454981</v>
      </c>
      <c r="X32" s="33">
        <f t="shared" si="6"/>
        <v>89.328849584543249</v>
      </c>
      <c r="Y32" s="33">
        <f t="shared" si="6"/>
        <v>61.325853318837034</v>
      </c>
      <c r="Z32" s="33">
        <f>SQRT((Z$8-$E32)^2+(Z$9-$F32)^2)</f>
        <v>125.43376773882291</v>
      </c>
      <c r="AA32" s="33">
        <f t="shared" si="6"/>
        <v>120.68922864758606</v>
      </c>
      <c r="AB32" s="33">
        <f>SQRT((AB$8-$E32)^2+(AB$9-$F32)^2)</f>
        <v>117.16674193739888</v>
      </c>
      <c r="AC32" s="31">
        <f t="shared" si="6"/>
        <v>0</v>
      </c>
      <c r="AD32" s="33">
        <f t="shared" si="6"/>
        <v>135.03001819298265</v>
      </c>
      <c r="AE32" s="33">
        <f>SQRT((AE$8-$E32)^2+(AE$9-$F32)^2)</f>
        <v>135.82094228579251</v>
      </c>
      <c r="AF32" s="33">
        <f t="shared" si="6"/>
        <v>51.591197793499646</v>
      </c>
      <c r="AG32" s="33">
        <f t="shared" si="6"/>
        <v>63.013484511794907</v>
      </c>
      <c r="AH32" s="33">
        <f t="shared" si="6"/>
        <v>92.615939519141577</v>
      </c>
      <c r="AI32" s="33">
        <f t="shared" si="6"/>
        <v>180.1380459325209</v>
      </c>
      <c r="AJ32" s="33">
        <f>SQRT((AJ$8-$E32)^2+(AJ$9-$F32)^2)</f>
        <v>174.84988232104558</v>
      </c>
      <c r="AK32">
        <v>30.452999999999999</v>
      </c>
      <c r="AN32" s="24">
        <f t="shared" si="2"/>
        <v>6.0391636385757153</v>
      </c>
    </row>
    <row r="33" spans="4:44" x14ac:dyDescent="0.25">
      <c r="D33" s="2">
        <v>24</v>
      </c>
      <c r="E33" s="1">
        <v>428636.882458999</v>
      </c>
      <c r="F33" s="1">
        <v>872804.38826000004</v>
      </c>
      <c r="G33" s="37">
        <f t="shared" si="5"/>
        <v>135.72370170343268</v>
      </c>
      <c r="H33" s="33">
        <f t="shared" si="5"/>
        <v>96.176262422099498</v>
      </c>
      <c r="I33" s="33">
        <f t="shared" si="5"/>
        <v>133.34626119070691</v>
      </c>
      <c r="J33" s="33">
        <f t="shared" si="5"/>
        <v>165.72870219530867</v>
      </c>
      <c r="K33" s="33">
        <f t="shared" si="5"/>
        <v>98.401172087045239</v>
      </c>
      <c r="L33" s="33">
        <f t="shared" si="5"/>
        <v>192.34037733856565</v>
      </c>
      <c r="M33" s="33">
        <f t="shared" si="5"/>
        <v>111.44005562733186</v>
      </c>
      <c r="N33" s="33">
        <f t="shared" si="5"/>
        <v>12.28020265122219</v>
      </c>
      <c r="O33" s="33">
        <f t="shared" si="5"/>
        <v>211.89117544942883</v>
      </c>
      <c r="P33" s="33">
        <f t="shared" si="5"/>
        <v>183.2714737501569</v>
      </c>
      <c r="Q33" s="33">
        <f t="shared" si="5"/>
        <v>182.39281208164056</v>
      </c>
      <c r="R33" s="33">
        <f t="shared" si="5"/>
        <v>231.56083221714991</v>
      </c>
      <c r="S33" s="33">
        <f t="shared" si="5"/>
        <v>278.68040702049899</v>
      </c>
      <c r="T33" s="33">
        <f t="shared" si="5"/>
        <v>200.11555817861148</v>
      </c>
      <c r="U33" s="33">
        <f>SQRT((U$8-$E33)^2+(U$9-$F33)^2)</f>
        <v>148.01858995760102</v>
      </c>
      <c r="V33" s="33">
        <f t="shared" si="5"/>
        <v>73.017535060207734</v>
      </c>
      <c r="W33" s="33">
        <f>SQRT((W$8-$E33)^2+(W$9-$F33)^2)</f>
        <v>188.78369892959969</v>
      </c>
      <c r="X33" s="33">
        <f t="shared" si="6"/>
        <v>123.61100058828922</v>
      </c>
      <c r="Y33" s="33">
        <f t="shared" si="6"/>
        <v>99.529348847085728</v>
      </c>
      <c r="Z33" s="33">
        <f>SQRT((Z$8-$E33)^2+(Z$9-$F33)^2)</f>
        <v>9.6626688018274951</v>
      </c>
      <c r="AA33" s="33">
        <f t="shared" si="6"/>
        <v>16.558296653116304</v>
      </c>
      <c r="AB33" s="33">
        <f>SQRT((AB$8-$E33)^2+(AB$9-$F33)^2)</f>
        <v>38.218879559275294</v>
      </c>
      <c r="AC33" s="33">
        <f t="shared" si="6"/>
        <v>135.03001819298265</v>
      </c>
      <c r="AD33" s="31">
        <f t="shared" si="6"/>
        <v>0</v>
      </c>
      <c r="AE33" s="33">
        <f>SQRT((AE$8-$E33)^2+(AE$9-$F33)^2)</f>
        <v>7.3954444898599183</v>
      </c>
      <c r="AF33" s="33">
        <f t="shared" si="6"/>
        <v>176.34075911428022</v>
      </c>
      <c r="AG33" s="33">
        <f t="shared" si="6"/>
        <v>188.02973597115809</v>
      </c>
      <c r="AH33" s="33">
        <f t="shared" si="6"/>
        <v>216.18432171510509</v>
      </c>
      <c r="AI33" s="33">
        <f t="shared" si="6"/>
        <v>189.35296464932105</v>
      </c>
      <c r="AJ33" s="33">
        <f>SQRT((AJ$8-$E33)^2+(AJ$9-$F33)^2)</f>
        <v>62.322520216660244</v>
      </c>
      <c r="AK33">
        <v>33</v>
      </c>
      <c r="AN33" s="24">
        <f t="shared" si="2"/>
        <v>129.92342893062255</v>
      </c>
    </row>
    <row r="34" spans="4:44" x14ac:dyDescent="0.25">
      <c r="D34" s="2">
        <v>25</v>
      </c>
      <c r="E34" s="1">
        <v>428632.83445600001</v>
      </c>
      <c r="F34" s="1">
        <v>872798.19905399904</v>
      </c>
      <c r="G34" s="37">
        <f t="shared" si="5"/>
        <v>139.1982022254555</v>
      </c>
      <c r="H34" s="33">
        <f t="shared" si="5"/>
        <v>102.80421708568694</v>
      </c>
      <c r="I34" s="33">
        <f t="shared" si="5"/>
        <v>135.51251978490029</v>
      </c>
      <c r="J34" s="33">
        <f t="shared" si="5"/>
        <v>167.29518872737015</v>
      </c>
      <c r="K34" s="33">
        <f t="shared" si="5"/>
        <v>98.475905057223059</v>
      </c>
      <c r="L34" s="33">
        <f t="shared" si="5"/>
        <v>192.95010735392958</v>
      </c>
      <c r="M34" s="33">
        <f t="shared" si="5"/>
        <v>110.4001640956325</v>
      </c>
      <c r="N34" s="33">
        <f t="shared" si="5"/>
        <v>19.464097661624113</v>
      </c>
      <c r="O34" s="33">
        <f t="shared" si="5"/>
        <v>212.06791957340857</v>
      </c>
      <c r="P34" s="33">
        <f t="shared" si="5"/>
        <v>182.21478119443162</v>
      </c>
      <c r="Q34" s="33">
        <f t="shared" si="5"/>
        <v>181.29642247965438</v>
      </c>
      <c r="R34" s="33">
        <f t="shared" si="5"/>
        <v>231.29009657134185</v>
      </c>
      <c r="S34" s="33">
        <f t="shared" si="5"/>
        <v>277.73421741339052</v>
      </c>
      <c r="T34" s="33">
        <f t="shared" si="5"/>
        <v>198.56895647350166</v>
      </c>
      <c r="U34" s="33">
        <f>SQRT((U$8-$E34)^2+(U$9-$F34)^2)</f>
        <v>141.13970723753843</v>
      </c>
      <c r="V34" s="33">
        <f t="shared" si="5"/>
        <v>66.078654731246203</v>
      </c>
      <c r="W34" s="33">
        <f>SQRT((W$8-$E34)^2+(W$9-$F34)^2)</f>
        <v>183.81454761157488</v>
      </c>
      <c r="X34" s="33">
        <f t="shared" si="6"/>
        <v>119.46572473068474</v>
      </c>
      <c r="Y34" s="33">
        <f t="shared" si="6"/>
        <v>97.207810926347619</v>
      </c>
      <c r="Z34" s="33">
        <f>SQRT((Z$8-$E34)^2+(Z$9-$F34)^2)</f>
        <v>11.972109838439998</v>
      </c>
      <c r="AA34" s="33">
        <f t="shared" si="6"/>
        <v>15.191887403312723</v>
      </c>
      <c r="AB34" s="33">
        <f>SQRT((AB$8-$E34)^2+(AB$9-$F34)^2)</f>
        <v>32.888426561442913</v>
      </c>
      <c r="AC34" s="33">
        <f t="shared" si="6"/>
        <v>135.82094228579251</v>
      </c>
      <c r="AD34" s="33">
        <f t="shared" si="6"/>
        <v>7.3954444898599183</v>
      </c>
      <c r="AE34" s="31">
        <f>SQRT((AE$8-$E34)^2+(AE$9-$F34)^2)</f>
        <v>0</v>
      </c>
      <c r="AF34" s="33">
        <f t="shared" si="6"/>
        <v>175.60420031522199</v>
      </c>
      <c r="AG34" s="33">
        <f t="shared" si="6"/>
        <v>187.18263543384489</v>
      </c>
      <c r="AH34" s="33">
        <f t="shared" si="6"/>
        <v>214.9688967674434</v>
      </c>
      <c r="AI34" s="33">
        <f t="shared" si="6"/>
        <v>182.96008369236864</v>
      </c>
      <c r="AJ34" s="33">
        <f>SQRT((AJ$8-$E34)^2+(AJ$9-$F34)^2)</f>
        <v>55.743196347851359</v>
      </c>
      <c r="AK34">
        <v>34</v>
      </c>
      <c r="AN34" s="24">
        <f t="shared" si="2"/>
        <v>130.54355077920948</v>
      </c>
    </row>
    <row r="35" spans="4:44" x14ac:dyDescent="0.25">
      <c r="D35" s="2">
        <v>26</v>
      </c>
      <c r="E35" s="1">
        <v>428478.75945000001</v>
      </c>
      <c r="F35" s="1">
        <v>872882.44706699904</v>
      </c>
      <c r="G35" s="37">
        <f t="shared" si="5"/>
        <v>98.140168181150699</v>
      </c>
      <c r="H35" s="33">
        <f t="shared" si="5"/>
        <v>168.91483650108472</v>
      </c>
      <c r="I35" s="33">
        <f t="shared" si="5"/>
        <v>73.533227769407617</v>
      </c>
      <c r="J35" s="33">
        <f t="shared" si="5"/>
        <v>54.225095925377708</v>
      </c>
      <c r="K35" s="33">
        <f t="shared" si="5"/>
        <v>78.899446098011694</v>
      </c>
      <c r="L35" s="33">
        <f t="shared" si="5"/>
        <v>37.438192757772448</v>
      </c>
      <c r="M35" s="33">
        <f t="shared" si="5"/>
        <v>65.330321877845719</v>
      </c>
      <c r="N35" s="33">
        <f t="shared" si="5"/>
        <v>181.7352918743334</v>
      </c>
      <c r="O35" s="33">
        <f t="shared" si="5"/>
        <v>43.205392416209619</v>
      </c>
      <c r="P35" s="33">
        <f t="shared" si="5"/>
        <v>10.344982141796457</v>
      </c>
      <c r="Q35" s="33">
        <f t="shared" si="5"/>
        <v>10.556211777405327</v>
      </c>
      <c r="R35" s="33">
        <f t="shared" si="5"/>
        <v>56.906828135141843</v>
      </c>
      <c r="S35" s="33">
        <f t="shared" si="5"/>
        <v>102.44361758947798</v>
      </c>
      <c r="T35" s="33">
        <f t="shared" si="5"/>
        <v>31.265142040015835</v>
      </c>
      <c r="U35" s="33">
        <f t="shared" si="5"/>
        <v>168.99678307216783</v>
      </c>
      <c r="V35" s="33">
        <f t="shared" si="5"/>
        <v>204.72417563405185</v>
      </c>
      <c r="W35" s="33">
        <f t="shared" si="5"/>
        <v>113.86835813676578</v>
      </c>
      <c r="X35" s="33">
        <f t="shared" si="6"/>
        <v>90.020153297956796</v>
      </c>
      <c r="Y35" s="33">
        <f t="shared" si="6"/>
        <v>82.812368207270396</v>
      </c>
      <c r="Z35" s="33">
        <f t="shared" si="6"/>
        <v>166.71724854755169</v>
      </c>
      <c r="AA35" s="33">
        <f t="shared" si="6"/>
        <v>160.55082030453994</v>
      </c>
      <c r="AB35" s="33">
        <f t="shared" si="6"/>
        <v>150.76558164687344</v>
      </c>
      <c r="AC35" s="33">
        <f t="shared" si="6"/>
        <v>51.591197793499646</v>
      </c>
      <c r="AD35" s="33">
        <f t="shared" si="6"/>
        <v>176.34075911428022</v>
      </c>
      <c r="AE35" s="33">
        <f t="shared" si="6"/>
        <v>175.60420031522199</v>
      </c>
      <c r="AF35" s="31">
        <f t="shared" si="6"/>
        <v>0</v>
      </c>
      <c r="AG35" s="33">
        <f t="shared" si="6"/>
        <v>11.952404345876484</v>
      </c>
      <c r="AH35" s="33">
        <f t="shared" si="6"/>
        <v>41.604303182098931</v>
      </c>
      <c r="AI35" s="33">
        <f t="shared" si="6"/>
        <v>164.93077028523851</v>
      </c>
      <c r="AJ35" s="33">
        <f t="shared" si="6"/>
        <v>204.97234330004358</v>
      </c>
      <c r="AK35">
        <v>33</v>
      </c>
      <c r="AN35" s="24">
        <f t="shared" si="2"/>
        <v>53.521863340312962</v>
      </c>
    </row>
    <row r="36" spans="4:44" x14ac:dyDescent="0.25">
      <c r="D36" s="2">
        <v>27</v>
      </c>
      <c r="E36" s="1">
        <v>428467.15321700001</v>
      </c>
      <c r="F36" s="1">
        <v>872885.30281999905</v>
      </c>
      <c r="G36" s="37">
        <f t="shared" si="5"/>
        <v>107.87717141791224</v>
      </c>
      <c r="H36" s="33">
        <f t="shared" si="5"/>
        <v>180.20563244494363</v>
      </c>
      <c r="I36" s="33">
        <f t="shared" si="5"/>
        <v>83.972456786072826</v>
      </c>
      <c r="J36" s="33">
        <f t="shared" si="5"/>
        <v>61.486124401274097</v>
      </c>
      <c r="K36" s="33">
        <f t="shared" si="5"/>
        <v>90.798938549115206</v>
      </c>
      <c r="L36" s="33">
        <f t="shared" si="5"/>
        <v>37.792072842175159</v>
      </c>
      <c r="M36" s="33">
        <f t="shared" si="5"/>
        <v>76.804511512338905</v>
      </c>
      <c r="N36" s="33">
        <f t="shared" si="5"/>
        <v>193.55204337490485</v>
      </c>
      <c r="O36" s="33">
        <f t="shared" si="5"/>
        <v>36.851868970658991</v>
      </c>
      <c r="P36" s="33">
        <f t="shared" si="5"/>
        <v>7.1874153104027769</v>
      </c>
      <c r="Q36" s="33">
        <f t="shared" si="5"/>
        <v>8.5236979809234708</v>
      </c>
      <c r="R36" s="33">
        <f t="shared" si="5"/>
        <v>46.754201143882689</v>
      </c>
      <c r="S36" s="33">
        <f t="shared" si="5"/>
        <v>90.665280775448707</v>
      </c>
      <c r="T36" s="33">
        <f t="shared" si="5"/>
        <v>21.9403030369212</v>
      </c>
      <c r="U36" s="33">
        <f t="shared" si="5"/>
        <v>174.71984809542616</v>
      </c>
      <c r="V36" s="33">
        <f t="shared" si="5"/>
        <v>214.86371040177403</v>
      </c>
      <c r="W36" s="33">
        <f t="shared" si="5"/>
        <v>114.42262678263127</v>
      </c>
      <c r="X36" s="33">
        <f t="shared" si="6"/>
        <v>97.594074688196415</v>
      </c>
      <c r="Y36" s="33">
        <f t="shared" si="6"/>
        <v>93.477881880849523</v>
      </c>
      <c r="Z36" s="33">
        <f t="shared" si="6"/>
        <v>178.41924216978666</v>
      </c>
      <c r="AA36" s="33">
        <f t="shared" si="6"/>
        <v>172.16546222985582</v>
      </c>
      <c r="AB36" s="33">
        <f t="shared" si="6"/>
        <v>161.87703945184498</v>
      </c>
      <c r="AC36" s="33">
        <f t="shared" si="6"/>
        <v>63.013484511794907</v>
      </c>
      <c r="AD36" s="33">
        <f t="shared" si="6"/>
        <v>188.02973597115809</v>
      </c>
      <c r="AE36" s="33">
        <f t="shared" si="6"/>
        <v>187.18263543384489</v>
      </c>
      <c r="AF36" s="33">
        <f t="shared" si="6"/>
        <v>11.952404345876484</v>
      </c>
      <c r="AG36" s="31">
        <f t="shared" si="6"/>
        <v>0</v>
      </c>
      <c r="AH36" s="33">
        <f t="shared" si="6"/>
        <v>29.747477334301887</v>
      </c>
      <c r="AI36" s="33">
        <f t="shared" si="6"/>
        <v>167.47026038600697</v>
      </c>
      <c r="AJ36" s="33">
        <f t="shared" si="6"/>
        <v>215.48548465040236</v>
      </c>
      <c r="AK36">
        <v>34</v>
      </c>
      <c r="AN36" s="24">
        <f t="shared" si="2"/>
        <v>65.233159880844397</v>
      </c>
    </row>
    <row r="37" spans="4:44" x14ac:dyDescent="0.25">
      <c r="D37" s="2">
        <v>28</v>
      </c>
      <c r="E37" s="1">
        <v>428437.53011499898</v>
      </c>
      <c r="F37" s="1">
        <v>872888.02021500003</v>
      </c>
      <c r="G37" s="37">
        <f t="shared" si="5"/>
        <v>135.42572530519334</v>
      </c>
      <c r="H37" s="33">
        <f t="shared" si="5"/>
        <v>209.5696924065991</v>
      </c>
      <c r="I37" s="33">
        <f t="shared" si="5"/>
        <v>112.57790647733877</v>
      </c>
      <c r="J37" s="33">
        <f t="shared" si="5"/>
        <v>86.54771418011731</v>
      </c>
      <c r="K37" s="33">
        <f t="shared" si="5"/>
        <v>119.9157398933165</v>
      </c>
      <c r="L37" s="33">
        <f t="shared" si="5"/>
        <v>55.315539679556444</v>
      </c>
      <c r="M37" s="33">
        <f t="shared" si="5"/>
        <v>104.75158680887914</v>
      </c>
      <c r="N37" s="33">
        <f t="shared" si="5"/>
        <v>222.17627321614239</v>
      </c>
      <c r="O37" s="33">
        <f t="shared" si="5"/>
        <v>40.50217938042168</v>
      </c>
      <c r="P37" s="33">
        <f t="shared" si="5"/>
        <v>33.120841635881689</v>
      </c>
      <c r="Q37" s="33">
        <f t="shared" si="5"/>
        <v>33.89166389135459</v>
      </c>
      <c r="R37" s="33">
        <f t="shared" si="5"/>
        <v>32.766750478658267</v>
      </c>
      <c r="S37" s="33">
        <f t="shared" si="5"/>
        <v>63.282729071739226</v>
      </c>
      <c r="T37" s="33">
        <f t="shared" si="5"/>
        <v>18.786341177381011</v>
      </c>
      <c r="U37" s="33">
        <f>SQRT((U$8-$E37)^2+(U$9-$F37)^2)</f>
        <v>187.79192128840822</v>
      </c>
      <c r="V37" s="33">
        <f t="shared" si="5"/>
        <v>238.51014320109229</v>
      </c>
      <c r="W37" s="33">
        <f>SQRT((W$8-$E37)^2+(W$9-$F37)^2)</f>
        <v>116.74544363141038</v>
      </c>
      <c r="X37" s="33">
        <f t="shared" si="6"/>
        <v>116.68368779505049</v>
      </c>
      <c r="Y37" s="33">
        <f t="shared" si="6"/>
        <v>119.37060831614617</v>
      </c>
      <c r="Z37" s="33">
        <f>SQRT((Z$8-$E37)^2+(Z$9-$F37)^2)</f>
        <v>206.63354863152537</v>
      </c>
      <c r="AA37" s="33">
        <f t="shared" si="6"/>
        <v>200.0977599272685</v>
      </c>
      <c r="AB37" s="33">
        <f>SQRT((AB$8-$E37)^2+(AB$9-$F37)^2)</f>
        <v>188.35826452191793</v>
      </c>
      <c r="AC37" s="33">
        <f t="shared" si="6"/>
        <v>92.615939519141577</v>
      </c>
      <c r="AD37" s="33">
        <f t="shared" si="6"/>
        <v>216.18432171510509</v>
      </c>
      <c r="AE37" s="33">
        <f>SQRT((AE$8-$E37)^2+(AE$9-$F37)^2)</f>
        <v>214.9688967674434</v>
      </c>
      <c r="AF37" s="33">
        <f t="shared" si="6"/>
        <v>41.604303182098931</v>
      </c>
      <c r="AG37" s="33">
        <f t="shared" si="6"/>
        <v>29.747477334301887</v>
      </c>
      <c r="AH37" s="31">
        <f t="shared" si="6"/>
        <v>0</v>
      </c>
      <c r="AI37" s="33">
        <f t="shared" si="6"/>
        <v>172.9717120554611</v>
      </c>
      <c r="AJ37" s="33">
        <f>SQRT((AJ$8-$E37)^2+(AJ$9-$F37)^2)</f>
        <v>240.1273760816741</v>
      </c>
      <c r="AK37">
        <v>36</v>
      </c>
      <c r="AN37" s="24">
        <f t="shared" si="2"/>
        <v>94.970045901890018</v>
      </c>
    </row>
    <row r="38" spans="4:44" x14ac:dyDescent="0.25">
      <c r="D38" s="2">
        <v>29</v>
      </c>
      <c r="E38" s="1">
        <v>428468.46764699899</v>
      </c>
      <c r="F38" s="1">
        <v>872717.83771800005</v>
      </c>
      <c r="G38" s="37">
        <f t="shared" si="5"/>
        <v>227.20031525690169</v>
      </c>
      <c r="H38" s="33">
        <f t="shared" si="5"/>
        <v>254.93076501211391</v>
      </c>
      <c r="I38" s="33">
        <f t="shared" si="5"/>
        <v>203.31711313211656</v>
      </c>
      <c r="J38" s="33">
        <f t="shared" si="5"/>
        <v>208.01113975399201</v>
      </c>
      <c r="K38" s="33">
        <f t="shared" si="5"/>
        <v>161.98589542065852</v>
      </c>
      <c r="L38" s="33">
        <f t="shared" si="5"/>
        <v>202.33297660656743</v>
      </c>
      <c r="M38" s="33">
        <f t="shared" si="5"/>
        <v>146.22211306577825</v>
      </c>
      <c r="N38" s="33">
        <f t="shared" si="5"/>
        <v>201.37051557376492</v>
      </c>
      <c r="O38" s="33">
        <f t="shared" si="5"/>
        <v>203.83852074844637</v>
      </c>
      <c r="P38" s="33">
        <f t="shared" si="5"/>
        <v>160.58597604289093</v>
      </c>
      <c r="Q38" s="33">
        <f t="shared" si="5"/>
        <v>159.31349801931836</v>
      </c>
      <c r="R38" s="33">
        <f t="shared" si="5"/>
        <v>205.41049786216914</v>
      </c>
      <c r="S38" s="33">
        <f t="shared" si="5"/>
        <v>221.24475431773831</v>
      </c>
      <c r="T38" s="33">
        <f t="shared" si="5"/>
        <v>156.473837747901</v>
      </c>
      <c r="U38" s="33">
        <f>SQRT((U$8-$E38)^2+(U$9-$F38)^2)</f>
        <v>48.368119345749037</v>
      </c>
      <c r="V38" s="33">
        <f t="shared" si="5"/>
        <v>151.59306514623881</v>
      </c>
      <c r="W38" s="33">
        <f>SQRT((W$8-$E38)^2+(W$9-$F38)^2)</f>
        <v>56.982757708815122</v>
      </c>
      <c r="X38" s="33">
        <f t="shared" si="6"/>
        <v>93.062029140297625</v>
      </c>
      <c r="Y38" s="33">
        <f t="shared" si="6"/>
        <v>130.04110258641686</v>
      </c>
      <c r="Z38" s="33">
        <f>SQRT((Z$8-$E38)^2+(Z$9-$F38)^2)</f>
        <v>184.48676442640581</v>
      </c>
      <c r="AA38" s="33">
        <f t="shared" si="6"/>
        <v>176.3694299052824</v>
      </c>
      <c r="AB38" s="33">
        <f>SQRT((AB$8-$E38)^2+(AB$9-$F38)^2)</f>
        <v>151.90033920770074</v>
      </c>
      <c r="AC38" s="33">
        <f t="shared" si="6"/>
        <v>180.1380459325209</v>
      </c>
      <c r="AD38" s="33">
        <f t="shared" si="6"/>
        <v>189.35296464932105</v>
      </c>
      <c r="AE38" s="33">
        <f>SQRT((AE$8-$E38)^2+(AE$9-$F38)^2)</f>
        <v>182.96008369236864</v>
      </c>
      <c r="AF38" s="33">
        <f t="shared" si="6"/>
        <v>164.93077028523851</v>
      </c>
      <c r="AG38" s="33">
        <f t="shared" si="6"/>
        <v>167.47026038600697</v>
      </c>
      <c r="AH38" s="33">
        <f t="shared" si="6"/>
        <v>172.9717120554611</v>
      </c>
      <c r="AI38" s="31">
        <f t="shared" si="6"/>
        <v>0</v>
      </c>
      <c r="AJ38" s="33">
        <f>SQRT((AJ$8-$E38)^2+(AJ$9-$F38)^2)</f>
        <v>162.06559626903021</v>
      </c>
      <c r="AK38">
        <v>36</v>
      </c>
      <c r="AN38" s="24">
        <f t="shared" si="2"/>
        <v>175.60216723158615</v>
      </c>
    </row>
    <row r="39" spans="4:44" x14ac:dyDescent="0.25">
      <c r="D39" s="2">
        <v>30</v>
      </c>
      <c r="E39" s="1">
        <v>428628.62804799899</v>
      </c>
      <c r="F39" s="1">
        <v>872742.61479300004</v>
      </c>
      <c r="G39" s="37">
        <f t="shared" si="5"/>
        <v>188.88469281772612</v>
      </c>
      <c r="H39" s="33">
        <f t="shared" si="5"/>
        <v>158.48174591252365</v>
      </c>
      <c r="I39" s="33">
        <f t="shared" si="5"/>
        <v>180.52815410555692</v>
      </c>
      <c r="J39" s="33">
        <f t="shared" si="5"/>
        <v>208.93597449289578</v>
      </c>
      <c r="K39" s="33">
        <f t="shared" si="5"/>
        <v>136.21990321122263</v>
      </c>
      <c r="L39" s="33">
        <f t="shared" si="5"/>
        <v>229.29847931243714</v>
      </c>
      <c r="M39" s="33">
        <f t="shared" si="5"/>
        <v>141.56125128483245</v>
      </c>
      <c r="N39" s="33">
        <f t="shared" si="5"/>
        <v>71.801208894729456</v>
      </c>
      <c r="O39" s="33">
        <f t="shared" si="5"/>
        <v>245.63640422060914</v>
      </c>
      <c r="P39" s="33">
        <f t="shared" si="5"/>
        <v>209.40727586681888</v>
      </c>
      <c r="Q39" s="33">
        <f t="shared" si="5"/>
        <v>208.27677070920717</v>
      </c>
      <c r="R39" s="33">
        <f t="shared" si="5"/>
        <v>261.87608420487413</v>
      </c>
      <c r="S39" s="33">
        <f t="shared" si="5"/>
        <v>303.27362979640122</v>
      </c>
      <c r="T39" s="33">
        <f t="shared" si="5"/>
        <v>222.06964297824283</v>
      </c>
      <c r="U39" s="33">
        <f>SQRT((U$8-$E39)^2+(U$9-$F39)^2)</f>
        <v>114.51423962696778</v>
      </c>
      <c r="V39" s="33">
        <f t="shared" si="5"/>
        <v>13.057841579221785</v>
      </c>
      <c r="W39" s="33">
        <f>SQRT((W$8-$E39)^2+(W$9-$F39)^2)</f>
        <v>180.15705858716086</v>
      </c>
      <c r="X39" s="33">
        <f t="shared" si="6"/>
        <v>128.46050432868589</v>
      </c>
      <c r="Y39" s="33">
        <f t="shared" si="6"/>
        <v>122.16638300254534</v>
      </c>
      <c r="Z39" s="33">
        <f>SQRT((Z$8-$E39)^2+(Z$9-$F39)^2)</f>
        <v>66.792034056723523</v>
      </c>
      <c r="AA39" s="33">
        <f t="shared" si="6"/>
        <v>65.032124651277087</v>
      </c>
      <c r="AB39" s="33">
        <f>SQRT((AB$8-$E39)^2+(AB$9-$F39)^2)</f>
        <v>58.023670289719938</v>
      </c>
      <c r="AC39" s="33">
        <f t="shared" si="6"/>
        <v>174.84988232104558</v>
      </c>
      <c r="AD39" s="33">
        <f t="shared" si="6"/>
        <v>62.322520216660244</v>
      </c>
      <c r="AE39" s="33">
        <f>SQRT((AE$8-$E39)^2+(AE$9-$F39)^2)</f>
        <v>55.743196347851359</v>
      </c>
      <c r="AF39" s="33">
        <f t="shared" si="6"/>
        <v>204.97234330004358</v>
      </c>
      <c r="AG39" s="33">
        <f t="shared" si="6"/>
        <v>215.48548465040236</v>
      </c>
      <c r="AH39" s="33">
        <f t="shared" si="6"/>
        <v>240.1273760816741</v>
      </c>
      <c r="AI39" s="33">
        <f t="shared" si="6"/>
        <v>162.06559626903021</v>
      </c>
      <c r="AJ39" s="31">
        <f>SQRT((AJ$8-$E39)^2+(AJ$9-$F39)^2)</f>
        <v>0</v>
      </c>
      <c r="AK39">
        <v>36</v>
      </c>
      <c r="AN39" s="24">
        <f t="shared" si="2"/>
        <v>168.98666062190111</v>
      </c>
    </row>
    <row r="40" spans="4:44" x14ac:dyDescent="0.25">
      <c r="D40" s="2">
        <v>31</v>
      </c>
      <c r="E40" s="1">
        <v>428532.27180599899</v>
      </c>
      <c r="F40" s="1">
        <v>872881.43830000004</v>
      </c>
      <c r="AK40">
        <v>30.452999999999999</v>
      </c>
    </row>
    <row r="42" spans="4:44" ht="53.25" customHeight="1" x14ac:dyDescent="0.25">
      <c r="H42" s="5" t="s">
        <v>2</v>
      </c>
      <c r="I42" s="6"/>
      <c r="AD42" s="35"/>
      <c r="AM42" s="7" t="s">
        <v>3</v>
      </c>
      <c r="AN42" s="8"/>
      <c r="AO42" s="9" t="s">
        <v>4</v>
      </c>
    </row>
    <row r="43" spans="4:44" x14ac:dyDescent="0.25">
      <c r="F43" s="10" t="s">
        <v>5</v>
      </c>
    </row>
    <row r="44" spans="4:44" x14ac:dyDescent="0.25">
      <c r="D44" s="2">
        <v>1</v>
      </c>
      <c r="G44" s="30">
        <f t="shared" ref="G44:AJ52" si="7">IF(G10=0,0,$A$6+$A$7*(1-EXP(-G10/$A$8)))</f>
        <v>0</v>
      </c>
      <c r="H44" s="34">
        <f t="shared" si="7"/>
        <v>2.7680037606434161E-2</v>
      </c>
      <c r="I44" s="34">
        <f t="shared" si="7"/>
        <v>9.9524482101397971E-3</v>
      </c>
      <c r="J44" s="34">
        <f t="shared" si="7"/>
        <v>1.8362096719763254E-2</v>
      </c>
      <c r="K44" s="34">
        <f t="shared" si="7"/>
        <v>2.3691762559304653E-2</v>
      </c>
      <c r="L44" s="34">
        <f t="shared" si="7"/>
        <v>2.9053093192690151E-2</v>
      </c>
      <c r="M44" s="34">
        <f t="shared" si="7"/>
        <v>2.7676429477081089E-2</v>
      </c>
      <c r="N44" s="34">
        <f t="shared" si="7"/>
        <v>4.155945154581954E-2</v>
      </c>
      <c r="O44" s="34">
        <f t="shared" si="7"/>
        <v>3.5179459765537095E-2</v>
      </c>
      <c r="P44" s="34">
        <f t="shared" si="7"/>
        <v>3.5204743768875037E-2</v>
      </c>
      <c r="Q44" s="34">
        <f t="shared" si="7"/>
        <v>3.5243592565384153E-2</v>
      </c>
      <c r="R44" s="34">
        <f t="shared" si="7"/>
        <v>4.1021152221688721E-2</v>
      </c>
      <c r="S44" s="34">
        <f t="shared" si="7"/>
        <v>5.2138350828268037E-2</v>
      </c>
      <c r="T44" s="34">
        <f t="shared" si="7"/>
        <v>4.0373485216557842E-2</v>
      </c>
      <c r="U44" s="34">
        <f t="shared" si="7"/>
        <v>5.6903382164325479E-2</v>
      </c>
      <c r="V44" s="34">
        <f t="shared" si="7"/>
        <v>5.4136781402178126E-2</v>
      </c>
      <c r="W44" s="34">
        <f t="shared" si="7"/>
        <v>5.3324658535803371E-2</v>
      </c>
      <c r="X44" s="34">
        <f t="shared" si="7"/>
        <v>4.1564131782005055E-2</v>
      </c>
      <c r="Y44" s="34">
        <f t="shared" si="7"/>
        <v>3.282692140874819E-2</v>
      </c>
      <c r="Z44" s="34">
        <f t="shared" si="7"/>
        <v>3.9907116910053803E-2</v>
      </c>
      <c r="AA44" s="34">
        <f t="shared" si="7"/>
        <v>3.9536820601262235E-2</v>
      </c>
      <c r="AB44" s="34">
        <f t="shared" si="7"/>
        <v>4.1094667489195984E-2</v>
      </c>
      <c r="AC44" s="34">
        <f t="shared" si="7"/>
        <v>1.8724882172037272E-2</v>
      </c>
      <c r="AD44" s="34">
        <f t="shared" si="7"/>
        <v>4.1893625190410899E-2</v>
      </c>
      <c r="AE44" s="34">
        <f t="shared" si="7"/>
        <v>4.2695601863368793E-2</v>
      </c>
      <c r="AF44" s="34">
        <f t="shared" si="7"/>
        <v>3.246746287207064E-2</v>
      </c>
      <c r="AG44" s="34">
        <f t="shared" si="7"/>
        <v>3.5047157907690245E-2</v>
      </c>
      <c r="AH44" s="34">
        <f t="shared" si="7"/>
        <v>4.1824326586796294E-2</v>
      </c>
      <c r="AI44" s="34">
        <f t="shared" si="7"/>
        <v>5.9699296516743772E-2</v>
      </c>
      <c r="AJ44" s="34">
        <f t="shared" si="7"/>
        <v>5.3024254528190443E-2</v>
      </c>
      <c r="AK44" s="27">
        <v>1</v>
      </c>
      <c r="AM44" s="10" t="s">
        <v>18</v>
      </c>
      <c r="AN44" s="29">
        <f t="shared" ref="AN44:AN73" si="8">IF(AN10=0,0,$A$6+$A$7*(1-EXP(-AN10/$A$8)))</f>
        <v>1.9528824024108483E-2</v>
      </c>
      <c r="AO44" s="25">
        <f t="array" ref="AO44:AO74">MMULT(MINVERSE($G$44:$AK$74),AN44:AN74)</f>
        <v>-3.3989897613518893E-3</v>
      </c>
      <c r="AR44">
        <f>AN44*AO44</f>
        <v>-6.6378272909187538E-5</v>
      </c>
    </row>
    <row r="45" spans="4:44" x14ac:dyDescent="0.25">
      <c r="D45" s="2">
        <v>2</v>
      </c>
      <c r="G45" s="34">
        <f t="shared" si="7"/>
        <v>2.7680037606434161E-2</v>
      </c>
      <c r="H45" s="30">
        <f t="shared" si="7"/>
        <v>0</v>
      </c>
      <c r="I45" s="34">
        <f t="shared" si="7"/>
        <v>3.2422582717793129E-2</v>
      </c>
      <c r="J45" s="34">
        <f t="shared" si="7"/>
        <v>4.061016495000605E-2</v>
      </c>
      <c r="K45" s="34">
        <f t="shared" si="7"/>
        <v>3.3907479941040354E-2</v>
      </c>
      <c r="L45" s="34">
        <f t="shared" si="7"/>
        <v>4.8317929930241366E-2</v>
      </c>
      <c r="M45" s="34">
        <f t="shared" si="7"/>
        <v>3.9014641682955709E-2</v>
      </c>
      <c r="N45" s="34">
        <f t="shared" si="7"/>
        <v>2.9634505024106653E-2</v>
      </c>
      <c r="O45" s="34">
        <f t="shared" si="7"/>
        <v>5.2797295151778306E-2</v>
      </c>
      <c r="P45" s="34">
        <f t="shared" si="7"/>
        <v>5.109793473581592E-2</v>
      </c>
      <c r="Q45" s="34">
        <f t="shared" si="7"/>
        <v>5.1051250468105859E-2</v>
      </c>
      <c r="R45" s="34">
        <f t="shared" si="7"/>
        <v>5.7014410063717859E-2</v>
      </c>
      <c r="S45" s="34">
        <f t="shared" si="7"/>
        <v>6.5108969791603785E-2</v>
      </c>
      <c r="T45" s="34">
        <f t="shared" si="7"/>
        <v>5.5005138401961355E-2</v>
      </c>
      <c r="U45" s="34">
        <f t="shared" si="7"/>
        <v>5.9151554572469858E-2</v>
      </c>
      <c r="V45" s="34">
        <f t="shared" si="7"/>
        <v>4.909059615737859E-2</v>
      </c>
      <c r="W45" s="34">
        <f t="shared" si="7"/>
        <v>6.0778719044673128E-2</v>
      </c>
      <c r="X45" s="34">
        <f t="shared" si="7"/>
        <v>4.875328618646288E-2</v>
      </c>
      <c r="Y45" s="34">
        <f t="shared" si="7"/>
        <v>4.0487407059848712E-2</v>
      </c>
      <c r="Z45" s="34">
        <f t="shared" si="7"/>
        <v>3.09112899871712E-2</v>
      </c>
      <c r="AA45" s="34">
        <f t="shared" si="7"/>
        <v>3.2032661434286992E-2</v>
      </c>
      <c r="AB45" s="34">
        <f t="shared" si="7"/>
        <v>3.7237113896041875E-2</v>
      </c>
      <c r="AC45" s="34">
        <f t="shared" si="7"/>
        <v>3.7457577483473829E-2</v>
      </c>
      <c r="AD45" s="34">
        <f t="shared" si="7"/>
        <v>3.1934863506718883E-2</v>
      </c>
      <c r="AE45" s="34">
        <f t="shared" si="7"/>
        <v>3.3715683368675899E-2</v>
      </c>
      <c r="AF45" s="34">
        <f t="shared" si="7"/>
        <v>4.9117917899367571E-2</v>
      </c>
      <c r="AG45" s="34">
        <f t="shared" si="7"/>
        <v>5.1364794765366956E-2</v>
      </c>
      <c r="AH45" s="34">
        <f t="shared" si="7"/>
        <v>5.6754576343818579E-2</v>
      </c>
      <c r="AI45" s="34">
        <f t="shared" si="7"/>
        <v>6.3930518285233912E-2</v>
      </c>
      <c r="AJ45" s="34">
        <f t="shared" si="7"/>
        <v>4.6949557705558087E-2</v>
      </c>
      <c r="AK45" s="27">
        <v>1</v>
      </c>
      <c r="AN45" s="29">
        <f t="shared" si="8"/>
        <v>3.7120158617539638E-2</v>
      </c>
      <c r="AO45" s="25">
        <v>-3.5497928963107439E-4</v>
      </c>
      <c r="AR45">
        <f t="shared" ref="AR45:AR74" si="9">AN45*AO45</f>
        <v>-1.3176887537047026E-5</v>
      </c>
    </row>
    <row r="46" spans="4:44" x14ac:dyDescent="0.25">
      <c r="D46" s="2">
        <v>3</v>
      </c>
      <c r="G46" s="34">
        <f t="shared" si="7"/>
        <v>9.9524482101397971E-3</v>
      </c>
      <c r="H46" s="34">
        <f t="shared" si="7"/>
        <v>3.2422582717793129E-2</v>
      </c>
      <c r="I46" s="30">
        <f t="shared" si="7"/>
        <v>0</v>
      </c>
      <c r="J46" s="34">
        <f t="shared" si="7"/>
        <v>1.2874369237304818E-2</v>
      </c>
      <c r="K46" s="34">
        <f t="shared" si="7"/>
        <v>1.7729529894383023E-2</v>
      </c>
      <c r="L46" s="34">
        <f t="shared" si="7"/>
        <v>2.3716483727833894E-2</v>
      </c>
      <c r="M46" s="34">
        <f t="shared" si="7"/>
        <v>2.0729433817694421E-2</v>
      </c>
      <c r="N46" s="34">
        <f t="shared" si="7"/>
        <v>4.1562736048289521E-2</v>
      </c>
      <c r="O46" s="34">
        <f t="shared" si="7"/>
        <v>3.0283742071061239E-2</v>
      </c>
      <c r="P46" s="34">
        <f t="shared" si="7"/>
        <v>2.8491418612534781E-2</v>
      </c>
      <c r="Q46" s="34">
        <f t="shared" si="7"/>
        <v>2.8499368526440961E-2</v>
      </c>
      <c r="R46" s="34">
        <f t="shared" si="7"/>
        <v>3.6453817662101019E-2</v>
      </c>
      <c r="S46" s="34">
        <f t="shared" si="7"/>
        <v>4.8393674881589938E-2</v>
      </c>
      <c r="T46" s="34">
        <f t="shared" si="7"/>
        <v>3.4242296841138664E-2</v>
      </c>
      <c r="U46" s="34">
        <f t="shared" si="7"/>
        <v>5.3141524215849202E-2</v>
      </c>
      <c r="V46" s="34">
        <f t="shared" si="7"/>
        <v>5.2279068442691173E-2</v>
      </c>
      <c r="W46" s="34">
        <f t="shared" si="7"/>
        <v>4.8279095066548018E-2</v>
      </c>
      <c r="X46" s="34">
        <f t="shared" si="7"/>
        <v>3.5868230108580069E-2</v>
      </c>
      <c r="Y46" s="34">
        <f t="shared" si="7"/>
        <v>2.6965750145475975E-2</v>
      </c>
      <c r="Z46" s="34">
        <f t="shared" si="7"/>
        <v>3.9142850308254755E-2</v>
      </c>
      <c r="AA46" s="34">
        <f t="shared" si="7"/>
        <v>3.8357140655922523E-2</v>
      </c>
      <c r="AB46" s="34">
        <f t="shared" si="7"/>
        <v>3.8766933439203378E-2</v>
      </c>
      <c r="AC46" s="34">
        <f t="shared" si="7"/>
        <v>9.7451636922855425E-3</v>
      </c>
      <c r="AD46" s="34">
        <f t="shared" si="7"/>
        <v>4.1338411602023298E-2</v>
      </c>
      <c r="AE46" s="34">
        <f t="shared" si="7"/>
        <v>4.1844520390394102E-2</v>
      </c>
      <c r="AF46" s="34">
        <f t="shared" si="7"/>
        <v>2.5482255747582661E-2</v>
      </c>
      <c r="AG46" s="34">
        <f t="shared" si="7"/>
        <v>2.8529815777839185E-2</v>
      </c>
      <c r="AH46" s="34">
        <f t="shared" si="7"/>
        <v>3.6257051887376157E-2</v>
      </c>
      <c r="AI46" s="34">
        <f t="shared" si="7"/>
        <v>5.5659355767423382E-2</v>
      </c>
      <c r="AJ46" s="34">
        <f t="shared" si="7"/>
        <v>5.1427497939033187E-2</v>
      </c>
      <c r="AK46" s="27">
        <v>1</v>
      </c>
      <c r="AN46" s="29">
        <f t="shared" si="8"/>
        <v>1.0768274815655121E-2</v>
      </c>
      <c r="AO46" s="25">
        <v>4.1893868977326117E-2</v>
      </c>
      <c r="AR46">
        <f t="shared" si="9"/>
        <v>4.511246942388962E-4</v>
      </c>
    </row>
    <row r="47" spans="4:44" x14ac:dyDescent="0.25">
      <c r="D47" s="2">
        <v>4</v>
      </c>
      <c r="G47" s="34">
        <f t="shared" si="7"/>
        <v>1.8362096719763254E-2</v>
      </c>
      <c r="H47" s="34">
        <f t="shared" si="7"/>
        <v>4.061016495000605E-2</v>
      </c>
      <c r="I47" s="34">
        <f t="shared" si="7"/>
        <v>1.2874369237304818E-2</v>
      </c>
      <c r="J47" s="30">
        <f t="shared" si="7"/>
        <v>0</v>
      </c>
      <c r="K47" s="34">
        <f t="shared" si="7"/>
        <v>2.5290559757986421E-2</v>
      </c>
      <c r="L47" s="34">
        <f t="shared" si="7"/>
        <v>1.3099094245735099E-2</v>
      </c>
      <c r="M47" s="34">
        <f t="shared" si="7"/>
        <v>2.5446912370755817E-2</v>
      </c>
      <c r="N47" s="34">
        <f t="shared" si="7"/>
        <v>4.8837185403672469E-2</v>
      </c>
      <c r="O47" s="34">
        <f t="shared" si="7"/>
        <v>2.0618349503438951E-2</v>
      </c>
      <c r="P47" s="34">
        <f t="shared" si="7"/>
        <v>2.2587337055182247E-2</v>
      </c>
      <c r="Q47" s="34">
        <f t="shared" si="7"/>
        <v>2.2751884292425598E-2</v>
      </c>
      <c r="R47" s="34">
        <f t="shared" si="7"/>
        <v>2.77660334009453E-2</v>
      </c>
      <c r="S47" s="34">
        <f t="shared" si="7"/>
        <v>4.1387178672157826E-2</v>
      </c>
      <c r="T47" s="34">
        <f t="shared" si="7"/>
        <v>2.8373450905312649E-2</v>
      </c>
      <c r="U47" s="34">
        <f t="shared" si="7"/>
        <v>5.543788330297577E-2</v>
      </c>
      <c r="V47" s="34">
        <f t="shared" si="7"/>
        <v>5.7182895932567514E-2</v>
      </c>
      <c r="W47" s="34">
        <f t="shared" si="7"/>
        <v>4.7763057786410892E-2</v>
      </c>
      <c r="X47" s="34">
        <f t="shared" si="7"/>
        <v>3.8271139766066754E-2</v>
      </c>
      <c r="Y47" s="34">
        <f t="shared" si="7"/>
        <v>3.1845710808270387E-2</v>
      </c>
      <c r="Z47" s="34">
        <f t="shared" si="7"/>
        <v>4.6489682819083292E-2</v>
      </c>
      <c r="AA47" s="34">
        <f t="shared" si="7"/>
        <v>4.5640425555251642E-2</v>
      </c>
      <c r="AB47" s="34">
        <f t="shared" si="7"/>
        <v>4.5339203145556763E-2</v>
      </c>
      <c r="AC47" s="34">
        <f t="shared" si="7"/>
        <v>1.3046359340131054E-2</v>
      </c>
      <c r="AD47" s="34">
        <f t="shared" si="7"/>
        <v>4.8465299483542494E-2</v>
      </c>
      <c r="AE47" s="34">
        <f t="shared" si="7"/>
        <v>4.878720357066172E-2</v>
      </c>
      <c r="AF47" s="34">
        <f t="shared" si="7"/>
        <v>1.9498984255695698E-2</v>
      </c>
      <c r="AG47" s="34">
        <f t="shared" si="7"/>
        <v>2.1803437531402681E-2</v>
      </c>
      <c r="AH47" s="34">
        <f t="shared" si="7"/>
        <v>2.9262253352127156E-2</v>
      </c>
      <c r="AI47" s="34">
        <f t="shared" si="7"/>
        <v>5.648413314077172E-2</v>
      </c>
      <c r="AJ47" s="34">
        <f t="shared" si="7"/>
        <v>5.664481568937918E-2</v>
      </c>
      <c r="AK47" s="27">
        <v>1</v>
      </c>
      <c r="AN47" s="29">
        <f t="shared" si="8"/>
        <v>1.5121670041694402E-2</v>
      </c>
      <c r="AO47" s="25">
        <v>-1.9432096763968315E-2</v>
      </c>
      <c r="AR47">
        <f t="shared" si="9"/>
        <v>-2.9384575548300638E-4</v>
      </c>
    </row>
    <row r="48" spans="4:44" x14ac:dyDescent="0.25">
      <c r="D48" s="2">
        <v>5</v>
      </c>
      <c r="G48" s="34">
        <f t="shared" si="7"/>
        <v>2.3691762559304653E-2</v>
      </c>
      <c r="H48" s="34">
        <f t="shared" si="7"/>
        <v>3.3907479941040354E-2</v>
      </c>
      <c r="I48" s="34">
        <f t="shared" si="7"/>
        <v>1.7729529894383023E-2</v>
      </c>
      <c r="J48" s="34">
        <f t="shared" si="7"/>
        <v>2.5290559757986421E-2</v>
      </c>
      <c r="K48" s="30">
        <f t="shared" si="7"/>
        <v>0</v>
      </c>
      <c r="L48" s="34">
        <f t="shared" si="7"/>
        <v>3.1550030389674168E-2</v>
      </c>
      <c r="M48" s="34">
        <f t="shared" si="7"/>
        <v>7.7350845300054984E-3</v>
      </c>
      <c r="N48" s="34">
        <f t="shared" si="7"/>
        <v>3.3779212325903328E-2</v>
      </c>
      <c r="O48" s="34">
        <f t="shared" si="7"/>
        <v>3.6516032894708741E-2</v>
      </c>
      <c r="P48" s="34">
        <f t="shared" si="7"/>
        <v>2.933570919440184E-2</v>
      </c>
      <c r="Q48" s="34">
        <f t="shared" si="7"/>
        <v>2.9134930316277466E-2</v>
      </c>
      <c r="R48" s="34">
        <f t="shared" si="7"/>
        <v>4.1307270541660751E-2</v>
      </c>
      <c r="S48" s="34">
        <f t="shared" si="7"/>
        <v>5.1570210389606547E-2</v>
      </c>
      <c r="T48" s="34">
        <f t="shared" si="7"/>
        <v>3.4440200492102072E-2</v>
      </c>
      <c r="U48" s="34">
        <f t="shared" si="7"/>
        <v>4.3525853261946995E-2</v>
      </c>
      <c r="V48" s="34">
        <f t="shared" si="7"/>
        <v>4.2688733982349208E-2</v>
      </c>
      <c r="W48" s="34">
        <f t="shared" si="7"/>
        <v>4.1077604487503708E-2</v>
      </c>
      <c r="X48" s="34">
        <f t="shared" si="7"/>
        <v>2.4165868012774285E-2</v>
      </c>
      <c r="Y48" s="34">
        <f t="shared" si="7"/>
        <v>1.2109330322050816E-2</v>
      </c>
      <c r="Z48" s="34">
        <f t="shared" si="7"/>
        <v>2.9879478550207995E-2</v>
      </c>
      <c r="AA48" s="34">
        <f t="shared" si="7"/>
        <v>2.8332751558141658E-2</v>
      </c>
      <c r="AB48" s="34">
        <f t="shared" si="7"/>
        <v>2.6949383111727111E-2</v>
      </c>
      <c r="AC48" s="34">
        <f t="shared" si="7"/>
        <v>1.4328928586020785E-2</v>
      </c>
      <c r="AD48" s="34">
        <f t="shared" si="7"/>
        <v>3.2537931104563544E-2</v>
      </c>
      <c r="AE48" s="34">
        <f t="shared" si="7"/>
        <v>3.2558094653781143E-2</v>
      </c>
      <c r="AF48" s="34">
        <f t="shared" si="7"/>
        <v>2.7064725176181616E-2</v>
      </c>
      <c r="AG48" s="34">
        <f t="shared" si="7"/>
        <v>3.0454971713779956E-2</v>
      </c>
      <c r="AH48" s="34">
        <f t="shared" si="7"/>
        <v>3.8100801802574386E-2</v>
      </c>
      <c r="AI48" s="34">
        <f t="shared" si="7"/>
        <v>4.7687957415583085E-2</v>
      </c>
      <c r="AJ48" s="34">
        <f t="shared" si="7"/>
        <v>4.2008840695543219E-2</v>
      </c>
      <c r="AK48" s="27">
        <v>1</v>
      </c>
      <c r="AN48" s="29">
        <f t="shared" si="8"/>
        <v>1.2327966986976392E-2</v>
      </c>
      <c r="AO48" s="25">
        <v>8.9408501721467554E-2</v>
      </c>
      <c r="AR48">
        <f t="shared" si="9"/>
        <v>1.102225057577274E-3</v>
      </c>
    </row>
    <row r="49" spans="4:44" x14ac:dyDescent="0.25">
      <c r="D49" s="2">
        <v>6</v>
      </c>
      <c r="G49" s="34">
        <f t="shared" si="7"/>
        <v>2.9053093192690151E-2</v>
      </c>
      <c r="H49" s="34">
        <f t="shared" si="7"/>
        <v>4.8317929930241366E-2</v>
      </c>
      <c r="I49" s="34">
        <f t="shared" si="7"/>
        <v>2.3716483727833894E-2</v>
      </c>
      <c r="J49" s="34">
        <f t="shared" si="7"/>
        <v>1.3099094245735099E-2</v>
      </c>
      <c r="K49" s="34">
        <f t="shared" si="7"/>
        <v>3.1550030389674168E-2</v>
      </c>
      <c r="L49" s="30">
        <f>IF(L15=0,0,$A$6+$A$7*(1-EXP(-L15/$A$8)))</f>
        <v>0</v>
      </c>
      <c r="M49" s="34">
        <f t="shared" si="7"/>
        <v>2.9677281514320798E-2</v>
      </c>
      <c r="N49" s="34">
        <f t="shared" si="7"/>
        <v>5.4272946789783831E-2</v>
      </c>
      <c r="O49" s="34">
        <f t="shared" si="7"/>
        <v>8.6721492546571587E-3</v>
      </c>
      <c r="P49" s="34">
        <f t="shared" si="7"/>
        <v>1.595087388410683E-2</v>
      </c>
      <c r="Q49" s="34">
        <f t="shared" si="7"/>
        <v>1.6316806420846354E-2</v>
      </c>
      <c r="R49" s="34">
        <f t="shared" si="7"/>
        <v>1.6880803233037169E-2</v>
      </c>
      <c r="S49" s="34">
        <f t="shared" si="7"/>
        <v>3.2556407551445156E-2</v>
      </c>
      <c r="T49" s="34">
        <f t="shared" si="7"/>
        <v>2.0593210253933583E-2</v>
      </c>
      <c r="U49" s="34">
        <f t="shared" si="7"/>
        <v>5.590231986016525E-2</v>
      </c>
      <c r="V49" s="34">
        <f t="shared" si="7"/>
        <v>6.0262041988928039E-2</v>
      </c>
      <c r="W49" s="34">
        <f t="shared" si="7"/>
        <v>4.5347809654287558E-2</v>
      </c>
      <c r="X49" s="34">
        <f t="shared" si="7"/>
        <v>3.9129322957929327E-2</v>
      </c>
      <c r="Y49" s="34">
        <f t="shared" si="7"/>
        <v>3.5376602251163028E-2</v>
      </c>
      <c r="Z49" s="34">
        <f t="shared" si="7"/>
        <v>5.1852457399105649E-2</v>
      </c>
      <c r="AA49" s="34">
        <f t="shared" si="7"/>
        <v>5.089059737519111E-2</v>
      </c>
      <c r="AB49" s="34">
        <f t="shared" si="7"/>
        <v>4.9844666062468235E-2</v>
      </c>
      <c r="AC49" s="34">
        <f t="shared" si="7"/>
        <v>2.0506111629159929E-2</v>
      </c>
      <c r="AD49" s="34">
        <f t="shared" si="7"/>
        <v>5.3669120777737202E-2</v>
      </c>
      <c r="AE49" s="34">
        <f t="shared" si="7"/>
        <v>5.3781980404789126E-2</v>
      </c>
      <c r="AF49" s="34">
        <f t="shared" si="7"/>
        <v>1.390792053230634E-2</v>
      </c>
      <c r="AG49" s="34">
        <f t="shared" si="7"/>
        <v>1.402969941112623E-2</v>
      </c>
      <c r="AH49" s="34">
        <f t="shared" si="7"/>
        <v>1.9849346917962842E-2</v>
      </c>
      <c r="AI49" s="34">
        <f t="shared" si="7"/>
        <v>5.5484462765869824E-2</v>
      </c>
      <c r="AJ49" s="34">
        <f t="shared" si="7"/>
        <v>6.0036111105057959E-2</v>
      </c>
      <c r="AK49" s="27">
        <v>1</v>
      </c>
      <c r="AN49" s="29">
        <f t="shared" si="8"/>
        <v>2.2097815738136118E-2</v>
      </c>
      <c r="AO49" s="25">
        <v>-1.7120647248415159E-3</v>
      </c>
      <c r="AR49">
        <f t="shared" si="9"/>
        <v>-3.7832890821310536E-5</v>
      </c>
    </row>
    <row r="50" spans="4:44" x14ac:dyDescent="0.25">
      <c r="D50" s="2">
        <v>7</v>
      </c>
      <c r="G50" s="34">
        <f t="shared" si="7"/>
        <v>2.7676429477081089E-2</v>
      </c>
      <c r="H50" s="34">
        <f t="shared" si="7"/>
        <v>3.9014641682955709E-2</v>
      </c>
      <c r="I50" s="34">
        <f t="shared" si="7"/>
        <v>2.0729433817694421E-2</v>
      </c>
      <c r="J50" s="34">
        <f t="shared" si="7"/>
        <v>2.5446912370755817E-2</v>
      </c>
      <c r="K50" s="34">
        <f t="shared" si="7"/>
        <v>7.7350845300054984E-3</v>
      </c>
      <c r="L50" s="34">
        <f t="shared" si="7"/>
        <v>2.9677281514320798E-2</v>
      </c>
      <c r="M50" s="30">
        <f>IF(M16=0,0,$A$6+$A$7*(1-EXP(-M16/$A$8)))</f>
        <v>0</v>
      </c>
      <c r="N50" s="34">
        <f t="shared" si="7"/>
        <v>3.7521397779987843E-2</v>
      </c>
      <c r="O50" s="34">
        <f t="shared" si="7"/>
        <v>3.408446223743674E-2</v>
      </c>
      <c r="P50" s="34">
        <f t="shared" si="7"/>
        <v>2.4978094729039859E-2</v>
      </c>
      <c r="Q50" s="34">
        <f t="shared" si="7"/>
        <v>2.4710245399546606E-2</v>
      </c>
      <c r="R50" s="34">
        <f t="shared" si="7"/>
        <v>3.8539163537494731E-2</v>
      </c>
      <c r="S50" s="34">
        <f t="shared" si="7"/>
        <v>4.8796112903341106E-2</v>
      </c>
      <c r="T50" s="34">
        <f t="shared" si="7"/>
        <v>2.9967272744031537E-2</v>
      </c>
      <c r="U50" s="34">
        <f t="shared" si="7"/>
        <v>4.095266433860472E-2</v>
      </c>
      <c r="V50" s="34">
        <f t="shared" si="7"/>
        <v>4.3492661149050982E-2</v>
      </c>
      <c r="W50" s="34">
        <f t="shared" si="7"/>
        <v>3.6402790222951502E-2</v>
      </c>
      <c r="X50" s="34">
        <f t="shared" si="7"/>
        <v>1.9206703604992794E-2</v>
      </c>
      <c r="Y50" s="34">
        <f t="shared" si="7"/>
        <v>8.5836933202581133E-3</v>
      </c>
      <c r="Z50" s="34">
        <f t="shared" si="7"/>
        <v>3.3470775528811905E-2</v>
      </c>
      <c r="AA50" s="34">
        <f t="shared" si="7"/>
        <v>3.1730943019129203E-2</v>
      </c>
      <c r="AB50" s="34">
        <f t="shared" si="7"/>
        <v>2.9060013362148265E-2</v>
      </c>
      <c r="AC50" s="34">
        <f t="shared" si="7"/>
        <v>1.4448104678645636E-2</v>
      </c>
      <c r="AD50" s="34">
        <f t="shared" si="7"/>
        <v>3.5966270787532638E-2</v>
      </c>
      <c r="AE50" s="34">
        <f t="shared" si="7"/>
        <v>3.5699363532174212E-2</v>
      </c>
      <c r="AF50" s="34">
        <f t="shared" si="7"/>
        <v>2.2996652227252702E-2</v>
      </c>
      <c r="AG50" s="34">
        <f t="shared" si="7"/>
        <v>2.6450978731333619E-2</v>
      </c>
      <c r="AH50" s="34">
        <f t="shared" si="7"/>
        <v>3.422999793223621E-2</v>
      </c>
      <c r="AI50" s="34">
        <f t="shared" si="7"/>
        <v>4.4283199082360003E-2</v>
      </c>
      <c r="AJ50" s="34">
        <f t="shared" si="7"/>
        <v>4.3234702423905529E-2</v>
      </c>
      <c r="AK50" s="27">
        <v>1</v>
      </c>
      <c r="AN50" s="29">
        <f t="shared" si="8"/>
        <v>1.243352638625659E-2</v>
      </c>
      <c r="AO50" s="25">
        <v>9.8152004157156914E-2</v>
      </c>
      <c r="AR50">
        <f t="shared" si="9"/>
        <v>1.220375533551977E-3</v>
      </c>
    </row>
    <row r="51" spans="4:44" x14ac:dyDescent="0.25">
      <c r="D51" s="2">
        <v>8</v>
      </c>
      <c r="G51" s="34">
        <f t="shared" si="7"/>
        <v>4.155945154581954E-2</v>
      </c>
      <c r="H51" s="34">
        <f t="shared" si="7"/>
        <v>2.9634505024106653E-2</v>
      </c>
      <c r="I51" s="34">
        <f t="shared" si="7"/>
        <v>4.1562736048289521E-2</v>
      </c>
      <c r="J51" s="34">
        <f t="shared" si="7"/>
        <v>4.8837185403672469E-2</v>
      </c>
      <c r="K51" s="34">
        <f t="shared" si="7"/>
        <v>3.3779212325903328E-2</v>
      </c>
      <c r="L51" s="34">
        <f t="shared" si="7"/>
        <v>5.4272946789783831E-2</v>
      </c>
      <c r="M51" s="34">
        <f t="shared" si="7"/>
        <v>3.7521397779987843E-2</v>
      </c>
      <c r="N51" s="30">
        <f>IF(N17=0,0,$A$6+$A$7*(1-EXP(-N17/$A$8)))</f>
        <v>0</v>
      </c>
      <c r="O51" s="34">
        <f t="shared" si="7"/>
        <v>5.7819098171660699E-2</v>
      </c>
      <c r="P51" s="34">
        <f t="shared" si="7"/>
        <v>5.3067090780508752E-2</v>
      </c>
      <c r="Q51" s="34">
        <f t="shared" si="7"/>
        <v>5.2913135768561971E-2</v>
      </c>
      <c r="R51" s="34">
        <f t="shared" si="7"/>
        <v>6.1111512874967772E-2</v>
      </c>
      <c r="S51" s="34">
        <f t="shared" si="7"/>
        <v>6.7912780545938689E-2</v>
      </c>
      <c r="T51" s="34">
        <f t="shared" si="7"/>
        <v>5.6240423281408214E-2</v>
      </c>
      <c r="U51" s="34">
        <f t="shared" si="7"/>
        <v>4.732891251003233E-2</v>
      </c>
      <c r="V51" s="34">
        <f t="shared" si="7"/>
        <v>2.830916100639308E-2</v>
      </c>
      <c r="W51" s="34">
        <f t="shared" si="7"/>
        <v>5.498711881658272E-2</v>
      </c>
      <c r="X51" s="34">
        <f t="shared" si="7"/>
        <v>4.1400213713811224E-2</v>
      </c>
      <c r="Y51" s="34">
        <f t="shared" si="7"/>
        <v>3.4943468114293386E-2</v>
      </c>
      <c r="Z51" s="34">
        <f t="shared" si="7"/>
        <v>6.9309847291602169E-3</v>
      </c>
      <c r="AA51" s="34">
        <f t="shared" si="7"/>
        <v>9.9852289554111517E-3</v>
      </c>
      <c r="AB51" s="34">
        <f t="shared" si="7"/>
        <v>1.8056498239548791E-2</v>
      </c>
      <c r="AC51" s="34">
        <f t="shared" si="7"/>
        <v>4.2481800001192352E-2</v>
      </c>
      <c r="AD51" s="34">
        <f t="shared" si="7"/>
        <v>4.7933896931379397E-3</v>
      </c>
      <c r="AE51" s="34">
        <f t="shared" si="7"/>
        <v>7.4902730374624806E-3</v>
      </c>
      <c r="AF51" s="34">
        <f t="shared" si="7"/>
        <v>5.1661467424693297E-2</v>
      </c>
      <c r="AG51" s="34">
        <f t="shared" si="7"/>
        <v>5.3893127707213641E-2</v>
      </c>
      <c r="AH51" s="34">
        <f t="shared" si="7"/>
        <v>5.8881214174395541E-2</v>
      </c>
      <c r="AI51" s="34">
        <f t="shared" si="7"/>
        <v>5.5312754573290768E-2</v>
      </c>
      <c r="AJ51" s="34">
        <f t="shared" si="7"/>
        <v>2.4964198692362716E-2</v>
      </c>
      <c r="AK51" s="27">
        <v>1</v>
      </c>
      <c r="AN51" s="29">
        <f t="shared" si="8"/>
        <v>4.1365983121861273E-2</v>
      </c>
      <c r="AO51" s="25">
        <v>-3.5081824797658645E-4</v>
      </c>
      <c r="AR51">
        <f t="shared" si="9"/>
        <v>-1.4511941724640418E-5</v>
      </c>
    </row>
    <row r="52" spans="4:44" x14ac:dyDescent="0.25">
      <c r="D52" s="2">
        <v>9</v>
      </c>
      <c r="G52" s="34">
        <f t="shared" si="7"/>
        <v>3.5179459765537095E-2</v>
      </c>
      <c r="H52" s="34">
        <f t="shared" si="7"/>
        <v>5.2797295151778306E-2</v>
      </c>
      <c r="I52" s="34">
        <f t="shared" si="7"/>
        <v>3.0283742071061239E-2</v>
      </c>
      <c r="J52" s="34">
        <f t="shared" si="7"/>
        <v>2.0618349503438951E-2</v>
      </c>
      <c r="K52" s="34">
        <f t="shared" si="7"/>
        <v>3.6516032894708741E-2</v>
      </c>
      <c r="L52" s="34">
        <f t="shared" si="7"/>
        <v>8.6721492546571587E-3</v>
      </c>
      <c r="M52" s="34">
        <f t="shared" si="7"/>
        <v>3.408446223743674E-2</v>
      </c>
      <c r="N52" s="34">
        <f t="shared" si="7"/>
        <v>5.7819098171660699E-2</v>
      </c>
      <c r="O52" s="30">
        <f>IF(O18=0,0,$A$6+$A$7*(1-EXP(-O18/$A$8)))</f>
        <v>0</v>
      </c>
      <c r="P52" s="34">
        <f t="shared" si="7"/>
        <v>1.6140018793606502E-2</v>
      </c>
      <c r="Q52" s="34">
        <f t="shared" si="7"/>
        <v>1.6584919713898062E-2</v>
      </c>
      <c r="R52" s="34">
        <f t="shared" si="7"/>
        <v>9.0150902533423956E-3</v>
      </c>
      <c r="S52" s="34">
        <f t="shared" si="7"/>
        <v>2.6164391464017767E-2</v>
      </c>
      <c r="T52" s="34">
        <f t="shared" si="7"/>
        <v>1.8043123092339155E-2</v>
      </c>
      <c r="U52" s="34">
        <f t="shared" si="7"/>
        <v>5.7072660338860139E-2</v>
      </c>
      <c r="V52" s="34">
        <f t="shared" si="7"/>
        <v>6.2643886866404694E-2</v>
      </c>
      <c r="W52" s="34">
        <f t="shared" si="7"/>
        <v>4.5067687787673005E-2</v>
      </c>
      <c r="X52" s="34">
        <f t="shared" si="7"/>
        <v>4.1302625666739069E-2</v>
      </c>
      <c r="Y52" s="34">
        <f t="shared" si="7"/>
        <v>3.9076061675766209E-2</v>
      </c>
      <c r="Z52" s="34">
        <f t="shared" ref="G52:AJ61" si="10">IF(Z18=0,0,$A$6+$A$7*(1-EXP(-Z18/$A$8)))</f>
        <v>5.5467266898487494E-2</v>
      </c>
      <c r="AA52" s="34">
        <f t="shared" si="10"/>
        <v>5.4502226116700282E-2</v>
      </c>
      <c r="AB52" s="34">
        <f t="shared" si="10"/>
        <v>5.3209555569953319E-2</v>
      </c>
      <c r="AC52" s="34">
        <f t="shared" si="10"/>
        <v>2.6760788323945118E-2</v>
      </c>
      <c r="AD52" s="34">
        <f t="shared" si="10"/>
        <v>5.715429167763611E-2</v>
      </c>
      <c r="AE52" s="34">
        <f t="shared" si="10"/>
        <v>5.7184571881413619E-2</v>
      </c>
      <c r="AF52" s="34">
        <f t="shared" si="10"/>
        <v>1.5871228729823585E-2</v>
      </c>
      <c r="AG52" s="34">
        <f t="shared" si="10"/>
        <v>1.3705772239963988E-2</v>
      </c>
      <c r="AH52" s="34">
        <f t="shared" si="10"/>
        <v>1.4956620916709629E-2</v>
      </c>
      <c r="AI52" s="34">
        <f t="shared" si="10"/>
        <v>5.5751737595222187E-2</v>
      </c>
      <c r="AJ52" s="34">
        <f t="shared" si="10"/>
        <v>6.2564308441022051E-2</v>
      </c>
      <c r="AK52" s="27">
        <v>1</v>
      </c>
      <c r="AN52" s="29">
        <f t="shared" si="8"/>
        <v>2.8070961506609982E-2</v>
      </c>
      <c r="AO52" s="25">
        <v>-1.935425765531313E-3</v>
      </c>
      <c r="AR52">
        <f t="shared" si="9"/>
        <v>-5.4329262163130642E-5</v>
      </c>
    </row>
    <row r="53" spans="4:44" x14ac:dyDescent="0.25">
      <c r="D53" s="2">
        <v>10</v>
      </c>
      <c r="G53" s="34">
        <f t="shared" si="10"/>
        <v>3.5204743768875037E-2</v>
      </c>
      <c r="H53" s="34">
        <f t="shared" si="10"/>
        <v>5.109793473581592E-2</v>
      </c>
      <c r="I53" s="34">
        <f t="shared" si="10"/>
        <v>2.8491418612534781E-2</v>
      </c>
      <c r="J53" s="34">
        <f t="shared" si="10"/>
        <v>2.2587337055182247E-2</v>
      </c>
      <c r="K53" s="34">
        <f t="shared" si="10"/>
        <v>2.933570919440184E-2</v>
      </c>
      <c r="L53" s="34">
        <f t="shared" si="10"/>
        <v>1.595087388410683E-2</v>
      </c>
      <c r="M53" s="34">
        <f t="shared" si="10"/>
        <v>2.4978094729039859E-2</v>
      </c>
      <c r="N53" s="34">
        <f t="shared" si="10"/>
        <v>5.3067090780508752E-2</v>
      </c>
      <c r="O53" s="34">
        <f t="shared" si="10"/>
        <v>1.6140018793606502E-2</v>
      </c>
      <c r="P53" s="30">
        <f t="shared" si="10"/>
        <v>0</v>
      </c>
      <c r="Q53" s="34">
        <f t="shared" si="10"/>
        <v>5.3311590029925249E-4</v>
      </c>
      <c r="R53" s="34">
        <f t="shared" si="10"/>
        <v>1.9235035670150027E-2</v>
      </c>
      <c r="S53" s="34">
        <f t="shared" si="10"/>
        <v>3.1760682875436964E-2</v>
      </c>
      <c r="T53" s="34">
        <f t="shared" si="10"/>
        <v>8.0534323459893198E-3</v>
      </c>
      <c r="U53" s="34">
        <f t="shared" si="10"/>
        <v>4.8835797520914707E-2</v>
      </c>
      <c r="V53" s="34">
        <f t="shared" si="10"/>
        <v>5.6579785118402254E-2</v>
      </c>
      <c r="W53" s="34">
        <f t="shared" si="10"/>
        <v>3.5065894021093884E-2</v>
      </c>
      <c r="X53" s="34">
        <f t="shared" si="10"/>
        <v>3.0388930978138929E-2</v>
      </c>
      <c r="Y53" s="34">
        <f t="shared" si="10"/>
        <v>2.9568024277478469E-2</v>
      </c>
      <c r="Z53" s="34">
        <f t="shared" si="10"/>
        <v>5.0081620758145033E-2</v>
      </c>
      <c r="AA53" s="34">
        <f t="shared" si="10"/>
        <v>4.8782456071826269E-2</v>
      </c>
      <c r="AB53" s="34">
        <f t="shared" si="10"/>
        <v>4.6489005179623767E-2</v>
      </c>
      <c r="AC53" s="34">
        <f t="shared" si="10"/>
        <v>2.1815677156984306E-2</v>
      </c>
      <c r="AD53" s="34">
        <f t="shared" si="10"/>
        <v>5.195758382625755E-2</v>
      </c>
      <c r="AE53" s="34">
        <f t="shared" si="10"/>
        <v>5.17540898138837E-2</v>
      </c>
      <c r="AF53" s="34">
        <f t="shared" si="10"/>
        <v>4.0535467293445924E-3</v>
      </c>
      <c r="AG53" s="34">
        <f t="shared" si="10"/>
        <v>2.8340321900172773E-3</v>
      </c>
      <c r="AH53" s="34">
        <f t="shared" si="10"/>
        <v>1.2408249647929803E-2</v>
      </c>
      <c r="AI53" s="34">
        <f t="shared" si="10"/>
        <v>4.7394205155787218E-2</v>
      </c>
      <c r="AJ53" s="34">
        <f t="shared" si="10"/>
        <v>5.6726472127341603E-2</v>
      </c>
      <c r="AK53" s="27">
        <v>1</v>
      </c>
      <c r="AM53" s="10"/>
      <c r="AN53" s="29">
        <f t="shared" si="8"/>
        <v>2.2311038726504275E-2</v>
      </c>
      <c r="AO53" s="25">
        <v>-3.1635807343369121E-3</v>
      </c>
      <c r="AR53">
        <f t="shared" si="9"/>
        <v>-7.0582772278213678E-5</v>
      </c>
    </row>
    <row r="54" spans="4:44" x14ac:dyDescent="0.25">
      <c r="D54" s="2">
        <v>11</v>
      </c>
      <c r="G54" s="34">
        <f t="shared" si="10"/>
        <v>3.5243592565384153E-2</v>
      </c>
      <c r="H54" s="34">
        <f t="shared" si="10"/>
        <v>5.1051250468105859E-2</v>
      </c>
      <c r="I54" s="34">
        <f t="shared" si="10"/>
        <v>2.8499368526440961E-2</v>
      </c>
      <c r="J54" s="34">
        <f t="shared" si="10"/>
        <v>2.2751884292425598E-2</v>
      </c>
      <c r="K54" s="34">
        <f t="shared" si="10"/>
        <v>2.9134930316277466E-2</v>
      </c>
      <c r="L54" s="34">
        <f t="shared" si="10"/>
        <v>1.6316806420846354E-2</v>
      </c>
      <c r="M54" s="34">
        <f t="shared" si="10"/>
        <v>2.4710245399546606E-2</v>
      </c>
      <c r="N54" s="34">
        <f t="shared" si="10"/>
        <v>5.2913135768561971E-2</v>
      </c>
      <c r="O54" s="34">
        <f t="shared" si="10"/>
        <v>1.6584919713898062E-2</v>
      </c>
      <c r="P54" s="34">
        <f t="shared" si="10"/>
        <v>5.3311590029925249E-4</v>
      </c>
      <c r="Q54" s="30">
        <f t="shared" si="10"/>
        <v>0</v>
      </c>
      <c r="R54" s="34">
        <f t="shared" si="10"/>
        <v>1.9640102802744721E-2</v>
      </c>
      <c r="S54" s="34">
        <f t="shared" si="10"/>
        <v>3.2019079500292001E-2</v>
      </c>
      <c r="T54" s="34">
        <f t="shared" si="10"/>
        <v>8.0922757797685652E-3</v>
      </c>
      <c r="U54" s="34">
        <f t="shared" si="10"/>
        <v>4.8561607836543855E-2</v>
      </c>
      <c r="V54" s="34">
        <f t="shared" si="10"/>
        <v>5.637560948138725E-2</v>
      </c>
      <c r="W54" s="34">
        <f t="shared" si="10"/>
        <v>3.475696333423034E-2</v>
      </c>
      <c r="X54" s="34">
        <f t="shared" si="10"/>
        <v>3.0023764035715574E-2</v>
      </c>
      <c r="Y54" s="34">
        <f t="shared" si="10"/>
        <v>2.9264782866285879E-2</v>
      </c>
      <c r="Z54" s="34">
        <f t="shared" si="10"/>
        <v>4.9907363923287762E-2</v>
      </c>
      <c r="AA54" s="34">
        <f t="shared" si="10"/>
        <v>4.8597178829748983E-2</v>
      </c>
      <c r="AB54" s="34">
        <f t="shared" si="10"/>
        <v>4.6268493955295309E-2</v>
      </c>
      <c r="AC54" s="34">
        <f t="shared" si="10"/>
        <v>2.1752234777719617E-2</v>
      </c>
      <c r="AD54" s="34">
        <f t="shared" si="10"/>
        <v>5.1788434632333825E-2</v>
      </c>
      <c r="AE54" s="34">
        <f t="shared" si="10"/>
        <v>5.1576535688501207E-2</v>
      </c>
      <c r="AF54" s="34">
        <f t="shared" si="10"/>
        <v>4.1345794289579857E-3</v>
      </c>
      <c r="AG54" s="34">
        <f t="shared" si="10"/>
        <v>3.352011419237444E-3</v>
      </c>
      <c r="AH54" s="34">
        <f t="shared" si="10"/>
        <v>1.2677904404796282E-2</v>
      </c>
      <c r="AI54" s="34">
        <f t="shared" si="10"/>
        <v>4.712576369220093E-2</v>
      </c>
      <c r="AJ54" s="34">
        <f t="shared" si="10"/>
        <v>5.6530345230824189E-2</v>
      </c>
      <c r="AK54" s="27">
        <v>1</v>
      </c>
      <c r="AN54" s="29">
        <f t="shared" si="8"/>
        <v>2.2209710113338624E-2</v>
      </c>
      <c r="AO54" s="25">
        <v>8.4578650099994684E-3</v>
      </c>
      <c r="AR54">
        <f t="shared" si="9"/>
        <v>1.8784673004983808E-4</v>
      </c>
    </row>
    <row r="55" spans="4:44" x14ac:dyDescent="0.25">
      <c r="D55" s="2">
        <v>12</v>
      </c>
      <c r="G55" s="34">
        <f t="shared" si="10"/>
        <v>4.1021152221688721E-2</v>
      </c>
      <c r="H55" s="34">
        <f t="shared" si="10"/>
        <v>5.7014410063717859E-2</v>
      </c>
      <c r="I55" s="34">
        <f t="shared" si="10"/>
        <v>3.6453817662101019E-2</v>
      </c>
      <c r="J55" s="34">
        <f t="shared" si="10"/>
        <v>2.77660334009453E-2</v>
      </c>
      <c r="K55" s="34">
        <f t="shared" si="10"/>
        <v>4.1307270541660751E-2</v>
      </c>
      <c r="L55" s="34">
        <f t="shared" si="10"/>
        <v>1.6880803233037169E-2</v>
      </c>
      <c r="M55" s="34">
        <f t="shared" si="10"/>
        <v>3.8539163537494731E-2</v>
      </c>
      <c r="N55" s="34">
        <f t="shared" si="10"/>
        <v>6.1111512874967772E-2</v>
      </c>
      <c r="O55" s="34">
        <f t="shared" si="10"/>
        <v>9.0150902533423956E-3</v>
      </c>
      <c r="P55" s="34">
        <f t="shared" si="10"/>
        <v>1.9235035670150027E-2</v>
      </c>
      <c r="Q55" s="34">
        <f t="shared" si="10"/>
        <v>1.9640102802744721E-2</v>
      </c>
      <c r="R55" s="30">
        <f t="shared" si="10"/>
        <v>0</v>
      </c>
      <c r="S55" s="34">
        <f t="shared" si="10"/>
        <v>1.8859518083966964E-2</v>
      </c>
      <c r="T55" s="34">
        <f t="shared" si="10"/>
        <v>1.7875396852197089E-2</v>
      </c>
      <c r="U55" s="34">
        <f t="shared" si="10"/>
        <v>5.8226650750599011E-2</v>
      </c>
      <c r="V55" s="34">
        <f t="shared" si="10"/>
        <v>6.4866540503373954E-2</v>
      </c>
      <c r="W55" s="34">
        <f t="shared" si="10"/>
        <v>4.4989228850346043E-2</v>
      </c>
      <c r="X55" s="34">
        <f t="shared" si="10"/>
        <v>4.3698310491924165E-2</v>
      </c>
      <c r="Y55" s="34">
        <f t="shared" si="10"/>
        <v>4.281488036698923E-2</v>
      </c>
      <c r="Z55" s="34">
        <f t="shared" si="10"/>
        <v>5.883576190066811E-2</v>
      </c>
      <c r="AA55" s="34">
        <f t="shared" si="10"/>
        <v>5.7876173479375993E-2</v>
      </c>
      <c r="AB55" s="34">
        <f t="shared" si="10"/>
        <v>5.6384651084695592E-2</v>
      </c>
      <c r="AC55" s="34">
        <f t="shared" si="10"/>
        <v>3.2788421649251567E-2</v>
      </c>
      <c r="AD55" s="34">
        <f t="shared" si="10"/>
        <v>6.0396129352028073E-2</v>
      </c>
      <c r="AE55" s="34">
        <f t="shared" si="10"/>
        <v>6.0353217402647701E-2</v>
      </c>
      <c r="AF55" s="34">
        <f t="shared" si="10"/>
        <v>2.0357897934067171E-2</v>
      </c>
      <c r="AG55" s="34">
        <f t="shared" si="10"/>
        <v>1.7057020194739848E-2</v>
      </c>
      <c r="AH55" s="34">
        <f t="shared" si="10"/>
        <v>1.2284099891040701E-2</v>
      </c>
      <c r="AI55" s="34">
        <f t="shared" si="10"/>
        <v>5.6029093709745875E-2</v>
      </c>
      <c r="AJ55" s="34">
        <f t="shared" si="10"/>
        <v>6.491878334610772E-2</v>
      </c>
      <c r="AK55" s="27">
        <v>1</v>
      </c>
      <c r="AN55" s="29">
        <f t="shared" si="8"/>
        <v>3.3861268296492664E-2</v>
      </c>
      <c r="AO55" s="25">
        <v>-9.8146762179464678E-4</v>
      </c>
      <c r="AR55">
        <f t="shared" si="9"/>
        <v>-3.3233738465909128E-5</v>
      </c>
    </row>
    <row r="56" spans="4:44" x14ac:dyDescent="0.25">
      <c r="D56" s="2">
        <v>13</v>
      </c>
      <c r="G56" s="34">
        <f t="shared" si="10"/>
        <v>5.2138350828268037E-2</v>
      </c>
      <c r="H56" s="34">
        <f t="shared" si="10"/>
        <v>6.5108969791603785E-2</v>
      </c>
      <c r="I56" s="34">
        <f t="shared" si="10"/>
        <v>4.8393674881589938E-2</v>
      </c>
      <c r="J56" s="34">
        <f t="shared" si="10"/>
        <v>4.1387178672157826E-2</v>
      </c>
      <c r="K56" s="34">
        <f t="shared" si="10"/>
        <v>5.1570210389606547E-2</v>
      </c>
      <c r="L56" s="34">
        <f t="shared" si="10"/>
        <v>3.2556407551445156E-2</v>
      </c>
      <c r="M56" s="34">
        <f t="shared" si="10"/>
        <v>4.8796112903341106E-2</v>
      </c>
      <c r="N56" s="34">
        <f t="shared" si="10"/>
        <v>6.7912780545938689E-2</v>
      </c>
      <c r="O56" s="34">
        <f t="shared" si="10"/>
        <v>2.6164391464017767E-2</v>
      </c>
      <c r="P56" s="34">
        <f t="shared" si="10"/>
        <v>3.1760682875436964E-2</v>
      </c>
      <c r="Q56" s="34">
        <f t="shared" si="10"/>
        <v>3.2019079500292001E-2</v>
      </c>
      <c r="R56" s="34">
        <f t="shared" si="10"/>
        <v>1.8859518083966964E-2</v>
      </c>
      <c r="S56" s="30">
        <f t="shared" si="10"/>
        <v>0</v>
      </c>
      <c r="T56" s="34">
        <f t="shared" si="10"/>
        <v>2.7739913028412246E-2</v>
      </c>
      <c r="U56" s="34">
        <f t="shared" si="10"/>
        <v>6.2285912491213694E-2</v>
      </c>
      <c r="V56" s="34">
        <f t="shared" si="10"/>
        <v>7.0046807381396445E-2</v>
      </c>
      <c r="W56" s="34">
        <f t="shared" si="10"/>
        <v>4.8207720039438275E-2</v>
      </c>
      <c r="X56" s="34">
        <f t="shared" si="10"/>
        <v>5.0989685986637029E-2</v>
      </c>
      <c r="Y56" s="34">
        <f t="shared" si="10"/>
        <v>5.1833623217404937E-2</v>
      </c>
      <c r="Z56" s="34">
        <f t="shared" si="10"/>
        <v>6.5914763023842068E-2</v>
      </c>
      <c r="AA56" s="34">
        <f t="shared" si="10"/>
        <v>6.5042837056618424E-2</v>
      </c>
      <c r="AB56" s="34">
        <f t="shared" si="10"/>
        <v>6.3444268765645226E-2</v>
      </c>
      <c r="AC56" s="34">
        <f t="shared" si="10"/>
        <v>4.509900120547429E-2</v>
      </c>
      <c r="AD56" s="34">
        <f t="shared" si="10"/>
        <v>6.7199342598887324E-2</v>
      </c>
      <c r="AE56" s="34">
        <f t="shared" si="10"/>
        <v>6.7074964812863E-2</v>
      </c>
      <c r="AF56" s="34">
        <f t="shared" si="10"/>
        <v>3.3620006018119999E-2</v>
      </c>
      <c r="AG56" s="34">
        <f t="shared" si="10"/>
        <v>3.0417780838365362E-2</v>
      </c>
      <c r="AH56" s="34">
        <f t="shared" si="10"/>
        <v>2.2363376381461186E-2</v>
      </c>
      <c r="AI56" s="34">
        <f t="shared" si="10"/>
        <v>5.8727716676042423E-2</v>
      </c>
      <c r="AJ56" s="34">
        <f t="shared" si="10"/>
        <v>7.0272407146814667E-2</v>
      </c>
      <c r="AK56" s="27">
        <v>1</v>
      </c>
      <c r="AN56" s="29">
        <f t="shared" si="8"/>
        <v>4.5859395655688834E-2</v>
      </c>
      <c r="AO56" s="25">
        <v>-8.8134077872464855E-4</v>
      </c>
      <c r="AR56">
        <f t="shared" si="9"/>
        <v>-4.0417755479026562E-5</v>
      </c>
    </row>
    <row r="57" spans="4:44" x14ac:dyDescent="0.25">
      <c r="D57" s="2">
        <v>14</v>
      </c>
      <c r="G57" s="34">
        <f t="shared" si="10"/>
        <v>4.0373485216557842E-2</v>
      </c>
      <c r="H57" s="34">
        <f t="shared" si="10"/>
        <v>5.5005138401961355E-2</v>
      </c>
      <c r="I57" s="34">
        <f t="shared" si="10"/>
        <v>3.4242296841138664E-2</v>
      </c>
      <c r="J57" s="34">
        <f t="shared" si="10"/>
        <v>2.8373450905312649E-2</v>
      </c>
      <c r="K57" s="34">
        <f t="shared" si="10"/>
        <v>3.4440200492102072E-2</v>
      </c>
      <c r="L57" s="34">
        <f t="shared" si="10"/>
        <v>2.0593210253933583E-2</v>
      </c>
      <c r="M57" s="34">
        <f t="shared" si="10"/>
        <v>2.9967272744031537E-2</v>
      </c>
      <c r="N57" s="34">
        <f t="shared" si="10"/>
        <v>5.6240423281408214E-2</v>
      </c>
      <c r="O57" s="34">
        <f t="shared" si="10"/>
        <v>1.8043123092339155E-2</v>
      </c>
      <c r="P57" s="34">
        <f t="shared" si="10"/>
        <v>8.0534323459893198E-3</v>
      </c>
      <c r="Q57" s="34">
        <f t="shared" si="10"/>
        <v>8.0922757797685652E-3</v>
      </c>
      <c r="R57" s="34">
        <f t="shared" si="10"/>
        <v>1.7875396852197089E-2</v>
      </c>
      <c r="S57" s="34">
        <f t="shared" si="10"/>
        <v>2.7739913028412246E-2</v>
      </c>
      <c r="T57" s="30">
        <f t="shared" si="10"/>
        <v>0</v>
      </c>
      <c r="U57" s="34">
        <f t="shared" si="10"/>
        <v>4.9234794008715312E-2</v>
      </c>
      <c r="V57" s="34">
        <f t="shared" si="10"/>
        <v>5.8553161460996012E-2</v>
      </c>
      <c r="W57" s="34">
        <f t="shared" si="10"/>
        <v>3.325269639845687E-2</v>
      </c>
      <c r="X57" s="34">
        <f t="shared" si="10"/>
        <v>3.2411205029581079E-2</v>
      </c>
      <c r="Y57" s="34">
        <f t="shared" si="10"/>
        <v>3.3540463801827229E-2</v>
      </c>
      <c r="Z57" s="34">
        <f t="shared" si="10"/>
        <v>5.3354156501814014E-2</v>
      </c>
      <c r="AA57" s="34">
        <f t="shared" si="10"/>
        <v>5.2070390442794406E-2</v>
      </c>
      <c r="AB57" s="34">
        <f t="shared" si="10"/>
        <v>4.9569845509780844E-2</v>
      </c>
      <c r="AC57" s="34">
        <f t="shared" si="10"/>
        <v>2.808211552655069E-2</v>
      </c>
      <c r="AD57" s="34">
        <f t="shared" si="10"/>
        <v>5.5087868243532956E-2</v>
      </c>
      <c r="AE57" s="34">
        <f t="shared" si="10"/>
        <v>5.4809162320078313E-2</v>
      </c>
      <c r="AF57" s="34">
        <f t="shared" si="10"/>
        <v>1.1755654701036755E-2</v>
      </c>
      <c r="AG57" s="34">
        <f t="shared" si="10"/>
        <v>8.402042459343206E-3</v>
      </c>
      <c r="AH57" s="34">
        <f t="shared" si="10"/>
        <v>7.2391365032298156E-3</v>
      </c>
      <c r="AI57" s="34">
        <f t="shared" si="10"/>
        <v>4.6521760384874739E-2</v>
      </c>
      <c r="AJ57" s="34">
        <f t="shared" si="10"/>
        <v>5.8863672410037565E-2</v>
      </c>
      <c r="AK57" s="27">
        <v>1</v>
      </c>
      <c r="AN57" s="29">
        <f t="shared" si="8"/>
        <v>2.846929449945014E-2</v>
      </c>
      <c r="AO57" s="25">
        <v>5.7079807498412218E-4</v>
      </c>
      <c r="AR57">
        <f t="shared" si="9"/>
        <v>1.6250218496442197E-5</v>
      </c>
    </row>
    <row r="58" spans="4:44" x14ac:dyDescent="0.25">
      <c r="D58" s="2">
        <v>15</v>
      </c>
      <c r="G58" s="34">
        <f t="shared" si="10"/>
        <v>5.6903382164325479E-2</v>
      </c>
      <c r="H58" s="34">
        <f t="shared" si="10"/>
        <v>5.9151554572469858E-2</v>
      </c>
      <c r="I58" s="34">
        <f t="shared" si="10"/>
        <v>5.3141524215849202E-2</v>
      </c>
      <c r="J58" s="34">
        <f t="shared" si="10"/>
        <v>5.543788330297577E-2</v>
      </c>
      <c r="K58" s="34">
        <f t="shared" si="10"/>
        <v>4.3525853261946995E-2</v>
      </c>
      <c r="L58" s="34">
        <f t="shared" si="10"/>
        <v>5.590231986016525E-2</v>
      </c>
      <c r="M58" s="34">
        <f t="shared" si="10"/>
        <v>4.095266433860472E-2</v>
      </c>
      <c r="N58" s="34">
        <f t="shared" si="10"/>
        <v>4.732891251003233E-2</v>
      </c>
      <c r="O58" s="34">
        <f t="shared" si="10"/>
        <v>5.7072660338860139E-2</v>
      </c>
      <c r="P58" s="34">
        <f t="shared" si="10"/>
        <v>4.8835797520914707E-2</v>
      </c>
      <c r="Q58" s="34">
        <f t="shared" si="10"/>
        <v>4.8561607836543855E-2</v>
      </c>
      <c r="R58" s="34">
        <f t="shared" si="10"/>
        <v>5.8226650750599011E-2</v>
      </c>
      <c r="S58" s="34">
        <f t="shared" si="10"/>
        <v>6.2285912491213694E-2</v>
      </c>
      <c r="T58" s="34">
        <f t="shared" si="10"/>
        <v>4.9234794008715312E-2</v>
      </c>
      <c r="U58" s="30">
        <f t="shared" si="10"/>
        <v>0</v>
      </c>
      <c r="V58" s="34">
        <f t="shared" si="10"/>
        <v>3.3929610817162073E-2</v>
      </c>
      <c r="W58" s="34">
        <f t="shared" si="10"/>
        <v>2.8933860657183997E-2</v>
      </c>
      <c r="X58" s="34">
        <f t="shared" si="10"/>
        <v>2.7855824335904666E-2</v>
      </c>
      <c r="Y58" s="34">
        <f t="shared" si="10"/>
        <v>3.589177815315691E-2</v>
      </c>
      <c r="Z58" s="34">
        <f t="shared" si="10"/>
        <v>4.3905265248778372E-2</v>
      </c>
      <c r="AA58" s="34">
        <f t="shared" si="10"/>
        <v>4.2165713441495556E-2</v>
      </c>
      <c r="AB58" s="34">
        <f t="shared" si="10"/>
        <v>3.6246871446453714E-2</v>
      </c>
      <c r="AC58" s="34">
        <f t="shared" si="10"/>
        <v>4.9300936896905394E-2</v>
      </c>
      <c r="AD58" s="34">
        <f t="shared" si="10"/>
        <v>4.4682139771558174E-2</v>
      </c>
      <c r="AE58" s="34">
        <f t="shared" si="10"/>
        <v>4.3138905388118279E-2</v>
      </c>
      <c r="AF58" s="34">
        <f t="shared" si="10"/>
        <v>4.9134593614813732E-2</v>
      </c>
      <c r="AG58" s="34">
        <f t="shared" si="10"/>
        <v>5.0285790702119193E-2</v>
      </c>
      <c r="AH58" s="34">
        <f t="shared" si="10"/>
        <v>5.281847007617925E-2</v>
      </c>
      <c r="AI58" s="34">
        <f t="shared" si="10"/>
        <v>1.7590748293428615E-2</v>
      </c>
      <c r="AJ58" s="34">
        <f t="shared" si="10"/>
        <v>3.6748855172698061E-2</v>
      </c>
      <c r="AK58" s="27">
        <v>1</v>
      </c>
      <c r="AN58" s="29">
        <f t="shared" si="8"/>
        <v>4.8184273474892216E-2</v>
      </c>
      <c r="AO58" s="25">
        <v>-7.5043297988995616E-4</v>
      </c>
      <c r="AR58">
        <f t="shared" si="9"/>
        <v>-3.6159067927595939E-5</v>
      </c>
    </row>
    <row r="59" spans="4:44" x14ac:dyDescent="0.25">
      <c r="D59" s="2">
        <v>16</v>
      </c>
      <c r="G59" s="34">
        <f t="shared" si="10"/>
        <v>5.4136781402178126E-2</v>
      </c>
      <c r="H59" s="34">
        <f t="shared" si="10"/>
        <v>4.909059615737859E-2</v>
      </c>
      <c r="I59" s="34">
        <f t="shared" si="10"/>
        <v>5.2279068442691173E-2</v>
      </c>
      <c r="J59" s="34">
        <f t="shared" si="10"/>
        <v>5.7182895932567514E-2</v>
      </c>
      <c r="K59" s="34">
        <f t="shared" si="10"/>
        <v>4.2688733982349208E-2</v>
      </c>
      <c r="L59" s="34">
        <f t="shared" si="10"/>
        <v>6.0262041988928039E-2</v>
      </c>
      <c r="M59" s="34">
        <f t="shared" si="10"/>
        <v>4.3492661149050982E-2</v>
      </c>
      <c r="N59" s="34">
        <f t="shared" si="10"/>
        <v>2.830916100639308E-2</v>
      </c>
      <c r="O59" s="34">
        <f t="shared" si="10"/>
        <v>6.2643886866404694E-2</v>
      </c>
      <c r="P59" s="34">
        <f t="shared" si="10"/>
        <v>5.6579785118402254E-2</v>
      </c>
      <c r="Q59" s="34">
        <f t="shared" si="10"/>
        <v>5.637560948138725E-2</v>
      </c>
      <c r="R59" s="34">
        <f t="shared" si="10"/>
        <v>6.4866540503373954E-2</v>
      </c>
      <c r="S59" s="34">
        <f t="shared" si="10"/>
        <v>7.0046807381396445E-2</v>
      </c>
      <c r="T59" s="34">
        <f t="shared" si="10"/>
        <v>5.8553161460996012E-2</v>
      </c>
      <c r="U59" s="34">
        <f t="shared" si="10"/>
        <v>3.3929610817162073E-2</v>
      </c>
      <c r="V59" s="30">
        <f t="shared" si="10"/>
        <v>0</v>
      </c>
      <c r="W59" s="34">
        <f t="shared" si="10"/>
        <v>4.9883221153812364E-2</v>
      </c>
      <c r="X59" s="34">
        <f t="shared" si="10"/>
        <v>3.926477013503437E-2</v>
      </c>
      <c r="Y59" s="34">
        <f t="shared" si="10"/>
        <v>3.8684686532739647E-2</v>
      </c>
      <c r="Z59" s="34">
        <f t="shared" si="10"/>
        <v>2.6347106044755632E-2</v>
      </c>
      <c r="AA59" s="34">
        <f t="shared" si="10"/>
        <v>2.5508972831701251E-2</v>
      </c>
      <c r="AB59" s="34">
        <f t="shared" si="10"/>
        <v>2.2169197498677087E-2</v>
      </c>
      <c r="AC59" s="34">
        <f t="shared" si="10"/>
        <v>5.0842785756641709E-2</v>
      </c>
      <c r="AD59" s="34">
        <f t="shared" si="10"/>
        <v>2.5328384071472278E-2</v>
      </c>
      <c r="AE59" s="34">
        <f t="shared" si="10"/>
        <v>2.3226804134778668E-2</v>
      </c>
      <c r="AF59" s="34">
        <f t="shared" si="10"/>
        <v>5.5908215020691578E-2</v>
      </c>
      <c r="AG59" s="34">
        <f t="shared" si="10"/>
        <v>5.7660716442869547E-2</v>
      </c>
      <c r="AH59" s="34">
        <f t="shared" si="10"/>
        <v>6.1481847904377919E-2</v>
      </c>
      <c r="AI59" s="34">
        <f t="shared" si="10"/>
        <v>4.546744158513908E-2</v>
      </c>
      <c r="AJ59" s="34">
        <f t="shared" si="10"/>
        <v>5.0890750473541971E-3</v>
      </c>
      <c r="AK59" s="27">
        <v>1</v>
      </c>
      <c r="AM59" s="10" t="s">
        <v>18</v>
      </c>
      <c r="AN59" s="29">
        <f t="shared" si="8"/>
        <v>4.9658003436897129E-2</v>
      </c>
      <c r="AO59" s="25">
        <v>-3.5990064705331004E-4</v>
      </c>
      <c r="AR59">
        <f t="shared" si="9"/>
        <v>-1.787194756831477E-5</v>
      </c>
    </row>
    <row r="60" spans="4:44" x14ac:dyDescent="0.25">
      <c r="D60" s="2">
        <v>17</v>
      </c>
      <c r="G60" s="34">
        <f t="shared" si="10"/>
        <v>5.3324658535803371E-2</v>
      </c>
      <c r="H60" s="34">
        <f t="shared" si="10"/>
        <v>6.0778719044673128E-2</v>
      </c>
      <c r="I60" s="34">
        <f t="shared" si="10"/>
        <v>4.8279095066548018E-2</v>
      </c>
      <c r="J60" s="34">
        <f t="shared" si="10"/>
        <v>4.7763057786410892E-2</v>
      </c>
      <c r="K60" s="34">
        <f t="shared" si="10"/>
        <v>4.1077604487503708E-2</v>
      </c>
      <c r="L60" s="34">
        <f t="shared" si="10"/>
        <v>4.5347809654287558E-2</v>
      </c>
      <c r="M60" s="34">
        <f t="shared" si="10"/>
        <v>3.6402790222951502E-2</v>
      </c>
      <c r="N60" s="34">
        <f t="shared" si="10"/>
        <v>5.498711881658272E-2</v>
      </c>
      <c r="O60" s="34">
        <f t="shared" si="10"/>
        <v>4.5067687787673005E-2</v>
      </c>
      <c r="P60" s="34">
        <f t="shared" si="10"/>
        <v>3.5065894021093884E-2</v>
      </c>
      <c r="Q60" s="34">
        <f t="shared" si="10"/>
        <v>3.475696333423034E-2</v>
      </c>
      <c r="R60" s="34">
        <f t="shared" si="10"/>
        <v>4.4989228850346043E-2</v>
      </c>
      <c r="S60" s="34">
        <f t="shared" si="10"/>
        <v>4.8207720039438275E-2</v>
      </c>
      <c r="T60" s="34">
        <f t="shared" si="10"/>
        <v>3.325269639845687E-2</v>
      </c>
      <c r="U60" s="34">
        <f t="shared" si="10"/>
        <v>2.8933860657183997E-2</v>
      </c>
      <c r="V60" s="34">
        <f t="shared" si="10"/>
        <v>4.9883221153812364E-2</v>
      </c>
      <c r="W60" s="30">
        <f t="shared" si="10"/>
        <v>0</v>
      </c>
      <c r="X60" s="34">
        <f t="shared" si="10"/>
        <v>2.3872388219528896E-2</v>
      </c>
      <c r="Y60" s="34">
        <f t="shared" si="10"/>
        <v>3.4117079652930128E-2</v>
      </c>
      <c r="Z60" s="34">
        <f t="shared" si="10"/>
        <v>5.1639145299459469E-2</v>
      </c>
      <c r="AA60" s="34">
        <f t="shared" si="10"/>
        <v>4.9994166845864385E-2</v>
      </c>
      <c r="AB60" s="34">
        <f t="shared" si="10"/>
        <v>4.5322036266881471E-2</v>
      </c>
      <c r="AC60" s="34">
        <f t="shared" si="10"/>
        <v>4.2810928176864965E-2</v>
      </c>
      <c r="AD60" s="34">
        <f t="shared" si="10"/>
        <v>5.3005273641810208E-2</v>
      </c>
      <c r="AE60" s="34">
        <f t="shared" si="10"/>
        <v>5.2061832877246722E-2</v>
      </c>
      <c r="AF60" s="34">
        <f t="shared" si="10"/>
        <v>3.6585232927836712E-2</v>
      </c>
      <c r="AG60" s="34">
        <f t="shared" si="10"/>
        <v>3.6725672456147607E-2</v>
      </c>
      <c r="AH60" s="34">
        <f t="shared" si="10"/>
        <v>3.73108484296494E-2</v>
      </c>
      <c r="AI60" s="34">
        <f t="shared" si="10"/>
        <v>2.0382083024579268E-2</v>
      </c>
      <c r="AJ60" s="34">
        <f t="shared" si="10"/>
        <v>5.13553442491314E-2</v>
      </c>
      <c r="AK60" s="27">
        <v>1</v>
      </c>
      <c r="AN60" s="29">
        <f t="shared" si="8"/>
        <v>4.203831772001964E-2</v>
      </c>
      <c r="AO60" s="25">
        <v>1.8597185899321689E-4</v>
      </c>
      <c r="AR60">
        <f t="shared" si="9"/>
        <v>7.8179440953395439E-6</v>
      </c>
    </row>
    <row r="61" spans="4:44" x14ac:dyDescent="0.25">
      <c r="D61" s="2">
        <v>18</v>
      </c>
      <c r="G61" s="34">
        <f t="shared" si="10"/>
        <v>4.1564131782005055E-2</v>
      </c>
      <c r="H61" s="34">
        <f t="shared" si="10"/>
        <v>4.875328618646288E-2</v>
      </c>
      <c r="I61" s="34">
        <f t="shared" si="10"/>
        <v>3.5868230108580069E-2</v>
      </c>
      <c r="J61" s="34">
        <f t="shared" si="10"/>
        <v>3.8271139766066754E-2</v>
      </c>
      <c r="K61" s="34">
        <f t="shared" ref="G61:AJ69" si="11">IF(K27=0,0,$A$6+$A$7*(1-EXP(-K27/$A$8)))</f>
        <v>2.4165868012774285E-2</v>
      </c>
      <c r="L61" s="34">
        <f t="shared" si="11"/>
        <v>3.9129322957929327E-2</v>
      </c>
      <c r="M61" s="34">
        <f t="shared" si="11"/>
        <v>1.9206703604992794E-2</v>
      </c>
      <c r="N61" s="34">
        <f t="shared" si="11"/>
        <v>4.1400213713811224E-2</v>
      </c>
      <c r="O61" s="34">
        <f t="shared" si="11"/>
        <v>4.1302625666739069E-2</v>
      </c>
      <c r="P61" s="34">
        <f t="shared" si="11"/>
        <v>3.0388930978138929E-2</v>
      </c>
      <c r="Q61" s="34">
        <f t="shared" si="11"/>
        <v>3.0023764035715574E-2</v>
      </c>
      <c r="R61" s="34">
        <f t="shared" si="11"/>
        <v>4.3698310491924165E-2</v>
      </c>
      <c r="S61" s="34">
        <f t="shared" si="11"/>
        <v>5.0989685986637029E-2</v>
      </c>
      <c r="T61" s="34">
        <f t="shared" si="11"/>
        <v>3.2411205029581079E-2</v>
      </c>
      <c r="U61" s="34">
        <f t="shared" si="11"/>
        <v>2.7855824335904666E-2</v>
      </c>
      <c r="V61" s="34">
        <f t="shared" si="11"/>
        <v>3.926477013503437E-2</v>
      </c>
      <c r="W61" s="34">
        <f t="shared" si="11"/>
        <v>2.3872388219528896E-2</v>
      </c>
      <c r="X61" s="30">
        <f t="shared" si="11"/>
        <v>0</v>
      </c>
      <c r="Y61" s="34">
        <f t="shared" si="11"/>
        <v>1.4083568552039627E-2</v>
      </c>
      <c r="Z61" s="34">
        <f t="shared" si="11"/>
        <v>3.7045410432026298E-2</v>
      </c>
      <c r="AA61" s="34">
        <f t="shared" si="11"/>
        <v>3.4939710085699162E-2</v>
      </c>
      <c r="AB61" s="34">
        <f t="shared" si="11"/>
        <v>2.9434390684934419E-2</v>
      </c>
      <c r="AC61" s="34">
        <f t="shared" si="11"/>
        <v>3.0044817454660901E-2</v>
      </c>
      <c r="AD61" s="34">
        <f t="shared" si="11"/>
        <v>3.9009007847682714E-2</v>
      </c>
      <c r="AE61" s="34">
        <f t="shared" si="11"/>
        <v>3.7989279147942048E-2</v>
      </c>
      <c r="AF61" s="34">
        <f t="shared" si="11"/>
        <v>3.0237991357761652E-2</v>
      </c>
      <c r="AG61" s="34">
        <f t="shared" si="11"/>
        <v>3.2319785322940511E-2</v>
      </c>
      <c r="AH61" s="34">
        <f t="shared" si="11"/>
        <v>3.7295360832885496E-2</v>
      </c>
      <c r="AI61" s="34">
        <f t="shared" si="11"/>
        <v>3.1081677646267594E-2</v>
      </c>
      <c r="AJ61" s="34">
        <f t="shared" si="11"/>
        <v>4.0180710928267596E-2</v>
      </c>
      <c r="AK61" s="27">
        <v>1</v>
      </c>
      <c r="AN61" s="29">
        <f t="shared" si="8"/>
        <v>2.8605489844413148E-2</v>
      </c>
      <c r="AO61" s="25">
        <v>1.1483918440860635E-3</v>
      </c>
      <c r="AR61">
        <f t="shared" si="9"/>
        <v>3.285031123341078E-5</v>
      </c>
    </row>
    <row r="62" spans="4:44" x14ac:dyDescent="0.25">
      <c r="D62" s="2">
        <v>19</v>
      </c>
      <c r="G62" s="34">
        <f t="shared" si="11"/>
        <v>3.282692140874819E-2</v>
      </c>
      <c r="H62" s="34">
        <f t="shared" si="11"/>
        <v>4.0487407059848712E-2</v>
      </c>
      <c r="I62" s="34">
        <f t="shared" si="11"/>
        <v>2.6965750145475975E-2</v>
      </c>
      <c r="J62" s="34">
        <f t="shared" si="11"/>
        <v>3.1845710808270387E-2</v>
      </c>
      <c r="K62" s="34">
        <f t="shared" si="11"/>
        <v>1.2109330322050816E-2</v>
      </c>
      <c r="L62" s="34">
        <f t="shared" si="11"/>
        <v>3.5376602251163028E-2</v>
      </c>
      <c r="M62" s="34">
        <f t="shared" si="11"/>
        <v>8.5836933202581133E-3</v>
      </c>
      <c r="N62" s="34">
        <f t="shared" si="11"/>
        <v>3.4943468114293386E-2</v>
      </c>
      <c r="O62" s="34">
        <f t="shared" si="11"/>
        <v>3.9076061675766209E-2</v>
      </c>
      <c r="P62" s="34">
        <f t="shared" si="11"/>
        <v>2.9568024277478469E-2</v>
      </c>
      <c r="Q62" s="34">
        <f t="shared" si="11"/>
        <v>2.9264782866285879E-2</v>
      </c>
      <c r="R62" s="34">
        <f t="shared" si="11"/>
        <v>4.281488036698923E-2</v>
      </c>
      <c r="S62" s="34">
        <f t="shared" si="11"/>
        <v>5.1833623217404937E-2</v>
      </c>
      <c r="T62" s="34">
        <f t="shared" si="11"/>
        <v>3.3540463801827229E-2</v>
      </c>
      <c r="U62" s="34">
        <f t="shared" si="11"/>
        <v>3.589177815315691E-2</v>
      </c>
      <c r="V62" s="34">
        <f t="shared" si="11"/>
        <v>3.8684686532739647E-2</v>
      </c>
      <c r="W62" s="34">
        <f t="shared" si="11"/>
        <v>3.4117079652930128E-2</v>
      </c>
      <c r="X62" s="34">
        <f t="shared" si="11"/>
        <v>1.4083568552039627E-2</v>
      </c>
      <c r="Y62" s="30">
        <f t="shared" si="11"/>
        <v>0</v>
      </c>
      <c r="Z62" s="34">
        <f t="shared" si="11"/>
        <v>3.034782298498212E-2</v>
      </c>
      <c r="AA62" s="34">
        <f t="shared" si="11"/>
        <v>2.8252284642260362E-2</v>
      </c>
      <c r="AB62" s="34">
        <f t="shared" si="11"/>
        <v>2.412457250986997E-2</v>
      </c>
      <c r="AC62" s="34">
        <f t="shared" si="11"/>
        <v>2.1753290868161371E-2</v>
      </c>
      <c r="AD62" s="34">
        <f t="shared" si="11"/>
        <v>3.2841681773442932E-2</v>
      </c>
      <c r="AE62" s="34">
        <f t="shared" si="11"/>
        <v>3.2215134841085749E-2</v>
      </c>
      <c r="AF62" s="34">
        <f t="shared" si="11"/>
        <v>2.8197398128731257E-2</v>
      </c>
      <c r="AG62" s="34">
        <f t="shared" si="11"/>
        <v>3.1196221845717867E-2</v>
      </c>
      <c r="AH62" s="34">
        <f t="shared" si="11"/>
        <v>3.7965681709497628E-2</v>
      </c>
      <c r="AI62" s="34">
        <f t="shared" si="11"/>
        <v>4.0557718932387257E-2</v>
      </c>
      <c r="AJ62" s="34">
        <f t="shared" si="11"/>
        <v>3.8655552977608566E-2</v>
      </c>
      <c r="AK62" s="27">
        <v>1</v>
      </c>
      <c r="AN62" s="29">
        <f t="shared" si="8"/>
        <v>1.9883519449122401E-2</v>
      </c>
      <c r="AO62" s="25">
        <v>-1.7396178439785248E-2</v>
      </c>
      <c r="AR62">
        <f t="shared" si="9"/>
        <v>-3.4589725234787378E-4</v>
      </c>
    </row>
    <row r="63" spans="4:44" x14ac:dyDescent="0.25">
      <c r="D63" s="2">
        <v>20</v>
      </c>
      <c r="G63" s="34">
        <f t="shared" si="11"/>
        <v>3.9907116910053803E-2</v>
      </c>
      <c r="H63" s="34">
        <f t="shared" si="11"/>
        <v>3.09112899871712E-2</v>
      </c>
      <c r="I63" s="34">
        <f t="shared" si="11"/>
        <v>3.9142850308254755E-2</v>
      </c>
      <c r="J63" s="34">
        <f t="shared" si="11"/>
        <v>4.6489682819083292E-2</v>
      </c>
      <c r="K63" s="34">
        <f t="shared" si="11"/>
        <v>2.9879478550207995E-2</v>
      </c>
      <c r="L63" s="34">
        <f t="shared" si="11"/>
        <v>5.1852457399105649E-2</v>
      </c>
      <c r="M63" s="34">
        <f t="shared" si="11"/>
        <v>3.3470775528811905E-2</v>
      </c>
      <c r="N63" s="34">
        <f t="shared" si="11"/>
        <v>6.9309847291602169E-3</v>
      </c>
      <c r="O63" s="34">
        <f t="shared" si="11"/>
        <v>5.5467266898487494E-2</v>
      </c>
      <c r="P63" s="34">
        <f t="shared" si="11"/>
        <v>5.0081620758145033E-2</v>
      </c>
      <c r="Q63" s="34">
        <f t="shared" si="11"/>
        <v>4.9907363923287762E-2</v>
      </c>
      <c r="R63" s="34">
        <f t="shared" si="11"/>
        <v>5.883576190066811E-2</v>
      </c>
      <c r="S63" s="34">
        <f t="shared" si="11"/>
        <v>6.5914763023842068E-2</v>
      </c>
      <c r="T63" s="34">
        <f t="shared" si="11"/>
        <v>5.3354156501814014E-2</v>
      </c>
      <c r="U63" s="34">
        <f t="shared" si="11"/>
        <v>4.3905265248778372E-2</v>
      </c>
      <c r="V63" s="34">
        <f t="shared" si="11"/>
        <v>2.6347106044755632E-2</v>
      </c>
      <c r="W63" s="34">
        <f t="shared" si="11"/>
        <v>5.1639145299459469E-2</v>
      </c>
      <c r="X63" s="34">
        <f t="shared" si="11"/>
        <v>3.7045410432026298E-2</v>
      </c>
      <c r="Y63" s="34">
        <f t="shared" si="11"/>
        <v>3.034782298498212E-2</v>
      </c>
      <c r="Z63" s="30">
        <f t="shared" si="11"/>
        <v>0</v>
      </c>
      <c r="AA63" s="34">
        <f t="shared" si="11"/>
        <v>3.2970121711038084E-3</v>
      </c>
      <c r="AB63" s="34">
        <f t="shared" si="11"/>
        <v>1.2220815839782984E-2</v>
      </c>
      <c r="AC63" s="34">
        <f t="shared" si="11"/>
        <v>3.945208015747749E-2</v>
      </c>
      <c r="AD63" s="34">
        <f t="shared" si="11"/>
        <v>3.7913268799541046E-3</v>
      </c>
      <c r="AE63" s="34">
        <f t="shared" si="11"/>
        <v>4.6759874769789489E-3</v>
      </c>
      <c r="AF63" s="34">
        <f t="shared" si="11"/>
        <v>4.8668674887362255E-2</v>
      </c>
      <c r="AG63" s="34">
        <f t="shared" si="11"/>
        <v>5.1016024338512815E-2</v>
      </c>
      <c r="AH63" s="34">
        <f t="shared" si="11"/>
        <v>5.6243682977685838E-2</v>
      </c>
      <c r="AI63" s="34">
        <f t="shared" si="11"/>
        <v>5.2190559103869376E-2</v>
      </c>
      <c r="AJ63" s="34">
        <f t="shared" si="11"/>
        <v>2.3445565509379443E-2</v>
      </c>
      <c r="AK63" s="27">
        <v>1</v>
      </c>
      <c r="AN63" s="29">
        <f t="shared" si="8"/>
        <v>3.8196315523623015E-2</v>
      </c>
      <c r="AO63" s="25">
        <v>-2.5161574468329784E-4</v>
      </c>
      <c r="AR63">
        <f t="shared" si="9"/>
        <v>-9.6107943746346137E-6</v>
      </c>
    </row>
    <row r="64" spans="4:44" x14ac:dyDescent="0.25">
      <c r="D64" s="2">
        <v>21</v>
      </c>
      <c r="G64" s="34">
        <f t="shared" si="11"/>
        <v>3.9536820601262235E-2</v>
      </c>
      <c r="H64" s="34">
        <f t="shared" si="11"/>
        <v>3.2032661434286992E-2</v>
      </c>
      <c r="I64" s="34">
        <f t="shared" si="11"/>
        <v>3.8357140655922523E-2</v>
      </c>
      <c r="J64" s="34">
        <f t="shared" si="11"/>
        <v>4.5640425555251642E-2</v>
      </c>
      <c r="K64" s="34">
        <f t="shared" si="11"/>
        <v>2.8332751558141658E-2</v>
      </c>
      <c r="L64" s="34">
        <f>IF(L30=0,0,$A$6+$A$7*(1-EXP(-L30/$A$8)))</f>
        <v>5.089059737519111E-2</v>
      </c>
      <c r="M64" s="34">
        <f t="shared" si="11"/>
        <v>3.1730943019129203E-2</v>
      </c>
      <c r="N64" s="34">
        <f t="shared" si="11"/>
        <v>9.9852289554111517E-3</v>
      </c>
      <c r="O64" s="34">
        <f t="shared" si="11"/>
        <v>5.4502226116700282E-2</v>
      </c>
      <c r="P64" s="34">
        <f t="shared" si="11"/>
        <v>4.8782456071826269E-2</v>
      </c>
      <c r="Q64" s="34">
        <f t="shared" si="11"/>
        <v>4.8597178829748983E-2</v>
      </c>
      <c r="R64" s="34">
        <f t="shared" si="11"/>
        <v>5.7876173479375993E-2</v>
      </c>
      <c r="S64" s="34">
        <f t="shared" si="11"/>
        <v>6.5042837056618424E-2</v>
      </c>
      <c r="T64" s="34">
        <f t="shared" si="11"/>
        <v>5.2070390442794406E-2</v>
      </c>
      <c r="U64" s="34">
        <f t="shared" si="11"/>
        <v>4.2165713441495556E-2</v>
      </c>
      <c r="V64" s="34">
        <f t="shared" si="11"/>
        <v>2.5508972831701251E-2</v>
      </c>
      <c r="W64" s="34">
        <f t="shared" si="11"/>
        <v>4.9994166845864385E-2</v>
      </c>
      <c r="X64" s="34">
        <f t="shared" si="11"/>
        <v>3.4939710085699162E-2</v>
      </c>
      <c r="Y64" s="34">
        <f t="shared" si="11"/>
        <v>2.8252284642260362E-2</v>
      </c>
      <c r="Z64" s="34">
        <f t="shared" si="11"/>
        <v>3.2970121711038084E-3</v>
      </c>
      <c r="AA64" s="30">
        <f t="shared" si="11"/>
        <v>0</v>
      </c>
      <c r="AB64" s="34">
        <f t="shared" si="11"/>
        <v>9.3493836538477652E-3</v>
      </c>
      <c r="AC64" s="34">
        <f t="shared" si="11"/>
        <v>3.82920191758781E-2</v>
      </c>
      <c r="AD64" s="34">
        <f t="shared" si="11"/>
        <v>6.4087403443903517E-3</v>
      </c>
      <c r="AE64" s="34">
        <f t="shared" si="11"/>
        <v>5.8958040078235354E-3</v>
      </c>
      <c r="AF64" s="34">
        <f t="shared" si="11"/>
        <v>4.7386807053390746E-2</v>
      </c>
      <c r="AG64" s="34">
        <f t="shared" si="11"/>
        <v>4.9775229710158478E-2</v>
      </c>
      <c r="AH64" s="34">
        <f t="shared" si="11"/>
        <v>5.5084670700075548E-2</v>
      </c>
      <c r="AI64" s="34">
        <f t="shared" si="11"/>
        <v>5.0612741473197588E-2</v>
      </c>
      <c r="AJ64" s="34">
        <f t="shared" si="11"/>
        <v>2.2904748688418866E-2</v>
      </c>
      <c r="AK64" s="27">
        <v>1</v>
      </c>
      <c r="AN64" s="29">
        <f t="shared" si="8"/>
        <v>3.6968664283258838E-2</v>
      </c>
      <c r="AO64" s="25">
        <v>-1.0410237709886638E-3</v>
      </c>
      <c r="AR64">
        <f t="shared" si="9"/>
        <v>-3.8485258300572048E-5</v>
      </c>
    </row>
    <row r="65" spans="4:44" x14ac:dyDescent="0.25">
      <c r="D65" s="2">
        <v>22</v>
      </c>
      <c r="G65" s="34">
        <f t="shared" si="11"/>
        <v>4.1094667489195984E-2</v>
      </c>
      <c r="H65" s="34">
        <f t="shared" si="11"/>
        <v>3.7237113896041875E-2</v>
      </c>
      <c r="I65" s="34">
        <f t="shared" si="11"/>
        <v>3.8766933439203378E-2</v>
      </c>
      <c r="J65" s="34">
        <f t="shared" si="11"/>
        <v>4.5339203145556763E-2</v>
      </c>
      <c r="K65" s="34">
        <f t="shared" si="11"/>
        <v>2.6949383111727111E-2</v>
      </c>
      <c r="L65" s="34">
        <f t="shared" si="11"/>
        <v>4.9844666062468235E-2</v>
      </c>
      <c r="M65" s="34">
        <f>IF(M31=0,0,$A$6+$A$7*(1-EXP(-M31/$A$8)))</f>
        <v>2.9060013362148265E-2</v>
      </c>
      <c r="N65" s="34">
        <f t="shared" si="11"/>
        <v>1.8056498239548791E-2</v>
      </c>
      <c r="O65" s="34">
        <f t="shared" si="11"/>
        <v>5.3209555569953319E-2</v>
      </c>
      <c r="P65" s="34">
        <f t="shared" si="11"/>
        <v>4.6489005179623767E-2</v>
      </c>
      <c r="Q65" s="34">
        <f t="shared" si="11"/>
        <v>4.6268493955295309E-2</v>
      </c>
      <c r="R65" s="34">
        <f t="shared" si="11"/>
        <v>5.6384651084695592E-2</v>
      </c>
      <c r="S65" s="34">
        <f t="shared" si="11"/>
        <v>6.3444268765645226E-2</v>
      </c>
      <c r="T65" s="34">
        <f t="shared" si="11"/>
        <v>4.9569845509780844E-2</v>
      </c>
      <c r="U65" s="34">
        <f t="shared" si="11"/>
        <v>3.6246871446453714E-2</v>
      </c>
      <c r="V65" s="34">
        <f t="shared" si="11"/>
        <v>2.2169197498677087E-2</v>
      </c>
      <c r="W65" s="34">
        <f t="shared" si="11"/>
        <v>4.5322036266881471E-2</v>
      </c>
      <c r="X65" s="34">
        <f t="shared" si="11"/>
        <v>2.9434390684934419E-2</v>
      </c>
      <c r="Y65" s="34">
        <f t="shared" si="11"/>
        <v>2.412457250986997E-2</v>
      </c>
      <c r="Z65" s="34">
        <f t="shared" si="11"/>
        <v>1.2220815839782984E-2</v>
      </c>
      <c r="AA65" s="34">
        <f t="shared" si="11"/>
        <v>9.3493836538477652E-3</v>
      </c>
      <c r="AB65" s="30">
        <f t="shared" si="11"/>
        <v>0</v>
      </c>
      <c r="AC65" s="34">
        <f t="shared" si="11"/>
        <v>3.7416402798357618E-2</v>
      </c>
      <c r="AD65" s="34">
        <f t="shared" si="11"/>
        <v>1.4176345003909897E-2</v>
      </c>
      <c r="AE65" s="34">
        <f t="shared" si="11"/>
        <v>1.2326781212099003E-2</v>
      </c>
      <c r="AF65" s="34">
        <f t="shared" si="11"/>
        <v>4.528664336605083E-2</v>
      </c>
      <c r="AG65" s="34">
        <f t="shared" si="11"/>
        <v>4.7665174543535249E-2</v>
      </c>
      <c r="AH65" s="34">
        <f t="shared" si="11"/>
        <v>5.2925232862633703E-2</v>
      </c>
      <c r="AI65" s="34">
        <f t="shared" si="11"/>
        <v>4.5534426174277068E-2</v>
      </c>
      <c r="AJ65" s="34">
        <f t="shared" si="11"/>
        <v>2.0712895019712099E-2</v>
      </c>
      <c r="AK65" s="27">
        <v>1</v>
      </c>
      <c r="AN65" s="29">
        <f t="shared" si="8"/>
        <v>3.5950425604895607E-2</v>
      </c>
      <c r="AO65" s="25">
        <v>-3.2442459626256318E-3</v>
      </c>
      <c r="AR65">
        <f t="shared" si="9"/>
        <v>-1.1663202312335571E-4</v>
      </c>
    </row>
    <row r="66" spans="4:44" x14ac:dyDescent="0.25">
      <c r="D66" s="2">
        <v>23</v>
      </c>
      <c r="G66" s="34">
        <f t="shared" si="11"/>
        <v>1.8724882172037272E-2</v>
      </c>
      <c r="H66" s="34">
        <f t="shared" si="11"/>
        <v>3.7457577483473829E-2</v>
      </c>
      <c r="I66" s="34">
        <f t="shared" si="11"/>
        <v>9.7451636922855425E-3</v>
      </c>
      <c r="J66" s="34">
        <f t="shared" si="11"/>
        <v>1.3046359340131054E-2</v>
      </c>
      <c r="K66" s="34">
        <f t="shared" si="11"/>
        <v>1.4328928586020785E-2</v>
      </c>
      <c r="L66" s="34">
        <f t="shared" si="11"/>
        <v>2.0506111629159929E-2</v>
      </c>
      <c r="M66" s="34">
        <f t="shared" si="11"/>
        <v>1.4448104678645636E-2</v>
      </c>
      <c r="N66" s="34">
        <f>IF(N32=0,0,$A$6+$A$7*(1-EXP(-N32/$A$8)))</f>
        <v>4.2481800001192352E-2</v>
      </c>
      <c r="O66" s="34">
        <f t="shared" si="11"/>
        <v>2.6760788323945118E-2</v>
      </c>
      <c r="P66" s="34">
        <f t="shared" si="11"/>
        <v>2.1815677156984306E-2</v>
      </c>
      <c r="Q66" s="34">
        <f t="shared" si="11"/>
        <v>2.1752234777719617E-2</v>
      </c>
      <c r="R66" s="34">
        <f t="shared" si="11"/>
        <v>3.2788421649251567E-2</v>
      </c>
      <c r="S66" s="34">
        <f t="shared" si="11"/>
        <v>4.509900120547429E-2</v>
      </c>
      <c r="T66" s="34">
        <f t="shared" si="11"/>
        <v>2.808211552655069E-2</v>
      </c>
      <c r="U66" s="34">
        <f t="shared" si="11"/>
        <v>4.9300936896905394E-2</v>
      </c>
      <c r="V66" s="34">
        <f t="shared" si="11"/>
        <v>5.0842785756641709E-2</v>
      </c>
      <c r="W66" s="34">
        <f t="shared" si="11"/>
        <v>4.2810928176864965E-2</v>
      </c>
      <c r="X66" s="34">
        <f t="shared" si="11"/>
        <v>3.0044817454660901E-2</v>
      </c>
      <c r="Y66" s="34">
        <f t="shared" si="11"/>
        <v>2.1753290868161371E-2</v>
      </c>
      <c r="Z66" s="34">
        <f t="shared" si="11"/>
        <v>3.945208015747749E-2</v>
      </c>
      <c r="AA66" s="34">
        <f t="shared" si="11"/>
        <v>3.82920191758781E-2</v>
      </c>
      <c r="AB66" s="34">
        <f t="shared" si="11"/>
        <v>3.7416402798357618E-2</v>
      </c>
      <c r="AC66" s="30">
        <f t="shared" si="11"/>
        <v>0</v>
      </c>
      <c r="AD66" s="34">
        <f t="shared" si="11"/>
        <v>4.1732171562330091E-2</v>
      </c>
      <c r="AE66" s="34">
        <f t="shared" si="11"/>
        <v>4.1916221986376026E-2</v>
      </c>
      <c r="AF66" s="34">
        <f t="shared" si="11"/>
        <v>1.8646374869755723E-2</v>
      </c>
      <c r="AG66" s="34">
        <f t="shared" si="11"/>
        <v>2.2279718386380223E-2</v>
      </c>
      <c r="AH66" s="34">
        <f t="shared" si="11"/>
        <v>3.0958592872006831E-2</v>
      </c>
      <c r="AI66" s="34">
        <f t="shared" si="11"/>
        <v>5.1351644652295386E-2</v>
      </c>
      <c r="AJ66" s="34">
        <f t="shared" si="11"/>
        <v>5.0311642173217645E-2</v>
      </c>
      <c r="AK66" s="27">
        <v>1</v>
      </c>
      <c r="AN66" s="29">
        <f t="shared" si="8"/>
        <v>2.3867217866107905E-3</v>
      </c>
      <c r="AO66" s="25">
        <v>0.80000200354609596</v>
      </c>
      <c r="AR66">
        <f t="shared" si="9"/>
        <v>1.9093822111957502E-3</v>
      </c>
    </row>
    <row r="67" spans="4:44" x14ac:dyDescent="0.25">
      <c r="D67" s="2">
        <v>24</v>
      </c>
      <c r="G67" s="34">
        <f t="shared" si="11"/>
        <v>4.1893625190410899E-2</v>
      </c>
      <c r="H67" s="34">
        <f t="shared" si="11"/>
        <v>3.1934863506718883E-2</v>
      </c>
      <c r="I67" s="34">
        <f t="shared" si="11"/>
        <v>4.1338411602023298E-2</v>
      </c>
      <c r="J67" s="34">
        <f t="shared" si="11"/>
        <v>4.8465299483542494E-2</v>
      </c>
      <c r="K67" s="34">
        <f t="shared" si="11"/>
        <v>3.2537931104563544E-2</v>
      </c>
      <c r="L67" s="34">
        <f t="shared" si="11"/>
        <v>5.3669120777737202E-2</v>
      </c>
      <c r="M67" s="34">
        <f t="shared" si="11"/>
        <v>3.5966270787532638E-2</v>
      </c>
      <c r="N67" s="34">
        <f t="shared" si="11"/>
        <v>4.7933896931379397E-3</v>
      </c>
      <c r="O67" s="34">
        <f>IF(O33=0,0,$A$6+$A$7*(1-EXP(-O33/$A$8)))</f>
        <v>5.715429167763611E-2</v>
      </c>
      <c r="P67" s="34">
        <f t="shared" si="11"/>
        <v>5.195758382625755E-2</v>
      </c>
      <c r="Q67" s="34">
        <f t="shared" si="11"/>
        <v>5.1788434632333825E-2</v>
      </c>
      <c r="R67" s="34">
        <f t="shared" si="11"/>
        <v>6.0396129352028073E-2</v>
      </c>
      <c r="S67" s="34">
        <f t="shared" si="11"/>
        <v>6.7199342598887324E-2</v>
      </c>
      <c r="T67" s="34">
        <f t="shared" si="11"/>
        <v>5.5087868243532956E-2</v>
      </c>
      <c r="U67" s="34">
        <f t="shared" si="11"/>
        <v>4.4682139771558174E-2</v>
      </c>
      <c r="V67" s="34">
        <f t="shared" si="11"/>
        <v>2.5328384071472278E-2</v>
      </c>
      <c r="W67" s="34">
        <f t="shared" si="11"/>
        <v>5.3005273641810208E-2</v>
      </c>
      <c r="X67" s="34">
        <f t="shared" si="11"/>
        <v>3.9009007847682714E-2</v>
      </c>
      <c r="Y67" s="34">
        <f t="shared" si="11"/>
        <v>3.2841681773442932E-2</v>
      </c>
      <c r="Z67" s="34">
        <f t="shared" si="11"/>
        <v>3.7913268799541046E-3</v>
      </c>
      <c r="AA67" s="34">
        <f t="shared" si="11"/>
        <v>6.4087403443903517E-3</v>
      </c>
      <c r="AB67" s="34">
        <f t="shared" si="11"/>
        <v>1.4176345003909897E-2</v>
      </c>
      <c r="AC67" s="34">
        <f t="shared" si="11"/>
        <v>4.1732171562330091E-2</v>
      </c>
      <c r="AD67" s="30">
        <f t="shared" si="11"/>
        <v>0</v>
      </c>
      <c r="AE67" s="34">
        <f t="shared" si="11"/>
        <v>2.914851985820921E-3</v>
      </c>
      <c r="AF67" s="34">
        <f t="shared" si="11"/>
        <v>5.0607077261339353E-2</v>
      </c>
      <c r="AG67" s="34">
        <f t="shared" si="11"/>
        <v>5.2863330578106306E-2</v>
      </c>
      <c r="AH67" s="34">
        <f t="shared" si="11"/>
        <v>5.7883781706598192E-2</v>
      </c>
      <c r="AI67" s="34">
        <f t="shared" si="11"/>
        <v>5.3112161846937025E-2</v>
      </c>
      <c r="AJ67" s="34">
        <f t="shared" si="11"/>
        <v>2.206461350531437E-2</v>
      </c>
      <c r="AK67" s="27">
        <v>1</v>
      </c>
      <c r="AN67" s="29">
        <f t="shared" si="8"/>
        <v>4.0529733184445499E-2</v>
      </c>
      <c r="AO67" s="25">
        <v>8.2811626928433989E-5</v>
      </c>
      <c r="AR67">
        <f t="shared" si="9"/>
        <v>3.3563331439792713E-6</v>
      </c>
    </row>
    <row r="68" spans="4:44" x14ac:dyDescent="0.25">
      <c r="D68" s="2">
        <v>25</v>
      </c>
      <c r="G68" s="34">
        <f t="shared" si="11"/>
        <v>4.2695601863368793E-2</v>
      </c>
      <c r="H68" s="34">
        <f t="shared" si="11"/>
        <v>3.3715683368675899E-2</v>
      </c>
      <c r="I68" s="34">
        <f t="shared" si="11"/>
        <v>4.1844520390394102E-2</v>
      </c>
      <c r="J68" s="34">
        <f t="shared" si="11"/>
        <v>4.878720357066172E-2</v>
      </c>
      <c r="K68" s="34">
        <f t="shared" si="11"/>
        <v>3.2558094653781143E-2</v>
      </c>
      <c r="L68" s="34">
        <f t="shared" si="11"/>
        <v>5.3781980404789126E-2</v>
      </c>
      <c r="M68" s="34">
        <f t="shared" si="11"/>
        <v>3.5699363532174212E-2</v>
      </c>
      <c r="N68" s="34">
        <f t="shared" si="11"/>
        <v>7.4902730374624806E-3</v>
      </c>
      <c r="O68" s="34">
        <f t="shared" si="11"/>
        <v>5.7184571881413619E-2</v>
      </c>
      <c r="P68" s="34">
        <f t="shared" si="11"/>
        <v>5.17540898138837E-2</v>
      </c>
      <c r="Q68" s="34">
        <f t="shared" si="11"/>
        <v>5.1576535688501207E-2</v>
      </c>
      <c r="R68" s="34">
        <f t="shared" si="11"/>
        <v>6.0353217402647701E-2</v>
      </c>
      <c r="S68" s="34">
        <f t="shared" si="11"/>
        <v>6.7074964812863E-2</v>
      </c>
      <c r="T68" s="34">
        <f t="shared" si="11"/>
        <v>5.4809162320078313E-2</v>
      </c>
      <c r="U68" s="34">
        <f t="shared" si="11"/>
        <v>4.3138905388118279E-2</v>
      </c>
      <c r="V68" s="34">
        <f t="shared" si="11"/>
        <v>2.3226804134778668E-2</v>
      </c>
      <c r="W68" s="34">
        <f t="shared" si="11"/>
        <v>5.2061832877246722E-2</v>
      </c>
      <c r="X68" s="34">
        <f t="shared" si="11"/>
        <v>3.7989279147942048E-2</v>
      </c>
      <c r="Y68" s="34">
        <f t="shared" si="11"/>
        <v>3.2215134841085749E-2</v>
      </c>
      <c r="Z68" s="34">
        <f t="shared" si="11"/>
        <v>4.6759874769789489E-3</v>
      </c>
      <c r="AA68" s="34">
        <f t="shared" si="11"/>
        <v>5.8958040078235354E-3</v>
      </c>
      <c r="AB68" s="34">
        <f t="shared" si="11"/>
        <v>1.2326781212099003E-2</v>
      </c>
      <c r="AC68" s="34">
        <f t="shared" si="11"/>
        <v>4.1916221986376026E-2</v>
      </c>
      <c r="AD68" s="34">
        <f t="shared" si="11"/>
        <v>2.914851985820921E-3</v>
      </c>
      <c r="AE68" s="30">
        <f t="shared" si="11"/>
        <v>0</v>
      </c>
      <c r="AF68" s="34">
        <f t="shared" si="11"/>
        <v>5.0461339510497041E-2</v>
      </c>
      <c r="AG68" s="34">
        <f t="shared" si="11"/>
        <v>5.2703341685848275E-2</v>
      </c>
      <c r="AH68" s="34">
        <f t="shared" si="11"/>
        <v>5.7678526757252005E-2</v>
      </c>
      <c r="AI68" s="34">
        <f t="shared" si="11"/>
        <v>5.1897706820795843E-2</v>
      </c>
      <c r="AJ68" s="34">
        <f t="shared" si="11"/>
        <v>1.9986337559669245E-2</v>
      </c>
      <c r="AK68" s="27">
        <v>1</v>
      </c>
      <c r="AM68" s="10"/>
      <c r="AN68" s="29">
        <f t="shared" si="8"/>
        <v>4.0677065627943071E-2</v>
      </c>
      <c r="AO68" s="25">
        <v>4.0231029688040515E-4</v>
      </c>
      <c r="AR68">
        <f t="shared" si="9"/>
        <v>1.63648023490015E-5</v>
      </c>
    </row>
    <row r="69" spans="4:44" x14ac:dyDescent="0.25">
      <c r="D69" s="2">
        <v>26</v>
      </c>
      <c r="G69" s="34">
        <f t="shared" si="11"/>
        <v>3.246746287207064E-2</v>
      </c>
      <c r="H69" s="34">
        <f t="shared" si="11"/>
        <v>4.9117917899367571E-2</v>
      </c>
      <c r="I69" s="34">
        <f t="shared" si="11"/>
        <v>2.5482255747582661E-2</v>
      </c>
      <c r="J69" s="34">
        <f t="shared" si="11"/>
        <v>1.9498984255695698E-2</v>
      </c>
      <c r="K69" s="34">
        <f t="shared" si="11"/>
        <v>2.7064725176181616E-2</v>
      </c>
      <c r="L69" s="34">
        <f t="shared" si="11"/>
        <v>1.390792053230634E-2</v>
      </c>
      <c r="M69" s="34">
        <f t="shared" si="11"/>
        <v>2.2996652227252702E-2</v>
      </c>
      <c r="N69" s="34">
        <f t="shared" si="11"/>
        <v>5.1661467424693297E-2</v>
      </c>
      <c r="O69" s="34">
        <f t="shared" si="11"/>
        <v>1.5871228729823585E-2</v>
      </c>
      <c r="P69" s="34">
        <f t="shared" si="11"/>
        <v>4.0535467293445924E-3</v>
      </c>
      <c r="Q69" s="34">
        <f t="shared" si="11"/>
        <v>4.1345794289579857E-3</v>
      </c>
      <c r="R69" s="34">
        <f t="shared" si="11"/>
        <v>2.0357897934067171E-2</v>
      </c>
      <c r="S69" s="34">
        <f t="shared" si="11"/>
        <v>3.3620006018119999E-2</v>
      </c>
      <c r="T69" s="34">
        <f t="shared" si="11"/>
        <v>1.1755654701036755E-2</v>
      </c>
      <c r="U69" s="34">
        <f t="shared" si="11"/>
        <v>4.9134593614813732E-2</v>
      </c>
      <c r="V69" s="34">
        <f t="shared" si="11"/>
        <v>5.5908215020691578E-2</v>
      </c>
      <c r="W69" s="34">
        <f t="shared" si="11"/>
        <v>3.6585232927836712E-2</v>
      </c>
      <c r="X69" s="34">
        <f t="shared" si="11"/>
        <v>3.0237991357761652E-2</v>
      </c>
      <c r="Y69" s="34">
        <f t="shared" si="11"/>
        <v>2.8197398128731257E-2</v>
      </c>
      <c r="Z69" s="34">
        <f t="shared" si="11"/>
        <v>4.8668674887362255E-2</v>
      </c>
      <c r="AA69" s="34">
        <f t="shared" si="11"/>
        <v>4.7386807053390746E-2</v>
      </c>
      <c r="AB69" s="34">
        <f t="shared" si="11"/>
        <v>4.528664336605083E-2</v>
      </c>
      <c r="AC69" s="34">
        <f t="shared" si="11"/>
        <v>1.8646374869755723E-2</v>
      </c>
      <c r="AD69" s="34">
        <f t="shared" ref="AD69:AJ69" si="12">IF(AD35=0,0,$A$6+$A$7*(1-EXP(-AD35/$A$8)))</f>
        <v>5.0607077261339353E-2</v>
      </c>
      <c r="AE69" s="34">
        <f t="shared" si="12"/>
        <v>5.0461339510497041E-2</v>
      </c>
      <c r="AF69" s="30">
        <f t="shared" si="12"/>
        <v>0</v>
      </c>
      <c r="AG69" s="34">
        <f t="shared" si="12"/>
        <v>4.6684735543721543E-3</v>
      </c>
      <c r="AH69" s="34">
        <f t="shared" si="12"/>
        <v>1.5330709057012516E-2</v>
      </c>
      <c r="AI69" s="34">
        <f t="shared" si="12"/>
        <v>4.8300551980749964E-2</v>
      </c>
      <c r="AJ69" s="34">
        <f t="shared" si="12"/>
        <v>5.595196192543566E-2</v>
      </c>
      <c r="AK69" s="27">
        <v>1</v>
      </c>
      <c r="AN69" s="29">
        <f t="shared" si="8"/>
        <v>1.9272221722004323E-2</v>
      </c>
      <c r="AO69" s="25">
        <v>2.155349476528471E-2</v>
      </c>
      <c r="AR69">
        <f t="shared" si="9"/>
        <v>4.1538373000062648E-4</v>
      </c>
    </row>
    <row r="70" spans="4:44" x14ac:dyDescent="0.25">
      <c r="D70" s="2">
        <v>27</v>
      </c>
      <c r="G70" s="34">
        <f t="shared" ref="G70:AJ73" si="13">IF(G36=0,0,$A$6+$A$7*(1-EXP(-G36/$A$8)))</f>
        <v>3.5047157907690245E-2</v>
      </c>
      <c r="H70" s="34">
        <f t="shared" si="13"/>
        <v>5.1364794765366956E-2</v>
      </c>
      <c r="I70" s="34">
        <f t="shared" si="13"/>
        <v>2.8529815777839185E-2</v>
      </c>
      <c r="J70" s="34">
        <f t="shared" si="13"/>
        <v>2.1803437531402681E-2</v>
      </c>
      <c r="K70" s="34">
        <f t="shared" si="13"/>
        <v>3.0454971713779956E-2</v>
      </c>
      <c r="L70" s="34">
        <f t="shared" si="13"/>
        <v>1.402969941112623E-2</v>
      </c>
      <c r="M70" s="34">
        <f t="shared" si="13"/>
        <v>2.6450978731333619E-2</v>
      </c>
      <c r="N70" s="34">
        <f t="shared" si="13"/>
        <v>5.3893127707213641E-2</v>
      </c>
      <c r="O70" s="34">
        <f t="shared" si="13"/>
        <v>1.3705772239963988E-2</v>
      </c>
      <c r="P70" s="34">
        <f t="shared" si="13"/>
        <v>2.8340321900172773E-3</v>
      </c>
      <c r="Q70" s="34">
        <f t="shared" si="13"/>
        <v>3.352011419237444E-3</v>
      </c>
      <c r="R70" s="34">
        <f t="shared" si="13"/>
        <v>1.7057020194739848E-2</v>
      </c>
      <c r="S70" s="34">
        <f t="shared" si="13"/>
        <v>3.0417780838365362E-2</v>
      </c>
      <c r="T70" s="34">
        <f t="shared" si="13"/>
        <v>8.402042459343206E-3</v>
      </c>
      <c r="U70" s="34">
        <f t="shared" si="13"/>
        <v>5.0285790702119193E-2</v>
      </c>
      <c r="V70" s="34">
        <f t="shared" si="13"/>
        <v>5.7660716442869547E-2</v>
      </c>
      <c r="W70" s="34">
        <f t="shared" si="13"/>
        <v>3.6725672456147607E-2</v>
      </c>
      <c r="X70" s="34">
        <f t="shared" si="13"/>
        <v>3.2319785322940511E-2</v>
      </c>
      <c r="Y70" s="34">
        <f t="shared" si="13"/>
        <v>3.1196221845717867E-2</v>
      </c>
      <c r="Z70" s="34">
        <f t="shared" si="13"/>
        <v>5.1016024338512815E-2</v>
      </c>
      <c r="AA70" s="34">
        <f t="shared" si="13"/>
        <v>4.9775229710158478E-2</v>
      </c>
      <c r="AB70" s="34">
        <f t="shared" si="13"/>
        <v>4.7665174543535249E-2</v>
      </c>
      <c r="AC70" s="34">
        <f t="shared" si="13"/>
        <v>2.2279718386380223E-2</v>
      </c>
      <c r="AD70" s="34">
        <f t="shared" si="13"/>
        <v>5.2863330578106306E-2</v>
      </c>
      <c r="AE70" s="34">
        <f t="shared" si="13"/>
        <v>5.2703341685848275E-2</v>
      </c>
      <c r="AF70" s="34">
        <f t="shared" si="13"/>
        <v>4.6684735543721543E-3</v>
      </c>
      <c r="AG70" s="30">
        <f t="shared" si="13"/>
        <v>0</v>
      </c>
      <c r="AH70" s="34">
        <f t="shared" si="13"/>
        <v>1.1218324062370888E-2</v>
      </c>
      <c r="AI70" s="34">
        <f t="shared" si="13"/>
        <v>4.8823054653036949E-2</v>
      </c>
      <c r="AJ70" s="34">
        <f t="shared" si="13"/>
        <v>5.7765887508221439E-2</v>
      </c>
      <c r="AK70" s="27">
        <v>1</v>
      </c>
      <c r="AN70" s="29">
        <f t="shared" si="8"/>
        <v>2.2966719214745392E-2</v>
      </c>
      <c r="AO70" s="25">
        <v>-5.0304620364772408E-3</v>
      </c>
      <c r="AR70">
        <f t="shared" si="9"/>
        <v>-1.1553320911220908E-4</v>
      </c>
    </row>
    <row r="71" spans="4:44" x14ac:dyDescent="0.25">
      <c r="D71" s="2">
        <v>28</v>
      </c>
      <c r="G71" s="34">
        <f t="shared" si="13"/>
        <v>4.1824326586796294E-2</v>
      </c>
      <c r="H71" s="34">
        <f t="shared" si="13"/>
        <v>5.6754576343818579E-2</v>
      </c>
      <c r="I71" s="34">
        <f t="shared" si="13"/>
        <v>3.6257051887376157E-2</v>
      </c>
      <c r="J71" s="34">
        <f t="shared" si="13"/>
        <v>2.9262253352127156E-2</v>
      </c>
      <c r="K71" s="34">
        <f t="shared" si="13"/>
        <v>3.8100801802574386E-2</v>
      </c>
      <c r="L71" s="34">
        <f t="shared" si="13"/>
        <v>1.9849346917962842E-2</v>
      </c>
      <c r="M71" s="34">
        <f t="shared" si="13"/>
        <v>3.422999793223621E-2</v>
      </c>
      <c r="N71" s="34">
        <f t="shared" si="13"/>
        <v>5.8881214174395541E-2</v>
      </c>
      <c r="O71" s="34">
        <f t="shared" si="13"/>
        <v>1.4956620916709629E-2</v>
      </c>
      <c r="P71" s="34">
        <f t="shared" si="13"/>
        <v>1.2408249647929803E-2</v>
      </c>
      <c r="Q71" s="34">
        <f t="shared" si="13"/>
        <v>1.2677904404796282E-2</v>
      </c>
      <c r="R71" s="34">
        <f t="shared" si="13"/>
        <v>1.2284099891040701E-2</v>
      </c>
      <c r="S71" s="34">
        <f t="shared" si="13"/>
        <v>2.2363376381461186E-2</v>
      </c>
      <c r="T71" s="34">
        <f t="shared" si="13"/>
        <v>7.2391365032298156E-3</v>
      </c>
      <c r="U71" s="34">
        <f t="shared" si="13"/>
        <v>5.281847007617925E-2</v>
      </c>
      <c r="V71" s="34">
        <f t="shared" si="13"/>
        <v>6.1481847904377919E-2</v>
      </c>
      <c r="W71" s="34">
        <f t="shared" si="13"/>
        <v>3.73108484296494E-2</v>
      </c>
      <c r="X71" s="34">
        <f t="shared" si="13"/>
        <v>3.7295360832885496E-2</v>
      </c>
      <c r="Y71" s="34">
        <f t="shared" si="13"/>
        <v>3.7965681709497628E-2</v>
      </c>
      <c r="Z71" s="34">
        <f t="shared" si="13"/>
        <v>5.6243682977685838E-2</v>
      </c>
      <c r="AA71" s="34">
        <f t="shared" si="13"/>
        <v>5.5084670700075548E-2</v>
      </c>
      <c r="AB71" s="34">
        <f t="shared" si="13"/>
        <v>5.2925232862633703E-2</v>
      </c>
      <c r="AC71" s="34">
        <f t="shared" si="13"/>
        <v>3.0958592872006831E-2</v>
      </c>
      <c r="AD71" s="34">
        <f t="shared" si="13"/>
        <v>5.7883781706598192E-2</v>
      </c>
      <c r="AE71" s="34">
        <f t="shared" si="13"/>
        <v>5.7678526757252005E-2</v>
      </c>
      <c r="AF71" s="34">
        <f t="shared" si="13"/>
        <v>1.5330709057012516E-2</v>
      </c>
      <c r="AG71" s="34">
        <f t="shared" si="13"/>
        <v>1.1218324062370888E-2</v>
      </c>
      <c r="AH71" s="30">
        <f t="shared" si="13"/>
        <v>0</v>
      </c>
      <c r="AI71" s="34">
        <f t="shared" si="13"/>
        <v>4.9936943655466651E-2</v>
      </c>
      <c r="AJ71" s="34">
        <f t="shared" si="13"/>
        <v>6.1730214991691894E-2</v>
      </c>
      <c r="AK71" s="27">
        <v>1</v>
      </c>
      <c r="AN71" s="29">
        <f t="shared" si="8"/>
        <v>3.1605664807172119E-2</v>
      </c>
      <c r="AO71" s="25">
        <v>-1.167392146905569E-3</v>
      </c>
      <c r="AR71">
        <f t="shared" si="9"/>
        <v>-3.6896204893622448E-5</v>
      </c>
    </row>
    <row r="72" spans="4:44" x14ac:dyDescent="0.25">
      <c r="D72" s="2">
        <v>29</v>
      </c>
      <c r="G72" s="34">
        <f t="shared" si="13"/>
        <v>5.9699296516743772E-2</v>
      </c>
      <c r="H72" s="34">
        <f t="shared" si="13"/>
        <v>6.3930518285233912E-2</v>
      </c>
      <c r="I72" s="34">
        <f t="shared" si="13"/>
        <v>5.5659355767423382E-2</v>
      </c>
      <c r="J72" s="34">
        <f t="shared" si="13"/>
        <v>5.648413314077172E-2</v>
      </c>
      <c r="K72" s="34">
        <f t="shared" si="13"/>
        <v>4.7687957415583085E-2</v>
      </c>
      <c r="L72" s="34">
        <f t="shared" si="13"/>
        <v>5.5484462765869824E-2</v>
      </c>
      <c r="M72" s="34">
        <f t="shared" si="13"/>
        <v>4.4283199082360003E-2</v>
      </c>
      <c r="N72" s="34">
        <f t="shared" si="13"/>
        <v>5.5312754573290768E-2</v>
      </c>
      <c r="O72" s="34">
        <f t="shared" si="13"/>
        <v>5.5751737595222187E-2</v>
      </c>
      <c r="P72" s="34">
        <f t="shared" si="13"/>
        <v>4.7394205155787218E-2</v>
      </c>
      <c r="Q72" s="34">
        <f t="shared" si="13"/>
        <v>4.712576369220093E-2</v>
      </c>
      <c r="R72" s="34">
        <f t="shared" si="13"/>
        <v>5.6029093709745875E-2</v>
      </c>
      <c r="S72" s="34">
        <f t="shared" si="13"/>
        <v>5.8727716676042423E-2</v>
      </c>
      <c r="T72" s="34">
        <f t="shared" si="13"/>
        <v>4.6521760384874739E-2</v>
      </c>
      <c r="U72" s="34">
        <f t="shared" si="13"/>
        <v>1.7590748293428615E-2</v>
      </c>
      <c r="V72" s="34">
        <f t="shared" si="13"/>
        <v>4.546744158513908E-2</v>
      </c>
      <c r="W72" s="34">
        <f t="shared" si="13"/>
        <v>2.0382083024579268E-2</v>
      </c>
      <c r="X72" s="34">
        <f t="shared" si="13"/>
        <v>3.1081677646267594E-2</v>
      </c>
      <c r="Y72" s="34">
        <f t="shared" si="13"/>
        <v>4.0557718932387257E-2</v>
      </c>
      <c r="Z72" s="34">
        <f t="shared" si="13"/>
        <v>5.2190559103869376E-2</v>
      </c>
      <c r="AA72" s="34">
        <f t="shared" si="13"/>
        <v>5.0612741473197588E-2</v>
      </c>
      <c r="AB72" s="34">
        <f t="shared" si="13"/>
        <v>4.5534426174277068E-2</v>
      </c>
      <c r="AC72" s="34">
        <f t="shared" si="13"/>
        <v>5.1351644652295386E-2</v>
      </c>
      <c r="AD72" s="34">
        <f t="shared" si="13"/>
        <v>5.3112161846937025E-2</v>
      </c>
      <c r="AE72" s="34">
        <f t="shared" si="13"/>
        <v>5.1897706820795843E-2</v>
      </c>
      <c r="AF72" s="34">
        <f t="shared" si="13"/>
        <v>4.8300551980749964E-2</v>
      </c>
      <c r="AG72" s="34">
        <f t="shared" si="13"/>
        <v>4.8823054653036949E-2</v>
      </c>
      <c r="AH72" s="34">
        <f t="shared" si="13"/>
        <v>4.9936943655466651E-2</v>
      </c>
      <c r="AI72" s="30">
        <f t="shared" si="13"/>
        <v>0</v>
      </c>
      <c r="AJ72" s="34">
        <f t="shared" si="13"/>
        <v>4.7704632014178683E-2</v>
      </c>
      <c r="AK72" s="27">
        <v>1</v>
      </c>
      <c r="AN72" s="29">
        <f t="shared" si="8"/>
        <v>5.0460936643898995E-2</v>
      </c>
      <c r="AO72" s="25">
        <v>-3.9873178041988089E-4</v>
      </c>
      <c r="AR72">
        <f t="shared" si="9"/>
        <v>-2.0120379109676656E-5</v>
      </c>
    </row>
    <row r="73" spans="4:44" x14ac:dyDescent="0.25">
      <c r="D73" s="2">
        <v>30</v>
      </c>
      <c r="G73" s="34">
        <f t="shared" si="13"/>
        <v>5.3024254528190443E-2</v>
      </c>
      <c r="H73" s="34">
        <f t="shared" si="13"/>
        <v>4.6949557705558087E-2</v>
      </c>
      <c r="I73" s="34">
        <f t="shared" si="13"/>
        <v>5.1427497939033187E-2</v>
      </c>
      <c r="J73" s="34">
        <f t="shared" si="13"/>
        <v>5.664481568937918E-2</v>
      </c>
      <c r="K73" s="34">
        <f t="shared" si="13"/>
        <v>4.2008840695543219E-2</v>
      </c>
      <c r="L73" s="34">
        <f t="shared" si="13"/>
        <v>6.0036111105057959E-2</v>
      </c>
      <c r="M73" s="34">
        <f t="shared" si="13"/>
        <v>4.3234702423905529E-2</v>
      </c>
      <c r="N73" s="34">
        <f t="shared" si="13"/>
        <v>2.4964198692362716E-2</v>
      </c>
      <c r="O73" s="34">
        <f t="shared" si="13"/>
        <v>6.2564308441022051E-2</v>
      </c>
      <c r="P73" s="34">
        <f t="shared" si="13"/>
        <v>5.6726472127341603E-2</v>
      </c>
      <c r="Q73" s="34">
        <f t="shared" si="13"/>
        <v>5.6530345230824189E-2</v>
      </c>
      <c r="R73" s="34">
        <f t="shared" si="13"/>
        <v>6.491878334610772E-2</v>
      </c>
      <c r="S73" s="34">
        <f t="shared" si="13"/>
        <v>7.0272407146814667E-2</v>
      </c>
      <c r="T73" s="34">
        <f t="shared" si="13"/>
        <v>5.8863672410037565E-2</v>
      </c>
      <c r="U73" s="34">
        <f t="shared" si="13"/>
        <v>3.6748855172698061E-2</v>
      </c>
      <c r="V73" s="34">
        <f t="shared" si="13"/>
        <v>5.0890750473541971E-3</v>
      </c>
      <c r="W73" s="34">
        <f t="shared" si="13"/>
        <v>5.13553442491314E-2</v>
      </c>
      <c r="X73" s="34">
        <f t="shared" si="13"/>
        <v>4.0180710928267596E-2</v>
      </c>
      <c r="Y73" s="34">
        <f t="shared" si="13"/>
        <v>3.8655552977608566E-2</v>
      </c>
      <c r="Z73" s="34">
        <f t="shared" si="13"/>
        <v>2.3445565509379443E-2</v>
      </c>
      <c r="AA73" s="34">
        <f t="shared" si="13"/>
        <v>2.2904748688418866E-2</v>
      </c>
      <c r="AB73" s="34">
        <f t="shared" si="13"/>
        <v>2.0712895019712099E-2</v>
      </c>
      <c r="AC73" s="34">
        <f t="shared" si="13"/>
        <v>5.0311642173217645E-2</v>
      </c>
      <c r="AD73" s="34">
        <f t="shared" si="13"/>
        <v>2.206461350531437E-2</v>
      </c>
      <c r="AE73" s="34">
        <f t="shared" si="13"/>
        <v>1.9986337559669245E-2</v>
      </c>
      <c r="AF73" s="34">
        <f t="shared" si="13"/>
        <v>5.595196192543566E-2</v>
      </c>
      <c r="AG73" s="34">
        <f t="shared" si="13"/>
        <v>5.7765887508221439E-2</v>
      </c>
      <c r="AH73" s="34">
        <f t="shared" si="13"/>
        <v>6.1730214991691894E-2</v>
      </c>
      <c r="AI73" s="34">
        <f t="shared" si="13"/>
        <v>4.7704632014178683E-2</v>
      </c>
      <c r="AJ73" s="30">
        <f t="shared" si="13"/>
        <v>0</v>
      </c>
      <c r="AK73" s="27">
        <v>1</v>
      </c>
      <c r="AN73" s="29">
        <f t="shared" si="8"/>
        <v>4.9132534042932455E-2</v>
      </c>
      <c r="AO73" s="25">
        <v>-7.2746822202263139E-6</v>
      </c>
      <c r="AR73">
        <f t="shared" si="9"/>
        <v>-3.5742357183678482E-7</v>
      </c>
    </row>
    <row r="74" spans="4:44" x14ac:dyDescent="0.25">
      <c r="D74" s="2">
        <v>31</v>
      </c>
      <c r="G74" s="27">
        <v>1</v>
      </c>
      <c r="H74" s="27">
        <v>1</v>
      </c>
      <c r="I74" s="27">
        <v>1</v>
      </c>
      <c r="J74" s="27">
        <v>1</v>
      </c>
      <c r="K74" s="27">
        <v>1</v>
      </c>
      <c r="L74" s="27">
        <v>1</v>
      </c>
      <c r="M74" s="27">
        <v>1</v>
      </c>
      <c r="N74" s="27">
        <v>1</v>
      </c>
      <c r="O74" s="27">
        <v>1</v>
      </c>
      <c r="P74" s="27">
        <v>1</v>
      </c>
      <c r="Q74" s="27">
        <v>1</v>
      </c>
      <c r="R74" s="27">
        <v>1</v>
      </c>
      <c r="S74" s="27">
        <v>1</v>
      </c>
      <c r="T74" s="27">
        <v>1</v>
      </c>
      <c r="U74" s="27">
        <v>1</v>
      </c>
      <c r="V74" s="27">
        <v>1</v>
      </c>
      <c r="W74" s="27">
        <v>1</v>
      </c>
      <c r="X74" s="27">
        <v>1</v>
      </c>
      <c r="Y74" s="27">
        <v>1</v>
      </c>
      <c r="Z74" s="27">
        <v>1</v>
      </c>
      <c r="AA74" s="27">
        <v>1</v>
      </c>
      <c r="AB74" s="27">
        <v>1</v>
      </c>
      <c r="AC74" s="27">
        <v>1</v>
      </c>
      <c r="AD74" s="27">
        <v>1</v>
      </c>
      <c r="AE74" s="27">
        <v>1</v>
      </c>
      <c r="AF74" s="27">
        <v>1</v>
      </c>
      <c r="AG74" s="27">
        <v>1</v>
      </c>
      <c r="AH74" s="27">
        <v>1</v>
      </c>
      <c r="AI74" s="27">
        <v>1</v>
      </c>
      <c r="AJ74" s="27">
        <v>1</v>
      </c>
      <c r="AK74" s="28">
        <v>0</v>
      </c>
      <c r="AN74" s="26">
        <v>1</v>
      </c>
      <c r="AO74" s="25">
        <v>-3.8298581351361993E-5</v>
      </c>
      <c r="AR74">
        <f t="shared" si="9"/>
        <v>-3.8298581351361993E-5</v>
      </c>
    </row>
    <row r="75" spans="4:44" ht="14.4" thickBot="1" x14ac:dyDescent="0.3">
      <c r="AO75" s="20" t="s">
        <v>19</v>
      </c>
    </row>
    <row r="76" spans="4:44" ht="14.4" thickBot="1" x14ac:dyDescent="0.3">
      <c r="AM76" s="21"/>
      <c r="AN76" s="22" t="s">
        <v>20</v>
      </c>
      <c r="AO76" s="23">
        <f>SUMPRODUCT($AK10:$AK39,AO44:AO73)</f>
        <v>30.786899252559849</v>
      </c>
    </row>
    <row r="77" spans="4:44" ht="14.4" thickBot="1" x14ac:dyDescent="0.3">
      <c r="AN77" s="49" t="s">
        <v>28</v>
      </c>
      <c r="AO77" s="50">
        <f>SUMPRODUCT(AN44:AN74,AO44:AO74)</f>
        <v>3.9628061473900083E-3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0977F-A407-403C-A50D-3D5620200033}">
  <sheetPr codeName="Sheet5">
    <tabColor theme="8" tint="0.39997558519241921"/>
  </sheetPr>
  <dimension ref="A1:AR77"/>
  <sheetViews>
    <sheetView zoomScale="55" zoomScaleNormal="55" workbookViewId="0">
      <selection activeCell="G40" sqref="G40"/>
    </sheetView>
  </sheetViews>
  <sheetFormatPr defaultRowHeight="13.8" x14ac:dyDescent="0.25"/>
  <cols>
    <col min="2" max="2" width="12.59765625" bestFit="1" customWidth="1"/>
    <col min="5" max="5" width="9.59765625" bestFit="1" customWidth="1"/>
    <col min="6" max="36" width="10.59765625" bestFit="1" customWidth="1"/>
    <col min="39" max="39" width="14.3984375" customWidth="1"/>
    <col min="40" max="40" width="27.09765625" bestFit="1" customWidth="1"/>
    <col min="41" max="41" width="25.296875" bestFit="1" customWidth="1"/>
    <col min="44" max="44" width="16.59765625" bestFit="1" customWidth="1"/>
  </cols>
  <sheetData>
    <row r="1" spans="1:41" x14ac:dyDescent="0.25">
      <c r="A1" s="4" t="s">
        <v>1</v>
      </c>
    </row>
    <row r="2" spans="1:41" x14ac:dyDescent="0.25">
      <c r="A2" s="11" t="s">
        <v>6</v>
      </c>
      <c r="E2" s="11" t="s">
        <v>7</v>
      </c>
    </row>
    <row r="3" spans="1:41" x14ac:dyDescent="0.25">
      <c r="E3" t="s">
        <v>8</v>
      </c>
      <c r="AN3" s="11"/>
    </row>
    <row r="4" spans="1:41" x14ac:dyDescent="0.25">
      <c r="A4" s="11" t="s">
        <v>9</v>
      </c>
      <c r="C4" t="s">
        <v>10</v>
      </c>
    </row>
    <row r="5" spans="1:41" ht="14.4" thickBot="1" x14ac:dyDescent="0.3">
      <c r="A5" s="11" t="s">
        <v>12</v>
      </c>
      <c r="AO5" s="11" t="s">
        <v>11</v>
      </c>
    </row>
    <row r="6" spans="1:41" x14ac:dyDescent="0.25">
      <c r="A6" s="13">
        <v>0</v>
      </c>
      <c r="B6" s="14" t="s">
        <v>14</v>
      </c>
      <c r="E6" s="19" t="s">
        <v>16</v>
      </c>
      <c r="F6" s="19"/>
      <c r="G6" s="19"/>
      <c r="H6" s="19"/>
      <c r="AM6" s="12" t="s">
        <v>13</v>
      </c>
      <c r="AN6" s="12"/>
      <c r="AO6" s="12"/>
    </row>
    <row r="7" spans="1:41" x14ac:dyDescent="0.25">
      <c r="A7" s="15">
        <v>0.1</v>
      </c>
      <c r="B7" s="16" t="s">
        <v>15</v>
      </c>
      <c r="D7" s="32"/>
      <c r="E7" s="1"/>
      <c r="F7" s="1"/>
      <c r="G7" s="1">
        <v>1</v>
      </c>
      <c r="H7" s="1">
        <v>2</v>
      </c>
      <c r="I7" s="1">
        <v>3</v>
      </c>
      <c r="J7" s="1">
        <v>4</v>
      </c>
      <c r="K7" s="1">
        <v>5</v>
      </c>
      <c r="L7" s="1">
        <v>6</v>
      </c>
      <c r="M7" s="1">
        <v>7</v>
      </c>
      <c r="N7" s="1">
        <v>8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14</v>
      </c>
      <c r="U7" s="1">
        <v>15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">
        <v>21</v>
      </c>
      <c r="AB7" s="1">
        <v>22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38" t="s">
        <v>23</v>
      </c>
      <c r="AN7" s="52" t="s">
        <v>17</v>
      </c>
    </row>
    <row r="8" spans="1:41" ht="14.4" thickBot="1" x14ac:dyDescent="0.3">
      <c r="A8" s="17">
        <v>200</v>
      </c>
      <c r="B8" s="18" t="s">
        <v>31</v>
      </c>
      <c r="D8" s="1"/>
      <c r="E8" s="1"/>
      <c r="F8" s="2" t="s">
        <v>21</v>
      </c>
      <c r="G8" s="1">
        <v>428568.69130800001</v>
      </c>
      <c r="H8" s="1">
        <v>428646.75387499901</v>
      </c>
      <c r="I8" s="1">
        <v>428548.88406999898</v>
      </c>
      <c r="J8" s="1">
        <v>428518.00680700003</v>
      </c>
      <c r="K8" s="1">
        <v>428553.08263299899</v>
      </c>
      <c r="L8" s="1">
        <v>428482.90699599899</v>
      </c>
      <c r="M8" s="1">
        <v>428534.466296</v>
      </c>
      <c r="N8" s="1">
        <v>428646.36539400002</v>
      </c>
      <c r="O8" s="1">
        <v>428460.30462800001</v>
      </c>
      <c r="P8" s="1">
        <v>428469.22967700002</v>
      </c>
      <c r="Q8" s="1">
        <v>428469.63023200002</v>
      </c>
      <c r="R8" s="1">
        <v>428436.696979</v>
      </c>
      <c r="S8" s="1">
        <v>428384.479060999</v>
      </c>
      <c r="T8" s="1">
        <v>428448.92835</v>
      </c>
      <c r="U8" s="1">
        <v>428516.83574800001</v>
      </c>
      <c r="V8" s="1">
        <v>428619.24604900001</v>
      </c>
      <c r="W8" s="1">
        <v>428450.89055000001</v>
      </c>
      <c r="X8" s="1">
        <v>428513.374256999</v>
      </c>
      <c r="Y8" s="1">
        <v>428539.84872399899</v>
      </c>
      <c r="Z8" s="1">
        <v>428628.62527100003</v>
      </c>
      <c r="AA8" s="1">
        <v>428620.555067999</v>
      </c>
      <c r="AB8" s="1">
        <v>428600.31844499899</v>
      </c>
      <c r="AC8" s="1">
        <v>428530.14137500001</v>
      </c>
      <c r="AD8" s="1">
        <v>428636.882458999</v>
      </c>
      <c r="AE8" s="1">
        <v>428632.83445600001</v>
      </c>
      <c r="AF8" s="1">
        <v>428478.75945000001</v>
      </c>
      <c r="AG8" s="1">
        <v>428467.15321700001</v>
      </c>
      <c r="AH8" s="1">
        <v>428437.53011499898</v>
      </c>
      <c r="AI8" s="1">
        <v>428468.46764699899</v>
      </c>
      <c r="AJ8" s="1">
        <v>428628.62804799899</v>
      </c>
      <c r="AN8" s="1">
        <v>428532.27180599899</v>
      </c>
    </row>
    <row r="9" spans="1:41" x14ac:dyDescent="0.25">
      <c r="D9" s="2" t="s">
        <v>0</v>
      </c>
      <c r="E9" s="2" t="s">
        <v>21</v>
      </c>
      <c r="F9" s="2" t="s">
        <v>22</v>
      </c>
      <c r="G9" s="1">
        <v>872921.73769600003</v>
      </c>
      <c r="H9" s="1">
        <v>872900.05658600002</v>
      </c>
      <c r="I9" s="1">
        <v>872904.57562899904</v>
      </c>
      <c r="J9" s="1">
        <v>872919.86372100003</v>
      </c>
      <c r="K9" s="1">
        <v>872855.96713</v>
      </c>
      <c r="L9" s="1">
        <v>872919.65480999905</v>
      </c>
      <c r="M9" s="1">
        <v>872848.31792599906</v>
      </c>
      <c r="N9" s="1">
        <v>872812.19065200002</v>
      </c>
      <c r="O9" s="1">
        <v>872921.51272300002</v>
      </c>
      <c r="P9" s="1">
        <v>872878.42188599904</v>
      </c>
      <c r="Q9" s="1">
        <v>872877.14697400003</v>
      </c>
      <c r="R9" s="1">
        <v>872920.77637199895</v>
      </c>
      <c r="S9" s="1">
        <v>872922.52078699903</v>
      </c>
      <c r="T9" s="1">
        <v>872873.08680100006</v>
      </c>
      <c r="U9" s="1">
        <v>872717.79559200001</v>
      </c>
      <c r="V9" s="1">
        <v>872733.53264999902</v>
      </c>
      <c r="W9" s="1">
        <v>872772.04177999904</v>
      </c>
      <c r="X9" s="1">
        <v>872799.34807099903</v>
      </c>
      <c r="Y9" s="1">
        <v>872826.53652299906</v>
      </c>
      <c r="Z9" s="1">
        <v>872809.40682699904</v>
      </c>
      <c r="AA9" s="1">
        <v>872807.14388900006</v>
      </c>
      <c r="AB9" s="1">
        <v>872793.26370899903</v>
      </c>
      <c r="AC9" s="1">
        <v>872887.08920799894</v>
      </c>
      <c r="AD9" s="1">
        <v>872804.38826000004</v>
      </c>
      <c r="AE9" s="1">
        <v>872798.19905399904</v>
      </c>
      <c r="AF9" s="1">
        <v>872882.44706699904</v>
      </c>
      <c r="AG9" s="1">
        <v>872885.30281999905</v>
      </c>
      <c r="AH9" s="1">
        <v>872888.02021500003</v>
      </c>
      <c r="AI9" s="1">
        <v>872717.83771800005</v>
      </c>
      <c r="AJ9" s="1">
        <v>872742.61479300004</v>
      </c>
      <c r="AN9" s="1">
        <v>872881.43830000004</v>
      </c>
    </row>
    <row r="10" spans="1:41" x14ac:dyDescent="0.25">
      <c r="D10" s="2">
        <v>1</v>
      </c>
      <c r="E10" s="1">
        <v>428568.69130800001</v>
      </c>
      <c r="F10" s="1">
        <v>872921.73769600003</v>
      </c>
      <c r="G10" s="36">
        <f t="shared" ref="G10:X25" si="0">SQRT((G$8-$E10)^2+(G$9-$F10)^2)</f>
        <v>0</v>
      </c>
      <c r="H10" s="33">
        <f t="shared" si="0"/>
        <v>81.017497476194464</v>
      </c>
      <c r="I10" s="33">
        <f t="shared" si="0"/>
        <v>26.208075491643811</v>
      </c>
      <c r="J10" s="33">
        <f t="shared" si="0"/>
        <v>50.719132720480701</v>
      </c>
      <c r="K10" s="33">
        <f t="shared" si="0"/>
        <v>67.597323077548126</v>
      </c>
      <c r="L10" s="33">
        <f t="shared" si="0"/>
        <v>85.80959503215108</v>
      </c>
      <c r="M10" s="33">
        <f t="shared" si="0"/>
        <v>81.005024988551668</v>
      </c>
      <c r="N10" s="33">
        <f t="shared" si="0"/>
        <v>134.29005355973624</v>
      </c>
      <c r="O10" s="33">
        <f t="shared" si="0"/>
        <v>108.38691348254298</v>
      </c>
      <c r="P10" s="33">
        <f t="shared" si="0"/>
        <v>108.48444790484375</v>
      </c>
      <c r="Q10" s="33">
        <f t="shared" si="0"/>
        <v>108.63438344628847</v>
      </c>
      <c r="R10" s="33">
        <f t="shared" si="0"/>
        <v>131.99782964881462</v>
      </c>
      <c r="S10" s="33">
        <f t="shared" si="0"/>
        <v>184.21391146347443</v>
      </c>
      <c r="T10" s="33">
        <f t="shared" si="0"/>
        <v>129.26745798231445</v>
      </c>
      <c r="U10" s="33">
        <f t="shared" si="0"/>
        <v>210.43141611191663</v>
      </c>
      <c r="V10" s="33">
        <f t="shared" si="0"/>
        <v>194.87668197559753</v>
      </c>
      <c r="W10" s="33">
        <f t="shared" si="0"/>
        <v>190.48854520088182</v>
      </c>
      <c r="X10" s="33">
        <f t="shared" si="0"/>
        <v>134.31007571784684</v>
      </c>
      <c r="Y10" s="33">
        <f t="shared" ref="X10:AJ27" si="1">SQRT((Y$8-$E10)^2+(Y$9-$F10)^2)</f>
        <v>99.474408732176641</v>
      </c>
      <c r="Z10" s="33">
        <f t="shared" si="1"/>
        <v>127.31969231585671</v>
      </c>
      <c r="AA10" s="33">
        <f t="shared" si="1"/>
        <v>125.783902801506</v>
      </c>
      <c r="AB10" s="33">
        <f t="shared" si="1"/>
        <v>132.30964111010283</v>
      </c>
      <c r="AC10" s="33">
        <f t="shared" si="1"/>
        <v>51.832567513734475</v>
      </c>
      <c r="AD10" s="33">
        <f t="shared" si="1"/>
        <v>135.72370170343268</v>
      </c>
      <c r="AE10" s="33">
        <f t="shared" si="1"/>
        <v>139.1982022254555</v>
      </c>
      <c r="AF10" s="33">
        <f t="shared" si="1"/>
        <v>98.140168181150699</v>
      </c>
      <c r="AG10" s="33">
        <f t="shared" si="1"/>
        <v>107.87717141791224</v>
      </c>
      <c r="AH10" s="33">
        <f t="shared" si="1"/>
        <v>135.42572530519334</v>
      </c>
      <c r="AI10" s="33">
        <f t="shared" si="1"/>
        <v>227.20031525690169</v>
      </c>
      <c r="AJ10" s="33">
        <f t="shared" si="1"/>
        <v>188.88469281772612</v>
      </c>
      <c r="AK10">
        <v>30</v>
      </c>
      <c r="AN10" s="24">
        <f t="shared" ref="AN10:AN39" si="2">SQRT((AN$8-$E10)^2+(AN$9-$F10)^2)</f>
        <v>54.317782023627679</v>
      </c>
    </row>
    <row r="11" spans="1:41" x14ac:dyDescent="0.25">
      <c r="D11" s="2">
        <v>2</v>
      </c>
      <c r="E11" s="1">
        <v>428646.75387499901</v>
      </c>
      <c r="F11" s="1">
        <v>872900.05658600002</v>
      </c>
      <c r="G11" s="37">
        <f t="shared" si="0"/>
        <v>81.017497476194464</v>
      </c>
      <c r="H11" s="31">
        <f t="shared" si="0"/>
        <v>0</v>
      </c>
      <c r="I11" s="33">
        <f t="shared" si="0"/>
        <v>97.974080655904501</v>
      </c>
      <c r="J11" s="33">
        <f t="shared" si="0"/>
        <v>130.26177534197117</v>
      </c>
      <c r="K11" s="33">
        <f t="shared" si="0"/>
        <v>103.52865162940174</v>
      </c>
      <c r="L11" s="33">
        <f t="shared" si="0"/>
        <v>165.01481794664022</v>
      </c>
      <c r="M11" s="33">
        <f t="shared" si="0"/>
        <v>123.63409455386254</v>
      </c>
      <c r="N11" s="33">
        <f t="shared" si="0"/>
        <v>87.86679278987684</v>
      </c>
      <c r="O11" s="33">
        <f t="shared" si="0"/>
        <v>187.6797472330305</v>
      </c>
      <c r="P11" s="33">
        <f t="shared" si="0"/>
        <v>178.83763898943042</v>
      </c>
      <c r="Q11" s="33">
        <f t="shared" si="0"/>
        <v>178.59909079057559</v>
      </c>
      <c r="R11" s="33">
        <f t="shared" si="0"/>
        <v>211.07631105497856</v>
      </c>
      <c r="S11" s="33">
        <f t="shared" si="0"/>
        <v>263.23510097488975</v>
      </c>
      <c r="T11" s="33">
        <f t="shared" si="0"/>
        <v>199.65547236195567</v>
      </c>
      <c r="U11" s="33">
        <f t="shared" si="0"/>
        <v>223.82535525895761</v>
      </c>
      <c r="V11" s="33">
        <f t="shared" si="0"/>
        <v>168.78063204188106</v>
      </c>
      <c r="W11" s="33">
        <f t="shared" si="0"/>
        <v>233.98767624627288</v>
      </c>
      <c r="X11" s="33">
        <f t="shared" si="1"/>
        <v>167.12967268421633</v>
      </c>
      <c r="Y11" s="33">
        <f t="shared" si="1"/>
        <v>129.74556244435269</v>
      </c>
      <c r="Z11" s="33">
        <f t="shared" si="1"/>
        <v>92.444713693579828</v>
      </c>
      <c r="AA11" s="33">
        <f t="shared" si="1"/>
        <v>96.535727852596978</v>
      </c>
      <c r="AB11" s="33">
        <f t="shared" si="1"/>
        <v>116.45156820513192</v>
      </c>
      <c r="AC11" s="33">
        <f t="shared" si="1"/>
        <v>117.33127480871988</v>
      </c>
      <c r="AD11" s="33">
        <f t="shared" si="1"/>
        <v>96.176262422099498</v>
      </c>
      <c r="AE11" s="33">
        <f t="shared" si="1"/>
        <v>102.80421708568694</v>
      </c>
      <c r="AF11" s="33">
        <f t="shared" si="1"/>
        <v>168.91483650108472</v>
      </c>
      <c r="AG11" s="33">
        <f t="shared" si="1"/>
        <v>180.20563244494363</v>
      </c>
      <c r="AH11" s="33">
        <f t="shared" si="1"/>
        <v>209.5696924065991</v>
      </c>
      <c r="AI11" s="33">
        <f t="shared" si="1"/>
        <v>254.93076501211391</v>
      </c>
      <c r="AJ11" s="33">
        <f t="shared" si="1"/>
        <v>158.48174591252365</v>
      </c>
      <c r="AK11">
        <v>30</v>
      </c>
      <c r="AN11" s="24">
        <f t="shared" si="2"/>
        <v>115.98614010347279</v>
      </c>
    </row>
    <row r="12" spans="1:41" x14ac:dyDescent="0.25">
      <c r="D12" s="2">
        <v>3</v>
      </c>
      <c r="E12" s="1">
        <v>428548.88406999898</v>
      </c>
      <c r="F12" s="1">
        <v>872904.57562899904</v>
      </c>
      <c r="G12" s="37">
        <f t="shared" si="0"/>
        <v>26.208075491643811</v>
      </c>
      <c r="H12" s="33">
        <f t="shared" si="0"/>
        <v>97.974080655904501</v>
      </c>
      <c r="I12" s="31">
        <f t="shared" si="0"/>
        <v>0</v>
      </c>
      <c r="J12" s="33">
        <f t="shared" si="0"/>
        <v>34.454769297404887</v>
      </c>
      <c r="K12" s="33">
        <f t="shared" si="0"/>
        <v>48.789487660808348</v>
      </c>
      <c r="L12" s="33">
        <f t="shared" si="0"/>
        <v>67.678327352497519</v>
      </c>
      <c r="M12" s="33">
        <f t="shared" si="0"/>
        <v>58.075824177706053</v>
      </c>
      <c r="N12" s="33">
        <f t="shared" si="0"/>
        <v>134.30410456909055</v>
      </c>
      <c r="O12" s="33">
        <f t="shared" si="0"/>
        <v>90.184159906531363</v>
      </c>
      <c r="P12" s="33">
        <f t="shared" si="0"/>
        <v>83.838181021193506</v>
      </c>
      <c r="Q12" s="33">
        <f t="shared" si="0"/>
        <v>83.865976132275236</v>
      </c>
      <c r="R12" s="33">
        <f t="shared" si="0"/>
        <v>113.35081587956348</v>
      </c>
      <c r="S12" s="33">
        <f t="shared" si="0"/>
        <v>165.38148529967933</v>
      </c>
      <c r="T12" s="33">
        <f t="shared" si="0"/>
        <v>104.79834087075952</v>
      </c>
      <c r="U12" s="33">
        <f t="shared" si="0"/>
        <v>189.50957011272095</v>
      </c>
      <c r="V12" s="33">
        <f t="shared" si="0"/>
        <v>184.95001690765591</v>
      </c>
      <c r="W12" s="33">
        <f t="shared" si="0"/>
        <v>164.82703386442188</v>
      </c>
      <c r="X12" s="33">
        <f t="shared" si="1"/>
        <v>111.05757867853895</v>
      </c>
      <c r="Y12" s="33">
        <f t="shared" si="1"/>
        <v>78.560419694754387</v>
      </c>
      <c r="Z12" s="33">
        <f t="shared" si="1"/>
        <v>124.16021911709187</v>
      </c>
      <c r="AA12" s="33">
        <f t="shared" si="1"/>
        <v>120.9531972026676</v>
      </c>
      <c r="AB12" s="33">
        <f t="shared" si="1"/>
        <v>122.62070977502073</v>
      </c>
      <c r="AC12" s="33">
        <f t="shared" si="1"/>
        <v>25.633250578442016</v>
      </c>
      <c r="AD12" s="33">
        <f t="shared" si="1"/>
        <v>133.34626119070691</v>
      </c>
      <c r="AE12" s="33">
        <f t="shared" si="1"/>
        <v>135.51251978490029</v>
      </c>
      <c r="AF12" s="33">
        <f t="shared" si="1"/>
        <v>73.533227769407617</v>
      </c>
      <c r="AG12" s="33">
        <f t="shared" si="1"/>
        <v>83.972456786072826</v>
      </c>
      <c r="AH12" s="33">
        <f t="shared" si="1"/>
        <v>112.57790647733877</v>
      </c>
      <c r="AI12" s="33">
        <f t="shared" si="1"/>
        <v>203.31711313211656</v>
      </c>
      <c r="AJ12" s="33">
        <f t="shared" si="1"/>
        <v>180.52815410555692</v>
      </c>
      <c r="AK12">
        <v>31</v>
      </c>
      <c r="AN12" s="24">
        <f t="shared" si="2"/>
        <v>28.483386533443486</v>
      </c>
    </row>
    <row r="13" spans="1:41" x14ac:dyDescent="0.25">
      <c r="D13" s="2">
        <v>4</v>
      </c>
      <c r="E13" s="1">
        <v>428518.00680700003</v>
      </c>
      <c r="F13" s="1">
        <v>872919.86372100003</v>
      </c>
      <c r="G13" s="37">
        <f t="shared" si="0"/>
        <v>50.719132720480701</v>
      </c>
      <c r="H13" s="33">
        <f t="shared" si="0"/>
        <v>130.26177534197117</v>
      </c>
      <c r="I13" s="33">
        <f t="shared" si="0"/>
        <v>34.454769297404887</v>
      </c>
      <c r="J13" s="31">
        <f t="shared" si="0"/>
        <v>0</v>
      </c>
      <c r="K13" s="33">
        <f t="shared" si="0"/>
        <v>72.890931609730629</v>
      </c>
      <c r="L13" s="33">
        <f t="shared" si="0"/>
        <v>35.100432705525101</v>
      </c>
      <c r="M13" s="33">
        <f t="shared" si="0"/>
        <v>73.414682185932421</v>
      </c>
      <c r="N13" s="33">
        <f t="shared" si="0"/>
        <v>167.53929880632938</v>
      </c>
      <c r="O13" s="33">
        <f t="shared" si="0"/>
        <v>57.725736625405496</v>
      </c>
      <c r="P13" s="33">
        <f t="shared" si="0"/>
        <v>64.004953708965203</v>
      </c>
      <c r="Q13" s="33">
        <f t="shared" si="0"/>
        <v>64.53691566067215</v>
      </c>
      <c r="R13" s="33">
        <f t="shared" si="0"/>
        <v>81.31494980161861</v>
      </c>
      <c r="S13" s="33">
        <f t="shared" si="0"/>
        <v>133.55417983663949</v>
      </c>
      <c r="T13" s="33">
        <f t="shared" si="0"/>
        <v>83.426095834507052</v>
      </c>
      <c r="U13" s="33">
        <f t="shared" si="0"/>
        <v>202.07152232996788</v>
      </c>
      <c r="V13" s="33">
        <f t="shared" si="0"/>
        <v>212.05813387162243</v>
      </c>
      <c r="W13" s="33">
        <f t="shared" si="0"/>
        <v>162.34505904089849</v>
      </c>
      <c r="X13" s="33">
        <f t="shared" si="1"/>
        <v>120.60465337074199</v>
      </c>
      <c r="Y13" s="33">
        <f t="shared" si="1"/>
        <v>95.849023077455911</v>
      </c>
      <c r="Z13" s="33">
        <f t="shared" si="1"/>
        <v>156.32392654378134</v>
      </c>
      <c r="AA13" s="33">
        <f t="shared" si="1"/>
        <v>152.38735629971134</v>
      </c>
      <c r="AB13" s="33">
        <f t="shared" si="1"/>
        <v>151.00585680272809</v>
      </c>
      <c r="AC13" s="33">
        <f t="shared" si="1"/>
        <v>34.948768833889069</v>
      </c>
      <c r="AD13" s="33">
        <f t="shared" si="1"/>
        <v>165.72870219530867</v>
      </c>
      <c r="AE13" s="33">
        <f t="shared" si="1"/>
        <v>167.29518872737015</v>
      </c>
      <c r="AF13" s="33">
        <f t="shared" si="1"/>
        <v>54.225095925377708</v>
      </c>
      <c r="AG13" s="33">
        <f t="shared" si="1"/>
        <v>61.486124401274097</v>
      </c>
      <c r="AH13" s="33">
        <f t="shared" si="1"/>
        <v>86.54771418011731</v>
      </c>
      <c r="AI13" s="33">
        <f t="shared" si="1"/>
        <v>208.01113975399201</v>
      </c>
      <c r="AJ13" s="33">
        <f t="shared" si="1"/>
        <v>208.93597449289578</v>
      </c>
      <c r="AK13">
        <v>32</v>
      </c>
      <c r="AN13" s="24">
        <f t="shared" si="2"/>
        <v>40.987841800550633</v>
      </c>
    </row>
    <row r="14" spans="1:41" x14ac:dyDescent="0.25">
      <c r="D14" s="2">
        <v>5</v>
      </c>
      <c r="E14" s="1">
        <v>428553.08263299899</v>
      </c>
      <c r="F14" s="1">
        <v>872855.96713</v>
      </c>
      <c r="G14" s="37">
        <f t="shared" si="0"/>
        <v>67.597323077548126</v>
      </c>
      <c r="H14" s="33">
        <f t="shared" si="0"/>
        <v>103.52865162940174</v>
      </c>
      <c r="I14" s="33">
        <f t="shared" si="0"/>
        <v>48.789487660808348</v>
      </c>
      <c r="J14" s="33">
        <f t="shared" si="0"/>
        <v>72.890931609730629</v>
      </c>
      <c r="K14" s="31">
        <f t="shared" si="0"/>
        <v>0</v>
      </c>
      <c r="L14" s="33">
        <f t="shared" si="0"/>
        <v>94.76676955566883</v>
      </c>
      <c r="M14" s="33">
        <f t="shared" si="0"/>
        <v>20.126557706380627</v>
      </c>
      <c r="N14" s="33">
        <f t="shared" si="0"/>
        <v>103.04393978326976</v>
      </c>
      <c r="O14" s="33">
        <f t="shared" si="0"/>
        <v>113.59569962509552</v>
      </c>
      <c r="P14" s="33">
        <f t="shared" si="0"/>
        <v>86.807455306218458</v>
      </c>
      <c r="Q14" s="33">
        <f t="shared" si="0"/>
        <v>86.098136009778045</v>
      </c>
      <c r="R14" s="33">
        <f t="shared" si="0"/>
        <v>133.21358153450706</v>
      </c>
      <c r="S14" s="33">
        <f t="shared" si="0"/>
        <v>181.26376844560019</v>
      </c>
      <c r="T14" s="33">
        <f t="shared" si="0"/>
        <v>105.55187256597648</v>
      </c>
      <c r="U14" s="33">
        <f t="shared" si="0"/>
        <v>142.84680810369372</v>
      </c>
      <c r="V14" s="33">
        <f t="shared" si="0"/>
        <v>139.16824174370774</v>
      </c>
      <c r="W14" s="33">
        <f t="shared" si="0"/>
        <v>132.23723454630922</v>
      </c>
      <c r="X14" s="33">
        <f t="shared" si="1"/>
        <v>69.155426155243546</v>
      </c>
      <c r="Y14" s="33">
        <f t="shared" si="1"/>
        <v>32.269133484873549</v>
      </c>
      <c r="Z14" s="33">
        <f t="shared" si="1"/>
        <v>88.738672357077562</v>
      </c>
      <c r="AA14" s="33">
        <f t="shared" si="1"/>
        <v>83.284082192028791</v>
      </c>
      <c r="AB14" s="33">
        <f t="shared" si="1"/>
        <v>78.504400771705477</v>
      </c>
      <c r="AC14" s="33">
        <f t="shared" si="1"/>
        <v>38.663743449750108</v>
      </c>
      <c r="AD14" s="33">
        <f t="shared" si="1"/>
        <v>98.401172087045239</v>
      </c>
      <c r="AE14" s="33">
        <f t="shared" si="1"/>
        <v>98.475905057223059</v>
      </c>
      <c r="AF14" s="33">
        <f t="shared" si="1"/>
        <v>78.899446098011694</v>
      </c>
      <c r="AG14" s="33">
        <f t="shared" si="1"/>
        <v>90.798938549115206</v>
      </c>
      <c r="AH14" s="33">
        <f t="shared" si="1"/>
        <v>119.9157398933165</v>
      </c>
      <c r="AI14" s="33">
        <f t="shared" si="1"/>
        <v>161.98589542065852</v>
      </c>
      <c r="AJ14" s="33">
        <f t="shared" si="1"/>
        <v>136.21990321122263</v>
      </c>
      <c r="AK14">
        <v>32</v>
      </c>
      <c r="AN14" s="24">
        <f t="shared" si="2"/>
        <v>32.89180781889138</v>
      </c>
    </row>
    <row r="15" spans="1:41" x14ac:dyDescent="0.25">
      <c r="D15" s="2">
        <v>6</v>
      </c>
      <c r="E15" s="1">
        <v>428482.90699599899</v>
      </c>
      <c r="F15" s="1">
        <v>872919.65480999905</v>
      </c>
      <c r="G15" s="37">
        <f t="shared" si="0"/>
        <v>85.80959503215108</v>
      </c>
      <c r="H15" s="33">
        <f t="shared" si="0"/>
        <v>165.01481794664022</v>
      </c>
      <c r="I15" s="33">
        <f t="shared" si="0"/>
        <v>67.678327352497519</v>
      </c>
      <c r="J15" s="33">
        <f t="shared" si="0"/>
        <v>35.100432705525101</v>
      </c>
      <c r="K15" s="33">
        <f t="shared" si="0"/>
        <v>94.76676955566883</v>
      </c>
      <c r="L15" s="31">
        <f t="shared" si="0"/>
        <v>0</v>
      </c>
      <c r="M15" s="33">
        <f t="shared" si="0"/>
        <v>88.018818643641836</v>
      </c>
      <c r="N15" s="33">
        <f t="shared" si="0"/>
        <v>195.62002231751467</v>
      </c>
      <c r="O15" s="33">
        <f t="shared" si="0"/>
        <v>22.678599601391443</v>
      </c>
      <c r="P15" s="33">
        <f t="shared" si="0"/>
        <v>43.442180845234134</v>
      </c>
      <c r="Q15" s="33">
        <f t="shared" si="0"/>
        <v>44.533005553221521</v>
      </c>
      <c r="R15" s="33">
        <f t="shared" si="0"/>
        <v>46.22362569472687</v>
      </c>
      <c r="S15" s="33">
        <f t="shared" si="0"/>
        <v>98.469651225774712</v>
      </c>
      <c r="T15" s="33">
        <f t="shared" si="0"/>
        <v>57.646577054101108</v>
      </c>
      <c r="U15" s="33">
        <f t="shared" si="0"/>
        <v>204.69075236446321</v>
      </c>
      <c r="V15" s="33">
        <f t="shared" si="0"/>
        <v>230.71583347549324</v>
      </c>
      <c r="W15" s="33">
        <f t="shared" si="0"/>
        <v>151.04522316243072</v>
      </c>
      <c r="X15" s="33">
        <f t="shared" si="1"/>
        <v>124.10465519738642</v>
      </c>
      <c r="Y15" s="33">
        <f t="shared" si="1"/>
        <v>109.14841163039951</v>
      </c>
      <c r="Z15" s="33">
        <f t="shared" si="1"/>
        <v>182.72502134313402</v>
      </c>
      <c r="AA15" s="33">
        <f t="shared" si="1"/>
        <v>177.77991750858999</v>
      </c>
      <c r="AB15" s="33">
        <f t="shared" si="1"/>
        <v>172.51132939107879</v>
      </c>
      <c r="AC15" s="33">
        <f t="shared" si="1"/>
        <v>57.372510780348392</v>
      </c>
      <c r="AD15" s="33">
        <f t="shared" si="1"/>
        <v>192.34037733856565</v>
      </c>
      <c r="AE15" s="33">
        <f t="shared" si="1"/>
        <v>192.95010735392958</v>
      </c>
      <c r="AF15" s="33">
        <f t="shared" si="1"/>
        <v>37.438192757772448</v>
      </c>
      <c r="AG15" s="33">
        <f t="shared" si="1"/>
        <v>37.792072842175159</v>
      </c>
      <c r="AH15" s="33">
        <f t="shared" si="1"/>
        <v>55.315539679556444</v>
      </c>
      <c r="AI15" s="33">
        <f t="shared" si="1"/>
        <v>202.33297660656743</v>
      </c>
      <c r="AJ15" s="33">
        <f t="shared" si="1"/>
        <v>229.29847931243714</v>
      </c>
      <c r="AK15">
        <v>33</v>
      </c>
      <c r="AN15" s="24">
        <f t="shared" si="2"/>
        <v>62.429048549856638</v>
      </c>
    </row>
    <row r="16" spans="1:41" x14ac:dyDescent="0.25">
      <c r="D16" s="2">
        <v>7</v>
      </c>
      <c r="E16" s="1">
        <v>428534.466296</v>
      </c>
      <c r="F16" s="1">
        <v>872848.31792599906</v>
      </c>
      <c r="G16" s="37">
        <f t="shared" si="0"/>
        <v>81.005024988551668</v>
      </c>
      <c r="H16" s="33">
        <f t="shared" si="0"/>
        <v>123.63409455386254</v>
      </c>
      <c r="I16" s="33">
        <f t="shared" si="0"/>
        <v>58.075824177706053</v>
      </c>
      <c r="J16" s="33">
        <f t="shared" si="0"/>
        <v>73.414682185932421</v>
      </c>
      <c r="K16" s="33">
        <f t="shared" si="0"/>
        <v>20.126557706380627</v>
      </c>
      <c r="L16" s="33">
        <f t="shared" si="0"/>
        <v>88.018818643641836</v>
      </c>
      <c r="M16" s="31">
        <f t="shared" si="0"/>
        <v>0</v>
      </c>
      <c r="N16" s="33">
        <f t="shared" si="0"/>
        <v>117.58651308640989</v>
      </c>
      <c r="O16" s="33">
        <f t="shared" si="0"/>
        <v>104.19899859668764</v>
      </c>
      <c r="P16" s="33">
        <f t="shared" si="0"/>
        <v>71.847511204133298</v>
      </c>
      <c r="Q16" s="33">
        <f t="shared" si="0"/>
        <v>70.956530380587125</v>
      </c>
      <c r="R16" s="33">
        <f t="shared" si="0"/>
        <v>121.69250487751836</v>
      </c>
      <c r="S16" s="33">
        <f t="shared" si="0"/>
        <v>167.33868424194415</v>
      </c>
      <c r="T16" s="33">
        <f t="shared" si="0"/>
        <v>89.051880242437562</v>
      </c>
      <c r="U16" s="33">
        <f t="shared" si="0"/>
        <v>131.70769110169255</v>
      </c>
      <c r="V16" s="33">
        <f t="shared" si="0"/>
        <v>142.69991627589604</v>
      </c>
      <c r="W16" s="33">
        <f t="shared" si="0"/>
        <v>113.15014700861229</v>
      </c>
      <c r="X16" s="33">
        <f t="shared" si="1"/>
        <v>53.319047327797037</v>
      </c>
      <c r="Y16" s="33">
        <f t="shared" si="1"/>
        <v>22.436578344587023</v>
      </c>
      <c r="Z16" s="33">
        <f t="shared" si="1"/>
        <v>101.88221728272848</v>
      </c>
      <c r="AA16" s="33">
        <f t="shared" si="1"/>
        <v>95.428391933903114</v>
      </c>
      <c r="AB16" s="33">
        <f t="shared" si="1"/>
        <v>85.833981250270199</v>
      </c>
      <c r="AC16" s="33">
        <f t="shared" si="1"/>
        <v>39.011757837487764</v>
      </c>
      <c r="AD16" s="33">
        <f t="shared" si="1"/>
        <v>111.44005562733186</v>
      </c>
      <c r="AE16" s="33">
        <f t="shared" si="1"/>
        <v>110.4001640956325</v>
      </c>
      <c r="AF16" s="33">
        <f t="shared" si="1"/>
        <v>65.330321877845719</v>
      </c>
      <c r="AG16" s="33">
        <f t="shared" si="1"/>
        <v>76.804511512338905</v>
      </c>
      <c r="AH16" s="33">
        <f t="shared" si="1"/>
        <v>104.75158680887914</v>
      </c>
      <c r="AI16" s="33">
        <f t="shared" si="1"/>
        <v>146.22211306577825</v>
      </c>
      <c r="AJ16" s="33">
        <f t="shared" si="1"/>
        <v>141.56125128483245</v>
      </c>
      <c r="AK16">
        <v>33</v>
      </c>
      <c r="AN16" s="24">
        <f t="shared" si="2"/>
        <v>33.19299565163368</v>
      </c>
    </row>
    <row r="17" spans="4:40" x14ac:dyDescent="0.25">
      <c r="D17" s="2">
        <v>8</v>
      </c>
      <c r="E17" s="1">
        <v>428646.36539400002</v>
      </c>
      <c r="F17" s="1">
        <v>872812.19065200002</v>
      </c>
      <c r="G17" s="37">
        <f t="shared" si="0"/>
        <v>134.29005355973624</v>
      </c>
      <c r="H17" s="33">
        <f t="shared" si="0"/>
        <v>87.86679278987684</v>
      </c>
      <c r="I17" s="33">
        <f t="shared" si="0"/>
        <v>134.30410456909055</v>
      </c>
      <c r="J17" s="33">
        <f t="shared" si="0"/>
        <v>167.53929880632938</v>
      </c>
      <c r="K17" s="33">
        <f t="shared" si="0"/>
        <v>103.04393978326976</v>
      </c>
      <c r="L17" s="33">
        <f t="shared" si="0"/>
        <v>195.62002231751467</v>
      </c>
      <c r="M17" s="33">
        <f t="shared" si="0"/>
        <v>117.58651308640989</v>
      </c>
      <c r="N17" s="31">
        <f t="shared" si="0"/>
        <v>0</v>
      </c>
      <c r="O17" s="33">
        <f t="shared" si="0"/>
        <v>215.80065767332565</v>
      </c>
      <c r="P17" s="33">
        <f t="shared" si="0"/>
        <v>189.11276687240255</v>
      </c>
      <c r="Q17" s="33">
        <f t="shared" si="0"/>
        <v>188.29402872883304</v>
      </c>
      <c r="R17" s="33">
        <f t="shared" si="0"/>
        <v>236.11798499120425</v>
      </c>
      <c r="S17" s="33">
        <f t="shared" si="0"/>
        <v>284.17809574564444</v>
      </c>
      <c r="T17" s="33">
        <f t="shared" si="0"/>
        <v>206.61492517845991</v>
      </c>
      <c r="U17" s="33">
        <f t="shared" si="0"/>
        <v>160.27587636726045</v>
      </c>
      <c r="V17" s="33">
        <f t="shared" si="0"/>
        <v>83.201803778639189</v>
      </c>
      <c r="W17" s="33">
        <f t="shared" si="0"/>
        <v>199.55537216466965</v>
      </c>
      <c r="X17" s="33">
        <f t="shared" si="1"/>
        <v>133.60978410128504</v>
      </c>
      <c r="Y17" s="33">
        <f t="shared" si="1"/>
        <v>107.47839319058244</v>
      </c>
      <c r="Z17" s="33">
        <f t="shared" si="1"/>
        <v>17.957217092051632</v>
      </c>
      <c r="AA17" s="33">
        <f t="shared" si="1"/>
        <v>26.29910160170806</v>
      </c>
      <c r="AB17" s="33">
        <f t="shared" si="1"/>
        <v>49.785044779190777</v>
      </c>
      <c r="AC17" s="33">
        <f t="shared" si="1"/>
        <v>138.267191637206</v>
      </c>
      <c r="AD17" s="33">
        <f t="shared" si="1"/>
        <v>12.28020265122219</v>
      </c>
      <c r="AE17" s="33">
        <f t="shared" si="1"/>
        <v>19.464097661624113</v>
      </c>
      <c r="AF17" s="33">
        <f t="shared" si="1"/>
        <v>181.7352918743334</v>
      </c>
      <c r="AG17" s="33">
        <f t="shared" si="1"/>
        <v>193.55204337490485</v>
      </c>
      <c r="AH17" s="33">
        <f t="shared" si="1"/>
        <v>222.17627321614239</v>
      </c>
      <c r="AI17" s="33">
        <f t="shared" si="1"/>
        <v>201.37051557376492</v>
      </c>
      <c r="AJ17" s="33">
        <f t="shared" si="1"/>
        <v>71.801208894729456</v>
      </c>
      <c r="AK17">
        <v>33</v>
      </c>
      <c r="AN17" s="24">
        <f t="shared" si="2"/>
        <v>133.46379125622335</v>
      </c>
    </row>
    <row r="18" spans="4:40" x14ac:dyDescent="0.25">
      <c r="D18" s="2">
        <v>9</v>
      </c>
      <c r="E18" s="1">
        <v>428460.30462800001</v>
      </c>
      <c r="F18" s="1">
        <v>872921.51272300002</v>
      </c>
      <c r="G18" s="37">
        <f t="shared" si="0"/>
        <v>108.38691348254298</v>
      </c>
      <c r="H18" s="33">
        <f t="shared" si="0"/>
        <v>187.6797472330305</v>
      </c>
      <c r="I18" s="33">
        <f t="shared" si="0"/>
        <v>90.184159906531363</v>
      </c>
      <c r="J18" s="33">
        <f t="shared" si="0"/>
        <v>57.725736625405496</v>
      </c>
      <c r="K18" s="33">
        <f t="shared" si="0"/>
        <v>113.59569962509552</v>
      </c>
      <c r="L18" s="33">
        <f t="shared" si="0"/>
        <v>22.678599601391443</v>
      </c>
      <c r="M18" s="33">
        <f t="shared" si="0"/>
        <v>104.19899859668764</v>
      </c>
      <c r="N18" s="33">
        <f t="shared" si="0"/>
        <v>215.80065767332565</v>
      </c>
      <c r="O18" s="31">
        <f t="shared" si="0"/>
        <v>0</v>
      </c>
      <c r="P18" s="33">
        <f t="shared" si="0"/>
        <v>44.005417088105546</v>
      </c>
      <c r="Q18" s="33">
        <f t="shared" si="0"/>
        <v>45.335268547733612</v>
      </c>
      <c r="R18" s="33">
        <f t="shared" si="0"/>
        <v>23.619130045464601</v>
      </c>
      <c r="S18" s="33">
        <f t="shared" si="0"/>
        <v>75.832267565007783</v>
      </c>
      <c r="T18" s="33">
        <f t="shared" si="0"/>
        <v>49.744242105798513</v>
      </c>
      <c r="U18" s="33">
        <f t="shared" si="0"/>
        <v>211.41531872437832</v>
      </c>
      <c r="V18" s="33">
        <f t="shared" si="0"/>
        <v>246.16840405494835</v>
      </c>
      <c r="W18" s="33">
        <f t="shared" si="0"/>
        <v>149.76711143035735</v>
      </c>
      <c r="X18" s="33">
        <f t="shared" si="1"/>
        <v>133.193797605649</v>
      </c>
      <c r="Y18" s="33">
        <f t="shared" si="1"/>
        <v>123.88600314368902</v>
      </c>
      <c r="Z18" s="33">
        <f t="shared" si="1"/>
        <v>202.23642297598448</v>
      </c>
      <c r="AA18" s="33">
        <f t="shared" si="1"/>
        <v>196.87669671746232</v>
      </c>
      <c r="AB18" s="33">
        <f t="shared" si="1"/>
        <v>189.8727956892462</v>
      </c>
      <c r="AC18" s="33">
        <f t="shared" si="1"/>
        <v>77.859807452694582</v>
      </c>
      <c r="AD18" s="33">
        <f t="shared" si="1"/>
        <v>211.89117544942883</v>
      </c>
      <c r="AE18" s="33">
        <f t="shared" si="1"/>
        <v>212.06791957340857</v>
      </c>
      <c r="AF18" s="33">
        <f t="shared" si="1"/>
        <v>43.205392416209619</v>
      </c>
      <c r="AG18" s="33">
        <f t="shared" si="1"/>
        <v>36.851868970658991</v>
      </c>
      <c r="AH18" s="33">
        <f t="shared" si="1"/>
        <v>40.50217938042168</v>
      </c>
      <c r="AI18" s="33">
        <f t="shared" si="1"/>
        <v>203.83852074844637</v>
      </c>
      <c r="AJ18" s="33">
        <f t="shared" si="1"/>
        <v>245.63640422060914</v>
      </c>
      <c r="AK18">
        <v>34</v>
      </c>
      <c r="AN18" s="24">
        <f t="shared" si="2"/>
        <v>82.372532363145723</v>
      </c>
    </row>
    <row r="19" spans="4:40" x14ac:dyDescent="0.25">
      <c r="D19" s="2">
        <v>10</v>
      </c>
      <c r="E19" s="1">
        <v>428469.22967700002</v>
      </c>
      <c r="F19" s="1">
        <v>872878.42188599904</v>
      </c>
      <c r="G19" s="37">
        <f t="shared" si="0"/>
        <v>108.48444790484375</v>
      </c>
      <c r="H19" s="33">
        <f t="shared" si="0"/>
        <v>178.83763898943042</v>
      </c>
      <c r="I19" s="33">
        <f t="shared" si="0"/>
        <v>83.838181021193506</v>
      </c>
      <c r="J19" s="33">
        <f t="shared" si="0"/>
        <v>64.004953708965203</v>
      </c>
      <c r="K19" s="33">
        <f t="shared" si="0"/>
        <v>86.807455306218458</v>
      </c>
      <c r="L19" s="33">
        <f t="shared" si="0"/>
        <v>43.442180845234134</v>
      </c>
      <c r="M19" s="33">
        <f t="shared" si="0"/>
        <v>71.847511204133298</v>
      </c>
      <c r="N19" s="33">
        <f t="shared" si="0"/>
        <v>189.11276687240255</v>
      </c>
      <c r="O19" s="33">
        <f t="shared" si="0"/>
        <v>44.005417088105546</v>
      </c>
      <c r="P19" s="31">
        <f t="shared" si="0"/>
        <v>0</v>
      </c>
      <c r="Q19" s="33">
        <f t="shared" si="0"/>
        <v>1.336355085009</v>
      </c>
      <c r="R19" s="33">
        <f t="shared" si="0"/>
        <v>53.406731069007655</v>
      </c>
      <c r="S19" s="33">
        <f t="shared" si="0"/>
        <v>95.537322455466978</v>
      </c>
      <c r="T19" s="33">
        <f t="shared" si="0"/>
        <v>20.990641007558597</v>
      </c>
      <c r="U19" s="33">
        <f t="shared" si="0"/>
        <v>167.53251720163925</v>
      </c>
      <c r="V19" s="33">
        <f t="shared" si="0"/>
        <v>208.56126816047649</v>
      </c>
      <c r="W19" s="33">
        <f t="shared" si="0"/>
        <v>107.9492961148576</v>
      </c>
      <c r="X19" s="33">
        <f t="shared" si="1"/>
        <v>90.561648405612331</v>
      </c>
      <c r="Y19" s="33">
        <f t="shared" si="1"/>
        <v>87.630706334491762</v>
      </c>
      <c r="Z19" s="33">
        <f t="shared" si="1"/>
        <v>173.69523239106604</v>
      </c>
      <c r="AA19" s="33">
        <f t="shared" si="1"/>
        <v>167.27201444706273</v>
      </c>
      <c r="AB19" s="33">
        <f t="shared" si="1"/>
        <v>156.3207606348289</v>
      </c>
      <c r="AC19" s="33">
        <f t="shared" si="1"/>
        <v>61.525258421976893</v>
      </c>
      <c r="AD19" s="33">
        <f t="shared" si="1"/>
        <v>183.2714737501569</v>
      </c>
      <c r="AE19" s="33">
        <f t="shared" si="1"/>
        <v>182.21478119443162</v>
      </c>
      <c r="AF19" s="33">
        <f t="shared" si="1"/>
        <v>10.344982141796457</v>
      </c>
      <c r="AG19" s="33">
        <f t="shared" si="1"/>
        <v>7.1874153104027769</v>
      </c>
      <c r="AH19" s="33">
        <f t="shared" si="1"/>
        <v>33.120841635881689</v>
      </c>
      <c r="AI19" s="33">
        <f t="shared" si="1"/>
        <v>160.58597604289093</v>
      </c>
      <c r="AJ19" s="33">
        <f t="shared" si="1"/>
        <v>209.40727586681888</v>
      </c>
      <c r="AK19">
        <v>34</v>
      </c>
      <c r="AN19" s="24">
        <f t="shared" si="2"/>
        <v>63.114251814840202</v>
      </c>
    </row>
    <row r="20" spans="4:40" x14ac:dyDescent="0.25">
      <c r="D20" s="2">
        <v>11</v>
      </c>
      <c r="E20" s="1">
        <v>428469.63023200002</v>
      </c>
      <c r="F20" s="1">
        <v>872877.14697400003</v>
      </c>
      <c r="G20" s="37">
        <f t="shared" si="0"/>
        <v>108.63438344628847</v>
      </c>
      <c r="H20" s="33">
        <f t="shared" si="0"/>
        <v>178.59909079057559</v>
      </c>
      <c r="I20" s="33">
        <f t="shared" si="0"/>
        <v>83.865976132275236</v>
      </c>
      <c r="J20" s="33">
        <f t="shared" si="0"/>
        <v>64.53691566067215</v>
      </c>
      <c r="K20" s="33">
        <f t="shared" si="0"/>
        <v>86.098136009778045</v>
      </c>
      <c r="L20" s="33">
        <f t="shared" si="0"/>
        <v>44.533005553221521</v>
      </c>
      <c r="M20" s="33">
        <f t="shared" si="0"/>
        <v>70.956530380587125</v>
      </c>
      <c r="N20" s="33">
        <f t="shared" si="0"/>
        <v>188.29402872883304</v>
      </c>
      <c r="O20" s="33">
        <f t="shared" si="0"/>
        <v>45.335268547733612</v>
      </c>
      <c r="P20" s="33">
        <f t="shared" si="0"/>
        <v>1.336355085009</v>
      </c>
      <c r="Q20" s="31">
        <f t="shared" si="0"/>
        <v>0</v>
      </c>
      <c r="R20" s="33">
        <f t="shared" si="0"/>
        <v>54.663731329933988</v>
      </c>
      <c r="S20" s="33">
        <f t="shared" si="0"/>
        <v>96.485775267203323</v>
      </c>
      <c r="T20" s="33">
        <f t="shared" si="0"/>
        <v>21.09627747098083</v>
      </c>
      <c r="U20" s="33">
        <f t="shared" si="0"/>
        <v>166.19634077241943</v>
      </c>
      <c r="V20" s="33">
        <f t="shared" si="0"/>
        <v>207.38844412078649</v>
      </c>
      <c r="W20" s="33">
        <f t="shared" si="0"/>
        <v>106.76271581150419</v>
      </c>
      <c r="X20" s="33">
        <f t="shared" si="1"/>
        <v>89.253621950433555</v>
      </c>
      <c r="Y20" s="33">
        <f t="shared" si="1"/>
        <v>86.55665410083212</v>
      </c>
      <c r="Z20" s="33">
        <f t="shared" si="1"/>
        <v>172.82404329932842</v>
      </c>
      <c r="AA20" s="33">
        <f t="shared" si="1"/>
        <v>166.36928211310649</v>
      </c>
      <c r="AB20" s="33">
        <f t="shared" si="1"/>
        <v>155.29266294352666</v>
      </c>
      <c r="AC20" s="33">
        <f t="shared" si="1"/>
        <v>61.322479108833377</v>
      </c>
      <c r="AD20" s="33">
        <f t="shared" si="1"/>
        <v>182.39281208164056</v>
      </c>
      <c r="AE20" s="33">
        <f t="shared" si="1"/>
        <v>181.29642247965438</v>
      </c>
      <c r="AF20" s="33">
        <f t="shared" si="1"/>
        <v>10.556211777405327</v>
      </c>
      <c r="AG20" s="33">
        <f t="shared" si="1"/>
        <v>8.5236979809234708</v>
      </c>
      <c r="AH20" s="33">
        <f t="shared" si="1"/>
        <v>33.89166389135459</v>
      </c>
      <c r="AI20" s="33">
        <f t="shared" si="1"/>
        <v>159.31349801931836</v>
      </c>
      <c r="AJ20" s="33">
        <f t="shared" si="1"/>
        <v>208.27677070920717</v>
      </c>
      <c r="AK20">
        <v>34</v>
      </c>
      <c r="AN20" s="24">
        <f t="shared" si="2"/>
        <v>62.788392811932937</v>
      </c>
    </row>
    <row r="21" spans="4:40" x14ac:dyDescent="0.25">
      <c r="D21" s="2">
        <v>12</v>
      </c>
      <c r="E21" s="1">
        <v>428436.696979</v>
      </c>
      <c r="F21" s="1">
        <v>872920.77637199895</v>
      </c>
      <c r="G21" s="37">
        <f t="shared" si="0"/>
        <v>131.99782964881462</v>
      </c>
      <c r="H21" s="33">
        <f t="shared" si="0"/>
        <v>211.07631105497856</v>
      </c>
      <c r="I21" s="33">
        <f t="shared" si="0"/>
        <v>113.35081587956348</v>
      </c>
      <c r="J21" s="33">
        <f t="shared" si="0"/>
        <v>81.31494980161861</v>
      </c>
      <c r="K21" s="33">
        <f t="shared" si="0"/>
        <v>133.21358153450706</v>
      </c>
      <c r="L21" s="33">
        <f t="shared" si="0"/>
        <v>46.22362569472687</v>
      </c>
      <c r="M21" s="33">
        <f t="shared" si="0"/>
        <v>121.69250487751836</v>
      </c>
      <c r="N21" s="33">
        <f t="shared" si="0"/>
        <v>236.11798499120425</v>
      </c>
      <c r="O21" s="33">
        <f t="shared" si="0"/>
        <v>23.619130045464601</v>
      </c>
      <c r="P21" s="33">
        <f t="shared" si="0"/>
        <v>53.406731069007655</v>
      </c>
      <c r="Q21" s="33">
        <f t="shared" si="0"/>
        <v>54.663731329933988</v>
      </c>
      <c r="R21" s="31">
        <f t="shared" si="0"/>
        <v>0</v>
      </c>
      <c r="S21" s="33">
        <f t="shared" si="0"/>
        <v>52.247047228064034</v>
      </c>
      <c r="T21" s="33">
        <f t="shared" si="0"/>
        <v>49.233135372407418</v>
      </c>
      <c r="U21" s="33">
        <f t="shared" si="0"/>
        <v>218.22790689051124</v>
      </c>
      <c r="V21" s="33">
        <f t="shared" si="0"/>
        <v>261.50406189245638</v>
      </c>
      <c r="W21" s="33">
        <f t="shared" si="0"/>
        <v>149.41029521124332</v>
      </c>
      <c r="X21" s="33">
        <f t="shared" si="1"/>
        <v>143.61141056706771</v>
      </c>
      <c r="Y21" s="33">
        <f t="shared" si="1"/>
        <v>139.71911693057172</v>
      </c>
      <c r="Z21" s="33">
        <f t="shared" si="1"/>
        <v>221.90007846671324</v>
      </c>
      <c r="AA21" s="33">
        <f t="shared" si="1"/>
        <v>216.13916369518904</v>
      </c>
      <c r="AB21" s="33">
        <f t="shared" si="1"/>
        <v>207.44026456064213</v>
      </c>
      <c r="AC21" s="33">
        <f t="shared" si="1"/>
        <v>99.331164103563481</v>
      </c>
      <c r="AD21" s="33">
        <f t="shared" si="1"/>
        <v>231.56083221714991</v>
      </c>
      <c r="AE21" s="33">
        <f t="shared" si="1"/>
        <v>231.29009657134185</v>
      </c>
      <c r="AF21" s="33">
        <f t="shared" si="1"/>
        <v>56.906828135141843</v>
      </c>
      <c r="AG21" s="33">
        <f t="shared" si="1"/>
        <v>46.754201143882689</v>
      </c>
      <c r="AH21" s="33">
        <f t="shared" si="1"/>
        <v>32.766750478658267</v>
      </c>
      <c r="AI21" s="33">
        <f t="shared" si="1"/>
        <v>205.41049786216914</v>
      </c>
      <c r="AJ21" s="33">
        <f t="shared" si="1"/>
        <v>261.87608420487413</v>
      </c>
      <c r="AK21">
        <v>35</v>
      </c>
      <c r="AN21" s="24">
        <f t="shared" si="2"/>
        <v>103.35391363889997</v>
      </c>
    </row>
    <row r="22" spans="4:40" x14ac:dyDescent="0.25">
      <c r="D22" s="2">
        <v>13</v>
      </c>
      <c r="E22" s="1">
        <v>428384.479060999</v>
      </c>
      <c r="F22" s="1">
        <v>872922.52078699903</v>
      </c>
      <c r="G22" s="37">
        <f t="shared" si="0"/>
        <v>184.21391146347443</v>
      </c>
      <c r="H22" s="33">
        <f t="shared" si="0"/>
        <v>263.23510097488975</v>
      </c>
      <c r="I22" s="33">
        <f t="shared" si="0"/>
        <v>165.38148529967933</v>
      </c>
      <c r="J22" s="33">
        <f t="shared" si="0"/>
        <v>133.55417983663949</v>
      </c>
      <c r="K22" s="33">
        <f t="shared" si="0"/>
        <v>181.26376844560019</v>
      </c>
      <c r="L22" s="33">
        <f t="shared" si="0"/>
        <v>98.469651225774712</v>
      </c>
      <c r="M22" s="33">
        <f t="shared" si="0"/>
        <v>167.33868424194415</v>
      </c>
      <c r="N22" s="33">
        <f t="shared" si="0"/>
        <v>284.17809574564444</v>
      </c>
      <c r="O22" s="33">
        <f t="shared" si="0"/>
        <v>75.832267565007783</v>
      </c>
      <c r="P22" s="33">
        <f t="shared" si="0"/>
        <v>95.537322455466978</v>
      </c>
      <c r="Q22" s="33">
        <f t="shared" si="0"/>
        <v>96.485775267203323</v>
      </c>
      <c r="R22" s="33">
        <f t="shared" si="0"/>
        <v>52.247047228064034</v>
      </c>
      <c r="S22" s="31">
        <f t="shared" si="0"/>
        <v>0</v>
      </c>
      <c r="T22" s="33">
        <f t="shared" si="0"/>
        <v>81.224564169227165</v>
      </c>
      <c r="U22" s="33">
        <f t="shared" si="0"/>
        <v>243.78412183993655</v>
      </c>
      <c r="V22" s="33">
        <f t="shared" si="0"/>
        <v>301.38356720597534</v>
      </c>
      <c r="W22" s="33">
        <f t="shared" si="0"/>
        <v>164.48227083498514</v>
      </c>
      <c r="X22" s="33">
        <f t="shared" si="1"/>
        <v>178.28485498968976</v>
      </c>
      <c r="Y22" s="33">
        <f t="shared" si="1"/>
        <v>182.62724636906307</v>
      </c>
      <c r="Z22" s="33">
        <f t="shared" si="1"/>
        <v>269.0764571729444</v>
      </c>
      <c r="AA22" s="33">
        <f t="shared" si="1"/>
        <v>262.76169749970541</v>
      </c>
      <c r="AB22" s="33">
        <f t="shared" si="1"/>
        <v>251.58305169186713</v>
      </c>
      <c r="AC22" s="33">
        <f t="shared" si="1"/>
        <v>149.90966116487155</v>
      </c>
      <c r="AD22" s="33">
        <f t="shared" si="1"/>
        <v>278.68040702049899</v>
      </c>
      <c r="AE22" s="33">
        <f t="shared" si="1"/>
        <v>277.73421741339052</v>
      </c>
      <c r="AF22" s="33">
        <f t="shared" si="1"/>
        <v>102.44361758947798</v>
      </c>
      <c r="AG22" s="33">
        <f t="shared" si="1"/>
        <v>90.665280775448707</v>
      </c>
      <c r="AH22" s="33">
        <f t="shared" si="1"/>
        <v>63.282729071739226</v>
      </c>
      <c r="AI22" s="33">
        <f t="shared" si="1"/>
        <v>221.24475431773831</v>
      </c>
      <c r="AJ22" s="33">
        <f t="shared" si="1"/>
        <v>303.27362979640122</v>
      </c>
      <c r="AK22">
        <v>36</v>
      </c>
      <c r="AN22" s="24">
        <f t="shared" si="2"/>
        <v>153.39643481076223</v>
      </c>
    </row>
    <row r="23" spans="4:40" x14ac:dyDescent="0.25">
      <c r="D23" s="2">
        <v>14</v>
      </c>
      <c r="E23" s="1">
        <v>428448.92835</v>
      </c>
      <c r="F23" s="1">
        <v>872873.08680100006</v>
      </c>
      <c r="G23" s="37">
        <f t="shared" si="0"/>
        <v>129.26745798231445</v>
      </c>
      <c r="H23" s="33">
        <f t="shared" si="0"/>
        <v>199.65547236195567</v>
      </c>
      <c r="I23" s="33">
        <f t="shared" si="0"/>
        <v>104.79834087075952</v>
      </c>
      <c r="J23" s="33">
        <f t="shared" si="0"/>
        <v>83.426095834507052</v>
      </c>
      <c r="K23" s="33">
        <f t="shared" si="0"/>
        <v>105.55187256597648</v>
      </c>
      <c r="L23" s="33">
        <f t="shared" si="0"/>
        <v>57.646577054101108</v>
      </c>
      <c r="M23" s="33">
        <f t="shared" si="0"/>
        <v>89.051880242437562</v>
      </c>
      <c r="N23" s="33">
        <f t="shared" si="0"/>
        <v>206.61492517845991</v>
      </c>
      <c r="O23" s="33">
        <f t="shared" si="0"/>
        <v>49.744242105798513</v>
      </c>
      <c r="P23" s="33">
        <f t="shared" si="0"/>
        <v>20.990641007558597</v>
      </c>
      <c r="Q23" s="33">
        <f t="shared" si="0"/>
        <v>21.09627747098083</v>
      </c>
      <c r="R23" s="33">
        <f t="shared" si="0"/>
        <v>49.233135372407418</v>
      </c>
      <c r="S23" s="33">
        <f t="shared" si="0"/>
        <v>81.224564169227165</v>
      </c>
      <c r="T23" s="31">
        <f t="shared" si="0"/>
        <v>0</v>
      </c>
      <c r="U23" s="33">
        <f t="shared" si="0"/>
        <v>169.48974687522511</v>
      </c>
      <c r="V23" s="33">
        <f t="shared" si="0"/>
        <v>220.18964474806052</v>
      </c>
      <c r="W23" s="33">
        <f t="shared" si="0"/>
        <v>101.06407125153798</v>
      </c>
      <c r="X23" s="33">
        <f t="shared" si="1"/>
        <v>97.931992888372562</v>
      </c>
      <c r="Y23" s="33">
        <f t="shared" si="1"/>
        <v>102.1442254368131</v>
      </c>
      <c r="Z23" s="33">
        <f t="shared" si="1"/>
        <v>190.64659059542404</v>
      </c>
      <c r="AA23" s="33">
        <f t="shared" si="1"/>
        <v>183.85917973858761</v>
      </c>
      <c r="AB23" s="33">
        <f t="shared" si="1"/>
        <v>171.14522161137774</v>
      </c>
      <c r="AC23" s="33">
        <f t="shared" si="1"/>
        <v>82.411302813472375</v>
      </c>
      <c r="AD23" s="33">
        <f t="shared" si="1"/>
        <v>200.11555817861148</v>
      </c>
      <c r="AE23" s="33">
        <f t="shared" si="1"/>
        <v>198.56895647350166</v>
      </c>
      <c r="AF23" s="33">
        <f t="shared" si="1"/>
        <v>31.265142040015835</v>
      </c>
      <c r="AG23" s="33">
        <f t="shared" si="1"/>
        <v>21.9403030369212</v>
      </c>
      <c r="AH23" s="33">
        <f t="shared" si="1"/>
        <v>18.786341177381011</v>
      </c>
      <c r="AI23" s="33">
        <f t="shared" si="1"/>
        <v>156.473837747901</v>
      </c>
      <c r="AJ23" s="33">
        <f t="shared" si="1"/>
        <v>222.06964297824283</v>
      </c>
      <c r="AK23">
        <v>36</v>
      </c>
      <c r="AN23" s="24">
        <f t="shared" si="2"/>
        <v>83.760845228550764</v>
      </c>
    </row>
    <row r="24" spans="4:40" x14ac:dyDescent="0.25">
      <c r="D24" s="2">
        <v>15</v>
      </c>
      <c r="E24" s="1">
        <v>428516.83574800001</v>
      </c>
      <c r="F24" s="1">
        <v>872717.79559200001</v>
      </c>
      <c r="G24" s="37">
        <f t="shared" si="0"/>
        <v>210.43141611191663</v>
      </c>
      <c r="H24" s="33">
        <f t="shared" si="0"/>
        <v>223.82535525895761</v>
      </c>
      <c r="I24" s="33">
        <f t="shared" si="0"/>
        <v>189.50957011272095</v>
      </c>
      <c r="J24" s="33">
        <f t="shared" si="0"/>
        <v>202.07152232996788</v>
      </c>
      <c r="K24" s="33">
        <f t="shared" si="0"/>
        <v>142.84680810369372</v>
      </c>
      <c r="L24" s="33">
        <f t="shared" si="0"/>
        <v>204.69075236446321</v>
      </c>
      <c r="M24" s="33">
        <f t="shared" si="0"/>
        <v>131.70769110169255</v>
      </c>
      <c r="N24" s="33">
        <f t="shared" si="0"/>
        <v>160.27587636726045</v>
      </c>
      <c r="O24" s="33">
        <f t="shared" si="0"/>
        <v>211.41531872437832</v>
      </c>
      <c r="P24" s="33">
        <f t="shared" si="0"/>
        <v>167.53251720163925</v>
      </c>
      <c r="Q24" s="33">
        <f t="shared" si="0"/>
        <v>166.19634077241943</v>
      </c>
      <c r="R24" s="33">
        <f t="shared" si="0"/>
        <v>218.22790689051124</v>
      </c>
      <c r="S24" s="33">
        <f t="shared" si="0"/>
        <v>243.78412183993655</v>
      </c>
      <c r="T24" s="33">
        <f t="shared" si="0"/>
        <v>169.48974687522511</v>
      </c>
      <c r="U24" s="31">
        <f>SQRT((U$8-$E24)^2+(U$9-$F24)^2)</f>
        <v>0</v>
      </c>
      <c r="V24" s="33">
        <f t="shared" si="0"/>
        <v>103.61237737536001</v>
      </c>
      <c r="W24" s="33">
        <f>SQRT((W$8-$E24)^2+(W$9-$F24)^2)</f>
        <v>85.389800630317893</v>
      </c>
      <c r="X24" s="33">
        <f t="shared" si="1"/>
        <v>81.625907350761011</v>
      </c>
      <c r="Y24" s="33">
        <f t="shared" si="1"/>
        <v>111.1493910863624</v>
      </c>
      <c r="Z24" s="33">
        <f>SQRT((Z$8-$E24)^2+(Z$9-$F24)^2)</f>
        <v>144.53205814150013</v>
      </c>
      <c r="AA24" s="33">
        <f t="shared" si="1"/>
        <v>136.89709828137566</v>
      </c>
      <c r="AB24" s="33">
        <f>SQRT((AB$8-$E24)^2+(AB$9-$F24)^2)</f>
        <v>112.53798195099144</v>
      </c>
      <c r="AC24" s="33">
        <f t="shared" si="1"/>
        <v>169.81568869765005</v>
      </c>
      <c r="AD24" s="33">
        <f t="shared" si="1"/>
        <v>148.01858995760102</v>
      </c>
      <c r="AE24" s="33">
        <f>SQRT((AE$8-$E24)^2+(AE$9-$F24)^2)</f>
        <v>141.13970723753843</v>
      </c>
      <c r="AF24" s="33">
        <f t="shared" si="1"/>
        <v>168.99678307216783</v>
      </c>
      <c r="AG24" s="33">
        <f t="shared" si="1"/>
        <v>174.71984809542616</v>
      </c>
      <c r="AH24" s="33">
        <f t="shared" si="1"/>
        <v>187.79192128840822</v>
      </c>
      <c r="AI24" s="33">
        <f t="shared" si="1"/>
        <v>48.368119345749037</v>
      </c>
      <c r="AJ24" s="33">
        <f>SQRT((AJ$8-$E24)^2+(AJ$9-$F24)^2)</f>
        <v>114.51423962696778</v>
      </c>
      <c r="AK24">
        <v>36</v>
      </c>
      <c r="AN24" s="24">
        <f t="shared" si="2"/>
        <v>164.36912048231648</v>
      </c>
    </row>
    <row r="25" spans="4:40" x14ac:dyDescent="0.25">
      <c r="D25" s="2">
        <v>16</v>
      </c>
      <c r="E25" s="1">
        <v>428619.24604900001</v>
      </c>
      <c r="F25" s="1">
        <v>872733.53264999902</v>
      </c>
      <c r="G25" s="37">
        <f t="shared" si="0"/>
        <v>194.87668197559753</v>
      </c>
      <c r="H25" s="33">
        <f t="shared" ref="H25:T25" si="3">SQRT((H$8-$E25)^2+(H$9-$F25)^2)</f>
        <v>168.78063204188106</v>
      </c>
      <c r="I25" s="33">
        <f t="shared" si="3"/>
        <v>184.95001690765591</v>
      </c>
      <c r="J25" s="33">
        <f t="shared" si="3"/>
        <v>212.05813387162243</v>
      </c>
      <c r="K25" s="33">
        <f t="shared" si="3"/>
        <v>139.16824174370774</v>
      </c>
      <c r="L25" s="33">
        <f t="shared" si="3"/>
        <v>230.71583347549324</v>
      </c>
      <c r="M25" s="33">
        <f t="shared" si="3"/>
        <v>142.69991627589604</v>
      </c>
      <c r="N25" s="33">
        <f t="shared" si="3"/>
        <v>83.201803778639189</v>
      </c>
      <c r="O25" s="33">
        <f t="shared" si="3"/>
        <v>246.16840405494835</v>
      </c>
      <c r="P25" s="33">
        <f t="shared" si="3"/>
        <v>208.56126816047649</v>
      </c>
      <c r="Q25" s="33">
        <f t="shared" si="3"/>
        <v>207.38844412078649</v>
      </c>
      <c r="R25" s="33">
        <f t="shared" si="3"/>
        <v>261.50406189245638</v>
      </c>
      <c r="S25" s="33">
        <f t="shared" si="3"/>
        <v>301.38356720597534</v>
      </c>
      <c r="T25" s="33">
        <f t="shared" si="3"/>
        <v>220.18964474806052</v>
      </c>
      <c r="U25" s="33">
        <f>SQRT((U$8-$E25)^2+(U$9-$F25)^2)</f>
        <v>103.61237737536001</v>
      </c>
      <c r="V25" s="31">
        <f t="shared" ref="V25:W27" si="4">SQRT((V$8-$E25)^2+(V$9-$F25)^2)</f>
        <v>0</v>
      </c>
      <c r="W25" s="33">
        <f>SQRT((W$8-$E25)^2+(W$9-$F25)^2)</f>
        <v>172.70358171415157</v>
      </c>
      <c r="X25" s="33">
        <f t="shared" si="1"/>
        <v>124.66156578076949</v>
      </c>
      <c r="Y25" s="33">
        <f t="shared" si="1"/>
        <v>122.28514059494002</v>
      </c>
      <c r="Z25" s="33">
        <f>SQRT((Z$8-$E25)^2+(Z$9-$F25)^2)</f>
        <v>76.451687625296643</v>
      </c>
      <c r="AA25" s="33">
        <f t="shared" si="1"/>
        <v>73.622877137529215</v>
      </c>
      <c r="AB25" s="33">
        <f>SQRT((AB$8-$E25)^2+(AB$9-$F25)^2)</f>
        <v>62.658228529716872</v>
      </c>
      <c r="AC25" s="33">
        <f t="shared" si="1"/>
        <v>177.53664250917498</v>
      </c>
      <c r="AD25" s="33">
        <f t="shared" si="1"/>
        <v>73.017535060207734</v>
      </c>
      <c r="AE25" s="33">
        <f>SQRT((AE$8-$E25)^2+(AE$9-$F25)^2)</f>
        <v>66.078654731246203</v>
      </c>
      <c r="AF25" s="33">
        <f t="shared" si="1"/>
        <v>204.72417563405185</v>
      </c>
      <c r="AG25" s="33">
        <f t="shared" si="1"/>
        <v>214.86371040177403</v>
      </c>
      <c r="AH25" s="33">
        <f t="shared" si="1"/>
        <v>238.51014320109229</v>
      </c>
      <c r="AI25" s="33">
        <f t="shared" si="1"/>
        <v>151.59306514623881</v>
      </c>
      <c r="AJ25" s="33">
        <f>SQRT((AJ$8-$E25)^2+(AJ$9-$F25)^2)</f>
        <v>13.057841579221785</v>
      </c>
      <c r="AK25">
        <v>36</v>
      </c>
      <c r="AN25" s="24">
        <f t="shared" si="2"/>
        <v>171.58263387599857</v>
      </c>
    </row>
    <row r="26" spans="4:40" x14ac:dyDescent="0.25">
      <c r="D26" s="2">
        <v>17</v>
      </c>
      <c r="E26" s="1">
        <v>428450.89055000001</v>
      </c>
      <c r="F26" s="1">
        <v>872772.04177999904</v>
      </c>
      <c r="G26" s="37">
        <f t="shared" ref="G26:X39" si="5">SQRT((G$8-$E26)^2+(G$9-$F26)^2)</f>
        <v>190.48854520088182</v>
      </c>
      <c r="H26" s="33">
        <f t="shared" si="5"/>
        <v>233.98767624627288</v>
      </c>
      <c r="I26" s="33">
        <f t="shared" si="5"/>
        <v>164.82703386442188</v>
      </c>
      <c r="J26" s="33">
        <f t="shared" si="5"/>
        <v>162.34505904089849</v>
      </c>
      <c r="K26" s="33">
        <f t="shared" si="5"/>
        <v>132.23723454630922</v>
      </c>
      <c r="L26" s="33">
        <f t="shared" si="5"/>
        <v>151.04522316243072</v>
      </c>
      <c r="M26" s="33">
        <f t="shared" si="5"/>
        <v>113.15014700861229</v>
      </c>
      <c r="N26" s="33">
        <f t="shared" si="5"/>
        <v>199.55537216466965</v>
      </c>
      <c r="O26" s="33">
        <f t="shared" si="5"/>
        <v>149.76711143035735</v>
      </c>
      <c r="P26" s="33">
        <f t="shared" si="5"/>
        <v>107.9492961148576</v>
      </c>
      <c r="Q26" s="33">
        <f t="shared" si="5"/>
        <v>106.76271581150419</v>
      </c>
      <c r="R26" s="33">
        <f t="shared" si="5"/>
        <v>149.41029521124332</v>
      </c>
      <c r="S26" s="33">
        <f t="shared" si="5"/>
        <v>164.48227083498514</v>
      </c>
      <c r="T26" s="33">
        <f t="shared" si="5"/>
        <v>101.06407125153798</v>
      </c>
      <c r="U26" s="33">
        <f>SQRT((U$8-$E26)^2+(U$9-$F26)^2)</f>
        <v>85.389800630317893</v>
      </c>
      <c r="V26" s="33">
        <f t="shared" si="4"/>
        <v>172.70358171415157</v>
      </c>
      <c r="W26" s="31">
        <f>SQRT((W$8-$E26)^2+(W$9-$F26)^2)</f>
        <v>0</v>
      </c>
      <c r="X26" s="33">
        <f t="shared" si="1"/>
        <v>68.189787860876336</v>
      </c>
      <c r="Y26" s="33">
        <f t="shared" si="1"/>
        <v>104.32273834534297</v>
      </c>
      <c r="Z26" s="33">
        <f>SQRT((Z$8-$E26)^2+(Z$9-$F26)^2)</f>
        <v>181.61987167230745</v>
      </c>
      <c r="AA26" s="33">
        <f t="shared" si="1"/>
        <v>173.25763107046032</v>
      </c>
      <c r="AB26" s="33">
        <f>SQRT((AB$8-$E26)^2+(AB$9-$F26)^2)</f>
        <v>150.92735363183016</v>
      </c>
      <c r="AC26" s="33">
        <f t="shared" si="1"/>
        <v>139.70183947454981</v>
      </c>
      <c r="AD26" s="33">
        <f t="shared" si="1"/>
        <v>188.78369892959969</v>
      </c>
      <c r="AE26" s="33">
        <f>SQRT((AE$8-$E26)^2+(AE$9-$F26)^2)</f>
        <v>183.81454761157488</v>
      </c>
      <c r="AF26" s="33">
        <f t="shared" si="1"/>
        <v>113.86835813676578</v>
      </c>
      <c r="AG26" s="33">
        <f t="shared" si="1"/>
        <v>114.42262678263127</v>
      </c>
      <c r="AH26" s="33">
        <f t="shared" si="1"/>
        <v>116.74544363141038</v>
      </c>
      <c r="AI26" s="33">
        <f t="shared" si="1"/>
        <v>56.982757708815122</v>
      </c>
      <c r="AJ26" s="33">
        <f>SQRT((AJ$8-$E26)^2+(AJ$9-$F26)^2)</f>
        <v>180.15705858716086</v>
      </c>
      <c r="AK26">
        <v>36</v>
      </c>
      <c r="AN26" s="24">
        <f t="shared" si="2"/>
        <v>136.34701102811016</v>
      </c>
    </row>
    <row r="27" spans="4:40" x14ac:dyDescent="0.25">
      <c r="D27" s="2">
        <v>18</v>
      </c>
      <c r="E27" s="1">
        <v>428513.374256999</v>
      </c>
      <c r="F27" s="1">
        <v>872799.34807099903</v>
      </c>
      <c r="G27" s="37">
        <f t="shared" si="5"/>
        <v>134.31007571784684</v>
      </c>
      <c r="H27" s="33">
        <f t="shared" si="5"/>
        <v>167.12967268421633</v>
      </c>
      <c r="I27" s="33">
        <f t="shared" si="5"/>
        <v>111.05757867853895</v>
      </c>
      <c r="J27" s="33">
        <f t="shared" si="5"/>
        <v>120.60465337074199</v>
      </c>
      <c r="K27" s="33">
        <f t="shared" si="5"/>
        <v>69.155426155243546</v>
      </c>
      <c r="L27" s="33">
        <f t="shared" si="5"/>
        <v>124.10465519738642</v>
      </c>
      <c r="M27" s="33">
        <f t="shared" si="5"/>
        <v>53.319047327797037</v>
      </c>
      <c r="N27" s="33">
        <f t="shared" si="5"/>
        <v>133.60978410128504</v>
      </c>
      <c r="O27" s="33">
        <f t="shared" si="5"/>
        <v>133.193797605649</v>
      </c>
      <c r="P27" s="33">
        <f t="shared" si="5"/>
        <v>90.561648405612331</v>
      </c>
      <c r="Q27" s="33">
        <f t="shared" si="5"/>
        <v>89.253621950433555</v>
      </c>
      <c r="R27" s="33">
        <f t="shared" si="5"/>
        <v>143.61141056706771</v>
      </c>
      <c r="S27" s="33">
        <f t="shared" si="5"/>
        <v>178.28485498968976</v>
      </c>
      <c r="T27" s="33">
        <f t="shared" si="5"/>
        <v>97.931992888372562</v>
      </c>
      <c r="U27" s="33">
        <f t="shared" si="5"/>
        <v>81.625907350761011</v>
      </c>
      <c r="V27" s="33">
        <f t="shared" si="4"/>
        <v>124.66156578076949</v>
      </c>
      <c r="W27" s="33">
        <f t="shared" si="4"/>
        <v>68.189787860876336</v>
      </c>
      <c r="X27" s="31">
        <f t="shared" si="1"/>
        <v>0</v>
      </c>
      <c r="Y27" s="33">
        <f t="shared" si="1"/>
        <v>37.94877237924446</v>
      </c>
      <c r="Z27" s="33">
        <f t="shared" si="1"/>
        <v>115.68913000162449</v>
      </c>
      <c r="AA27" s="33">
        <f t="shared" si="1"/>
        <v>107.46395221153269</v>
      </c>
      <c r="AB27" s="33">
        <f t="shared" si="1"/>
        <v>87.156820088420375</v>
      </c>
      <c r="AC27" s="33">
        <f t="shared" si="1"/>
        <v>89.328849584543249</v>
      </c>
      <c r="AD27" s="33">
        <f t="shared" si="1"/>
        <v>123.61100058828922</v>
      </c>
      <c r="AE27" s="33">
        <f t="shared" si="1"/>
        <v>119.46572473068474</v>
      </c>
      <c r="AF27" s="33">
        <f t="shared" si="1"/>
        <v>90.020153297956796</v>
      </c>
      <c r="AG27" s="33">
        <f t="shared" si="1"/>
        <v>97.594074688196415</v>
      </c>
      <c r="AH27" s="33">
        <f t="shared" si="1"/>
        <v>116.68368779505049</v>
      </c>
      <c r="AI27" s="33">
        <f t="shared" si="1"/>
        <v>93.062029140297625</v>
      </c>
      <c r="AJ27" s="33">
        <f t="shared" si="1"/>
        <v>128.46050432868589</v>
      </c>
      <c r="AK27">
        <v>35</v>
      </c>
      <c r="AN27" s="24">
        <f t="shared" si="2"/>
        <v>84.237302043961435</v>
      </c>
    </row>
    <row r="28" spans="4:40" x14ac:dyDescent="0.25">
      <c r="D28" s="2">
        <v>19</v>
      </c>
      <c r="E28" s="1">
        <v>428539.84872399899</v>
      </c>
      <c r="F28" s="1">
        <v>872826.53652299906</v>
      </c>
      <c r="G28" s="37">
        <f t="shared" si="5"/>
        <v>99.474408732176641</v>
      </c>
      <c r="H28" s="33">
        <f t="shared" si="5"/>
        <v>129.74556244435269</v>
      </c>
      <c r="I28" s="33">
        <f t="shared" si="5"/>
        <v>78.560419694754387</v>
      </c>
      <c r="J28" s="33">
        <f t="shared" si="5"/>
        <v>95.849023077455911</v>
      </c>
      <c r="K28" s="33">
        <f t="shared" si="5"/>
        <v>32.269133484873549</v>
      </c>
      <c r="L28" s="33">
        <f t="shared" si="5"/>
        <v>109.14841163039951</v>
      </c>
      <c r="M28" s="33">
        <f t="shared" si="5"/>
        <v>22.436578344587023</v>
      </c>
      <c r="N28" s="33">
        <f t="shared" si="5"/>
        <v>107.47839319058244</v>
      </c>
      <c r="O28" s="33">
        <f t="shared" si="5"/>
        <v>123.88600314368902</v>
      </c>
      <c r="P28" s="33">
        <f t="shared" si="5"/>
        <v>87.630706334491762</v>
      </c>
      <c r="Q28" s="33">
        <f t="shared" si="5"/>
        <v>86.55665410083212</v>
      </c>
      <c r="R28" s="33">
        <f t="shared" si="5"/>
        <v>139.71911693057172</v>
      </c>
      <c r="S28" s="33">
        <f t="shared" si="5"/>
        <v>182.62724636906307</v>
      </c>
      <c r="T28" s="33">
        <f t="shared" si="5"/>
        <v>102.1442254368131</v>
      </c>
      <c r="U28" s="33">
        <f t="shared" si="5"/>
        <v>111.1493910863624</v>
      </c>
      <c r="V28" s="33">
        <f t="shared" si="5"/>
        <v>122.28514059494002</v>
      </c>
      <c r="W28" s="33">
        <f t="shared" si="5"/>
        <v>104.32273834534297</v>
      </c>
      <c r="X28" s="33">
        <f t="shared" si="5"/>
        <v>37.94877237924446</v>
      </c>
      <c r="Y28" s="31">
        <f t="shared" ref="X28:AJ39" si="6">SQRT((Y$8-$E28)^2+(Y$9-$F28)^2)</f>
        <v>0</v>
      </c>
      <c r="Z28" s="33">
        <f t="shared" si="6"/>
        <v>90.414057438431129</v>
      </c>
      <c r="AA28" s="33">
        <f t="shared" si="6"/>
        <v>83.003543389823975</v>
      </c>
      <c r="AB28" s="33">
        <f t="shared" si="6"/>
        <v>69.019325621874074</v>
      </c>
      <c r="AC28" s="33">
        <f t="shared" si="6"/>
        <v>61.325853318837034</v>
      </c>
      <c r="AD28" s="33">
        <f t="shared" si="6"/>
        <v>99.529348847085728</v>
      </c>
      <c r="AE28" s="33">
        <f t="shared" si="6"/>
        <v>97.207810926347619</v>
      </c>
      <c r="AF28" s="33">
        <f t="shared" si="6"/>
        <v>82.812368207270396</v>
      </c>
      <c r="AG28" s="33">
        <f t="shared" si="6"/>
        <v>93.477881880849523</v>
      </c>
      <c r="AH28" s="33">
        <f t="shared" si="6"/>
        <v>119.37060831614617</v>
      </c>
      <c r="AI28" s="33">
        <f t="shared" si="6"/>
        <v>130.04110258641686</v>
      </c>
      <c r="AJ28" s="33">
        <f t="shared" si="6"/>
        <v>122.16638300254534</v>
      </c>
      <c r="AK28">
        <v>34</v>
      </c>
      <c r="AN28" s="24">
        <f t="shared" si="2"/>
        <v>55.422150844624433</v>
      </c>
    </row>
    <row r="29" spans="4:40" x14ac:dyDescent="0.25">
      <c r="D29" s="2">
        <v>20</v>
      </c>
      <c r="E29" s="1">
        <v>428628.62527100003</v>
      </c>
      <c r="F29" s="1">
        <v>872809.40682699904</v>
      </c>
      <c r="G29" s="37">
        <f t="shared" si="5"/>
        <v>127.31969231585671</v>
      </c>
      <c r="H29" s="33">
        <f t="shared" si="5"/>
        <v>92.444713693579828</v>
      </c>
      <c r="I29" s="33">
        <f t="shared" si="5"/>
        <v>124.16021911709187</v>
      </c>
      <c r="J29" s="33">
        <f t="shared" si="5"/>
        <v>156.32392654378134</v>
      </c>
      <c r="K29" s="33">
        <f t="shared" si="5"/>
        <v>88.738672357077562</v>
      </c>
      <c r="L29" s="33">
        <f t="shared" si="5"/>
        <v>182.72502134313402</v>
      </c>
      <c r="M29" s="33">
        <f t="shared" si="5"/>
        <v>101.88221728272848</v>
      </c>
      <c r="N29" s="33">
        <f t="shared" si="5"/>
        <v>17.957217092051632</v>
      </c>
      <c r="O29" s="33">
        <f t="shared" si="5"/>
        <v>202.23642297598448</v>
      </c>
      <c r="P29" s="33">
        <f t="shared" si="5"/>
        <v>173.69523239106604</v>
      </c>
      <c r="Q29" s="33">
        <f t="shared" si="5"/>
        <v>172.82404329932842</v>
      </c>
      <c r="R29" s="33">
        <f t="shared" si="5"/>
        <v>221.90007846671324</v>
      </c>
      <c r="S29" s="33">
        <f t="shared" si="5"/>
        <v>269.0764571729444</v>
      </c>
      <c r="T29" s="33">
        <f t="shared" si="5"/>
        <v>190.64659059542404</v>
      </c>
      <c r="U29" s="33">
        <f t="shared" si="5"/>
        <v>144.53205814150013</v>
      </c>
      <c r="V29" s="33">
        <f t="shared" si="5"/>
        <v>76.451687625296643</v>
      </c>
      <c r="W29" s="33">
        <f t="shared" si="5"/>
        <v>181.61987167230745</v>
      </c>
      <c r="X29" s="33">
        <f t="shared" si="6"/>
        <v>115.68913000162449</v>
      </c>
      <c r="Y29" s="33">
        <f t="shared" si="6"/>
        <v>90.414057438431129</v>
      </c>
      <c r="Z29" s="31">
        <f t="shared" si="6"/>
        <v>0</v>
      </c>
      <c r="AA29" s="33">
        <f t="shared" si="6"/>
        <v>8.3814715214601954</v>
      </c>
      <c r="AB29" s="33">
        <f t="shared" si="6"/>
        <v>32.586448978293504</v>
      </c>
      <c r="AC29" s="33">
        <f t="shared" si="6"/>
        <v>125.43376773882291</v>
      </c>
      <c r="AD29" s="33">
        <f t="shared" si="6"/>
        <v>9.6626688018274951</v>
      </c>
      <c r="AE29" s="33">
        <f t="shared" si="6"/>
        <v>11.972109838439998</v>
      </c>
      <c r="AF29" s="33">
        <f t="shared" si="6"/>
        <v>166.71724854755169</v>
      </c>
      <c r="AG29" s="33">
        <f t="shared" si="6"/>
        <v>178.41924216978666</v>
      </c>
      <c r="AH29" s="33">
        <f t="shared" si="6"/>
        <v>206.63354863152537</v>
      </c>
      <c r="AI29" s="33">
        <f t="shared" si="6"/>
        <v>184.48676442640581</v>
      </c>
      <c r="AJ29" s="33">
        <f t="shared" si="6"/>
        <v>66.792034056723523</v>
      </c>
      <c r="AK29">
        <v>32</v>
      </c>
      <c r="AN29" s="24">
        <f t="shared" si="2"/>
        <v>120.30180098568967</v>
      </c>
    </row>
    <row r="30" spans="4:40" x14ac:dyDescent="0.25">
      <c r="D30" s="2">
        <v>21</v>
      </c>
      <c r="E30" s="1">
        <v>428620.555067999</v>
      </c>
      <c r="F30" s="1">
        <v>872807.14388900006</v>
      </c>
      <c r="G30" s="37">
        <f t="shared" si="5"/>
        <v>125.783902801506</v>
      </c>
      <c r="H30" s="33">
        <f t="shared" si="5"/>
        <v>96.535727852596978</v>
      </c>
      <c r="I30" s="33">
        <f t="shared" si="5"/>
        <v>120.9531972026676</v>
      </c>
      <c r="J30" s="33">
        <f t="shared" si="5"/>
        <v>152.38735629971134</v>
      </c>
      <c r="K30" s="33">
        <f t="shared" si="5"/>
        <v>83.284082192028791</v>
      </c>
      <c r="L30" s="33">
        <f t="shared" si="5"/>
        <v>177.77991750858999</v>
      </c>
      <c r="M30" s="33">
        <f t="shared" si="5"/>
        <v>95.428391933903114</v>
      </c>
      <c r="N30" s="33">
        <f t="shared" si="5"/>
        <v>26.29910160170806</v>
      </c>
      <c r="O30" s="33">
        <f t="shared" si="5"/>
        <v>196.87669671746232</v>
      </c>
      <c r="P30" s="33">
        <f t="shared" si="5"/>
        <v>167.27201444706273</v>
      </c>
      <c r="Q30" s="33">
        <f t="shared" si="5"/>
        <v>166.36928211310649</v>
      </c>
      <c r="R30" s="33">
        <f t="shared" si="5"/>
        <v>216.13916369518904</v>
      </c>
      <c r="S30" s="33">
        <f t="shared" si="5"/>
        <v>262.76169749970541</v>
      </c>
      <c r="T30" s="33">
        <f t="shared" si="5"/>
        <v>183.85917973858761</v>
      </c>
      <c r="U30" s="33">
        <f t="shared" si="5"/>
        <v>136.89709828137566</v>
      </c>
      <c r="V30" s="33">
        <f t="shared" si="5"/>
        <v>73.622877137529215</v>
      </c>
      <c r="W30" s="33">
        <f t="shared" si="5"/>
        <v>173.25763107046032</v>
      </c>
      <c r="X30" s="33">
        <f t="shared" si="6"/>
        <v>107.46395221153269</v>
      </c>
      <c r="Y30" s="33">
        <f t="shared" si="6"/>
        <v>83.003543389823975</v>
      </c>
      <c r="Z30" s="33">
        <f t="shared" si="6"/>
        <v>8.3814715214601954</v>
      </c>
      <c r="AA30" s="31">
        <f t="shared" si="6"/>
        <v>0</v>
      </c>
      <c r="AB30" s="33">
        <f t="shared" si="6"/>
        <v>24.539362406248191</v>
      </c>
      <c r="AC30" s="33">
        <f t="shared" si="6"/>
        <v>120.68922864758606</v>
      </c>
      <c r="AD30" s="33">
        <f t="shared" si="6"/>
        <v>16.558296653116304</v>
      </c>
      <c r="AE30" s="33">
        <f t="shared" si="6"/>
        <v>15.191887403312723</v>
      </c>
      <c r="AF30" s="33">
        <f t="shared" si="6"/>
        <v>160.55082030453994</v>
      </c>
      <c r="AG30" s="33">
        <f t="shared" si="6"/>
        <v>172.16546222985582</v>
      </c>
      <c r="AH30" s="33">
        <f t="shared" si="6"/>
        <v>200.0977599272685</v>
      </c>
      <c r="AI30" s="33">
        <f t="shared" si="6"/>
        <v>176.3694299052824</v>
      </c>
      <c r="AJ30" s="33">
        <f t="shared" si="6"/>
        <v>65.032124651277087</v>
      </c>
      <c r="AK30">
        <v>33</v>
      </c>
      <c r="AN30" s="24">
        <f t="shared" si="2"/>
        <v>115.3845477314739</v>
      </c>
    </row>
    <row r="31" spans="4:40" x14ac:dyDescent="0.25">
      <c r="D31" s="2">
        <v>22</v>
      </c>
      <c r="E31" s="1">
        <v>428600.31844499899</v>
      </c>
      <c r="F31" s="1">
        <v>872793.26370899903</v>
      </c>
      <c r="G31" s="37">
        <f t="shared" si="5"/>
        <v>132.30964111010283</v>
      </c>
      <c r="H31" s="33">
        <f t="shared" si="5"/>
        <v>116.45156820513192</v>
      </c>
      <c r="I31" s="33">
        <f t="shared" si="5"/>
        <v>122.62070977502073</v>
      </c>
      <c r="J31" s="33">
        <f t="shared" si="5"/>
        <v>151.00585680272809</v>
      </c>
      <c r="K31" s="33">
        <f t="shared" si="5"/>
        <v>78.504400771705477</v>
      </c>
      <c r="L31" s="33">
        <f t="shared" si="5"/>
        <v>172.51132939107879</v>
      </c>
      <c r="M31" s="33">
        <f t="shared" si="5"/>
        <v>85.833981250270199</v>
      </c>
      <c r="N31" s="33">
        <f t="shared" si="5"/>
        <v>49.785044779190777</v>
      </c>
      <c r="O31" s="33">
        <f t="shared" si="5"/>
        <v>189.8727956892462</v>
      </c>
      <c r="P31" s="33">
        <f t="shared" si="5"/>
        <v>156.3207606348289</v>
      </c>
      <c r="Q31" s="33">
        <f t="shared" si="5"/>
        <v>155.29266294352666</v>
      </c>
      <c r="R31" s="33">
        <f t="shared" si="5"/>
        <v>207.44026456064213</v>
      </c>
      <c r="S31" s="33">
        <f t="shared" si="5"/>
        <v>251.58305169186713</v>
      </c>
      <c r="T31" s="33">
        <f t="shared" si="5"/>
        <v>171.14522161137774</v>
      </c>
      <c r="U31" s="33">
        <f t="shared" si="5"/>
        <v>112.53798195099144</v>
      </c>
      <c r="V31" s="33">
        <f t="shared" si="5"/>
        <v>62.658228529716872</v>
      </c>
      <c r="W31" s="33">
        <f t="shared" si="5"/>
        <v>150.92735363183016</v>
      </c>
      <c r="X31" s="33">
        <f t="shared" si="6"/>
        <v>87.156820088420375</v>
      </c>
      <c r="Y31" s="33">
        <f t="shared" si="6"/>
        <v>69.019325621874074</v>
      </c>
      <c r="Z31" s="33">
        <f t="shared" si="6"/>
        <v>32.586448978293504</v>
      </c>
      <c r="AA31" s="33">
        <f t="shared" si="6"/>
        <v>24.539362406248191</v>
      </c>
      <c r="AB31" s="31">
        <f t="shared" si="6"/>
        <v>0</v>
      </c>
      <c r="AC31" s="33">
        <f t="shared" si="6"/>
        <v>117.16674193739888</v>
      </c>
      <c r="AD31" s="33">
        <f t="shared" si="6"/>
        <v>38.218879559275294</v>
      </c>
      <c r="AE31" s="33">
        <f t="shared" si="6"/>
        <v>32.888426561442913</v>
      </c>
      <c r="AF31" s="33">
        <f t="shared" si="6"/>
        <v>150.76558164687344</v>
      </c>
      <c r="AG31" s="33">
        <f t="shared" si="6"/>
        <v>161.87703945184498</v>
      </c>
      <c r="AH31" s="33">
        <f t="shared" si="6"/>
        <v>188.35826452191793</v>
      </c>
      <c r="AI31" s="33">
        <f t="shared" si="6"/>
        <v>151.90033920770074</v>
      </c>
      <c r="AJ31" s="33">
        <f t="shared" si="6"/>
        <v>58.023670289719938</v>
      </c>
      <c r="AK31">
        <v>35</v>
      </c>
      <c r="AN31" s="24">
        <f t="shared" si="2"/>
        <v>111.3782006381507</v>
      </c>
    </row>
    <row r="32" spans="4:40" x14ac:dyDescent="0.25">
      <c r="D32" s="2">
        <v>23</v>
      </c>
      <c r="E32" s="1">
        <v>428530.14137500001</v>
      </c>
      <c r="F32" s="1">
        <v>872887.08920799894</v>
      </c>
      <c r="G32" s="37">
        <f t="shared" si="5"/>
        <v>51.832567513734475</v>
      </c>
      <c r="H32" s="33">
        <f t="shared" si="5"/>
        <v>117.33127480871988</v>
      </c>
      <c r="I32" s="33">
        <f t="shared" si="5"/>
        <v>25.633250578442016</v>
      </c>
      <c r="J32" s="33">
        <f t="shared" si="5"/>
        <v>34.948768833889069</v>
      </c>
      <c r="K32" s="33">
        <f t="shared" si="5"/>
        <v>38.663743449750108</v>
      </c>
      <c r="L32" s="33">
        <f t="shared" si="5"/>
        <v>57.372510780348392</v>
      </c>
      <c r="M32" s="33">
        <f t="shared" si="5"/>
        <v>39.011757837487764</v>
      </c>
      <c r="N32" s="33">
        <f t="shared" si="5"/>
        <v>138.267191637206</v>
      </c>
      <c r="O32" s="33">
        <f t="shared" si="5"/>
        <v>77.859807452694582</v>
      </c>
      <c r="P32" s="33">
        <f t="shared" si="5"/>
        <v>61.525258421976893</v>
      </c>
      <c r="Q32" s="33">
        <f t="shared" si="5"/>
        <v>61.322479108833377</v>
      </c>
      <c r="R32" s="33">
        <f t="shared" si="5"/>
        <v>99.331164103563481</v>
      </c>
      <c r="S32" s="33">
        <f t="shared" si="5"/>
        <v>149.90966116487155</v>
      </c>
      <c r="T32" s="33">
        <f t="shared" si="5"/>
        <v>82.411302813472375</v>
      </c>
      <c r="U32" s="33">
        <f>SQRT((U$8-$E32)^2+(U$9-$F32)^2)</f>
        <v>169.81568869765005</v>
      </c>
      <c r="V32" s="33">
        <f t="shared" si="5"/>
        <v>177.53664250917498</v>
      </c>
      <c r="W32" s="33">
        <f>SQRT((W$8-$E32)^2+(W$9-$F32)^2)</f>
        <v>139.70183947454981</v>
      </c>
      <c r="X32" s="33">
        <f t="shared" si="6"/>
        <v>89.328849584543249</v>
      </c>
      <c r="Y32" s="33">
        <f t="shared" si="6"/>
        <v>61.325853318837034</v>
      </c>
      <c r="Z32" s="33">
        <f>SQRT((Z$8-$E32)^2+(Z$9-$F32)^2)</f>
        <v>125.43376773882291</v>
      </c>
      <c r="AA32" s="33">
        <f t="shared" si="6"/>
        <v>120.68922864758606</v>
      </c>
      <c r="AB32" s="33">
        <f>SQRT((AB$8-$E32)^2+(AB$9-$F32)^2)</f>
        <v>117.16674193739888</v>
      </c>
      <c r="AC32" s="31">
        <f t="shared" si="6"/>
        <v>0</v>
      </c>
      <c r="AD32" s="33">
        <f t="shared" si="6"/>
        <v>135.03001819298265</v>
      </c>
      <c r="AE32" s="33">
        <f>SQRT((AE$8-$E32)^2+(AE$9-$F32)^2)</f>
        <v>135.82094228579251</v>
      </c>
      <c r="AF32" s="33">
        <f t="shared" si="6"/>
        <v>51.591197793499646</v>
      </c>
      <c r="AG32" s="33">
        <f t="shared" si="6"/>
        <v>63.013484511794907</v>
      </c>
      <c r="AH32" s="33">
        <f t="shared" si="6"/>
        <v>92.615939519141577</v>
      </c>
      <c r="AI32" s="33">
        <f t="shared" si="6"/>
        <v>180.1380459325209</v>
      </c>
      <c r="AJ32" s="33">
        <f>SQRT((AJ$8-$E32)^2+(AJ$9-$F32)^2)</f>
        <v>174.84988232104558</v>
      </c>
      <c r="AK32">
        <v>30.452999999999999</v>
      </c>
      <c r="AN32" s="24">
        <f t="shared" si="2"/>
        <v>6.0391636385757153</v>
      </c>
    </row>
    <row r="33" spans="4:44" x14ac:dyDescent="0.25">
      <c r="D33" s="2">
        <v>24</v>
      </c>
      <c r="E33" s="1">
        <v>428636.882458999</v>
      </c>
      <c r="F33" s="1">
        <v>872804.38826000004</v>
      </c>
      <c r="G33" s="37">
        <f t="shared" si="5"/>
        <v>135.72370170343268</v>
      </c>
      <c r="H33" s="33">
        <f t="shared" si="5"/>
        <v>96.176262422099498</v>
      </c>
      <c r="I33" s="33">
        <f t="shared" si="5"/>
        <v>133.34626119070691</v>
      </c>
      <c r="J33" s="33">
        <f t="shared" si="5"/>
        <v>165.72870219530867</v>
      </c>
      <c r="K33" s="33">
        <f t="shared" si="5"/>
        <v>98.401172087045239</v>
      </c>
      <c r="L33" s="33">
        <f t="shared" si="5"/>
        <v>192.34037733856565</v>
      </c>
      <c r="M33" s="33">
        <f t="shared" si="5"/>
        <v>111.44005562733186</v>
      </c>
      <c r="N33" s="33">
        <f t="shared" si="5"/>
        <v>12.28020265122219</v>
      </c>
      <c r="O33" s="33">
        <f t="shared" si="5"/>
        <v>211.89117544942883</v>
      </c>
      <c r="P33" s="33">
        <f t="shared" si="5"/>
        <v>183.2714737501569</v>
      </c>
      <c r="Q33" s="33">
        <f t="shared" si="5"/>
        <v>182.39281208164056</v>
      </c>
      <c r="R33" s="33">
        <f t="shared" si="5"/>
        <v>231.56083221714991</v>
      </c>
      <c r="S33" s="33">
        <f t="shared" si="5"/>
        <v>278.68040702049899</v>
      </c>
      <c r="T33" s="33">
        <f t="shared" si="5"/>
        <v>200.11555817861148</v>
      </c>
      <c r="U33" s="33">
        <f>SQRT((U$8-$E33)^2+(U$9-$F33)^2)</f>
        <v>148.01858995760102</v>
      </c>
      <c r="V33" s="33">
        <f t="shared" si="5"/>
        <v>73.017535060207734</v>
      </c>
      <c r="W33" s="33">
        <f>SQRT((W$8-$E33)^2+(W$9-$F33)^2)</f>
        <v>188.78369892959969</v>
      </c>
      <c r="X33" s="33">
        <f t="shared" si="6"/>
        <v>123.61100058828922</v>
      </c>
      <c r="Y33" s="33">
        <f t="shared" si="6"/>
        <v>99.529348847085728</v>
      </c>
      <c r="Z33" s="33">
        <f>SQRT((Z$8-$E33)^2+(Z$9-$F33)^2)</f>
        <v>9.6626688018274951</v>
      </c>
      <c r="AA33" s="33">
        <f t="shared" si="6"/>
        <v>16.558296653116304</v>
      </c>
      <c r="AB33" s="33">
        <f>SQRT((AB$8-$E33)^2+(AB$9-$F33)^2)</f>
        <v>38.218879559275294</v>
      </c>
      <c r="AC33" s="33">
        <f t="shared" si="6"/>
        <v>135.03001819298265</v>
      </c>
      <c r="AD33" s="31">
        <f t="shared" si="6"/>
        <v>0</v>
      </c>
      <c r="AE33" s="33">
        <f>SQRT((AE$8-$E33)^2+(AE$9-$F33)^2)</f>
        <v>7.3954444898599183</v>
      </c>
      <c r="AF33" s="33">
        <f t="shared" si="6"/>
        <v>176.34075911428022</v>
      </c>
      <c r="AG33" s="33">
        <f t="shared" si="6"/>
        <v>188.02973597115809</v>
      </c>
      <c r="AH33" s="33">
        <f t="shared" si="6"/>
        <v>216.18432171510509</v>
      </c>
      <c r="AI33" s="33">
        <f t="shared" si="6"/>
        <v>189.35296464932105</v>
      </c>
      <c r="AJ33" s="33">
        <f>SQRT((AJ$8-$E33)^2+(AJ$9-$F33)^2)</f>
        <v>62.322520216660244</v>
      </c>
      <c r="AK33">
        <v>33</v>
      </c>
      <c r="AN33" s="24">
        <f t="shared" si="2"/>
        <v>129.92342893062255</v>
      </c>
    </row>
    <row r="34" spans="4:44" x14ac:dyDescent="0.25">
      <c r="D34" s="2">
        <v>25</v>
      </c>
      <c r="E34" s="1">
        <v>428632.83445600001</v>
      </c>
      <c r="F34" s="1">
        <v>872798.19905399904</v>
      </c>
      <c r="G34" s="37">
        <f t="shared" si="5"/>
        <v>139.1982022254555</v>
      </c>
      <c r="H34" s="33">
        <f t="shared" si="5"/>
        <v>102.80421708568694</v>
      </c>
      <c r="I34" s="33">
        <f t="shared" si="5"/>
        <v>135.51251978490029</v>
      </c>
      <c r="J34" s="33">
        <f t="shared" si="5"/>
        <v>167.29518872737015</v>
      </c>
      <c r="K34" s="33">
        <f t="shared" si="5"/>
        <v>98.475905057223059</v>
      </c>
      <c r="L34" s="33">
        <f t="shared" si="5"/>
        <v>192.95010735392958</v>
      </c>
      <c r="M34" s="33">
        <f t="shared" si="5"/>
        <v>110.4001640956325</v>
      </c>
      <c r="N34" s="33">
        <f t="shared" si="5"/>
        <v>19.464097661624113</v>
      </c>
      <c r="O34" s="33">
        <f t="shared" si="5"/>
        <v>212.06791957340857</v>
      </c>
      <c r="P34" s="33">
        <f t="shared" si="5"/>
        <v>182.21478119443162</v>
      </c>
      <c r="Q34" s="33">
        <f t="shared" si="5"/>
        <v>181.29642247965438</v>
      </c>
      <c r="R34" s="33">
        <f t="shared" si="5"/>
        <v>231.29009657134185</v>
      </c>
      <c r="S34" s="33">
        <f t="shared" si="5"/>
        <v>277.73421741339052</v>
      </c>
      <c r="T34" s="33">
        <f t="shared" si="5"/>
        <v>198.56895647350166</v>
      </c>
      <c r="U34" s="33">
        <f>SQRT((U$8-$E34)^2+(U$9-$F34)^2)</f>
        <v>141.13970723753843</v>
      </c>
      <c r="V34" s="33">
        <f t="shared" si="5"/>
        <v>66.078654731246203</v>
      </c>
      <c r="W34" s="33">
        <f>SQRT((W$8-$E34)^2+(W$9-$F34)^2)</f>
        <v>183.81454761157488</v>
      </c>
      <c r="X34" s="33">
        <f t="shared" si="6"/>
        <v>119.46572473068474</v>
      </c>
      <c r="Y34" s="33">
        <f t="shared" si="6"/>
        <v>97.207810926347619</v>
      </c>
      <c r="Z34" s="33">
        <f>SQRT((Z$8-$E34)^2+(Z$9-$F34)^2)</f>
        <v>11.972109838439998</v>
      </c>
      <c r="AA34" s="33">
        <f t="shared" si="6"/>
        <v>15.191887403312723</v>
      </c>
      <c r="AB34" s="33">
        <f>SQRT((AB$8-$E34)^2+(AB$9-$F34)^2)</f>
        <v>32.888426561442913</v>
      </c>
      <c r="AC34" s="33">
        <f t="shared" si="6"/>
        <v>135.82094228579251</v>
      </c>
      <c r="AD34" s="33">
        <f t="shared" si="6"/>
        <v>7.3954444898599183</v>
      </c>
      <c r="AE34" s="31">
        <f>SQRT((AE$8-$E34)^2+(AE$9-$F34)^2)</f>
        <v>0</v>
      </c>
      <c r="AF34" s="33">
        <f t="shared" si="6"/>
        <v>175.60420031522199</v>
      </c>
      <c r="AG34" s="33">
        <f t="shared" si="6"/>
        <v>187.18263543384489</v>
      </c>
      <c r="AH34" s="33">
        <f t="shared" si="6"/>
        <v>214.9688967674434</v>
      </c>
      <c r="AI34" s="33">
        <f t="shared" si="6"/>
        <v>182.96008369236864</v>
      </c>
      <c r="AJ34" s="33">
        <f>SQRT((AJ$8-$E34)^2+(AJ$9-$F34)^2)</f>
        <v>55.743196347851359</v>
      </c>
      <c r="AK34">
        <v>34</v>
      </c>
      <c r="AN34" s="24">
        <f t="shared" si="2"/>
        <v>130.54355077920948</v>
      </c>
    </row>
    <row r="35" spans="4:44" x14ac:dyDescent="0.25">
      <c r="D35" s="2">
        <v>26</v>
      </c>
      <c r="E35" s="1">
        <v>428478.75945000001</v>
      </c>
      <c r="F35" s="1">
        <v>872882.44706699904</v>
      </c>
      <c r="G35" s="37">
        <f t="shared" si="5"/>
        <v>98.140168181150699</v>
      </c>
      <c r="H35" s="33">
        <f t="shared" si="5"/>
        <v>168.91483650108472</v>
      </c>
      <c r="I35" s="33">
        <f t="shared" si="5"/>
        <v>73.533227769407617</v>
      </c>
      <c r="J35" s="33">
        <f t="shared" si="5"/>
        <v>54.225095925377708</v>
      </c>
      <c r="K35" s="33">
        <f t="shared" si="5"/>
        <v>78.899446098011694</v>
      </c>
      <c r="L35" s="33">
        <f t="shared" si="5"/>
        <v>37.438192757772448</v>
      </c>
      <c r="M35" s="33">
        <f t="shared" si="5"/>
        <v>65.330321877845719</v>
      </c>
      <c r="N35" s="33">
        <f t="shared" si="5"/>
        <v>181.7352918743334</v>
      </c>
      <c r="O35" s="33">
        <f t="shared" si="5"/>
        <v>43.205392416209619</v>
      </c>
      <c r="P35" s="33">
        <f t="shared" si="5"/>
        <v>10.344982141796457</v>
      </c>
      <c r="Q35" s="33">
        <f t="shared" si="5"/>
        <v>10.556211777405327</v>
      </c>
      <c r="R35" s="33">
        <f t="shared" si="5"/>
        <v>56.906828135141843</v>
      </c>
      <c r="S35" s="33">
        <f t="shared" si="5"/>
        <v>102.44361758947798</v>
      </c>
      <c r="T35" s="33">
        <f t="shared" si="5"/>
        <v>31.265142040015835</v>
      </c>
      <c r="U35" s="33">
        <f t="shared" si="5"/>
        <v>168.99678307216783</v>
      </c>
      <c r="V35" s="33">
        <f t="shared" si="5"/>
        <v>204.72417563405185</v>
      </c>
      <c r="W35" s="33">
        <f t="shared" si="5"/>
        <v>113.86835813676578</v>
      </c>
      <c r="X35" s="33">
        <f t="shared" si="6"/>
        <v>90.020153297956796</v>
      </c>
      <c r="Y35" s="33">
        <f t="shared" si="6"/>
        <v>82.812368207270396</v>
      </c>
      <c r="Z35" s="33">
        <f t="shared" si="6"/>
        <v>166.71724854755169</v>
      </c>
      <c r="AA35" s="33">
        <f t="shared" si="6"/>
        <v>160.55082030453994</v>
      </c>
      <c r="AB35" s="33">
        <f t="shared" si="6"/>
        <v>150.76558164687344</v>
      </c>
      <c r="AC35" s="33">
        <f t="shared" si="6"/>
        <v>51.591197793499646</v>
      </c>
      <c r="AD35" s="33">
        <f t="shared" si="6"/>
        <v>176.34075911428022</v>
      </c>
      <c r="AE35" s="33">
        <f t="shared" si="6"/>
        <v>175.60420031522199</v>
      </c>
      <c r="AF35" s="31">
        <f t="shared" si="6"/>
        <v>0</v>
      </c>
      <c r="AG35" s="33">
        <f t="shared" si="6"/>
        <v>11.952404345876484</v>
      </c>
      <c r="AH35" s="33">
        <f t="shared" si="6"/>
        <v>41.604303182098931</v>
      </c>
      <c r="AI35" s="33">
        <f t="shared" si="6"/>
        <v>164.93077028523851</v>
      </c>
      <c r="AJ35" s="33">
        <f t="shared" si="6"/>
        <v>204.97234330004358</v>
      </c>
      <c r="AK35">
        <v>33</v>
      </c>
      <c r="AN35" s="24">
        <f t="shared" si="2"/>
        <v>53.521863340312962</v>
      </c>
    </row>
    <row r="36" spans="4:44" x14ac:dyDescent="0.25">
      <c r="D36" s="2">
        <v>27</v>
      </c>
      <c r="E36" s="1">
        <v>428467.15321700001</v>
      </c>
      <c r="F36" s="1">
        <v>872885.30281999905</v>
      </c>
      <c r="G36" s="37">
        <f t="shared" si="5"/>
        <v>107.87717141791224</v>
      </c>
      <c r="H36" s="33">
        <f t="shared" si="5"/>
        <v>180.20563244494363</v>
      </c>
      <c r="I36" s="33">
        <f t="shared" si="5"/>
        <v>83.972456786072826</v>
      </c>
      <c r="J36" s="33">
        <f t="shared" si="5"/>
        <v>61.486124401274097</v>
      </c>
      <c r="K36" s="33">
        <f t="shared" si="5"/>
        <v>90.798938549115206</v>
      </c>
      <c r="L36" s="33">
        <f t="shared" si="5"/>
        <v>37.792072842175159</v>
      </c>
      <c r="M36" s="33">
        <f t="shared" si="5"/>
        <v>76.804511512338905</v>
      </c>
      <c r="N36" s="33">
        <f t="shared" si="5"/>
        <v>193.55204337490485</v>
      </c>
      <c r="O36" s="33">
        <f t="shared" si="5"/>
        <v>36.851868970658991</v>
      </c>
      <c r="P36" s="33">
        <f t="shared" si="5"/>
        <v>7.1874153104027769</v>
      </c>
      <c r="Q36" s="33">
        <f t="shared" si="5"/>
        <v>8.5236979809234708</v>
      </c>
      <c r="R36" s="33">
        <f t="shared" si="5"/>
        <v>46.754201143882689</v>
      </c>
      <c r="S36" s="33">
        <f t="shared" si="5"/>
        <v>90.665280775448707</v>
      </c>
      <c r="T36" s="33">
        <f t="shared" si="5"/>
        <v>21.9403030369212</v>
      </c>
      <c r="U36" s="33">
        <f t="shared" si="5"/>
        <v>174.71984809542616</v>
      </c>
      <c r="V36" s="33">
        <f t="shared" si="5"/>
        <v>214.86371040177403</v>
      </c>
      <c r="W36" s="33">
        <f t="shared" si="5"/>
        <v>114.42262678263127</v>
      </c>
      <c r="X36" s="33">
        <f t="shared" si="6"/>
        <v>97.594074688196415</v>
      </c>
      <c r="Y36" s="33">
        <f t="shared" si="6"/>
        <v>93.477881880849523</v>
      </c>
      <c r="Z36" s="33">
        <f t="shared" si="6"/>
        <v>178.41924216978666</v>
      </c>
      <c r="AA36" s="33">
        <f t="shared" si="6"/>
        <v>172.16546222985582</v>
      </c>
      <c r="AB36" s="33">
        <f t="shared" si="6"/>
        <v>161.87703945184498</v>
      </c>
      <c r="AC36" s="33">
        <f t="shared" si="6"/>
        <v>63.013484511794907</v>
      </c>
      <c r="AD36" s="33">
        <f t="shared" si="6"/>
        <v>188.02973597115809</v>
      </c>
      <c r="AE36" s="33">
        <f t="shared" si="6"/>
        <v>187.18263543384489</v>
      </c>
      <c r="AF36" s="33">
        <f t="shared" si="6"/>
        <v>11.952404345876484</v>
      </c>
      <c r="AG36" s="31">
        <f t="shared" si="6"/>
        <v>0</v>
      </c>
      <c r="AH36" s="33">
        <f t="shared" si="6"/>
        <v>29.747477334301887</v>
      </c>
      <c r="AI36" s="33">
        <f t="shared" si="6"/>
        <v>167.47026038600697</v>
      </c>
      <c r="AJ36" s="33">
        <f t="shared" si="6"/>
        <v>215.48548465040236</v>
      </c>
      <c r="AK36">
        <v>34</v>
      </c>
      <c r="AN36" s="24">
        <f t="shared" si="2"/>
        <v>65.233159880844397</v>
      </c>
    </row>
    <row r="37" spans="4:44" x14ac:dyDescent="0.25">
      <c r="D37" s="2">
        <v>28</v>
      </c>
      <c r="E37" s="1">
        <v>428437.53011499898</v>
      </c>
      <c r="F37" s="1">
        <v>872888.02021500003</v>
      </c>
      <c r="G37" s="37">
        <f t="shared" si="5"/>
        <v>135.42572530519334</v>
      </c>
      <c r="H37" s="33">
        <f t="shared" si="5"/>
        <v>209.5696924065991</v>
      </c>
      <c r="I37" s="33">
        <f t="shared" si="5"/>
        <v>112.57790647733877</v>
      </c>
      <c r="J37" s="33">
        <f t="shared" si="5"/>
        <v>86.54771418011731</v>
      </c>
      <c r="K37" s="33">
        <f t="shared" si="5"/>
        <v>119.9157398933165</v>
      </c>
      <c r="L37" s="33">
        <f t="shared" si="5"/>
        <v>55.315539679556444</v>
      </c>
      <c r="M37" s="33">
        <f t="shared" si="5"/>
        <v>104.75158680887914</v>
      </c>
      <c r="N37" s="33">
        <f t="shared" si="5"/>
        <v>222.17627321614239</v>
      </c>
      <c r="O37" s="33">
        <f t="shared" si="5"/>
        <v>40.50217938042168</v>
      </c>
      <c r="P37" s="33">
        <f t="shared" si="5"/>
        <v>33.120841635881689</v>
      </c>
      <c r="Q37" s="33">
        <f t="shared" si="5"/>
        <v>33.89166389135459</v>
      </c>
      <c r="R37" s="33">
        <f t="shared" si="5"/>
        <v>32.766750478658267</v>
      </c>
      <c r="S37" s="33">
        <f t="shared" si="5"/>
        <v>63.282729071739226</v>
      </c>
      <c r="T37" s="33">
        <f t="shared" si="5"/>
        <v>18.786341177381011</v>
      </c>
      <c r="U37" s="33">
        <f>SQRT((U$8-$E37)^2+(U$9-$F37)^2)</f>
        <v>187.79192128840822</v>
      </c>
      <c r="V37" s="33">
        <f t="shared" si="5"/>
        <v>238.51014320109229</v>
      </c>
      <c r="W37" s="33">
        <f>SQRT((W$8-$E37)^2+(W$9-$F37)^2)</f>
        <v>116.74544363141038</v>
      </c>
      <c r="X37" s="33">
        <f t="shared" si="6"/>
        <v>116.68368779505049</v>
      </c>
      <c r="Y37" s="33">
        <f t="shared" si="6"/>
        <v>119.37060831614617</v>
      </c>
      <c r="Z37" s="33">
        <f>SQRT((Z$8-$E37)^2+(Z$9-$F37)^2)</f>
        <v>206.63354863152537</v>
      </c>
      <c r="AA37" s="33">
        <f t="shared" si="6"/>
        <v>200.0977599272685</v>
      </c>
      <c r="AB37" s="33">
        <f>SQRT((AB$8-$E37)^2+(AB$9-$F37)^2)</f>
        <v>188.35826452191793</v>
      </c>
      <c r="AC37" s="33">
        <f t="shared" si="6"/>
        <v>92.615939519141577</v>
      </c>
      <c r="AD37" s="33">
        <f t="shared" si="6"/>
        <v>216.18432171510509</v>
      </c>
      <c r="AE37" s="33">
        <f>SQRT((AE$8-$E37)^2+(AE$9-$F37)^2)</f>
        <v>214.9688967674434</v>
      </c>
      <c r="AF37" s="33">
        <f t="shared" si="6"/>
        <v>41.604303182098931</v>
      </c>
      <c r="AG37" s="33">
        <f t="shared" si="6"/>
        <v>29.747477334301887</v>
      </c>
      <c r="AH37" s="31">
        <f t="shared" si="6"/>
        <v>0</v>
      </c>
      <c r="AI37" s="33">
        <f t="shared" si="6"/>
        <v>172.9717120554611</v>
      </c>
      <c r="AJ37" s="33">
        <f>SQRT((AJ$8-$E37)^2+(AJ$9-$F37)^2)</f>
        <v>240.1273760816741</v>
      </c>
      <c r="AK37">
        <v>36</v>
      </c>
      <c r="AN37" s="24">
        <f t="shared" si="2"/>
        <v>94.970045901890018</v>
      </c>
    </row>
    <row r="38" spans="4:44" x14ac:dyDescent="0.25">
      <c r="D38" s="2">
        <v>29</v>
      </c>
      <c r="E38" s="1">
        <v>428468.46764699899</v>
      </c>
      <c r="F38" s="1">
        <v>872717.83771800005</v>
      </c>
      <c r="G38" s="37">
        <f t="shared" si="5"/>
        <v>227.20031525690169</v>
      </c>
      <c r="H38" s="33">
        <f t="shared" si="5"/>
        <v>254.93076501211391</v>
      </c>
      <c r="I38" s="33">
        <f t="shared" si="5"/>
        <v>203.31711313211656</v>
      </c>
      <c r="J38" s="33">
        <f t="shared" si="5"/>
        <v>208.01113975399201</v>
      </c>
      <c r="K38" s="33">
        <f t="shared" si="5"/>
        <v>161.98589542065852</v>
      </c>
      <c r="L38" s="33">
        <f t="shared" si="5"/>
        <v>202.33297660656743</v>
      </c>
      <c r="M38" s="33">
        <f t="shared" si="5"/>
        <v>146.22211306577825</v>
      </c>
      <c r="N38" s="33">
        <f t="shared" si="5"/>
        <v>201.37051557376492</v>
      </c>
      <c r="O38" s="33">
        <f t="shared" si="5"/>
        <v>203.83852074844637</v>
      </c>
      <c r="P38" s="33">
        <f t="shared" si="5"/>
        <v>160.58597604289093</v>
      </c>
      <c r="Q38" s="33">
        <f t="shared" si="5"/>
        <v>159.31349801931836</v>
      </c>
      <c r="R38" s="33">
        <f t="shared" si="5"/>
        <v>205.41049786216914</v>
      </c>
      <c r="S38" s="33">
        <f t="shared" si="5"/>
        <v>221.24475431773831</v>
      </c>
      <c r="T38" s="33">
        <f t="shared" si="5"/>
        <v>156.473837747901</v>
      </c>
      <c r="U38" s="33">
        <f>SQRT((U$8-$E38)^2+(U$9-$F38)^2)</f>
        <v>48.368119345749037</v>
      </c>
      <c r="V38" s="33">
        <f t="shared" si="5"/>
        <v>151.59306514623881</v>
      </c>
      <c r="W38" s="33">
        <f>SQRT((W$8-$E38)^2+(W$9-$F38)^2)</f>
        <v>56.982757708815122</v>
      </c>
      <c r="X38" s="33">
        <f t="shared" si="6"/>
        <v>93.062029140297625</v>
      </c>
      <c r="Y38" s="33">
        <f t="shared" si="6"/>
        <v>130.04110258641686</v>
      </c>
      <c r="Z38" s="33">
        <f>SQRT((Z$8-$E38)^2+(Z$9-$F38)^2)</f>
        <v>184.48676442640581</v>
      </c>
      <c r="AA38" s="33">
        <f t="shared" si="6"/>
        <v>176.3694299052824</v>
      </c>
      <c r="AB38" s="33">
        <f>SQRT((AB$8-$E38)^2+(AB$9-$F38)^2)</f>
        <v>151.90033920770074</v>
      </c>
      <c r="AC38" s="33">
        <f t="shared" si="6"/>
        <v>180.1380459325209</v>
      </c>
      <c r="AD38" s="33">
        <f t="shared" si="6"/>
        <v>189.35296464932105</v>
      </c>
      <c r="AE38" s="33">
        <f>SQRT((AE$8-$E38)^2+(AE$9-$F38)^2)</f>
        <v>182.96008369236864</v>
      </c>
      <c r="AF38" s="33">
        <f t="shared" si="6"/>
        <v>164.93077028523851</v>
      </c>
      <c r="AG38" s="33">
        <f t="shared" si="6"/>
        <v>167.47026038600697</v>
      </c>
      <c r="AH38" s="33">
        <f t="shared" si="6"/>
        <v>172.9717120554611</v>
      </c>
      <c r="AI38" s="31">
        <f t="shared" si="6"/>
        <v>0</v>
      </c>
      <c r="AJ38" s="33">
        <f>SQRT((AJ$8-$E38)^2+(AJ$9-$F38)^2)</f>
        <v>162.06559626903021</v>
      </c>
      <c r="AK38">
        <v>36</v>
      </c>
      <c r="AN38" s="24">
        <f t="shared" si="2"/>
        <v>175.60216723158615</v>
      </c>
    </row>
    <row r="39" spans="4:44" x14ac:dyDescent="0.25">
      <c r="D39" s="2">
        <v>30</v>
      </c>
      <c r="E39" s="1">
        <v>428628.62804799899</v>
      </c>
      <c r="F39" s="1">
        <v>872742.61479300004</v>
      </c>
      <c r="G39" s="37">
        <f t="shared" si="5"/>
        <v>188.88469281772612</v>
      </c>
      <c r="H39" s="33">
        <f t="shared" si="5"/>
        <v>158.48174591252365</v>
      </c>
      <c r="I39" s="33">
        <f t="shared" si="5"/>
        <v>180.52815410555692</v>
      </c>
      <c r="J39" s="33">
        <f t="shared" si="5"/>
        <v>208.93597449289578</v>
      </c>
      <c r="K39" s="33">
        <f t="shared" si="5"/>
        <v>136.21990321122263</v>
      </c>
      <c r="L39" s="33">
        <f t="shared" si="5"/>
        <v>229.29847931243714</v>
      </c>
      <c r="M39" s="33">
        <f t="shared" si="5"/>
        <v>141.56125128483245</v>
      </c>
      <c r="N39" s="33">
        <f t="shared" si="5"/>
        <v>71.801208894729456</v>
      </c>
      <c r="O39" s="33">
        <f t="shared" si="5"/>
        <v>245.63640422060914</v>
      </c>
      <c r="P39" s="33">
        <f t="shared" si="5"/>
        <v>209.40727586681888</v>
      </c>
      <c r="Q39" s="33">
        <f t="shared" si="5"/>
        <v>208.27677070920717</v>
      </c>
      <c r="R39" s="33">
        <f t="shared" si="5"/>
        <v>261.87608420487413</v>
      </c>
      <c r="S39" s="33">
        <f t="shared" si="5"/>
        <v>303.27362979640122</v>
      </c>
      <c r="T39" s="33">
        <f t="shared" si="5"/>
        <v>222.06964297824283</v>
      </c>
      <c r="U39" s="33">
        <f>SQRT((U$8-$E39)^2+(U$9-$F39)^2)</f>
        <v>114.51423962696778</v>
      </c>
      <c r="V39" s="33">
        <f t="shared" si="5"/>
        <v>13.057841579221785</v>
      </c>
      <c r="W39" s="33">
        <f>SQRT((W$8-$E39)^2+(W$9-$F39)^2)</f>
        <v>180.15705858716086</v>
      </c>
      <c r="X39" s="33">
        <f t="shared" si="6"/>
        <v>128.46050432868589</v>
      </c>
      <c r="Y39" s="33">
        <f t="shared" si="6"/>
        <v>122.16638300254534</v>
      </c>
      <c r="Z39" s="33">
        <f>SQRT((Z$8-$E39)^2+(Z$9-$F39)^2)</f>
        <v>66.792034056723523</v>
      </c>
      <c r="AA39" s="33">
        <f t="shared" si="6"/>
        <v>65.032124651277087</v>
      </c>
      <c r="AB39" s="33">
        <f>SQRT((AB$8-$E39)^2+(AB$9-$F39)^2)</f>
        <v>58.023670289719938</v>
      </c>
      <c r="AC39" s="33">
        <f t="shared" si="6"/>
        <v>174.84988232104558</v>
      </c>
      <c r="AD39" s="33">
        <f t="shared" si="6"/>
        <v>62.322520216660244</v>
      </c>
      <c r="AE39" s="33">
        <f>SQRT((AE$8-$E39)^2+(AE$9-$F39)^2)</f>
        <v>55.743196347851359</v>
      </c>
      <c r="AF39" s="33">
        <f t="shared" si="6"/>
        <v>204.97234330004358</v>
      </c>
      <c r="AG39" s="33">
        <f t="shared" si="6"/>
        <v>215.48548465040236</v>
      </c>
      <c r="AH39" s="33">
        <f t="shared" si="6"/>
        <v>240.1273760816741</v>
      </c>
      <c r="AI39" s="33">
        <f t="shared" si="6"/>
        <v>162.06559626903021</v>
      </c>
      <c r="AJ39" s="31">
        <f>SQRT((AJ$8-$E39)^2+(AJ$9-$F39)^2)</f>
        <v>0</v>
      </c>
      <c r="AK39">
        <v>36</v>
      </c>
      <c r="AN39" s="24">
        <f t="shared" si="2"/>
        <v>168.98666062190111</v>
      </c>
    </row>
    <row r="40" spans="4:44" x14ac:dyDescent="0.25">
      <c r="D40" s="2">
        <v>31</v>
      </c>
      <c r="E40" s="1">
        <v>428532.27180599899</v>
      </c>
      <c r="F40" s="1">
        <v>872881.43830000004</v>
      </c>
      <c r="AK40">
        <v>30.452999999999999</v>
      </c>
    </row>
    <row r="42" spans="4:44" ht="53.25" customHeight="1" x14ac:dyDescent="0.25">
      <c r="H42" s="5" t="s">
        <v>2</v>
      </c>
      <c r="I42" s="6"/>
      <c r="AD42" s="35"/>
      <c r="AM42" s="7" t="s">
        <v>3</v>
      </c>
      <c r="AN42" s="8"/>
      <c r="AO42" s="9" t="s">
        <v>4</v>
      </c>
    </row>
    <row r="43" spans="4:44" x14ac:dyDescent="0.25">
      <c r="F43" s="10" t="s">
        <v>5</v>
      </c>
    </row>
    <row r="44" spans="4:44" x14ac:dyDescent="0.25">
      <c r="D44" s="2">
        <v>1</v>
      </c>
      <c r="G44" s="30">
        <f t="shared" ref="G44:AJ52" si="7">IF(G10=0,0,$A$6+$A$7*(1-EXP(-G10/$A$8)))</f>
        <v>0</v>
      </c>
      <c r="H44" s="34">
        <f t="shared" si="7"/>
        <v>3.3308153864341716E-2</v>
      </c>
      <c r="I44" s="34">
        <f t="shared" si="7"/>
        <v>1.2281764471791934E-2</v>
      </c>
      <c r="J44" s="34">
        <f t="shared" si="7"/>
        <v>2.2399449410797179E-2</v>
      </c>
      <c r="K44" s="34">
        <f t="shared" si="7"/>
        <v>2.8679516619544002E-2</v>
      </c>
      <c r="L44" s="34">
        <f t="shared" si="7"/>
        <v>3.4887130957189927E-2</v>
      </c>
      <c r="M44" s="34">
        <f t="shared" si="7"/>
        <v>3.3303994668520256E-2</v>
      </c>
      <c r="N44" s="34">
        <f t="shared" si="7"/>
        <v>4.8903299881382006E-2</v>
      </c>
      <c r="O44" s="34">
        <f t="shared" si="7"/>
        <v>4.1837802362518474E-2</v>
      </c>
      <c r="P44" s="34">
        <f t="shared" si="7"/>
        <v>4.1866159529188367E-2</v>
      </c>
      <c r="Q44" s="34">
        <f t="shared" si="7"/>
        <v>4.1909724841412567E-2</v>
      </c>
      <c r="R44" s="34">
        <f t="shared" si="7"/>
        <v>4.8314305673333592E-2</v>
      </c>
      <c r="S44" s="34">
        <f t="shared" si="7"/>
        <v>6.0190697000973709E-2</v>
      </c>
      <c r="T44" s="34">
        <f t="shared" si="7"/>
        <v>4.760386148883658E-2</v>
      </c>
      <c r="U44" s="34">
        <f t="shared" si="7"/>
        <v>6.508162812600142E-2</v>
      </c>
      <c r="V44" s="34">
        <f t="shared" si="7"/>
        <v>6.2257500164166681E-2</v>
      </c>
      <c r="W44" s="34">
        <f t="shared" si="7"/>
        <v>6.1420252601487736E-2</v>
      </c>
      <c r="X44" s="34">
        <f t="shared" si="7"/>
        <v>4.890841495638415E-2</v>
      </c>
      <c r="Y44" s="34">
        <f t="shared" si="7"/>
        <v>3.9187330796220998E-2</v>
      </c>
      <c r="Z44" s="34">
        <f t="shared" si="7"/>
        <v>4.7091091654695855E-2</v>
      </c>
      <c r="AA44" s="34">
        <f t="shared" si="7"/>
        <v>4.6683243001326681E-2</v>
      </c>
      <c r="AB44" s="34">
        <f t="shared" si="7"/>
        <v>4.8394823850176752E-2</v>
      </c>
      <c r="AC44" s="34">
        <f t="shared" si="7"/>
        <v>2.2830264850851156E-2</v>
      </c>
      <c r="AD44" s="34">
        <f t="shared" si="7"/>
        <v>4.9268263690768935E-2</v>
      </c>
      <c r="AE44" s="34">
        <f t="shared" si="7"/>
        <v>5.0141989535582347E-2</v>
      </c>
      <c r="AF44" s="34">
        <f t="shared" si="7"/>
        <v>3.8780280903341874E-2</v>
      </c>
      <c r="AG44" s="34">
        <f t="shared" si="7"/>
        <v>4.1689374699772269E-2</v>
      </c>
      <c r="AH44" s="34">
        <f t="shared" si="7"/>
        <v>4.9192623056642321E-2</v>
      </c>
      <c r="AI44" s="34">
        <f t="shared" si="7"/>
        <v>6.7889964627535146E-2</v>
      </c>
      <c r="AJ44" s="34">
        <f t="shared" si="7"/>
        <v>6.1109627675787849E-2</v>
      </c>
      <c r="AK44" s="27">
        <v>1</v>
      </c>
      <c r="AM44" s="10" t="s">
        <v>18</v>
      </c>
      <c r="AN44" s="29">
        <f t="shared" ref="AN44:AN73" si="8">IF(AN10=0,0,$A$6+$A$7*(1-EXP(-AN10/$A$8)))</f>
        <v>2.3783248394841416E-2</v>
      </c>
      <c r="AO44" s="25">
        <f t="array" ref="AO44:AO74">MMULT(MINVERSE($G$44:$AK$74),AN44:AN74)</f>
        <v>-3.2712243889474191E-3</v>
      </c>
      <c r="AR44">
        <f>AN44*AO44</f>
        <v>-7.7800342197599799E-5</v>
      </c>
    </row>
    <row r="45" spans="4:44" x14ac:dyDescent="0.25">
      <c r="D45" s="2">
        <v>2</v>
      </c>
      <c r="G45" s="34">
        <f t="shared" si="7"/>
        <v>3.3308153864341716E-2</v>
      </c>
      <c r="H45" s="30">
        <f t="shared" si="7"/>
        <v>0</v>
      </c>
      <c r="I45" s="34">
        <f t="shared" si="7"/>
        <v>3.8729420629917237E-2</v>
      </c>
      <c r="J45" s="34">
        <f t="shared" si="7"/>
        <v>4.7863706981918712E-2</v>
      </c>
      <c r="K45" s="34">
        <f t="shared" si="7"/>
        <v>4.040766682215674E-2</v>
      </c>
      <c r="L45" s="34">
        <f t="shared" si="7"/>
        <v>5.617974750459525E-2</v>
      </c>
      <c r="M45" s="34">
        <f t="shared" si="7"/>
        <v>4.6107047756314815E-2</v>
      </c>
      <c r="N45" s="34">
        <f t="shared" si="7"/>
        <v>3.5553448456221541E-2</v>
      </c>
      <c r="O45" s="34">
        <f t="shared" si="7"/>
        <v>6.0874616535458274E-2</v>
      </c>
      <c r="P45" s="34">
        <f t="shared" si="7"/>
        <v>5.9106055696769057E-2</v>
      </c>
      <c r="Q45" s="34">
        <f t="shared" si="7"/>
        <v>5.9057250712914504E-2</v>
      </c>
      <c r="R45" s="34">
        <f t="shared" si="7"/>
        <v>6.5194040200864459E-2</v>
      </c>
      <c r="S45" s="34">
        <f t="shared" si="7"/>
        <v>7.3184108421857394E-2</v>
      </c>
      <c r="T45" s="34">
        <f t="shared" si="7"/>
        <v>6.3148628950236485E-2</v>
      </c>
      <c r="U45" s="34">
        <f t="shared" si="7"/>
        <v>6.7343516569217152E-2</v>
      </c>
      <c r="V45" s="34">
        <f t="shared" si="7"/>
        <v>5.6997122770082911E-2</v>
      </c>
      <c r="W45" s="34">
        <f t="shared" si="7"/>
        <v>6.8961393371654509E-2</v>
      </c>
      <c r="X45" s="34">
        <f t="shared" si="7"/>
        <v>5.6640673573479711E-2</v>
      </c>
      <c r="Y45" s="34">
        <f t="shared" si="7"/>
        <v>4.7728966034734512E-2</v>
      </c>
      <c r="Z45" s="34">
        <f t="shared" si="7"/>
        <v>3.7011849744338486E-2</v>
      </c>
      <c r="AA45" s="34">
        <f t="shared" si="7"/>
        <v>3.8287188774430249E-2</v>
      </c>
      <c r="AB45" s="34">
        <f t="shared" si="7"/>
        <v>4.4136436887245528E-2</v>
      </c>
      <c r="AC45" s="34">
        <f t="shared" si="7"/>
        <v>4.4381615006779521E-2</v>
      </c>
      <c r="AD45" s="34">
        <f t="shared" si="7"/>
        <v>3.8176170925346788E-2</v>
      </c>
      <c r="AE45" s="34">
        <f t="shared" si="7"/>
        <v>4.0191421696516863E-2</v>
      </c>
      <c r="AF45" s="34">
        <f t="shared" si="7"/>
        <v>5.7025968980189669E-2</v>
      </c>
      <c r="AG45" s="34">
        <f t="shared" si="7"/>
        <v>5.9384814500292961E-2</v>
      </c>
      <c r="AH45" s="34">
        <f t="shared" si="7"/>
        <v>6.4930853600320027E-2</v>
      </c>
      <c r="AI45" s="34">
        <f t="shared" si="7"/>
        <v>7.2047228303506447E-2</v>
      </c>
      <c r="AJ45" s="34">
        <f t="shared" si="7"/>
        <v>5.4724707855057231E-2</v>
      </c>
      <c r="AK45" s="27">
        <v>1</v>
      </c>
      <c r="AN45" s="29">
        <f t="shared" si="8"/>
        <v>4.4006283142300207E-2</v>
      </c>
      <c r="AO45" s="25">
        <v>-2.6207430798594333E-4</v>
      </c>
      <c r="AR45">
        <f t="shared" ref="AR45:AR74" si="9">AN45*AO45</f>
        <v>-1.153291620155181E-5</v>
      </c>
    </row>
    <row r="46" spans="4:44" x14ac:dyDescent="0.25">
      <c r="D46" s="2">
        <v>3</v>
      </c>
      <c r="G46" s="34">
        <f t="shared" si="7"/>
        <v>1.2281764471791934E-2</v>
      </c>
      <c r="H46" s="34">
        <f t="shared" si="7"/>
        <v>3.8729420629917237E-2</v>
      </c>
      <c r="I46" s="30">
        <f t="shared" si="7"/>
        <v>0</v>
      </c>
      <c r="J46" s="34">
        <f t="shared" si="7"/>
        <v>1.5825136830229337E-2</v>
      </c>
      <c r="K46" s="34">
        <f t="shared" si="7"/>
        <v>2.1647118321601624E-2</v>
      </c>
      <c r="L46" s="34">
        <f t="shared" si="7"/>
        <v>2.8708397090771488E-2</v>
      </c>
      <c r="M46" s="34">
        <f t="shared" si="7"/>
        <v>2.5202006100187302E-2</v>
      </c>
      <c r="N46" s="34">
        <f t="shared" si="7"/>
        <v>4.890688955634085E-2</v>
      </c>
      <c r="O46" s="34">
        <f t="shared" si="7"/>
        <v>3.6295870585174021E-2</v>
      </c>
      <c r="P46" s="34">
        <f t="shared" si="7"/>
        <v>3.4242135183710297E-2</v>
      </c>
      <c r="Q46" s="34">
        <f t="shared" si="7"/>
        <v>3.42512732844946E-2</v>
      </c>
      <c r="R46" s="34">
        <f t="shared" si="7"/>
        <v>4.3263592821374132E-2</v>
      </c>
      <c r="S46" s="34">
        <f t="shared" si="7"/>
        <v>5.6260011186894034E-2</v>
      </c>
      <c r="T46" s="34">
        <f t="shared" si="7"/>
        <v>4.0784787212834323E-2</v>
      </c>
      <c r="U46" s="34">
        <f t="shared" si="7"/>
        <v>6.1230946606779926E-2</v>
      </c>
      <c r="V46" s="34">
        <f t="shared" si="7"/>
        <v>6.0336946920806295E-2</v>
      </c>
      <c r="W46" s="34">
        <f t="shared" si="7"/>
        <v>5.6138584453717805E-2</v>
      </c>
      <c r="X46" s="34">
        <f t="shared" si="7"/>
        <v>4.2609298662647226E-2</v>
      </c>
      <c r="Y46" s="34">
        <f t="shared" si="7"/>
        <v>3.2483764997484448E-2</v>
      </c>
      <c r="Z46" s="34">
        <f t="shared" si="7"/>
        <v>4.6248633475155509E-2</v>
      </c>
      <c r="AA46" s="34">
        <f t="shared" si="7"/>
        <v>4.5379776935331906E-2</v>
      </c>
      <c r="AB46" s="34">
        <f t="shared" si="7"/>
        <v>4.5833283282697847E-2</v>
      </c>
      <c r="AC46" s="34">
        <f t="shared" si="7"/>
        <v>1.2029288686544926E-2</v>
      </c>
      <c r="AD46" s="34">
        <f t="shared" si="7"/>
        <v>4.8661606681128178E-2</v>
      </c>
      <c r="AE46" s="34">
        <f t="shared" si="7"/>
        <v>4.9214667272241157E-2</v>
      </c>
      <c r="AF46" s="34">
        <f t="shared" si="7"/>
        <v>3.0765170869389125E-2</v>
      </c>
      <c r="AG46" s="34">
        <f t="shared" si="7"/>
        <v>3.4286268804838385E-2</v>
      </c>
      <c r="AH46" s="34">
        <f t="shared" si="7"/>
        <v>4.3043908091016873E-2</v>
      </c>
      <c r="AI46" s="34">
        <f t="shared" si="7"/>
        <v>6.3817172771303304E-2</v>
      </c>
      <c r="AJ46" s="34">
        <f t="shared" si="7"/>
        <v>5.9450258104028798E-2</v>
      </c>
      <c r="AK46" s="27">
        <v>1</v>
      </c>
      <c r="AN46" s="29">
        <f t="shared" si="8"/>
        <v>1.3274040775862906E-2</v>
      </c>
      <c r="AO46" s="25">
        <v>4.1870397556739977E-2</v>
      </c>
      <c r="AR46">
        <f t="shared" si="9"/>
        <v>5.55789364469757E-4</v>
      </c>
    </row>
    <row r="47" spans="4:44" x14ac:dyDescent="0.25">
      <c r="D47" s="2">
        <v>4</v>
      </c>
      <c r="G47" s="34">
        <f t="shared" si="7"/>
        <v>2.2399449410797179E-2</v>
      </c>
      <c r="H47" s="34">
        <f t="shared" si="7"/>
        <v>4.7863706981918712E-2</v>
      </c>
      <c r="I47" s="34">
        <f t="shared" si="7"/>
        <v>1.5825136830229337E-2</v>
      </c>
      <c r="J47" s="30">
        <f t="shared" si="7"/>
        <v>0</v>
      </c>
      <c r="K47" s="34">
        <f t="shared" si="7"/>
        <v>3.0542467132075226E-2</v>
      </c>
      <c r="L47" s="34">
        <f t="shared" si="7"/>
        <v>1.6096441810516005E-2</v>
      </c>
      <c r="M47" s="34">
        <f t="shared" si="7"/>
        <v>3.0724121288894291E-2</v>
      </c>
      <c r="N47" s="34">
        <f t="shared" si="7"/>
        <v>5.6729388256546387E-2</v>
      </c>
      <c r="O47" s="34">
        <f t="shared" si="7"/>
        <v>2.5070962208552483E-2</v>
      </c>
      <c r="P47" s="34">
        <f t="shared" si="7"/>
        <v>2.7386894835854683E-2</v>
      </c>
      <c r="Q47" s="34">
        <f t="shared" si="7"/>
        <v>2.7579775255244479E-2</v>
      </c>
      <c r="R47" s="34">
        <f t="shared" si="7"/>
        <v>3.3407268365074627E-2</v>
      </c>
      <c r="S47" s="34">
        <f t="shared" si="7"/>
        <v>4.8714949994766145E-2</v>
      </c>
      <c r="T47" s="34">
        <f t="shared" si="7"/>
        <v>3.410650629505866E-2</v>
      </c>
      <c r="U47" s="34">
        <f t="shared" si="7"/>
        <v>6.3591124609216898E-2</v>
      </c>
      <c r="V47" s="34">
        <f t="shared" si="7"/>
        <v>6.5364487912356717E-2</v>
      </c>
      <c r="W47" s="34">
        <f t="shared" si="7"/>
        <v>5.5590878355405188E-2</v>
      </c>
      <c r="X47" s="34">
        <f t="shared" si="7"/>
        <v>4.5284506235168678E-2</v>
      </c>
      <c r="Y47" s="34">
        <f t="shared" si="7"/>
        <v>3.8074932178130676E-2</v>
      </c>
      <c r="Z47" s="34">
        <f t="shared" si="7"/>
        <v>5.4233583714604919E-2</v>
      </c>
      <c r="AA47" s="34">
        <f t="shared" si="7"/>
        <v>5.3323846410237442E-2</v>
      </c>
      <c r="AB47" s="34">
        <f t="shared" si="7"/>
        <v>5.3000314886518733E-2</v>
      </c>
      <c r="AC47" s="34">
        <f t="shared" si="7"/>
        <v>1.6032791987724483E-2</v>
      </c>
      <c r="AD47" s="34">
        <f t="shared" si="7"/>
        <v>5.6335881624745968E-2</v>
      </c>
      <c r="AE47" s="34">
        <f t="shared" si="7"/>
        <v>5.6676542050131395E-2</v>
      </c>
      <c r="AF47" s="34">
        <f t="shared" si="7"/>
        <v>2.3747919042486323E-2</v>
      </c>
      <c r="AG47" s="34">
        <f t="shared" si="7"/>
        <v>2.646661182324871E-2</v>
      </c>
      <c r="AH47" s="34">
        <f t="shared" si="7"/>
        <v>3.5126993344481487E-2</v>
      </c>
      <c r="AI47" s="34">
        <f t="shared" si="7"/>
        <v>6.465650044839813E-2</v>
      </c>
      <c r="AJ47" s="34">
        <f t="shared" si="7"/>
        <v>6.4819557636363254E-2</v>
      </c>
      <c r="AK47" s="27">
        <v>1</v>
      </c>
      <c r="AN47" s="29">
        <f t="shared" si="8"/>
        <v>1.8530315886050277E-2</v>
      </c>
      <c r="AO47" s="25">
        <v>-1.9278963082988786E-2</v>
      </c>
      <c r="AR47">
        <f t="shared" si="9"/>
        <v>-3.572452758832839E-4</v>
      </c>
    </row>
    <row r="48" spans="4:44" x14ac:dyDescent="0.25">
      <c r="D48" s="2">
        <v>5</v>
      </c>
      <c r="G48" s="34">
        <f t="shared" si="7"/>
        <v>2.8679516619544002E-2</v>
      </c>
      <c r="H48" s="34">
        <f t="shared" si="7"/>
        <v>4.040766682215674E-2</v>
      </c>
      <c r="I48" s="34">
        <f t="shared" si="7"/>
        <v>2.1647118321601624E-2</v>
      </c>
      <c r="J48" s="34">
        <f t="shared" si="7"/>
        <v>3.0542467132075226E-2</v>
      </c>
      <c r="K48" s="30">
        <f t="shared" si="7"/>
        <v>0</v>
      </c>
      <c r="L48" s="34">
        <f t="shared" si="7"/>
        <v>3.7738930787618419E-2</v>
      </c>
      <c r="M48" s="34">
        <f t="shared" si="7"/>
        <v>9.5734971585516582E-3</v>
      </c>
      <c r="N48" s="34">
        <f t="shared" si="7"/>
        <v>4.0263066119600989E-2</v>
      </c>
      <c r="O48" s="34">
        <f t="shared" si="7"/>
        <v>4.3333019428571075E-2</v>
      </c>
      <c r="P48" s="34">
        <f t="shared" si="7"/>
        <v>3.5211189598584179E-2</v>
      </c>
      <c r="Q48" s="34">
        <f t="shared" si="7"/>
        <v>3.498100188133603E-2</v>
      </c>
      <c r="R48" s="34">
        <f t="shared" si="7"/>
        <v>4.8627537579809033E-2</v>
      </c>
      <c r="S48" s="34">
        <f t="shared" si="7"/>
        <v>5.9599129015374709E-2</v>
      </c>
      <c r="T48" s="34">
        <f t="shared" si="7"/>
        <v>4.1007470151155079E-2</v>
      </c>
      <c r="U48" s="34">
        <f t="shared" si="7"/>
        <v>5.1043304332768095E-2</v>
      </c>
      <c r="V48" s="34">
        <f t="shared" si="7"/>
        <v>5.0134520126066055E-2</v>
      </c>
      <c r="W48" s="34">
        <f t="shared" si="7"/>
        <v>4.8376137700486259E-2</v>
      </c>
      <c r="X48" s="34">
        <f t="shared" si="7"/>
        <v>2.9232981256205815E-2</v>
      </c>
      <c r="Y48" s="34">
        <f t="shared" si="7"/>
        <v>1.49002141977584E-2</v>
      </c>
      <c r="Z48" s="34">
        <f t="shared" si="7"/>
        <v>3.5833785120068663E-2</v>
      </c>
      <c r="AA48" s="34">
        <f t="shared" si="7"/>
        <v>3.4059700804196361E-2</v>
      </c>
      <c r="AB48" s="34">
        <f t="shared" si="7"/>
        <v>3.2464851414945997E-2</v>
      </c>
      <c r="AC48" s="34">
        <f t="shared" si="7"/>
        <v>1.7578076061606062E-2</v>
      </c>
      <c r="AD48" s="34">
        <f t="shared" si="7"/>
        <v>3.8860121724105426E-2</v>
      </c>
      <c r="AE48" s="34">
        <f t="shared" si="7"/>
        <v>3.8882963279795749E-2</v>
      </c>
      <c r="AF48" s="34">
        <f t="shared" si="7"/>
        <v>3.2598116980820026E-2</v>
      </c>
      <c r="AG48" s="34">
        <f t="shared" si="7"/>
        <v>3.6491389619948203E-2</v>
      </c>
      <c r="AH48" s="34">
        <f t="shared" si="7"/>
        <v>4.5095710055867634E-2</v>
      </c>
      <c r="AI48" s="34">
        <f t="shared" si="7"/>
        <v>5.5511055999133307E-2</v>
      </c>
      <c r="AJ48" s="34">
        <f t="shared" si="7"/>
        <v>4.9393973503037349E-2</v>
      </c>
      <c r="AK48" s="27">
        <v>1</v>
      </c>
      <c r="AN48" s="29">
        <f t="shared" si="8"/>
        <v>1.516474944804861E-2</v>
      </c>
      <c r="AO48" s="25">
        <v>8.931829512059547E-2</v>
      </c>
      <c r="AR48">
        <f t="shared" si="9"/>
        <v>1.3544895666306931E-3</v>
      </c>
    </row>
    <row r="49" spans="4:44" x14ac:dyDescent="0.25">
      <c r="D49" s="2">
        <v>6</v>
      </c>
      <c r="G49" s="34">
        <f t="shared" si="7"/>
        <v>3.4887130957189927E-2</v>
      </c>
      <c r="H49" s="34">
        <f t="shared" si="7"/>
        <v>5.617974750459525E-2</v>
      </c>
      <c r="I49" s="34">
        <f t="shared" si="7"/>
        <v>2.8708397090771488E-2</v>
      </c>
      <c r="J49" s="34">
        <f t="shared" si="7"/>
        <v>1.6096441810516005E-2</v>
      </c>
      <c r="K49" s="34">
        <f t="shared" si="7"/>
        <v>3.7738930787618419E-2</v>
      </c>
      <c r="L49" s="30">
        <f>IF(L15=0,0,$A$6+$A$7*(1-EXP(-L15/$A$8)))</f>
        <v>0</v>
      </c>
      <c r="M49" s="34">
        <f t="shared" si="7"/>
        <v>3.5602417552545264E-2</v>
      </c>
      <c r="N49" s="34">
        <f t="shared" si="7"/>
        <v>6.2397517415470262E-2</v>
      </c>
      <c r="O49" s="34">
        <f t="shared" si="7"/>
        <v>1.0720027734994354E-2</v>
      </c>
      <c r="P49" s="34">
        <f t="shared" si="7"/>
        <v>1.9523977592667385E-2</v>
      </c>
      <c r="Q49" s="34">
        <f t="shared" si="7"/>
        <v>1.996170895529922E-2</v>
      </c>
      <c r="R49" s="34">
        <f t="shared" si="7"/>
        <v>2.0635429165850774E-2</v>
      </c>
      <c r="S49" s="34">
        <f t="shared" si="7"/>
        <v>3.8881052171685172E-2</v>
      </c>
      <c r="T49" s="34">
        <f t="shared" si="7"/>
        <v>2.5041299586189437E-2</v>
      </c>
      <c r="U49" s="34">
        <f t="shared" si="7"/>
        <v>6.4064832066535266E-2</v>
      </c>
      <c r="V49" s="34">
        <f t="shared" si="7"/>
        <v>6.8449450090589295E-2</v>
      </c>
      <c r="W49" s="34">
        <f t="shared" si="7"/>
        <v>5.3009565008680218E-2</v>
      </c>
      <c r="X49" s="34">
        <f t="shared" si="7"/>
        <v>4.6233698217529706E-2</v>
      </c>
      <c r="Y49" s="34">
        <f t="shared" si="7"/>
        <v>4.2058833337680485E-2</v>
      </c>
      <c r="Z49" s="34">
        <f t="shared" si="7"/>
        <v>5.9893232756155018E-2</v>
      </c>
      <c r="AA49" s="34">
        <f t="shared" si="7"/>
        <v>5.8889210781746082E-2</v>
      </c>
      <c r="AB49" s="34">
        <f t="shared" si="7"/>
        <v>5.7791841192194382E-2</v>
      </c>
      <c r="AC49" s="34">
        <f t="shared" si="7"/>
        <v>2.4938510916466185E-2</v>
      </c>
      <c r="AD49" s="34">
        <f t="shared" si="7"/>
        <v>6.1775820013776045E-2</v>
      </c>
      <c r="AE49" s="34">
        <f t="shared" si="7"/>
        <v>6.1892174710530524E-2</v>
      </c>
      <c r="AF49" s="34">
        <f t="shared" si="7"/>
        <v>1.7071464221037457E-2</v>
      </c>
      <c r="AG49" s="34">
        <f t="shared" si="7"/>
        <v>1.7218068268361399E-2</v>
      </c>
      <c r="AH49" s="34">
        <f t="shared" si="7"/>
        <v>2.4162530765607204E-2</v>
      </c>
      <c r="AI49" s="34">
        <f t="shared" si="7"/>
        <v>6.3638689793026684E-2</v>
      </c>
      <c r="AJ49" s="34">
        <f t="shared" si="7"/>
        <v>6.8225064428501112E-2</v>
      </c>
      <c r="AK49" s="27">
        <v>1</v>
      </c>
      <c r="AN49" s="29">
        <f t="shared" si="8"/>
        <v>2.6812477906090339E-2</v>
      </c>
      <c r="AO49" s="25">
        <v>-1.6610569526382124E-3</v>
      </c>
      <c r="AR49">
        <f t="shared" si="9"/>
        <v>-4.4537052843369821E-5</v>
      </c>
    </row>
    <row r="50" spans="4:44" x14ac:dyDescent="0.25">
      <c r="D50" s="2">
        <v>7</v>
      </c>
      <c r="G50" s="34">
        <f t="shared" si="7"/>
        <v>3.3303994668520256E-2</v>
      </c>
      <c r="H50" s="34">
        <f t="shared" si="7"/>
        <v>4.6107047756314815E-2</v>
      </c>
      <c r="I50" s="34">
        <f t="shared" si="7"/>
        <v>2.5202006100187302E-2</v>
      </c>
      <c r="J50" s="34">
        <f t="shared" si="7"/>
        <v>3.0724121288894291E-2</v>
      </c>
      <c r="K50" s="34">
        <f t="shared" si="7"/>
        <v>9.5734971585516582E-3</v>
      </c>
      <c r="L50" s="34">
        <f t="shared" si="7"/>
        <v>3.5602417552545264E-2</v>
      </c>
      <c r="M50" s="30">
        <f>IF(M16=0,0,$A$6+$A$7*(1-EXP(-M16/$A$8)))</f>
        <v>0</v>
      </c>
      <c r="N50" s="34">
        <f t="shared" si="7"/>
        <v>4.4452549438164769E-2</v>
      </c>
      <c r="O50" s="34">
        <f t="shared" si="7"/>
        <v>4.0607070161017528E-2</v>
      </c>
      <c r="P50" s="34">
        <f t="shared" si="7"/>
        <v>3.0179153197619737E-2</v>
      </c>
      <c r="Q50" s="34">
        <f t="shared" si="7"/>
        <v>2.9867414151484896E-2</v>
      </c>
      <c r="R50" s="34">
        <f t="shared" si="7"/>
        <v>4.5581309969118682E-2</v>
      </c>
      <c r="S50" s="34">
        <f t="shared" si="7"/>
        <v>5.668596290616508E-2</v>
      </c>
      <c r="T50" s="34">
        <f t="shared" si="7"/>
        <v>3.5934193300333872E-2</v>
      </c>
      <c r="U50" s="34">
        <f t="shared" si="7"/>
        <v>4.8239271199214888E-2</v>
      </c>
      <c r="V50" s="34">
        <f t="shared" si="7"/>
        <v>5.1007334432626616E-2</v>
      </c>
      <c r="W50" s="34">
        <f t="shared" si="7"/>
        <v>4.3206638099701128E-2</v>
      </c>
      <c r="X50" s="34">
        <f t="shared" si="7"/>
        <v>2.3401694939891495E-2</v>
      </c>
      <c r="Y50" s="34">
        <f t="shared" si="7"/>
        <v>1.0611924084257464E-2</v>
      </c>
      <c r="Z50" s="34">
        <f t="shared" si="7"/>
        <v>3.9915067703067755E-2</v>
      </c>
      <c r="AA50" s="34">
        <f t="shared" si="7"/>
        <v>3.7944557066144025E-2</v>
      </c>
      <c r="AB50" s="34">
        <f t="shared" si="7"/>
        <v>3.4895069756321076E-2</v>
      </c>
      <c r="AC50" s="34">
        <f t="shared" si="7"/>
        <v>1.7721371430302547E-2</v>
      </c>
      <c r="AD50" s="34">
        <f t="shared" si="7"/>
        <v>4.2718946886118062E-2</v>
      </c>
      <c r="AE50" s="34">
        <f t="shared" si="7"/>
        <v>4.2420340853825872E-2</v>
      </c>
      <c r="AF50" s="34">
        <f t="shared" si="7"/>
        <v>2.7866499440152362E-2</v>
      </c>
      <c r="AG50" s="34">
        <f t="shared" si="7"/>
        <v>3.1888393731135015E-2</v>
      </c>
      <c r="AH50" s="34">
        <f t="shared" si="7"/>
        <v>4.0770942836080695E-2</v>
      </c>
      <c r="AI50" s="34">
        <f t="shared" si="7"/>
        <v>5.1862590425334025E-2</v>
      </c>
      <c r="AJ50" s="34">
        <f t="shared" si="7"/>
        <v>5.0727607735217652E-2</v>
      </c>
      <c r="AK50" s="27">
        <v>1</v>
      </c>
      <c r="AN50" s="29">
        <f t="shared" si="8"/>
        <v>1.5292410025660043E-2</v>
      </c>
      <c r="AO50" s="25">
        <v>9.8004992425896942E-2</v>
      </c>
      <c r="AR50">
        <f t="shared" si="9"/>
        <v>1.498732528738523E-3</v>
      </c>
    </row>
    <row r="51" spans="4:44" x14ac:dyDescent="0.25">
      <c r="D51" s="2">
        <v>8</v>
      </c>
      <c r="G51" s="34">
        <f t="shared" si="7"/>
        <v>4.8903299881382006E-2</v>
      </c>
      <c r="H51" s="34">
        <f t="shared" si="7"/>
        <v>3.5553448456221541E-2</v>
      </c>
      <c r="I51" s="34">
        <f t="shared" si="7"/>
        <v>4.890688955634085E-2</v>
      </c>
      <c r="J51" s="34">
        <f t="shared" si="7"/>
        <v>5.6729388256546387E-2</v>
      </c>
      <c r="K51" s="34">
        <f t="shared" si="7"/>
        <v>4.0263066119600989E-2</v>
      </c>
      <c r="L51" s="34">
        <f t="shared" si="7"/>
        <v>6.2397517415470262E-2</v>
      </c>
      <c r="M51" s="34">
        <f t="shared" si="7"/>
        <v>4.4452549438164769E-2</v>
      </c>
      <c r="N51" s="30">
        <f>IF(N17=0,0,$A$6+$A$7*(1-EXP(-N17/$A$8)))</f>
        <v>0</v>
      </c>
      <c r="O51" s="34">
        <f t="shared" si="7"/>
        <v>6.6006582680506853E-2</v>
      </c>
      <c r="P51" s="34">
        <f t="shared" si="7"/>
        <v>6.1153951822534053E-2</v>
      </c>
      <c r="Q51" s="34">
        <f t="shared" si="7"/>
        <v>6.0994602174132377E-2</v>
      </c>
      <c r="R51" s="34">
        <f t="shared" si="7"/>
        <v>6.9290247933747648E-2</v>
      </c>
      <c r="S51" s="34">
        <f t="shared" si="7"/>
        <v>7.5850112848791243E-2</v>
      </c>
      <c r="T51" s="34">
        <f t="shared" si="7"/>
        <v>6.4408901655234677E-2</v>
      </c>
      <c r="U51" s="34">
        <f t="shared" si="7"/>
        <v>5.512904048230674E-2</v>
      </c>
      <c r="V51" s="34">
        <f t="shared" si="7"/>
        <v>3.4032567907468468E-2</v>
      </c>
      <c r="W51" s="34">
        <f t="shared" si="7"/>
        <v>6.3130180186247609E-2</v>
      </c>
      <c r="X51" s="34">
        <f t="shared" si="7"/>
        <v>4.8729206350353153E-2</v>
      </c>
      <c r="Y51" s="34">
        <f t="shared" si="7"/>
        <v>4.1572993673822667E-2</v>
      </c>
      <c r="Z51" s="34">
        <f t="shared" si="7"/>
        <v>8.5873290647942475E-3</v>
      </c>
      <c r="AA51" s="34">
        <f t="shared" si="7"/>
        <v>1.2321678636834144E-2</v>
      </c>
      <c r="AB51" s="34">
        <f t="shared" si="7"/>
        <v>2.2036173048254584E-2</v>
      </c>
      <c r="AC51" s="34">
        <f t="shared" si="7"/>
        <v>4.9909356818604922E-2</v>
      </c>
      <c r="AD51" s="34">
        <f t="shared" si="7"/>
        <v>5.9553967177248483E-3</v>
      </c>
      <c r="AE51" s="34">
        <f t="shared" si="7"/>
        <v>9.2734808351847327E-3</v>
      </c>
      <c r="AF51" s="34">
        <f t="shared" si="7"/>
        <v>5.9694266608349603E-2</v>
      </c>
      <c r="AG51" s="34">
        <f t="shared" si="7"/>
        <v>6.200669465350224E-2</v>
      </c>
      <c r="AH51" s="34">
        <f t="shared" si="7"/>
        <v>6.7073137305057748E-2</v>
      </c>
      <c r="AI51" s="34">
        <f t="shared" si="7"/>
        <v>6.3463286363235283E-2</v>
      </c>
      <c r="AJ51" s="34">
        <f t="shared" si="7"/>
        <v>3.0162986994103136E-2</v>
      </c>
      <c r="AK51" s="27">
        <v>1</v>
      </c>
      <c r="AN51" s="29">
        <f t="shared" si="8"/>
        <v>4.8691766842097389E-2</v>
      </c>
      <c r="AO51" s="25">
        <v>-3.3695385383285259E-4</v>
      </c>
      <c r="AR51">
        <f t="shared" si="9"/>
        <v>-1.6406878487375423E-5</v>
      </c>
    </row>
    <row r="52" spans="4:44" x14ac:dyDescent="0.25">
      <c r="D52" s="2">
        <v>9</v>
      </c>
      <c r="G52" s="34">
        <f t="shared" si="7"/>
        <v>4.1837802362518474E-2</v>
      </c>
      <c r="H52" s="34">
        <f t="shared" si="7"/>
        <v>6.0874616535458274E-2</v>
      </c>
      <c r="I52" s="34">
        <f t="shared" si="7"/>
        <v>3.6295870585174021E-2</v>
      </c>
      <c r="J52" s="34">
        <f t="shared" si="7"/>
        <v>2.5070962208552483E-2</v>
      </c>
      <c r="K52" s="34">
        <f t="shared" si="7"/>
        <v>4.3333019428571075E-2</v>
      </c>
      <c r="L52" s="34">
        <f t="shared" si="7"/>
        <v>1.0720027734994354E-2</v>
      </c>
      <c r="M52" s="34">
        <f t="shared" si="7"/>
        <v>4.0607070161017528E-2</v>
      </c>
      <c r="N52" s="34">
        <f t="shared" si="7"/>
        <v>6.6006582680506853E-2</v>
      </c>
      <c r="O52" s="30">
        <f>IF(O18=0,0,$A$6+$A$7*(1-EXP(-O18/$A$8)))</f>
        <v>0</v>
      </c>
      <c r="P52" s="34">
        <f t="shared" si="7"/>
        <v>1.9750293831832647E-2</v>
      </c>
      <c r="Q52" s="34">
        <f t="shared" si="7"/>
        <v>2.0282124676713344E-2</v>
      </c>
      <c r="R52" s="34">
        <f t="shared" si="7"/>
        <v>1.1138894729964089E-2</v>
      </c>
      <c r="S52" s="34">
        <f t="shared" si="7"/>
        <v>3.1556482152516364E-2</v>
      </c>
      <c r="T52" s="34">
        <f t="shared" si="7"/>
        <v>2.2020265762822712E-2</v>
      </c>
      <c r="U52" s="34">
        <f t="shared" si="7"/>
        <v>6.5252987664208909E-2</v>
      </c>
      <c r="V52" s="34">
        <f t="shared" si="7"/>
        <v>7.0795343500733354E-2</v>
      </c>
      <c r="W52" s="34">
        <f t="shared" si="7"/>
        <v>5.2708308303325541E-2</v>
      </c>
      <c r="X52" s="34">
        <f t="shared" si="7"/>
        <v>4.862245558274958E-2</v>
      </c>
      <c r="Y52" s="34">
        <f t="shared" si="7"/>
        <v>4.6174885513068753E-2</v>
      </c>
      <c r="Z52" s="34">
        <f t="shared" ref="Z52:AJ52" si="10">IF(Z18=0,0,$A$6+$A$7*(1-EXP(-Z18/$A$8)))</f>
        <v>6.3621131472502548E-2</v>
      </c>
      <c r="AA52" s="34">
        <f t="shared" si="10"/>
        <v>6.2633047066548153E-2</v>
      </c>
      <c r="AB52" s="34">
        <f t="shared" si="10"/>
        <v>6.1301292267936847E-2</v>
      </c>
      <c r="AC52" s="34">
        <f t="shared" si="10"/>
        <v>3.2246836748790364E-2</v>
      </c>
      <c r="AD52" s="34">
        <f t="shared" si="10"/>
        <v>6.5335562388386795E-2</v>
      </c>
      <c r="AE52" s="34">
        <f t="shared" si="10"/>
        <v>6.5366182534861192E-2</v>
      </c>
      <c r="AF52" s="34">
        <f t="shared" si="10"/>
        <v>1.9428642213416926E-2</v>
      </c>
      <c r="AG52" s="34">
        <f t="shared" si="10"/>
        <v>1.6827992646684265E-2</v>
      </c>
      <c r="AH52" s="34">
        <f t="shared" si="10"/>
        <v>1.8332241670605577E-2</v>
      </c>
      <c r="AI52" s="34">
        <f t="shared" si="10"/>
        <v>6.391137992561309E-2</v>
      </c>
      <c r="AJ52" s="34">
        <f t="shared" si="10"/>
        <v>7.0717555726794751E-2</v>
      </c>
      <c r="AK52" s="27">
        <v>1</v>
      </c>
      <c r="AN52" s="29">
        <f t="shared" si="8"/>
        <v>3.3758475528781362E-2</v>
      </c>
      <c r="AO52" s="25">
        <v>-1.8947423626508135E-3</v>
      </c>
      <c r="AR52">
        <f t="shared" si="9"/>
        <v>-6.3963613682892871E-5</v>
      </c>
    </row>
    <row r="53" spans="4:44" x14ac:dyDescent="0.25">
      <c r="D53" s="2">
        <v>10</v>
      </c>
      <c r="G53" s="34">
        <f t="shared" ref="G53:AJ61" si="11">IF(G19=0,0,$A$6+$A$7*(1-EXP(-G19/$A$8)))</f>
        <v>4.1866159529188367E-2</v>
      </c>
      <c r="H53" s="34">
        <f t="shared" si="11"/>
        <v>5.9106055696769057E-2</v>
      </c>
      <c r="I53" s="34">
        <f t="shared" si="11"/>
        <v>3.4242135183710297E-2</v>
      </c>
      <c r="J53" s="34">
        <f t="shared" si="11"/>
        <v>2.7386894835854683E-2</v>
      </c>
      <c r="K53" s="34">
        <f t="shared" si="11"/>
        <v>3.5211189598584179E-2</v>
      </c>
      <c r="L53" s="34">
        <f t="shared" si="11"/>
        <v>1.9523977592667385E-2</v>
      </c>
      <c r="M53" s="34">
        <f t="shared" si="11"/>
        <v>3.0179153197619737E-2</v>
      </c>
      <c r="N53" s="34">
        <f t="shared" si="11"/>
        <v>6.1153951822534053E-2</v>
      </c>
      <c r="O53" s="34">
        <f t="shared" si="11"/>
        <v>1.9750293831832647E-2</v>
      </c>
      <c r="P53" s="30">
        <f t="shared" si="11"/>
        <v>0</v>
      </c>
      <c r="Q53" s="34">
        <f t="shared" si="11"/>
        <v>6.6595019999150524E-4</v>
      </c>
      <c r="R53" s="34">
        <f t="shared" si="11"/>
        <v>2.343526970924055E-2</v>
      </c>
      <c r="S53" s="34">
        <f t="shared" si="11"/>
        <v>3.7978346522374321E-2</v>
      </c>
      <c r="T53" s="34">
        <f t="shared" si="11"/>
        <v>9.9633345775959406E-3</v>
      </c>
      <c r="U53" s="34">
        <f t="shared" si="11"/>
        <v>5.6727921010753107E-2</v>
      </c>
      <c r="V53" s="34">
        <f t="shared" si="11"/>
        <v>6.4753584181327886E-2</v>
      </c>
      <c r="W53" s="34">
        <f t="shared" si="11"/>
        <v>4.1710399089492436E-2</v>
      </c>
      <c r="X53" s="34">
        <f t="shared" si="11"/>
        <v>3.6415995066477615E-2</v>
      </c>
      <c r="Y53" s="34">
        <f t="shared" si="11"/>
        <v>3.5477328748401607E-2</v>
      </c>
      <c r="Z53" s="34">
        <f t="shared" si="11"/>
        <v>5.8040954977556819E-2</v>
      </c>
      <c r="AA53" s="34">
        <f t="shared" si="11"/>
        <v>5.6671521809493766E-2</v>
      </c>
      <c r="AB53" s="34">
        <f t="shared" si="11"/>
        <v>5.4232859247335743E-2</v>
      </c>
      <c r="AC53" s="34">
        <f t="shared" si="11"/>
        <v>2.6480998701338122E-2</v>
      </c>
      <c r="AD53" s="34">
        <f t="shared" si="11"/>
        <v>6.0002665386257696E-2</v>
      </c>
      <c r="AE53" s="34">
        <f t="shared" si="11"/>
        <v>5.9790781710718957E-2</v>
      </c>
      <c r="AF53" s="34">
        <f t="shared" si="11"/>
        <v>5.040994702908164E-3</v>
      </c>
      <c r="AG53" s="34">
        <f t="shared" si="11"/>
        <v>3.5299006113825417E-3</v>
      </c>
      <c r="AH53" s="34">
        <f t="shared" si="11"/>
        <v>1.5261844548530169E-2</v>
      </c>
      <c r="AI53" s="34">
        <f t="shared" si="11"/>
        <v>5.5198558924222207E-2</v>
      </c>
      <c r="AJ53" s="34">
        <f t="shared" si="11"/>
        <v>6.4902362986462056E-2</v>
      </c>
      <c r="AK53" s="27">
        <v>1</v>
      </c>
      <c r="AM53" s="10"/>
      <c r="AN53" s="29">
        <f t="shared" si="8"/>
        <v>2.7062790519176174E-2</v>
      </c>
      <c r="AO53" s="25">
        <v>-3.1495277991913486E-3</v>
      </c>
      <c r="AR53">
        <f t="shared" si="9"/>
        <v>-8.5235011063837434E-5</v>
      </c>
    </row>
    <row r="54" spans="4:44" x14ac:dyDescent="0.25">
      <c r="D54" s="2">
        <v>11</v>
      </c>
      <c r="G54" s="34">
        <f t="shared" si="11"/>
        <v>4.1909724841412567E-2</v>
      </c>
      <c r="H54" s="34">
        <f t="shared" si="11"/>
        <v>5.9057250712914504E-2</v>
      </c>
      <c r="I54" s="34">
        <f t="shared" si="11"/>
        <v>3.42512732844946E-2</v>
      </c>
      <c r="J54" s="34">
        <f t="shared" si="11"/>
        <v>2.7579775255244479E-2</v>
      </c>
      <c r="K54" s="34">
        <f t="shared" si="11"/>
        <v>3.498100188133603E-2</v>
      </c>
      <c r="L54" s="34">
        <f t="shared" si="11"/>
        <v>1.996170895529922E-2</v>
      </c>
      <c r="M54" s="34">
        <f t="shared" si="11"/>
        <v>2.9867414151484896E-2</v>
      </c>
      <c r="N54" s="34">
        <f t="shared" si="11"/>
        <v>6.0994602174132377E-2</v>
      </c>
      <c r="O54" s="34">
        <f t="shared" si="11"/>
        <v>2.0282124676713344E-2</v>
      </c>
      <c r="P54" s="34">
        <f t="shared" si="11"/>
        <v>6.6595019999150524E-4</v>
      </c>
      <c r="Q54" s="30">
        <f t="shared" si="11"/>
        <v>0</v>
      </c>
      <c r="R54" s="34">
        <f t="shared" si="11"/>
        <v>2.391497010114987E-2</v>
      </c>
      <c r="S54" s="34">
        <f t="shared" si="11"/>
        <v>3.8271773277037374E-2</v>
      </c>
      <c r="T54" s="34">
        <f t="shared" si="11"/>
        <v>1.0010877795314977E-2</v>
      </c>
      <c r="U54" s="34">
        <f t="shared" si="11"/>
        <v>5.6437857489604372E-2</v>
      </c>
      <c r="V54" s="34">
        <f t="shared" si="11"/>
        <v>6.4546287750850626E-2</v>
      </c>
      <c r="W54" s="34">
        <f t="shared" si="11"/>
        <v>4.1363544718847137E-2</v>
      </c>
      <c r="X54" s="34">
        <f t="shared" si="11"/>
        <v>3.5998784444376479E-2</v>
      </c>
      <c r="Y54" s="34">
        <f t="shared" si="11"/>
        <v>3.5129893077352717E-2</v>
      </c>
      <c r="Z54" s="34">
        <f t="shared" si="11"/>
        <v>5.785778501638629E-2</v>
      </c>
      <c r="AA54" s="34">
        <f t="shared" si="11"/>
        <v>5.6475509684850204E-2</v>
      </c>
      <c r="AB54" s="34">
        <f t="shared" si="11"/>
        <v>5.3996988061455364E-2</v>
      </c>
      <c r="AC54" s="34">
        <f t="shared" si="11"/>
        <v>2.6406420237370977E-2</v>
      </c>
      <c r="AD54" s="34">
        <f t="shared" si="11"/>
        <v>5.9826558199086777E-2</v>
      </c>
      <c r="AE54" s="34">
        <f t="shared" si="11"/>
        <v>5.9605724734002767E-2</v>
      </c>
      <c r="AF54" s="34">
        <f t="shared" si="11"/>
        <v>5.1412325410190368E-3</v>
      </c>
      <c r="AG54" s="34">
        <f t="shared" si="11"/>
        <v>4.1723087346331794E-3</v>
      </c>
      <c r="AH54" s="34">
        <f t="shared" si="11"/>
        <v>1.5587806279196748E-2</v>
      </c>
      <c r="AI54" s="34">
        <f t="shared" si="11"/>
        <v>5.4912605970747166E-2</v>
      </c>
      <c r="AJ54" s="34">
        <f t="shared" si="11"/>
        <v>6.4703410927046859E-2</v>
      </c>
      <c r="AK54" s="27">
        <v>1</v>
      </c>
      <c r="AN54" s="29">
        <f t="shared" si="8"/>
        <v>2.6943857425156294E-2</v>
      </c>
      <c r="AO54" s="25">
        <v>8.4250662072750636E-3</v>
      </c>
      <c r="AR54">
        <f t="shared" si="9"/>
        <v>2.2700378268632161E-4</v>
      </c>
    </row>
    <row r="55" spans="4:44" x14ac:dyDescent="0.25">
      <c r="D55" s="2">
        <v>12</v>
      </c>
      <c r="G55" s="34">
        <f t="shared" si="11"/>
        <v>4.8314305673333592E-2</v>
      </c>
      <c r="H55" s="34">
        <f t="shared" si="11"/>
        <v>6.5194040200864459E-2</v>
      </c>
      <c r="I55" s="34">
        <f t="shared" si="11"/>
        <v>4.3263592821374132E-2</v>
      </c>
      <c r="J55" s="34">
        <f t="shared" si="11"/>
        <v>3.3407268365074627E-2</v>
      </c>
      <c r="K55" s="34">
        <f t="shared" si="11"/>
        <v>4.8627537579809033E-2</v>
      </c>
      <c r="L55" s="34">
        <f t="shared" si="11"/>
        <v>2.0635429165850774E-2</v>
      </c>
      <c r="M55" s="34">
        <f t="shared" si="11"/>
        <v>4.5581309969118682E-2</v>
      </c>
      <c r="N55" s="34">
        <f t="shared" si="11"/>
        <v>6.9290247933747648E-2</v>
      </c>
      <c r="O55" s="34">
        <f t="shared" si="11"/>
        <v>1.1138894729964089E-2</v>
      </c>
      <c r="P55" s="34">
        <f t="shared" si="11"/>
        <v>2.343526970924055E-2</v>
      </c>
      <c r="Q55" s="34">
        <f t="shared" si="11"/>
        <v>2.391497010114987E-2</v>
      </c>
      <c r="R55" s="30">
        <f t="shared" si="11"/>
        <v>0</v>
      </c>
      <c r="S55" s="34">
        <f t="shared" si="11"/>
        <v>2.299002569849359E-2</v>
      </c>
      <c r="T55" s="34">
        <f t="shared" si="11"/>
        <v>2.1820731076427582E-2</v>
      </c>
      <c r="U55" s="34">
        <f t="shared" si="11"/>
        <v>6.6416641835918194E-2</v>
      </c>
      <c r="V55" s="34">
        <f t="shared" si="11"/>
        <v>7.2951004314494125E-2</v>
      </c>
      <c r="W55" s="34">
        <f t="shared" si="11"/>
        <v>5.2623860781978095E-2</v>
      </c>
      <c r="X55" s="34">
        <f t="shared" si="11"/>
        <v>5.123010907735831E-2</v>
      </c>
      <c r="Y55" s="34">
        <f t="shared" si="11"/>
        <v>5.0271679422936644E-2</v>
      </c>
      <c r="Z55" s="34">
        <f t="shared" si="11"/>
        <v>6.7027634760421839E-2</v>
      </c>
      <c r="AA55" s="34">
        <f t="shared" si="11"/>
        <v>6.606406890053633E-2</v>
      </c>
      <c r="AB55" s="34">
        <f t="shared" si="11"/>
        <v>6.4555472695695879E-2</v>
      </c>
      <c r="AC55" s="34">
        <f t="shared" si="11"/>
        <v>3.9143759753713717E-2</v>
      </c>
      <c r="AD55" s="34">
        <f t="shared" si="11"/>
        <v>6.8582469763934908E-2</v>
      </c>
      <c r="AE55" s="34">
        <f t="shared" si="11"/>
        <v>6.8539911738806858E-2</v>
      </c>
      <c r="AF55" s="34">
        <f t="shared" si="11"/>
        <v>2.4763533121265682E-2</v>
      </c>
      <c r="AG55" s="34">
        <f t="shared" si="11"/>
        <v>2.084569460242516E-2</v>
      </c>
      <c r="AH55" s="34">
        <f t="shared" si="11"/>
        <v>1.5111686506041345E-2</v>
      </c>
      <c r="AI55" s="34">
        <f t="shared" si="11"/>
        <v>6.4193920526770226E-2</v>
      </c>
      <c r="AJ55" s="34">
        <f t="shared" si="11"/>
        <v>7.3001271698147047E-2</v>
      </c>
      <c r="AK55" s="27">
        <v>1</v>
      </c>
      <c r="AN55" s="29">
        <f t="shared" si="8"/>
        <v>4.0355578848356402E-2</v>
      </c>
      <c r="AO55" s="25">
        <v>-9.5033177426388435E-4</v>
      </c>
      <c r="AR55">
        <f t="shared" si="9"/>
        <v>-3.8351188848404619E-5</v>
      </c>
    </row>
    <row r="56" spans="4:44" x14ac:dyDescent="0.25">
      <c r="D56" s="2">
        <v>13</v>
      </c>
      <c r="G56" s="34">
        <f t="shared" si="11"/>
        <v>6.0190697000973709E-2</v>
      </c>
      <c r="H56" s="34">
        <f t="shared" si="11"/>
        <v>7.3184108421857394E-2</v>
      </c>
      <c r="I56" s="34">
        <f t="shared" si="11"/>
        <v>5.6260011186894034E-2</v>
      </c>
      <c r="J56" s="34">
        <f t="shared" si="11"/>
        <v>4.8714949994766145E-2</v>
      </c>
      <c r="K56" s="34">
        <f t="shared" si="11"/>
        <v>5.9599129015374709E-2</v>
      </c>
      <c r="L56" s="34">
        <f t="shared" si="11"/>
        <v>3.8881052171685172E-2</v>
      </c>
      <c r="M56" s="34">
        <f t="shared" si="11"/>
        <v>5.668596290616508E-2</v>
      </c>
      <c r="N56" s="34">
        <f t="shared" si="11"/>
        <v>7.5850112848791243E-2</v>
      </c>
      <c r="O56" s="34">
        <f t="shared" si="11"/>
        <v>3.1556482152516364E-2</v>
      </c>
      <c r="P56" s="34">
        <f t="shared" si="11"/>
        <v>3.7978346522374321E-2</v>
      </c>
      <c r="Q56" s="34">
        <f t="shared" si="11"/>
        <v>3.8271773277037374E-2</v>
      </c>
      <c r="R56" s="34">
        <f t="shared" si="11"/>
        <v>2.299002569849359E-2</v>
      </c>
      <c r="S56" s="30">
        <f t="shared" si="11"/>
        <v>0</v>
      </c>
      <c r="T56" s="34">
        <f t="shared" si="11"/>
        <v>3.3377166432824026E-2</v>
      </c>
      <c r="U56" s="34">
        <f t="shared" si="11"/>
        <v>7.0445099230389024E-2</v>
      </c>
      <c r="V56" s="34">
        <f t="shared" si="11"/>
        <v>7.7840809089395654E-2</v>
      </c>
      <c r="W56" s="34">
        <f t="shared" si="11"/>
        <v>5.6062910275814205E-2</v>
      </c>
      <c r="X56" s="34">
        <f t="shared" si="11"/>
        <v>5.899287176266739E-2</v>
      </c>
      <c r="Y56" s="34">
        <f t="shared" si="11"/>
        <v>5.9873620772005823E-2</v>
      </c>
      <c r="Z56" s="34">
        <f t="shared" si="11"/>
        <v>7.3955987375200399E-2</v>
      </c>
      <c r="AA56" s="34">
        <f t="shared" si="11"/>
        <v>7.3120559559581286E-2</v>
      </c>
      <c r="AB56" s="34">
        <f t="shared" si="11"/>
        <v>7.1575401133835037E-2</v>
      </c>
      <c r="AC56" s="34">
        <f t="shared" si="11"/>
        <v>5.2742003384317407E-2</v>
      </c>
      <c r="AD56" s="34">
        <f t="shared" si="11"/>
        <v>7.5177061855178973E-2</v>
      </c>
      <c r="AE56" s="34">
        <f t="shared" si="11"/>
        <v>7.5059347594255948E-2</v>
      </c>
      <c r="AF56" s="34">
        <f t="shared" si="11"/>
        <v>4.0083489709178938E-2</v>
      </c>
      <c r="AG56" s="34">
        <f t="shared" si="11"/>
        <v>3.6448933337637636E-2</v>
      </c>
      <c r="AH56" s="34">
        <f t="shared" si="11"/>
        <v>2.7124205952680971E-2</v>
      </c>
      <c r="AI56" s="34">
        <f t="shared" si="11"/>
        <v>6.6919419631320434E-2</v>
      </c>
      <c r="AJ56" s="34">
        <f t="shared" si="11"/>
        <v>7.8049233986840452E-2</v>
      </c>
      <c r="AK56" s="27">
        <v>1</v>
      </c>
      <c r="AN56" s="29">
        <f t="shared" si="8"/>
        <v>5.3558752832196535E-2</v>
      </c>
      <c r="AO56" s="25">
        <v>-8.1523061420779586E-4</v>
      </c>
      <c r="AR56">
        <f t="shared" si="9"/>
        <v>-4.3662734967595108E-5</v>
      </c>
    </row>
    <row r="57" spans="4:44" x14ac:dyDescent="0.25">
      <c r="D57" s="2">
        <v>14</v>
      </c>
      <c r="G57" s="34">
        <f t="shared" si="11"/>
        <v>4.760386148883658E-2</v>
      </c>
      <c r="H57" s="34">
        <f t="shared" si="11"/>
        <v>6.3148628950236485E-2</v>
      </c>
      <c r="I57" s="34">
        <f t="shared" si="11"/>
        <v>4.0784787212834323E-2</v>
      </c>
      <c r="J57" s="34">
        <f t="shared" si="11"/>
        <v>3.410650629505866E-2</v>
      </c>
      <c r="K57" s="34">
        <f t="shared" si="11"/>
        <v>4.1007470151155079E-2</v>
      </c>
      <c r="L57" s="34">
        <f t="shared" si="11"/>
        <v>2.5041299586189437E-2</v>
      </c>
      <c r="M57" s="34">
        <f t="shared" si="11"/>
        <v>3.5934193300333872E-2</v>
      </c>
      <c r="N57" s="34">
        <f t="shared" si="11"/>
        <v>6.4408901655234677E-2</v>
      </c>
      <c r="O57" s="34">
        <f t="shared" si="11"/>
        <v>2.2020265762822712E-2</v>
      </c>
      <c r="P57" s="34">
        <f t="shared" si="11"/>
        <v>9.9633345775959406E-3</v>
      </c>
      <c r="Q57" s="34">
        <f t="shared" si="11"/>
        <v>1.0010877795314977E-2</v>
      </c>
      <c r="R57" s="34">
        <f t="shared" si="11"/>
        <v>2.1820731076427582E-2</v>
      </c>
      <c r="S57" s="34">
        <f t="shared" si="11"/>
        <v>3.3377166432824026E-2</v>
      </c>
      <c r="T57" s="30">
        <f t="shared" si="11"/>
        <v>0</v>
      </c>
      <c r="U57" s="34">
        <f t="shared" si="11"/>
        <v>5.714932268320061E-2</v>
      </c>
      <c r="V57" s="34">
        <f t="shared" si="11"/>
        <v>6.674444029663322E-2</v>
      </c>
      <c r="W57" s="34">
        <f t="shared" si="11"/>
        <v>3.9668773039558007E-2</v>
      </c>
      <c r="X57" s="34">
        <f t="shared" si="11"/>
        <v>3.8716525563648067E-2</v>
      </c>
      <c r="Y57" s="34">
        <f t="shared" si="11"/>
        <v>3.9993729877487005E-2</v>
      </c>
      <c r="Z57" s="34">
        <f t="shared" si="11"/>
        <v>6.1450727315925907E-2</v>
      </c>
      <c r="AA57" s="34">
        <f t="shared" si="11"/>
        <v>6.0120026232994929E-2</v>
      </c>
      <c r="AB57" s="34">
        <f t="shared" si="11"/>
        <v>5.7502549838471299E-2</v>
      </c>
      <c r="AC57" s="34">
        <f t="shared" si="11"/>
        <v>3.3771315352897104E-2</v>
      </c>
      <c r="AD57" s="34">
        <f t="shared" si="11"/>
        <v>6.3233305482437233E-2</v>
      </c>
      <c r="AE57" s="34">
        <f t="shared" si="11"/>
        <v>6.2947886167603564E-2</v>
      </c>
      <c r="AF57" s="34">
        <f t="shared" si="11"/>
        <v>1.447194286070721E-2</v>
      </c>
      <c r="AG57" s="34">
        <f t="shared" si="11"/>
        <v>1.0389843190664516E-2</v>
      </c>
      <c r="AH57" s="34">
        <f t="shared" si="11"/>
        <v>8.9655068682453435E-3</v>
      </c>
      <c r="AI57" s="34">
        <f t="shared" si="11"/>
        <v>5.4267875354114904E-2</v>
      </c>
      <c r="AJ57" s="34">
        <f t="shared" si="11"/>
        <v>6.7055577628480231E-2</v>
      </c>
      <c r="AK57" s="27">
        <v>1</v>
      </c>
      <c r="AN57" s="29">
        <f t="shared" si="8"/>
        <v>3.4216703084007906E-2</v>
      </c>
      <c r="AO57" s="25">
        <v>5.6761366529954616E-4</v>
      </c>
      <c r="AR57">
        <f t="shared" si="9"/>
        <v>1.9421868251980013E-5</v>
      </c>
    </row>
    <row r="58" spans="4:44" x14ac:dyDescent="0.25">
      <c r="D58" s="2">
        <v>15</v>
      </c>
      <c r="G58" s="34">
        <f t="shared" si="11"/>
        <v>6.508162812600142E-2</v>
      </c>
      <c r="H58" s="34">
        <f t="shared" si="11"/>
        <v>6.7343516569217152E-2</v>
      </c>
      <c r="I58" s="34">
        <f t="shared" si="11"/>
        <v>6.1230946606779926E-2</v>
      </c>
      <c r="J58" s="34">
        <f t="shared" si="11"/>
        <v>6.3591124609216898E-2</v>
      </c>
      <c r="K58" s="34">
        <f t="shared" si="11"/>
        <v>5.1043304332768095E-2</v>
      </c>
      <c r="L58" s="34">
        <f t="shared" si="11"/>
        <v>6.4064832066535266E-2</v>
      </c>
      <c r="M58" s="34">
        <f t="shared" si="11"/>
        <v>4.8239271199214888E-2</v>
      </c>
      <c r="N58" s="34">
        <f t="shared" si="11"/>
        <v>5.512904048230674E-2</v>
      </c>
      <c r="O58" s="34">
        <f t="shared" si="11"/>
        <v>6.5252987664208909E-2</v>
      </c>
      <c r="P58" s="34">
        <f t="shared" si="11"/>
        <v>5.6727921010753107E-2</v>
      </c>
      <c r="Q58" s="34">
        <f t="shared" si="11"/>
        <v>5.6437857489604372E-2</v>
      </c>
      <c r="R58" s="34">
        <f t="shared" si="11"/>
        <v>6.6416641835918194E-2</v>
      </c>
      <c r="S58" s="34">
        <f t="shared" si="11"/>
        <v>7.0445099230389024E-2</v>
      </c>
      <c r="T58" s="34">
        <f t="shared" si="11"/>
        <v>5.714932268320061E-2</v>
      </c>
      <c r="U58" s="30">
        <f t="shared" si="11"/>
        <v>0</v>
      </c>
      <c r="V58" s="34">
        <f t="shared" si="11"/>
        <v>4.0432608663850282E-2</v>
      </c>
      <c r="W58" s="34">
        <f t="shared" si="11"/>
        <v>3.4750317333879475E-2</v>
      </c>
      <c r="X58" s="34">
        <f t="shared" si="11"/>
        <v>3.3510725480405401E-2</v>
      </c>
      <c r="Y58" s="34">
        <f t="shared" si="11"/>
        <v>4.2635638508755215E-2</v>
      </c>
      <c r="Z58" s="34">
        <f t="shared" si="11"/>
        <v>5.1454092566121906E-2</v>
      </c>
      <c r="AA58" s="34">
        <f t="shared" si="11"/>
        <v>4.9565034493775119E-2</v>
      </c>
      <c r="AB58" s="34">
        <f t="shared" si="11"/>
        <v>4.3032537231153835E-2</v>
      </c>
      <c r="AC58" s="34">
        <f t="shared" si="11"/>
        <v>5.7219099948718037E-2</v>
      </c>
      <c r="AD58" s="34">
        <f t="shared" si="11"/>
        <v>5.2293043005527978E-2</v>
      </c>
      <c r="AE58" s="34">
        <f t="shared" si="11"/>
        <v>5.0623645794085764E-2</v>
      </c>
      <c r="AF58" s="34">
        <f t="shared" si="11"/>
        <v>5.7043573245858827E-2</v>
      </c>
      <c r="AG58" s="34">
        <f t="shared" si="11"/>
        <v>5.8255364771851996E-2</v>
      </c>
      <c r="AH58" s="34">
        <f t="shared" si="11"/>
        <v>6.0896554647322867E-2</v>
      </c>
      <c r="AI58" s="34">
        <f t="shared" si="11"/>
        <v>2.1481867195091566E-2</v>
      </c>
      <c r="AJ58" s="34">
        <f t="shared" si="11"/>
        <v>4.3592677149352721E-2</v>
      </c>
      <c r="AK58" s="27">
        <v>1</v>
      </c>
      <c r="AN58" s="29">
        <f t="shared" si="8"/>
        <v>5.6038045756917065E-2</v>
      </c>
      <c r="AO58" s="25">
        <v>-7.4541883119512431E-4</v>
      </c>
      <c r="AR58">
        <f t="shared" si="9"/>
        <v>-4.1771814570580011E-5</v>
      </c>
    </row>
    <row r="59" spans="4:44" x14ac:dyDescent="0.25">
      <c r="D59" s="2">
        <v>16</v>
      </c>
      <c r="G59" s="34">
        <f t="shared" si="11"/>
        <v>6.2257500164166681E-2</v>
      </c>
      <c r="H59" s="34">
        <f t="shared" si="11"/>
        <v>5.6997122770082911E-2</v>
      </c>
      <c r="I59" s="34">
        <f t="shared" si="11"/>
        <v>6.0336946920806295E-2</v>
      </c>
      <c r="J59" s="34">
        <f t="shared" si="11"/>
        <v>6.5364487912356717E-2</v>
      </c>
      <c r="K59" s="34">
        <f t="shared" si="11"/>
        <v>5.0134520126066055E-2</v>
      </c>
      <c r="L59" s="34">
        <f t="shared" si="11"/>
        <v>6.8449450090589295E-2</v>
      </c>
      <c r="M59" s="34">
        <f t="shared" si="11"/>
        <v>5.1007334432626616E-2</v>
      </c>
      <c r="N59" s="34">
        <f t="shared" si="11"/>
        <v>3.4032567907468468E-2</v>
      </c>
      <c r="O59" s="34">
        <f t="shared" si="11"/>
        <v>7.0795343500733354E-2</v>
      </c>
      <c r="P59" s="34">
        <f t="shared" si="11"/>
        <v>6.4753584181327886E-2</v>
      </c>
      <c r="Q59" s="34">
        <f t="shared" si="11"/>
        <v>6.4546287750850626E-2</v>
      </c>
      <c r="R59" s="34">
        <f t="shared" si="11"/>
        <v>7.2951004314494125E-2</v>
      </c>
      <c r="S59" s="34">
        <f t="shared" si="11"/>
        <v>7.7840809089395654E-2</v>
      </c>
      <c r="T59" s="34">
        <f t="shared" si="11"/>
        <v>6.674444029663322E-2</v>
      </c>
      <c r="U59" s="34">
        <f t="shared" si="11"/>
        <v>4.0432608663850282E-2</v>
      </c>
      <c r="V59" s="30">
        <f t="shared" si="11"/>
        <v>0</v>
      </c>
      <c r="W59" s="34">
        <f t="shared" si="11"/>
        <v>5.7832394780684804E-2</v>
      </c>
      <c r="X59" s="34">
        <f t="shared" si="11"/>
        <v>4.6383205078503902E-2</v>
      </c>
      <c r="Y59" s="34">
        <f t="shared" si="11"/>
        <v>4.5742323592282454E-2</v>
      </c>
      <c r="Z59" s="34">
        <f t="shared" si="11"/>
        <v>3.1768130674744488E-2</v>
      </c>
      <c r="AA59" s="34">
        <f t="shared" si="11"/>
        <v>3.0796198208334114E-2</v>
      </c>
      <c r="AB59" s="34">
        <f t="shared" si="11"/>
        <v>2.6896295447859875E-2</v>
      </c>
      <c r="AC59" s="34">
        <f t="shared" si="11"/>
        <v>5.8839174220189139E-2</v>
      </c>
      <c r="AD59" s="34">
        <f t="shared" si="11"/>
        <v>3.0586421035431455E-2</v>
      </c>
      <c r="AE59" s="34">
        <f t="shared" si="11"/>
        <v>2.8135894474468848E-2</v>
      </c>
      <c r="AF59" s="34">
        <f t="shared" si="11"/>
        <v>6.407083691879456E-2</v>
      </c>
      <c r="AG59" s="34">
        <f t="shared" si="11"/>
        <v>6.5846958876682377E-2</v>
      </c>
      <c r="AH59" s="34">
        <f t="shared" si="11"/>
        <v>6.9655372916674493E-2</v>
      </c>
      <c r="AI59" s="34">
        <f t="shared" si="11"/>
        <v>5.3138105544180685E-2</v>
      </c>
      <c r="AJ59" s="34">
        <f t="shared" si="11"/>
        <v>6.3203504747242796E-3</v>
      </c>
      <c r="AK59" s="27">
        <v>1</v>
      </c>
      <c r="AM59" s="10" t="s">
        <v>18</v>
      </c>
      <c r="AN59" s="29">
        <f t="shared" si="8"/>
        <v>5.7595392804412664E-2</v>
      </c>
      <c r="AO59" s="25">
        <v>-3.5704861653504394E-4</v>
      </c>
      <c r="AR59">
        <f t="shared" si="9"/>
        <v>-2.0564355319607967E-5</v>
      </c>
    </row>
    <row r="60" spans="4:44" x14ac:dyDescent="0.25">
      <c r="D60" s="2">
        <v>17</v>
      </c>
      <c r="G60" s="34">
        <f t="shared" si="11"/>
        <v>6.1420252601487736E-2</v>
      </c>
      <c r="H60" s="34">
        <f t="shared" si="11"/>
        <v>6.8961393371654509E-2</v>
      </c>
      <c r="I60" s="34">
        <f t="shared" si="11"/>
        <v>5.6138584453717805E-2</v>
      </c>
      <c r="J60" s="34">
        <f t="shared" si="11"/>
        <v>5.5590878355405188E-2</v>
      </c>
      <c r="K60" s="34">
        <f t="shared" si="11"/>
        <v>4.8376137700486259E-2</v>
      </c>
      <c r="L60" s="34">
        <f t="shared" si="11"/>
        <v>5.3009565008680218E-2</v>
      </c>
      <c r="M60" s="34">
        <f t="shared" si="11"/>
        <v>4.3206638099701128E-2</v>
      </c>
      <c r="N60" s="34">
        <f t="shared" si="11"/>
        <v>6.3130180186247609E-2</v>
      </c>
      <c r="O60" s="34">
        <f t="shared" si="11"/>
        <v>5.2708308303325541E-2</v>
      </c>
      <c r="P60" s="34">
        <f t="shared" si="11"/>
        <v>4.1710399089492436E-2</v>
      </c>
      <c r="Q60" s="34">
        <f t="shared" si="11"/>
        <v>4.1363544718847137E-2</v>
      </c>
      <c r="R60" s="34">
        <f t="shared" si="11"/>
        <v>5.2623860781978095E-2</v>
      </c>
      <c r="S60" s="34">
        <f t="shared" si="11"/>
        <v>5.6062910275814205E-2</v>
      </c>
      <c r="T60" s="34">
        <f t="shared" si="11"/>
        <v>3.9668773039558007E-2</v>
      </c>
      <c r="U60" s="34">
        <f t="shared" si="11"/>
        <v>3.4750317333879475E-2</v>
      </c>
      <c r="V60" s="34">
        <f t="shared" si="11"/>
        <v>5.7832394780684804E-2</v>
      </c>
      <c r="W60" s="30">
        <f t="shared" si="11"/>
        <v>0</v>
      </c>
      <c r="X60" s="34">
        <f t="shared" si="11"/>
        <v>2.8890478370416139E-2</v>
      </c>
      <c r="Y60" s="34">
        <f t="shared" si="11"/>
        <v>4.0643805126957991E-2</v>
      </c>
      <c r="Z60" s="34">
        <f t="shared" si="11"/>
        <v>5.967099941578085E-2</v>
      </c>
      <c r="AA60" s="34">
        <f t="shared" si="11"/>
        <v>5.7949047799901315E-2</v>
      </c>
      <c r="AB60" s="34">
        <f t="shared" si="11"/>
        <v>5.2981863143891819E-2</v>
      </c>
      <c r="AC60" s="34">
        <f t="shared" si="11"/>
        <v>5.0267383343016926E-2</v>
      </c>
      <c r="AD60" s="34">
        <f t="shared" si="11"/>
        <v>6.1089984266986155E-2</v>
      </c>
      <c r="AE60" s="34">
        <f t="shared" si="11"/>
        <v>6.0111125599624199E-2</v>
      </c>
      <c r="AF60" s="34">
        <f t="shared" si="11"/>
        <v>4.3410220465731668E-2</v>
      </c>
      <c r="AG60" s="34">
        <f t="shared" si="11"/>
        <v>4.3566833054238176E-2</v>
      </c>
      <c r="AH60" s="34">
        <f t="shared" si="11"/>
        <v>4.4218461252240396E-2</v>
      </c>
      <c r="AI60" s="34">
        <f t="shared" si="11"/>
        <v>2.4792091064215527E-2</v>
      </c>
      <c r="AJ60" s="34">
        <f t="shared" si="11"/>
        <v>5.9374949121121227E-2</v>
      </c>
      <c r="AK60" s="27">
        <v>1</v>
      </c>
      <c r="AN60" s="29">
        <f t="shared" si="8"/>
        <v>4.9426125392810751E-2</v>
      </c>
      <c r="AO60" s="25">
        <v>1.9051390228090603E-4</v>
      </c>
      <c r="AR60">
        <f t="shared" si="9"/>
        <v>9.4163640232097565E-6</v>
      </c>
    </row>
    <row r="61" spans="4:44" x14ac:dyDescent="0.25">
      <c r="D61" s="2">
        <v>18</v>
      </c>
      <c r="G61" s="34">
        <f t="shared" si="11"/>
        <v>4.890841495638415E-2</v>
      </c>
      <c r="H61" s="34">
        <f t="shared" si="11"/>
        <v>5.6640673573479711E-2</v>
      </c>
      <c r="I61" s="34">
        <f t="shared" si="11"/>
        <v>4.2609298662647226E-2</v>
      </c>
      <c r="J61" s="34">
        <f t="shared" si="11"/>
        <v>4.5284506235168678E-2</v>
      </c>
      <c r="K61" s="34">
        <f t="shared" si="11"/>
        <v>2.9232981256205815E-2</v>
      </c>
      <c r="L61" s="34">
        <f t="shared" si="11"/>
        <v>4.6233698217529706E-2</v>
      </c>
      <c r="M61" s="34">
        <f t="shared" si="11"/>
        <v>2.3401694939891495E-2</v>
      </c>
      <c r="N61" s="34">
        <f t="shared" si="11"/>
        <v>4.8729206350353153E-2</v>
      </c>
      <c r="O61" s="34">
        <f t="shared" si="11"/>
        <v>4.862245558274958E-2</v>
      </c>
      <c r="P61" s="34">
        <f t="shared" si="11"/>
        <v>3.6415995066477615E-2</v>
      </c>
      <c r="Q61" s="34">
        <f t="shared" si="11"/>
        <v>3.5998784444376479E-2</v>
      </c>
      <c r="R61" s="34">
        <f t="shared" si="11"/>
        <v>5.123010907735831E-2</v>
      </c>
      <c r="S61" s="34">
        <f t="shared" si="11"/>
        <v>5.899287176266739E-2</v>
      </c>
      <c r="T61" s="34">
        <f t="shared" si="11"/>
        <v>3.8716525563648067E-2</v>
      </c>
      <c r="U61" s="34">
        <f t="shared" si="11"/>
        <v>3.3510725480405401E-2</v>
      </c>
      <c r="V61" s="34">
        <f t="shared" ref="G61:AJ70" si="12">IF(V27=0,0,$A$6+$A$7*(1-EXP(-V27/$A$8)))</f>
        <v>4.6383205078503902E-2</v>
      </c>
      <c r="W61" s="34">
        <f t="shared" si="12"/>
        <v>2.8890478370416139E-2</v>
      </c>
      <c r="X61" s="30">
        <f t="shared" si="12"/>
        <v>0</v>
      </c>
      <c r="Y61" s="34">
        <f t="shared" si="12"/>
        <v>1.7282902318281002E-2</v>
      </c>
      <c r="Z61" s="34">
        <f t="shared" si="12"/>
        <v>4.3923067870418823E-2</v>
      </c>
      <c r="AA61" s="34">
        <f t="shared" si="12"/>
        <v>4.1568774805641563E-2</v>
      </c>
      <c r="AB61" s="34">
        <f t="shared" si="12"/>
        <v>3.5324265451204429E-2</v>
      </c>
      <c r="AC61" s="34">
        <f t="shared" si="12"/>
        <v>3.602285321763251E-2</v>
      </c>
      <c r="AD61" s="34">
        <f t="shared" si="12"/>
        <v>4.6100824387097242E-2</v>
      </c>
      <c r="AE61" s="34">
        <f t="shared" si="12"/>
        <v>4.4972032150874489E-2</v>
      </c>
      <c r="AF61" s="34">
        <f t="shared" si="12"/>
        <v>3.6243609669176023E-2</v>
      </c>
      <c r="AG61" s="34">
        <f t="shared" si="12"/>
        <v>3.8612894033940942E-2</v>
      </c>
      <c r="AH61" s="34">
        <f t="shared" si="12"/>
        <v>4.4201234414838843E-2</v>
      </c>
      <c r="AI61" s="34">
        <f t="shared" si="12"/>
        <v>3.7205967800604083E-2</v>
      </c>
      <c r="AJ61" s="34">
        <f t="shared" si="12"/>
        <v>4.7392028149957355E-2</v>
      </c>
      <c r="AK61" s="27">
        <v>1</v>
      </c>
      <c r="AN61" s="29">
        <f t="shared" si="8"/>
        <v>3.4373231063701826E-2</v>
      </c>
      <c r="AO61" s="25">
        <v>1.1525062955521984E-3</v>
      </c>
      <c r="AR61">
        <f t="shared" si="9"/>
        <v>3.9615365199386742E-5</v>
      </c>
    </row>
    <row r="62" spans="4:44" x14ac:dyDescent="0.25">
      <c r="D62" s="2">
        <v>19</v>
      </c>
      <c r="G62" s="34">
        <f t="shared" si="12"/>
        <v>3.9187330796220998E-2</v>
      </c>
      <c r="H62" s="34">
        <f t="shared" si="12"/>
        <v>4.7728966034734512E-2</v>
      </c>
      <c r="I62" s="34">
        <f t="shared" si="12"/>
        <v>3.2483764997484448E-2</v>
      </c>
      <c r="J62" s="34">
        <f t="shared" si="12"/>
        <v>3.8074932178130676E-2</v>
      </c>
      <c r="K62" s="34">
        <f t="shared" si="12"/>
        <v>1.49002141977584E-2</v>
      </c>
      <c r="L62" s="34">
        <f t="shared" si="12"/>
        <v>4.2058833337680485E-2</v>
      </c>
      <c r="M62" s="34">
        <f t="shared" si="12"/>
        <v>1.0611924084257464E-2</v>
      </c>
      <c r="N62" s="34">
        <f t="shared" si="12"/>
        <v>4.1572993673822667E-2</v>
      </c>
      <c r="O62" s="34">
        <f t="shared" si="12"/>
        <v>4.6174885513068753E-2</v>
      </c>
      <c r="P62" s="34">
        <f t="shared" si="12"/>
        <v>3.5477328748401607E-2</v>
      </c>
      <c r="Q62" s="34">
        <f t="shared" si="12"/>
        <v>3.5129893077352717E-2</v>
      </c>
      <c r="R62" s="34">
        <f t="shared" si="12"/>
        <v>5.0271679422936644E-2</v>
      </c>
      <c r="S62" s="34">
        <f t="shared" si="12"/>
        <v>5.9873620772005823E-2</v>
      </c>
      <c r="T62" s="34">
        <f t="shared" si="12"/>
        <v>3.9993729877487005E-2</v>
      </c>
      <c r="U62" s="34">
        <f t="shared" si="12"/>
        <v>4.2635638508755215E-2</v>
      </c>
      <c r="V62" s="34">
        <f t="shared" si="12"/>
        <v>4.5742323592282454E-2</v>
      </c>
      <c r="W62" s="34">
        <f t="shared" si="12"/>
        <v>4.0643805126957991E-2</v>
      </c>
      <c r="X62" s="34">
        <f t="shared" si="12"/>
        <v>1.7282902318281002E-2</v>
      </c>
      <c r="Y62" s="30">
        <f t="shared" si="12"/>
        <v>0</v>
      </c>
      <c r="Z62" s="34">
        <f t="shared" si="12"/>
        <v>3.6369055625086945E-2</v>
      </c>
      <c r="AA62" s="34">
        <f t="shared" si="12"/>
        <v>3.396714184065356E-2</v>
      </c>
      <c r="AB62" s="34">
        <f t="shared" si="12"/>
        <v>2.9184807721975604E-2</v>
      </c>
      <c r="AC62" s="34">
        <f t="shared" si="12"/>
        <v>2.6407661827862684E-2</v>
      </c>
      <c r="AD62" s="34">
        <f t="shared" si="12"/>
        <v>3.9204033777126661E-2</v>
      </c>
      <c r="AE62" s="34">
        <f t="shared" si="12"/>
        <v>3.8494221401086971E-2</v>
      </c>
      <c r="AF62" s="34">
        <f t="shared" si="12"/>
        <v>3.3903992445403201E-2</v>
      </c>
      <c r="AG62" s="34">
        <f t="shared" si="12"/>
        <v>3.7336397506638468E-2</v>
      </c>
      <c r="AH62" s="34">
        <f t="shared" si="12"/>
        <v>4.4945855611815744E-2</v>
      </c>
      <c r="AI62" s="34">
        <f t="shared" si="12"/>
        <v>4.7806149937355429E-2</v>
      </c>
      <c r="AJ62" s="34">
        <f t="shared" si="12"/>
        <v>4.5710096470095198E-2</v>
      </c>
      <c r="AK62" s="27">
        <v>1</v>
      </c>
      <c r="AN62" s="29">
        <f t="shared" si="8"/>
        <v>2.4202945597723804E-2</v>
      </c>
      <c r="AO62" s="25">
        <v>-1.7307284434792895E-2</v>
      </c>
      <c r="AR62">
        <f t="shared" si="9"/>
        <v>-4.1888726361962445E-4</v>
      </c>
    </row>
    <row r="63" spans="4:44" x14ac:dyDescent="0.25">
      <c r="D63" s="2">
        <v>20</v>
      </c>
      <c r="G63" s="34">
        <f t="shared" si="12"/>
        <v>4.7091091654695855E-2</v>
      </c>
      <c r="H63" s="34">
        <f t="shared" si="12"/>
        <v>3.7011849744338486E-2</v>
      </c>
      <c r="I63" s="34">
        <f t="shared" si="12"/>
        <v>4.6248633475155509E-2</v>
      </c>
      <c r="J63" s="34">
        <f t="shared" si="12"/>
        <v>5.4233583714604919E-2</v>
      </c>
      <c r="K63" s="34">
        <f t="shared" si="12"/>
        <v>3.5833785120068663E-2</v>
      </c>
      <c r="L63" s="34">
        <f t="shared" si="12"/>
        <v>5.9893232756155018E-2</v>
      </c>
      <c r="M63" s="34">
        <f t="shared" si="12"/>
        <v>3.9915067703067755E-2</v>
      </c>
      <c r="N63" s="34">
        <f t="shared" si="12"/>
        <v>8.5873290647942475E-3</v>
      </c>
      <c r="O63" s="34">
        <f t="shared" si="12"/>
        <v>6.3621131472502548E-2</v>
      </c>
      <c r="P63" s="34">
        <f t="shared" si="12"/>
        <v>5.8040954977556819E-2</v>
      </c>
      <c r="Q63" s="34">
        <f t="shared" si="12"/>
        <v>5.785778501638629E-2</v>
      </c>
      <c r="R63" s="34">
        <f t="shared" si="12"/>
        <v>6.7027634760421839E-2</v>
      </c>
      <c r="S63" s="34">
        <f t="shared" si="12"/>
        <v>7.3955987375200399E-2</v>
      </c>
      <c r="T63" s="34">
        <f t="shared" si="12"/>
        <v>6.1450727315925907E-2</v>
      </c>
      <c r="U63" s="34">
        <f t="shared" si="12"/>
        <v>5.1454092566121906E-2</v>
      </c>
      <c r="V63" s="34">
        <f t="shared" si="12"/>
        <v>3.1768130674744488E-2</v>
      </c>
      <c r="W63" s="34">
        <f t="shared" si="12"/>
        <v>5.967099941578085E-2</v>
      </c>
      <c r="X63" s="34">
        <f t="shared" si="12"/>
        <v>4.3923067870418823E-2</v>
      </c>
      <c r="Y63" s="34">
        <f t="shared" si="12"/>
        <v>3.6369055625086945E-2</v>
      </c>
      <c r="Z63" s="30">
        <f t="shared" si="12"/>
        <v>0</v>
      </c>
      <c r="AA63" s="34">
        <f t="shared" si="12"/>
        <v>4.1041383321825274E-3</v>
      </c>
      <c r="AB63" s="34">
        <f t="shared" si="12"/>
        <v>1.5035124549205404E-2</v>
      </c>
      <c r="AC63" s="34">
        <f t="shared" si="12"/>
        <v>4.6589820919051651E-2</v>
      </c>
      <c r="AD63" s="34">
        <f t="shared" si="12"/>
        <v>4.7164824898002448E-3</v>
      </c>
      <c r="AE63" s="34">
        <f t="shared" si="12"/>
        <v>5.8104127433334825E-3</v>
      </c>
      <c r="AF63" s="34">
        <f t="shared" si="12"/>
        <v>5.6551169156903239E-2</v>
      </c>
      <c r="AG63" s="34">
        <f t="shared" si="12"/>
        <v>5.9020416669063706E-2</v>
      </c>
      <c r="AH63" s="34">
        <f t="shared" si="12"/>
        <v>6.4412215646685228E-2</v>
      </c>
      <c r="AI63" s="34">
        <f t="shared" si="12"/>
        <v>6.0244970402287504E-2</v>
      </c>
      <c r="AJ63" s="34">
        <f t="shared" si="12"/>
        <v>2.8391769698574723E-2</v>
      </c>
      <c r="AK63" s="27">
        <v>1</v>
      </c>
      <c r="AN63" s="29">
        <f t="shared" si="8"/>
        <v>4.5201589883545439E-2</v>
      </c>
      <c r="AO63" s="25">
        <v>-2.5375679876321611E-4</v>
      </c>
      <c r="AR63">
        <f t="shared" si="9"/>
        <v>-1.1470210747856265E-5</v>
      </c>
    </row>
    <row r="64" spans="4:44" x14ac:dyDescent="0.25">
      <c r="D64" s="2">
        <v>21</v>
      </c>
      <c r="G64" s="34">
        <f t="shared" si="12"/>
        <v>4.6683243001326681E-2</v>
      </c>
      <c r="H64" s="34">
        <f t="shared" si="12"/>
        <v>3.8287188774430249E-2</v>
      </c>
      <c r="I64" s="34">
        <f t="shared" si="12"/>
        <v>4.5379776935331906E-2</v>
      </c>
      <c r="J64" s="34">
        <f t="shared" si="12"/>
        <v>5.3323846410237442E-2</v>
      </c>
      <c r="K64" s="34">
        <f t="shared" si="12"/>
        <v>3.4059700804196361E-2</v>
      </c>
      <c r="L64" s="34">
        <f>IF(L30=0,0,$A$6+$A$7*(1-EXP(-L30/$A$8)))</f>
        <v>5.8889210781746082E-2</v>
      </c>
      <c r="M64" s="34">
        <f t="shared" si="12"/>
        <v>3.7944557066144025E-2</v>
      </c>
      <c r="N64" s="34">
        <f t="shared" si="12"/>
        <v>1.2321678636834144E-2</v>
      </c>
      <c r="O64" s="34">
        <f t="shared" si="12"/>
        <v>6.2633047066548153E-2</v>
      </c>
      <c r="P64" s="34">
        <f t="shared" si="12"/>
        <v>5.6671521809493766E-2</v>
      </c>
      <c r="Q64" s="34">
        <f t="shared" si="12"/>
        <v>5.6475509684850204E-2</v>
      </c>
      <c r="R64" s="34">
        <f t="shared" si="12"/>
        <v>6.606406890053633E-2</v>
      </c>
      <c r="S64" s="34">
        <f t="shared" si="12"/>
        <v>7.3120559559581286E-2</v>
      </c>
      <c r="T64" s="34">
        <f t="shared" si="12"/>
        <v>6.0120026232994929E-2</v>
      </c>
      <c r="U64" s="34">
        <f t="shared" si="12"/>
        <v>4.9565034493775119E-2</v>
      </c>
      <c r="V64" s="34">
        <f t="shared" si="12"/>
        <v>3.0796198208334114E-2</v>
      </c>
      <c r="W64" s="34">
        <f t="shared" si="12"/>
        <v>5.7949047799901315E-2</v>
      </c>
      <c r="X64" s="34">
        <f t="shared" si="12"/>
        <v>4.1568774805641563E-2</v>
      </c>
      <c r="Y64" s="34">
        <f t="shared" si="12"/>
        <v>3.396714184065356E-2</v>
      </c>
      <c r="Z64" s="34">
        <f t="shared" si="12"/>
        <v>4.1041383321825274E-3</v>
      </c>
      <c r="AA64" s="30">
        <f t="shared" si="12"/>
        <v>0</v>
      </c>
      <c r="AB64" s="34">
        <f t="shared" si="12"/>
        <v>1.1546819868931246E-2</v>
      </c>
      <c r="AC64" s="34">
        <f t="shared" si="12"/>
        <v>4.5307639233788645E-2</v>
      </c>
      <c r="AD64" s="34">
        <f t="shared" si="12"/>
        <v>7.9456924154668995E-3</v>
      </c>
      <c r="AE64" s="34">
        <f t="shared" si="12"/>
        <v>7.3146198247701077E-3</v>
      </c>
      <c r="AF64" s="34">
        <f t="shared" si="12"/>
        <v>5.5190683093339833E-2</v>
      </c>
      <c r="AG64" s="34">
        <f t="shared" si="12"/>
        <v>5.7718785961551382E-2</v>
      </c>
      <c r="AH64" s="34">
        <f t="shared" si="12"/>
        <v>6.3230033422496654E-2</v>
      </c>
      <c r="AI64" s="34">
        <f t="shared" si="12"/>
        <v>5.8598254720114575E-2</v>
      </c>
      <c r="AJ64" s="34">
        <f t="shared" si="12"/>
        <v>2.7758869173425474E-2</v>
      </c>
      <c r="AK64" s="27">
        <v>1</v>
      </c>
      <c r="AN64" s="29">
        <f t="shared" si="8"/>
        <v>4.383760261247558E-2</v>
      </c>
      <c r="AO64" s="25">
        <v>-1.0357568419405959E-3</v>
      </c>
      <c r="AR64">
        <f t="shared" si="9"/>
        <v>-4.5405096840144522E-5</v>
      </c>
    </row>
    <row r="65" spans="4:44" x14ac:dyDescent="0.25">
      <c r="D65" s="2">
        <v>22</v>
      </c>
      <c r="G65" s="34">
        <f t="shared" si="12"/>
        <v>4.8394823850176752E-2</v>
      </c>
      <c r="H65" s="34">
        <f t="shared" si="12"/>
        <v>4.4136436887245528E-2</v>
      </c>
      <c r="I65" s="34">
        <f t="shared" si="12"/>
        <v>4.5833283282697847E-2</v>
      </c>
      <c r="J65" s="34">
        <f t="shared" si="12"/>
        <v>5.3000314886518733E-2</v>
      </c>
      <c r="K65" s="34">
        <f t="shared" si="12"/>
        <v>3.2464851414945997E-2</v>
      </c>
      <c r="L65" s="34">
        <f t="shared" si="12"/>
        <v>5.7791841192194382E-2</v>
      </c>
      <c r="M65" s="34">
        <f>IF(M31=0,0,$A$6+$A$7*(1-EXP(-M31/$A$8)))</f>
        <v>3.4895069756321076E-2</v>
      </c>
      <c r="N65" s="34">
        <f t="shared" si="12"/>
        <v>2.2036173048254584E-2</v>
      </c>
      <c r="O65" s="34">
        <f t="shared" si="12"/>
        <v>6.1301292267936847E-2</v>
      </c>
      <c r="P65" s="34">
        <f t="shared" si="12"/>
        <v>5.4232859247335743E-2</v>
      </c>
      <c r="Q65" s="34">
        <f t="shared" si="12"/>
        <v>5.3996988061455364E-2</v>
      </c>
      <c r="R65" s="34">
        <f t="shared" si="12"/>
        <v>6.4555472695695879E-2</v>
      </c>
      <c r="S65" s="34">
        <f t="shared" si="12"/>
        <v>7.1575401133835037E-2</v>
      </c>
      <c r="T65" s="34">
        <f t="shared" si="12"/>
        <v>5.7502549838471299E-2</v>
      </c>
      <c r="U65" s="34">
        <f t="shared" si="12"/>
        <v>4.3032537231153835E-2</v>
      </c>
      <c r="V65" s="34">
        <f t="shared" si="12"/>
        <v>2.6896295447859875E-2</v>
      </c>
      <c r="W65" s="34">
        <f t="shared" si="12"/>
        <v>5.2981863143891819E-2</v>
      </c>
      <c r="X65" s="34">
        <f t="shared" si="12"/>
        <v>3.5324265451204429E-2</v>
      </c>
      <c r="Y65" s="34">
        <f t="shared" si="12"/>
        <v>2.9184807721975604E-2</v>
      </c>
      <c r="Z65" s="34">
        <f t="shared" si="12"/>
        <v>1.5035124549205404E-2</v>
      </c>
      <c r="AA65" s="34">
        <f t="shared" si="12"/>
        <v>1.1546819868931246E-2</v>
      </c>
      <c r="AB65" s="30">
        <f t="shared" si="12"/>
        <v>0</v>
      </c>
      <c r="AC65" s="34">
        <f t="shared" si="12"/>
        <v>4.4335840918099639E-2</v>
      </c>
      <c r="AD65" s="34">
        <f t="shared" si="12"/>
        <v>1.7394539326394766E-2</v>
      </c>
      <c r="AE65" s="34">
        <f t="shared" si="12"/>
        <v>1.5163315186810522E-2</v>
      </c>
      <c r="AF65" s="34">
        <f t="shared" si="12"/>
        <v>5.294381667219214E-2</v>
      </c>
      <c r="AG65" s="34">
        <f t="shared" si="12"/>
        <v>5.5486834972719473E-2</v>
      </c>
      <c r="AH65" s="34">
        <f t="shared" si="12"/>
        <v>6.1007127875848423E-2</v>
      </c>
      <c r="AI65" s="34">
        <f t="shared" si="12"/>
        <v>5.3210047488482161E-2</v>
      </c>
      <c r="AJ65" s="34">
        <f t="shared" si="12"/>
        <v>2.5182498525831043E-2</v>
      </c>
      <c r="AK65" s="27">
        <v>1</v>
      </c>
      <c r="AN65" s="29">
        <f t="shared" si="8"/>
        <v>4.2701228551737615E-2</v>
      </c>
      <c r="AO65" s="25">
        <v>-3.2180514434773863E-3</v>
      </c>
      <c r="AR65">
        <f t="shared" si="9"/>
        <v>-1.3741475017917701E-4</v>
      </c>
    </row>
    <row r="66" spans="4:44" x14ac:dyDescent="0.25">
      <c r="D66" s="2">
        <v>23</v>
      </c>
      <c r="G66" s="34">
        <f t="shared" si="12"/>
        <v>2.2830264850851156E-2</v>
      </c>
      <c r="H66" s="34">
        <f t="shared" si="12"/>
        <v>4.4381615006779521E-2</v>
      </c>
      <c r="I66" s="34">
        <f t="shared" si="12"/>
        <v>1.2029288686544926E-2</v>
      </c>
      <c r="J66" s="34">
        <f t="shared" si="12"/>
        <v>1.6032791987724483E-2</v>
      </c>
      <c r="K66" s="34">
        <f t="shared" si="12"/>
        <v>1.7578076061606062E-2</v>
      </c>
      <c r="L66" s="34">
        <f t="shared" si="12"/>
        <v>2.4938510916466185E-2</v>
      </c>
      <c r="M66" s="34">
        <f t="shared" si="12"/>
        <v>1.7721371430302547E-2</v>
      </c>
      <c r="N66" s="34">
        <f>IF(N32=0,0,$A$6+$A$7*(1-EXP(-N32/$A$8)))</f>
        <v>4.9909356818604922E-2</v>
      </c>
      <c r="O66" s="34">
        <f t="shared" si="12"/>
        <v>3.2246836748790364E-2</v>
      </c>
      <c r="P66" s="34">
        <f t="shared" si="12"/>
        <v>2.6480998701338122E-2</v>
      </c>
      <c r="Q66" s="34">
        <f t="shared" si="12"/>
        <v>2.6406420237370977E-2</v>
      </c>
      <c r="R66" s="34">
        <f t="shared" si="12"/>
        <v>3.9143759753713717E-2</v>
      </c>
      <c r="S66" s="34">
        <f t="shared" si="12"/>
        <v>5.2742003384317407E-2</v>
      </c>
      <c r="T66" s="34">
        <f t="shared" si="12"/>
        <v>3.3771315352897104E-2</v>
      </c>
      <c r="U66" s="34">
        <f t="shared" si="12"/>
        <v>5.7219099948718037E-2</v>
      </c>
      <c r="V66" s="34">
        <f t="shared" si="12"/>
        <v>5.8839174220189139E-2</v>
      </c>
      <c r="W66" s="34">
        <f t="shared" si="12"/>
        <v>5.0267383343016926E-2</v>
      </c>
      <c r="X66" s="34">
        <f t="shared" si="12"/>
        <v>3.602285321763251E-2</v>
      </c>
      <c r="Y66" s="34">
        <f t="shared" si="12"/>
        <v>2.6407661827862684E-2</v>
      </c>
      <c r="Z66" s="34">
        <f t="shared" si="12"/>
        <v>4.6589820919051651E-2</v>
      </c>
      <c r="AA66" s="34">
        <f t="shared" si="12"/>
        <v>4.5307639233788645E-2</v>
      </c>
      <c r="AB66" s="34">
        <f t="shared" si="12"/>
        <v>4.4335840918099639E-2</v>
      </c>
      <c r="AC66" s="30">
        <f t="shared" si="12"/>
        <v>0</v>
      </c>
      <c r="AD66" s="34">
        <f t="shared" si="12"/>
        <v>4.9091999343623939E-2</v>
      </c>
      <c r="AE66" s="34">
        <f t="shared" si="12"/>
        <v>4.9292923613334254E-2</v>
      </c>
      <c r="AF66" s="34">
        <f t="shared" si="12"/>
        <v>2.2737076443094275E-2</v>
      </c>
      <c r="AG66" s="34">
        <f t="shared" si="12"/>
        <v>2.7026032830565719E-2</v>
      </c>
      <c r="AH66" s="34">
        <f t="shared" si="12"/>
        <v>3.7065752657259865E-2</v>
      </c>
      <c r="AI66" s="34">
        <f t="shared" si="12"/>
        <v>5.937108698724014E-2</v>
      </c>
      <c r="AJ66" s="34">
        <f t="shared" si="12"/>
        <v>5.8282497107143977E-2</v>
      </c>
      <c r="AK66" s="27">
        <v>1</v>
      </c>
      <c r="AN66" s="29">
        <f t="shared" si="8"/>
        <v>2.9744478737619984E-3</v>
      </c>
      <c r="AO66" s="25">
        <v>0.79963067354060413</v>
      </c>
      <c r="AR66">
        <f t="shared" si="9"/>
        <v>2.3784597567077246E-3</v>
      </c>
    </row>
    <row r="67" spans="4:44" x14ac:dyDescent="0.25">
      <c r="D67" s="2">
        <v>24</v>
      </c>
      <c r="G67" s="34">
        <f t="shared" si="12"/>
        <v>4.9268263690768935E-2</v>
      </c>
      <c r="H67" s="34">
        <f t="shared" si="12"/>
        <v>3.8176170925346788E-2</v>
      </c>
      <c r="I67" s="34">
        <f t="shared" si="12"/>
        <v>4.8661606681128178E-2</v>
      </c>
      <c r="J67" s="34">
        <f t="shared" si="12"/>
        <v>5.6335881624745968E-2</v>
      </c>
      <c r="K67" s="34">
        <f t="shared" si="12"/>
        <v>3.8860121724105426E-2</v>
      </c>
      <c r="L67" s="34">
        <f t="shared" si="12"/>
        <v>6.1775820013776045E-2</v>
      </c>
      <c r="M67" s="34">
        <f t="shared" si="12"/>
        <v>4.2718946886118062E-2</v>
      </c>
      <c r="N67" s="34">
        <f t="shared" si="12"/>
        <v>5.9553967177248483E-3</v>
      </c>
      <c r="O67" s="34">
        <f>IF(O33=0,0,$A$6+$A$7*(1-EXP(-O33/$A$8)))</f>
        <v>6.5335562388386795E-2</v>
      </c>
      <c r="P67" s="34">
        <f t="shared" si="12"/>
        <v>6.0002665386257696E-2</v>
      </c>
      <c r="Q67" s="34">
        <f t="shared" si="12"/>
        <v>5.9826558199086777E-2</v>
      </c>
      <c r="R67" s="34">
        <f t="shared" si="12"/>
        <v>6.8582469763934908E-2</v>
      </c>
      <c r="S67" s="34">
        <f t="shared" si="12"/>
        <v>7.5177061855178973E-2</v>
      </c>
      <c r="T67" s="34">
        <f t="shared" si="12"/>
        <v>6.3233305482437233E-2</v>
      </c>
      <c r="U67" s="34">
        <f t="shared" si="12"/>
        <v>5.2293043005527978E-2</v>
      </c>
      <c r="V67" s="34">
        <f t="shared" si="12"/>
        <v>3.0586421035431455E-2</v>
      </c>
      <c r="W67" s="34">
        <f t="shared" si="12"/>
        <v>6.1089984266986155E-2</v>
      </c>
      <c r="X67" s="34">
        <f t="shared" si="12"/>
        <v>4.6100824387097242E-2</v>
      </c>
      <c r="Y67" s="34">
        <f t="shared" si="12"/>
        <v>3.9204033777126661E-2</v>
      </c>
      <c r="Z67" s="34">
        <f t="shared" si="12"/>
        <v>4.7164824898002448E-3</v>
      </c>
      <c r="AA67" s="34">
        <f t="shared" si="12"/>
        <v>7.9456924154668995E-3</v>
      </c>
      <c r="AB67" s="34">
        <f t="shared" si="12"/>
        <v>1.7394539326394766E-2</v>
      </c>
      <c r="AC67" s="34">
        <f t="shared" si="12"/>
        <v>4.9091999343623939E-2</v>
      </c>
      <c r="AD67" s="30">
        <f t="shared" si="12"/>
        <v>0</v>
      </c>
      <c r="AE67" s="34">
        <f t="shared" si="12"/>
        <v>3.6301914218927257E-3</v>
      </c>
      <c r="AF67" s="34">
        <f t="shared" si="12"/>
        <v>5.8592319190753708E-2</v>
      </c>
      <c r="AG67" s="34">
        <f t="shared" si="12"/>
        <v>6.0943023881437089E-2</v>
      </c>
      <c r="AH67" s="34">
        <f t="shared" si="12"/>
        <v>6.6071730432817027E-2</v>
      </c>
      <c r="AI67" s="34">
        <f t="shared" si="12"/>
        <v>6.120057749054672E-2</v>
      </c>
      <c r="AJ67" s="34">
        <f t="shared" si="12"/>
        <v>2.6773484798638184E-2</v>
      </c>
      <c r="AK67" s="27">
        <v>1</v>
      </c>
      <c r="AN67" s="29">
        <f t="shared" si="8"/>
        <v>4.7775431695687848E-2</v>
      </c>
      <c r="AO67" s="25">
        <v>8.1371725425220115E-5</v>
      </c>
      <c r="AR67">
        <f t="shared" si="9"/>
        <v>3.8875693100128695E-6</v>
      </c>
    </row>
    <row r="68" spans="4:44" x14ac:dyDescent="0.25">
      <c r="D68" s="2">
        <v>25</v>
      </c>
      <c r="G68" s="34">
        <f t="shared" si="12"/>
        <v>5.0141989535582347E-2</v>
      </c>
      <c r="H68" s="34">
        <f t="shared" si="12"/>
        <v>4.0191421696516863E-2</v>
      </c>
      <c r="I68" s="34">
        <f t="shared" si="12"/>
        <v>4.9214667272241157E-2</v>
      </c>
      <c r="J68" s="34">
        <f t="shared" si="12"/>
        <v>5.6676542050131395E-2</v>
      </c>
      <c r="K68" s="34">
        <f t="shared" si="12"/>
        <v>3.8882963279795749E-2</v>
      </c>
      <c r="L68" s="34">
        <f t="shared" si="12"/>
        <v>6.1892174710530524E-2</v>
      </c>
      <c r="M68" s="34">
        <f t="shared" si="12"/>
        <v>4.2420340853825872E-2</v>
      </c>
      <c r="N68" s="34">
        <f t="shared" si="12"/>
        <v>9.2734808351847327E-3</v>
      </c>
      <c r="O68" s="34">
        <f t="shared" si="12"/>
        <v>6.5366182534861192E-2</v>
      </c>
      <c r="P68" s="34">
        <f t="shared" si="12"/>
        <v>5.9790781710718957E-2</v>
      </c>
      <c r="Q68" s="34">
        <f t="shared" si="12"/>
        <v>5.9605724734002767E-2</v>
      </c>
      <c r="R68" s="34">
        <f t="shared" si="12"/>
        <v>6.8539911738806858E-2</v>
      </c>
      <c r="S68" s="34">
        <f t="shared" si="12"/>
        <v>7.5059347594255948E-2</v>
      </c>
      <c r="T68" s="34">
        <f t="shared" si="12"/>
        <v>6.2947886167603564E-2</v>
      </c>
      <c r="U68" s="34">
        <f t="shared" si="12"/>
        <v>5.0623645794085764E-2</v>
      </c>
      <c r="V68" s="34">
        <f t="shared" si="12"/>
        <v>2.8135894474468848E-2</v>
      </c>
      <c r="W68" s="34">
        <f t="shared" si="12"/>
        <v>6.0111125599624199E-2</v>
      </c>
      <c r="X68" s="34">
        <f t="shared" si="12"/>
        <v>4.4972032150874489E-2</v>
      </c>
      <c r="Y68" s="34">
        <f t="shared" si="12"/>
        <v>3.8494221401086971E-2</v>
      </c>
      <c r="Z68" s="34">
        <f t="shared" si="12"/>
        <v>5.8104127433334825E-3</v>
      </c>
      <c r="AA68" s="34">
        <f t="shared" si="12"/>
        <v>7.3146198247701077E-3</v>
      </c>
      <c r="AB68" s="34">
        <f t="shared" si="12"/>
        <v>1.5163315186810522E-2</v>
      </c>
      <c r="AC68" s="34">
        <f t="shared" si="12"/>
        <v>4.9292923613334254E-2</v>
      </c>
      <c r="AD68" s="34">
        <f t="shared" si="12"/>
        <v>3.6301914218927257E-3</v>
      </c>
      <c r="AE68" s="30">
        <f t="shared" si="12"/>
        <v>0</v>
      </c>
      <c r="AF68" s="34">
        <f t="shared" si="12"/>
        <v>5.8439542081876808E-2</v>
      </c>
      <c r="AG68" s="34">
        <f t="shared" si="12"/>
        <v>6.0777247128044623E-2</v>
      </c>
      <c r="AH68" s="34">
        <f t="shared" si="12"/>
        <v>6.586491632543312E-2</v>
      </c>
      <c r="AI68" s="34">
        <f t="shared" si="12"/>
        <v>5.9940343020751054E-2</v>
      </c>
      <c r="AJ68" s="34">
        <f t="shared" si="12"/>
        <v>2.4324519512090484E-2</v>
      </c>
      <c r="AK68" s="27">
        <v>1</v>
      </c>
      <c r="AM68" s="10"/>
      <c r="AN68" s="29">
        <f t="shared" si="8"/>
        <v>4.7937108896441587E-2</v>
      </c>
      <c r="AO68" s="25">
        <v>3.9726195677100909E-4</v>
      </c>
      <c r="AR68">
        <f t="shared" si="9"/>
        <v>1.9043589682145334E-5</v>
      </c>
    </row>
    <row r="69" spans="4:44" x14ac:dyDescent="0.25">
      <c r="D69" s="2">
        <v>26</v>
      </c>
      <c r="G69" s="34">
        <f t="shared" si="12"/>
        <v>3.8780280903341874E-2</v>
      </c>
      <c r="H69" s="34">
        <f t="shared" si="12"/>
        <v>5.7025968980189669E-2</v>
      </c>
      <c r="I69" s="34">
        <f t="shared" si="12"/>
        <v>3.0765170869389125E-2</v>
      </c>
      <c r="J69" s="34">
        <f t="shared" si="12"/>
        <v>2.3747919042486323E-2</v>
      </c>
      <c r="K69" s="34">
        <f t="shared" si="12"/>
        <v>3.2598116980820026E-2</v>
      </c>
      <c r="L69" s="34">
        <f t="shared" si="12"/>
        <v>1.7071464221037457E-2</v>
      </c>
      <c r="M69" s="34">
        <f t="shared" si="12"/>
        <v>2.7866499440152362E-2</v>
      </c>
      <c r="N69" s="34">
        <f t="shared" si="12"/>
        <v>5.9694266608349603E-2</v>
      </c>
      <c r="O69" s="34">
        <f t="shared" si="12"/>
        <v>1.9428642213416926E-2</v>
      </c>
      <c r="P69" s="34">
        <f t="shared" si="12"/>
        <v>5.040994702908164E-3</v>
      </c>
      <c r="Q69" s="34">
        <f t="shared" si="12"/>
        <v>5.1412325410190368E-3</v>
      </c>
      <c r="R69" s="34">
        <f t="shared" si="12"/>
        <v>2.4763533121265682E-2</v>
      </c>
      <c r="S69" s="34">
        <f t="shared" si="12"/>
        <v>4.0083489709178938E-2</v>
      </c>
      <c r="T69" s="34">
        <f t="shared" si="12"/>
        <v>1.447194286070721E-2</v>
      </c>
      <c r="U69" s="34">
        <f t="shared" si="12"/>
        <v>5.7043573245858827E-2</v>
      </c>
      <c r="V69" s="34">
        <f t="shared" si="12"/>
        <v>6.407083691879456E-2</v>
      </c>
      <c r="W69" s="34">
        <f t="shared" si="12"/>
        <v>4.3410220465731668E-2</v>
      </c>
      <c r="X69" s="34">
        <f t="shared" si="12"/>
        <v>3.6243609669176023E-2</v>
      </c>
      <c r="Y69" s="34">
        <f t="shared" si="12"/>
        <v>3.3903992445403201E-2</v>
      </c>
      <c r="Z69" s="34">
        <f t="shared" si="12"/>
        <v>5.6551169156903239E-2</v>
      </c>
      <c r="AA69" s="34">
        <f t="shared" si="12"/>
        <v>5.5190683093339833E-2</v>
      </c>
      <c r="AB69" s="34">
        <f t="shared" si="12"/>
        <v>5.294381667219214E-2</v>
      </c>
      <c r="AC69" s="34">
        <f t="shared" si="12"/>
        <v>2.2737076443094275E-2</v>
      </c>
      <c r="AD69" s="34">
        <f t="shared" si="12"/>
        <v>5.8592319190753708E-2</v>
      </c>
      <c r="AE69" s="34">
        <f t="shared" si="12"/>
        <v>5.8439542081876808E-2</v>
      </c>
      <c r="AF69" s="30">
        <f t="shared" si="12"/>
        <v>0</v>
      </c>
      <c r="AG69" s="34">
        <f t="shared" si="12"/>
        <v>5.8011320250819457E-3</v>
      </c>
      <c r="AH69" s="34">
        <f t="shared" si="12"/>
        <v>1.8781043847396806E-2</v>
      </c>
      <c r="AI69" s="34">
        <f t="shared" si="12"/>
        <v>5.6161328685998373E-2</v>
      </c>
      <c r="AJ69" s="34">
        <f t="shared" si="12"/>
        <v>6.4115391553243292E-2</v>
      </c>
      <c r="AK69" s="27">
        <v>1</v>
      </c>
      <c r="AN69" s="29">
        <f t="shared" si="8"/>
        <v>2.3479332381936037E-2</v>
      </c>
      <c r="AO69" s="25">
        <v>2.1487223915863721E-2</v>
      </c>
      <c r="AR69">
        <f t="shared" si="9"/>
        <v>5.045056722856495E-4</v>
      </c>
    </row>
    <row r="70" spans="4:44" x14ac:dyDescent="0.25">
      <c r="D70" s="2">
        <v>27</v>
      </c>
      <c r="G70" s="34">
        <f t="shared" si="12"/>
        <v>4.1689374699772269E-2</v>
      </c>
      <c r="H70" s="34">
        <f t="shared" si="12"/>
        <v>5.9384814500292961E-2</v>
      </c>
      <c r="I70" s="34">
        <f t="shared" si="12"/>
        <v>3.4286268804838385E-2</v>
      </c>
      <c r="J70" s="34">
        <f t="shared" si="12"/>
        <v>2.646661182324871E-2</v>
      </c>
      <c r="K70" s="34">
        <f t="shared" ref="G70:AJ73" si="13">IF(K36=0,0,$A$6+$A$7*(1-EXP(-K36/$A$8)))</f>
        <v>3.6491389619948203E-2</v>
      </c>
      <c r="L70" s="34">
        <f t="shared" si="13"/>
        <v>1.7218068268361399E-2</v>
      </c>
      <c r="M70" s="34">
        <f t="shared" si="13"/>
        <v>3.1888393731135015E-2</v>
      </c>
      <c r="N70" s="34">
        <f t="shared" si="13"/>
        <v>6.200669465350224E-2</v>
      </c>
      <c r="O70" s="34">
        <f t="shared" si="13"/>
        <v>1.6827992646684265E-2</v>
      </c>
      <c r="P70" s="34">
        <f t="shared" si="13"/>
        <v>3.5299006113825417E-3</v>
      </c>
      <c r="Q70" s="34">
        <f t="shared" si="13"/>
        <v>4.1723087346331794E-3</v>
      </c>
      <c r="R70" s="34">
        <f t="shared" si="13"/>
        <v>2.084569460242516E-2</v>
      </c>
      <c r="S70" s="34">
        <f t="shared" si="13"/>
        <v>3.6448933337637636E-2</v>
      </c>
      <c r="T70" s="34">
        <f t="shared" si="13"/>
        <v>1.0389843190664516E-2</v>
      </c>
      <c r="U70" s="34">
        <f t="shared" si="13"/>
        <v>5.8255364771851996E-2</v>
      </c>
      <c r="V70" s="34">
        <f t="shared" si="13"/>
        <v>6.5846958876682377E-2</v>
      </c>
      <c r="W70" s="34">
        <f t="shared" si="13"/>
        <v>4.3566833054238176E-2</v>
      </c>
      <c r="X70" s="34">
        <f t="shared" si="13"/>
        <v>3.8612894033940942E-2</v>
      </c>
      <c r="Y70" s="34">
        <f t="shared" si="13"/>
        <v>3.7336397506638468E-2</v>
      </c>
      <c r="Z70" s="34">
        <f t="shared" si="13"/>
        <v>5.9020416669063706E-2</v>
      </c>
      <c r="AA70" s="34">
        <f t="shared" si="13"/>
        <v>5.7718785961551382E-2</v>
      </c>
      <c r="AB70" s="34">
        <f t="shared" si="13"/>
        <v>5.5486834972719473E-2</v>
      </c>
      <c r="AC70" s="34">
        <f t="shared" si="13"/>
        <v>2.7026032830565719E-2</v>
      </c>
      <c r="AD70" s="34">
        <f t="shared" si="13"/>
        <v>6.0943023881437089E-2</v>
      </c>
      <c r="AE70" s="34">
        <f t="shared" si="13"/>
        <v>6.0777247128044623E-2</v>
      </c>
      <c r="AF70" s="34">
        <f t="shared" si="13"/>
        <v>5.8011320250819457E-3</v>
      </c>
      <c r="AG70" s="30">
        <f t="shared" si="13"/>
        <v>0</v>
      </c>
      <c r="AH70" s="34">
        <f t="shared" si="13"/>
        <v>1.3820459585606805E-2</v>
      </c>
      <c r="AI70" s="34">
        <f t="shared" si="13"/>
        <v>5.6714449004833113E-2</v>
      </c>
      <c r="AJ70" s="34">
        <f t="shared" si="13"/>
        <v>6.5952971409054886E-2</v>
      </c>
      <c r="AK70" s="27">
        <v>1</v>
      </c>
      <c r="AN70" s="29">
        <f t="shared" si="8"/>
        <v>2.7831447751786188E-2</v>
      </c>
      <c r="AO70" s="25">
        <v>-5.0163586522143297E-3</v>
      </c>
      <c r="AR70">
        <f t="shared" si="9"/>
        <v>-1.396125237333237E-4</v>
      </c>
    </row>
    <row r="71" spans="4:44" x14ac:dyDescent="0.25">
      <c r="D71" s="2">
        <v>28</v>
      </c>
      <c r="G71" s="34">
        <f t="shared" si="13"/>
        <v>4.9192623056642321E-2</v>
      </c>
      <c r="H71" s="34">
        <f t="shared" si="13"/>
        <v>6.4930853600320027E-2</v>
      </c>
      <c r="I71" s="34">
        <f t="shared" si="13"/>
        <v>4.3043908091016873E-2</v>
      </c>
      <c r="J71" s="34">
        <f t="shared" si="13"/>
        <v>3.5126993344481487E-2</v>
      </c>
      <c r="K71" s="34">
        <f t="shared" si="13"/>
        <v>4.5095710055867634E-2</v>
      </c>
      <c r="L71" s="34">
        <f t="shared" si="13"/>
        <v>2.4162530765607204E-2</v>
      </c>
      <c r="M71" s="34">
        <f t="shared" si="13"/>
        <v>4.0770942836080695E-2</v>
      </c>
      <c r="N71" s="34">
        <f t="shared" si="13"/>
        <v>6.7073137305057748E-2</v>
      </c>
      <c r="O71" s="34">
        <f t="shared" si="13"/>
        <v>1.8332241670605577E-2</v>
      </c>
      <c r="P71" s="34">
        <f t="shared" si="13"/>
        <v>1.5261844548530169E-2</v>
      </c>
      <c r="Q71" s="34">
        <f t="shared" si="13"/>
        <v>1.5587806279196748E-2</v>
      </c>
      <c r="R71" s="34">
        <f t="shared" si="13"/>
        <v>1.5111686506041345E-2</v>
      </c>
      <c r="S71" s="34">
        <f t="shared" si="13"/>
        <v>2.7124205952680971E-2</v>
      </c>
      <c r="T71" s="34">
        <f t="shared" si="13"/>
        <v>8.9655068682453435E-3</v>
      </c>
      <c r="U71" s="34">
        <f t="shared" si="13"/>
        <v>6.0896554647322867E-2</v>
      </c>
      <c r="V71" s="34">
        <f t="shared" si="13"/>
        <v>6.9655372916674493E-2</v>
      </c>
      <c r="W71" s="34">
        <f t="shared" si="13"/>
        <v>4.4218461252240396E-2</v>
      </c>
      <c r="X71" s="34">
        <f t="shared" si="13"/>
        <v>4.4201234414838843E-2</v>
      </c>
      <c r="Y71" s="34">
        <f t="shared" si="13"/>
        <v>4.4945855611815744E-2</v>
      </c>
      <c r="Z71" s="34">
        <f t="shared" si="13"/>
        <v>6.4412215646685228E-2</v>
      </c>
      <c r="AA71" s="34">
        <f t="shared" si="13"/>
        <v>6.3230033422496654E-2</v>
      </c>
      <c r="AB71" s="34">
        <f t="shared" si="13"/>
        <v>6.1007127875848423E-2</v>
      </c>
      <c r="AC71" s="34">
        <f t="shared" si="13"/>
        <v>3.7065752657259865E-2</v>
      </c>
      <c r="AD71" s="34">
        <f t="shared" si="13"/>
        <v>6.6071730432817027E-2</v>
      </c>
      <c r="AE71" s="34">
        <f t="shared" si="13"/>
        <v>6.586491632543312E-2</v>
      </c>
      <c r="AF71" s="34">
        <f t="shared" si="13"/>
        <v>1.8781043847396806E-2</v>
      </c>
      <c r="AG71" s="34">
        <f t="shared" si="13"/>
        <v>1.3820459585606805E-2</v>
      </c>
      <c r="AH71" s="30">
        <f t="shared" si="13"/>
        <v>0</v>
      </c>
      <c r="AI71" s="34">
        <f t="shared" si="13"/>
        <v>5.7888888974602738E-2</v>
      </c>
      <c r="AJ71" s="34">
        <f t="shared" si="13"/>
        <v>6.9899755170875086E-2</v>
      </c>
      <c r="AK71" s="27">
        <v>1</v>
      </c>
      <c r="AN71" s="29">
        <f t="shared" si="8"/>
        <v>3.780217965298454E-2</v>
      </c>
      <c r="AO71" s="25">
        <v>-1.1775754303704365E-3</v>
      </c>
      <c r="AR71">
        <f t="shared" si="9"/>
        <v>-4.4514917973803824E-5</v>
      </c>
    </row>
    <row r="72" spans="4:44" x14ac:dyDescent="0.25">
      <c r="D72" s="2">
        <v>29</v>
      </c>
      <c r="G72" s="34">
        <f t="shared" si="13"/>
        <v>6.7889964627535146E-2</v>
      </c>
      <c r="H72" s="34">
        <f t="shared" si="13"/>
        <v>7.2047228303506447E-2</v>
      </c>
      <c r="I72" s="34">
        <f t="shared" si="13"/>
        <v>6.3817172771303304E-2</v>
      </c>
      <c r="J72" s="34">
        <f t="shared" si="13"/>
        <v>6.465650044839813E-2</v>
      </c>
      <c r="K72" s="34">
        <f t="shared" si="13"/>
        <v>5.5511055999133307E-2</v>
      </c>
      <c r="L72" s="34">
        <f t="shared" si="13"/>
        <v>6.3638689793026684E-2</v>
      </c>
      <c r="M72" s="34">
        <f t="shared" si="13"/>
        <v>5.1862590425334025E-2</v>
      </c>
      <c r="N72" s="34">
        <f t="shared" si="13"/>
        <v>6.3463286363235283E-2</v>
      </c>
      <c r="O72" s="34">
        <f t="shared" si="13"/>
        <v>6.391137992561309E-2</v>
      </c>
      <c r="P72" s="34">
        <f t="shared" si="13"/>
        <v>5.5198558924222207E-2</v>
      </c>
      <c r="Q72" s="34">
        <f t="shared" si="13"/>
        <v>5.4912605970747166E-2</v>
      </c>
      <c r="R72" s="34">
        <f t="shared" si="13"/>
        <v>6.4193920526770226E-2</v>
      </c>
      <c r="S72" s="34">
        <f t="shared" si="13"/>
        <v>6.6919419631320434E-2</v>
      </c>
      <c r="T72" s="34">
        <f t="shared" si="13"/>
        <v>5.4267875354114904E-2</v>
      </c>
      <c r="U72" s="34">
        <f t="shared" si="13"/>
        <v>2.1481867195091566E-2</v>
      </c>
      <c r="V72" s="34">
        <f t="shared" si="13"/>
        <v>5.3138105544180685E-2</v>
      </c>
      <c r="W72" s="34">
        <f t="shared" si="13"/>
        <v>2.4792091064215527E-2</v>
      </c>
      <c r="X72" s="34">
        <f t="shared" si="13"/>
        <v>3.7205967800604083E-2</v>
      </c>
      <c r="Y72" s="34">
        <f t="shared" si="13"/>
        <v>4.7806149937355429E-2</v>
      </c>
      <c r="Z72" s="34">
        <f t="shared" si="13"/>
        <v>6.0244970402287504E-2</v>
      </c>
      <c r="AA72" s="34">
        <f t="shared" si="13"/>
        <v>5.8598254720114575E-2</v>
      </c>
      <c r="AB72" s="34">
        <f t="shared" si="13"/>
        <v>5.3210047488482161E-2</v>
      </c>
      <c r="AC72" s="34">
        <f t="shared" si="13"/>
        <v>5.937108698724014E-2</v>
      </c>
      <c r="AD72" s="34">
        <f t="shared" si="13"/>
        <v>6.120057749054672E-2</v>
      </c>
      <c r="AE72" s="34">
        <f t="shared" si="13"/>
        <v>5.9940343020751054E-2</v>
      </c>
      <c r="AF72" s="34">
        <f t="shared" si="13"/>
        <v>5.6161328685998373E-2</v>
      </c>
      <c r="AG72" s="34">
        <f t="shared" si="13"/>
        <v>5.6714449004833113E-2</v>
      </c>
      <c r="AH72" s="34">
        <f t="shared" si="13"/>
        <v>5.7888888974602738E-2</v>
      </c>
      <c r="AI72" s="30">
        <f t="shared" si="13"/>
        <v>0</v>
      </c>
      <c r="AJ72" s="34">
        <f t="shared" si="13"/>
        <v>5.5528781499955243E-2</v>
      </c>
      <c r="AK72" s="27">
        <v>1</v>
      </c>
      <c r="AN72" s="29">
        <f t="shared" si="8"/>
        <v>5.8439119600295013E-2</v>
      </c>
      <c r="AO72" s="25">
        <v>-3.8961465796899519E-4</v>
      </c>
      <c r="AR72">
        <f t="shared" si="9"/>
        <v>-2.2768737595078144E-5</v>
      </c>
    </row>
    <row r="73" spans="4:44" x14ac:dyDescent="0.25">
      <c r="D73" s="2">
        <v>30</v>
      </c>
      <c r="G73" s="34">
        <f t="shared" si="13"/>
        <v>6.1109627675787849E-2</v>
      </c>
      <c r="H73" s="34">
        <f t="shared" si="13"/>
        <v>5.4724707855057231E-2</v>
      </c>
      <c r="I73" s="34">
        <f t="shared" si="13"/>
        <v>5.9450258104028798E-2</v>
      </c>
      <c r="J73" s="34">
        <f t="shared" si="13"/>
        <v>6.4819557636363254E-2</v>
      </c>
      <c r="K73" s="34">
        <f t="shared" si="13"/>
        <v>4.9393973503037349E-2</v>
      </c>
      <c r="L73" s="34">
        <f t="shared" si="13"/>
        <v>6.8225064428501112E-2</v>
      </c>
      <c r="M73" s="34">
        <f t="shared" si="13"/>
        <v>5.0727607735217652E-2</v>
      </c>
      <c r="N73" s="34">
        <f t="shared" si="13"/>
        <v>3.0162986994103136E-2</v>
      </c>
      <c r="O73" s="34">
        <f t="shared" si="13"/>
        <v>7.0717555726794751E-2</v>
      </c>
      <c r="P73" s="34">
        <f t="shared" si="13"/>
        <v>6.4902362986462056E-2</v>
      </c>
      <c r="Q73" s="34">
        <f t="shared" si="13"/>
        <v>6.4703410927046859E-2</v>
      </c>
      <c r="R73" s="34">
        <f t="shared" si="13"/>
        <v>7.3001271698147047E-2</v>
      </c>
      <c r="S73" s="34">
        <f t="shared" si="13"/>
        <v>7.8049233986840452E-2</v>
      </c>
      <c r="T73" s="34">
        <f t="shared" si="13"/>
        <v>6.7055577628480231E-2</v>
      </c>
      <c r="U73" s="34">
        <f t="shared" si="13"/>
        <v>4.3592677149352721E-2</v>
      </c>
      <c r="V73" s="34">
        <f t="shared" si="13"/>
        <v>6.3203504747242796E-3</v>
      </c>
      <c r="W73" s="34">
        <f t="shared" si="13"/>
        <v>5.9374949121121227E-2</v>
      </c>
      <c r="X73" s="34">
        <f t="shared" si="13"/>
        <v>4.7392028149957355E-2</v>
      </c>
      <c r="Y73" s="34">
        <f t="shared" si="13"/>
        <v>4.5710096470095198E-2</v>
      </c>
      <c r="Z73" s="34">
        <f t="shared" si="13"/>
        <v>2.8391769698574723E-2</v>
      </c>
      <c r="AA73" s="34">
        <f t="shared" si="13"/>
        <v>2.7758869173425474E-2</v>
      </c>
      <c r="AB73" s="34">
        <f t="shared" si="13"/>
        <v>2.5182498525831043E-2</v>
      </c>
      <c r="AC73" s="34">
        <f t="shared" si="13"/>
        <v>5.8282497107143977E-2</v>
      </c>
      <c r="AD73" s="34">
        <f t="shared" si="13"/>
        <v>2.6773484798638184E-2</v>
      </c>
      <c r="AE73" s="34">
        <f t="shared" si="13"/>
        <v>2.4324519512090484E-2</v>
      </c>
      <c r="AF73" s="34">
        <f t="shared" si="13"/>
        <v>6.4115391553243292E-2</v>
      </c>
      <c r="AG73" s="34">
        <f t="shared" si="13"/>
        <v>6.5952971409054886E-2</v>
      </c>
      <c r="AH73" s="34">
        <f t="shared" si="13"/>
        <v>6.9899755170875086E-2</v>
      </c>
      <c r="AI73" s="34">
        <f t="shared" si="13"/>
        <v>5.5528781499955243E-2</v>
      </c>
      <c r="AJ73" s="30">
        <f t="shared" si="13"/>
        <v>0</v>
      </c>
      <c r="AK73" s="27">
        <v>1</v>
      </c>
      <c r="AN73" s="29">
        <f t="shared" si="8"/>
        <v>5.7041399069372029E-2</v>
      </c>
      <c r="AO73" s="25">
        <v>-4.9454683442862191E-6</v>
      </c>
      <c r="AR73">
        <f t="shared" si="9"/>
        <v>-2.8209643341137674E-7</v>
      </c>
    </row>
    <row r="74" spans="4:44" x14ac:dyDescent="0.25">
      <c r="D74" s="2">
        <v>31</v>
      </c>
      <c r="G74" s="27">
        <v>1</v>
      </c>
      <c r="H74" s="27">
        <v>1</v>
      </c>
      <c r="I74" s="27">
        <v>1</v>
      </c>
      <c r="J74" s="27">
        <v>1</v>
      </c>
      <c r="K74" s="27">
        <v>1</v>
      </c>
      <c r="L74" s="27">
        <v>1</v>
      </c>
      <c r="M74" s="27">
        <v>1</v>
      </c>
      <c r="N74" s="27">
        <v>1</v>
      </c>
      <c r="O74" s="27">
        <v>1</v>
      </c>
      <c r="P74" s="27">
        <v>1</v>
      </c>
      <c r="Q74" s="27">
        <v>1</v>
      </c>
      <c r="R74" s="27">
        <v>1</v>
      </c>
      <c r="S74" s="27">
        <v>1</v>
      </c>
      <c r="T74" s="27">
        <v>1</v>
      </c>
      <c r="U74" s="27">
        <v>1</v>
      </c>
      <c r="V74" s="27">
        <v>1</v>
      </c>
      <c r="W74" s="27">
        <v>1</v>
      </c>
      <c r="X74" s="27">
        <v>1</v>
      </c>
      <c r="Y74" s="27">
        <v>1</v>
      </c>
      <c r="Z74" s="27">
        <v>1</v>
      </c>
      <c r="AA74" s="27">
        <v>1</v>
      </c>
      <c r="AB74" s="27">
        <v>1</v>
      </c>
      <c r="AC74" s="27">
        <v>1</v>
      </c>
      <c r="AD74" s="27">
        <v>1</v>
      </c>
      <c r="AE74" s="27">
        <v>1</v>
      </c>
      <c r="AF74" s="27">
        <v>1</v>
      </c>
      <c r="AG74" s="27">
        <v>1</v>
      </c>
      <c r="AH74" s="27">
        <v>1</v>
      </c>
      <c r="AI74" s="27">
        <v>1</v>
      </c>
      <c r="AJ74" s="27">
        <v>1</v>
      </c>
      <c r="AK74" s="28">
        <v>0</v>
      </c>
      <c r="AN74" s="26">
        <v>1</v>
      </c>
      <c r="AO74" s="25">
        <v>-3.7800928104868292E-5</v>
      </c>
      <c r="AR74">
        <f t="shared" si="9"/>
        <v>-3.7800928104868292E-5</v>
      </c>
    </row>
    <row r="75" spans="4:44" ht="14.4" thickBot="1" x14ac:dyDescent="0.3">
      <c r="AO75" s="20" t="s">
        <v>19</v>
      </c>
    </row>
    <row r="76" spans="4:44" ht="14.4" thickBot="1" x14ac:dyDescent="0.3">
      <c r="AM76" s="21"/>
      <c r="AN76" s="22" t="s">
        <v>20</v>
      </c>
      <c r="AO76" s="23">
        <f>SUMPRODUCT($AK10:$AK39,AO44:AO73)</f>
        <v>30.787641743148086</v>
      </c>
    </row>
    <row r="77" spans="4:44" ht="14.4" thickBot="1" x14ac:dyDescent="0.3">
      <c r="AN77" s="49" t="s">
        <v>28</v>
      </c>
      <c r="AO77" s="50">
        <f>SUMPRODUCT(AN44:AN74,AO44:AO74)</f>
        <v>4.9511377186920169E-3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C40E4-96AA-43F6-8C2C-8B7CECDC2DC5}">
  <sheetPr codeName="Sheet6">
    <tabColor theme="8" tint="0.39997558519241921"/>
  </sheetPr>
  <dimension ref="A1:AR77"/>
  <sheetViews>
    <sheetView topLeftCell="D3" zoomScale="40" zoomScaleNormal="40" workbookViewId="0">
      <selection activeCell="AN44" sqref="AN44"/>
    </sheetView>
  </sheetViews>
  <sheetFormatPr defaultRowHeight="13.8" x14ac:dyDescent="0.25"/>
  <cols>
    <col min="2" max="2" width="12.59765625" bestFit="1" customWidth="1"/>
    <col min="5" max="5" width="9.59765625" bestFit="1" customWidth="1"/>
    <col min="6" max="36" width="10.59765625" bestFit="1" customWidth="1"/>
    <col min="39" max="39" width="14.3984375" customWidth="1"/>
    <col min="40" max="40" width="27.09765625" bestFit="1" customWidth="1"/>
    <col min="41" max="41" width="25.296875" bestFit="1" customWidth="1"/>
    <col min="44" max="44" width="16.59765625" bestFit="1" customWidth="1"/>
  </cols>
  <sheetData>
    <row r="1" spans="1:41" x14ac:dyDescent="0.25">
      <c r="A1" s="4" t="s">
        <v>1</v>
      </c>
    </row>
    <row r="2" spans="1:41" x14ac:dyDescent="0.25">
      <c r="A2" s="11" t="s">
        <v>6</v>
      </c>
      <c r="E2" s="11" t="s">
        <v>7</v>
      </c>
    </row>
    <row r="3" spans="1:41" x14ac:dyDescent="0.25">
      <c r="E3" t="s">
        <v>8</v>
      </c>
      <c r="AN3" s="11"/>
    </row>
    <row r="4" spans="1:41" x14ac:dyDescent="0.25">
      <c r="A4" s="11" t="s">
        <v>9</v>
      </c>
      <c r="C4" t="s">
        <v>10</v>
      </c>
    </row>
    <row r="5" spans="1:41" ht="14.4" thickBot="1" x14ac:dyDescent="0.3">
      <c r="A5" s="11" t="s">
        <v>12</v>
      </c>
      <c r="AO5" s="11" t="s">
        <v>11</v>
      </c>
    </row>
    <row r="6" spans="1:41" x14ac:dyDescent="0.25">
      <c r="A6" s="13">
        <v>0</v>
      </c>
      <c r="B6" s="14" t="s">
        <v>14</v>
      </c>
      <c r="E6" s="19" t="s">
        <v>16</v>
      </c>
      <c r="F6" s="19"/>
      <c r="G6" s="19"/>
      <c r="H6" s="19"/>
      <c r="AM6" s="12" t="s">
        <v>13</v>
      </c>
      <c r="AN6" s="12"/>
      <c r="AO6" s="12"/>
    </row>
    <row r="7" spans="1:41" x14ac:dyDescent="0.25">
      <c r="A7" s="15">
        <v>0.1</v>
      </c>
      <c r="B7" s="16" t="s">
        <v>15</v>
      </c>
      <c r="D7" s="32"/>
      <c r="E7" s="1"/>
      <c r="F7" s="1"/>
      <c r="G7" s="1">
        <v>1</v>
      </c>
      <c r="H7" s="1">
        <v>2</v>
      </c>
      <c r="I7" s="1">
        <v>3</v>
      </c>
      <c r="J7" s="1">
        <v>4</v>
      </c>
      <c r="K7" s="1">
        <v>5</v>
      </c>
      <c r="L7" s="1">
        <v>6</v>
      </c>
      <c r="M7" s="1">
        <v>7</v>
      </c>
      <c r="N7" s="1">
        <v>8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14</v>
      </c>
      <c r="U7" s="1">
        <v>15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">
        <v>21</v>
      </c>
      <c r="AB7" s="1">
        <v>22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38" t="s">
        <v>23</v>
      </c>
      <c r="AN7" s="52" t="s">
        <v>17</v>
      </c>
    </row>
    <row r="8" spans="1:41" ht="14.4" thickBot="1" x14ac:dyDescent="0.3">
      <c r="A8" s="17">
        <v>175</v>
      </c>
      <c r="B8" s="18" t="s">
        <v>31</v>
      </c>
      <c r="D8" s="1"/>
      <c r="E8" s="1"/>
      <c r="F8" s="2" t="s">
        <v>21</v>
      </c>
      <c r="G8" s="1">
        <v>428568.69130800001</v>
      </c>
      <c r="H8" s="1">
        <v>428646.75387499901</v>
      </c>
      <c r="I8" s="1">
        <v>428548.88406999898</v>
      </c>
      <c r="J8" s="1">
        <v>428518.00680700003</v>
      </c>
      <c r="K8" s="1">
        <v>428553.08263299899</v>
      </c>
      <c r="L8" s="1">
        <v>428482.90699599899</v>
      </c>
      <c r="M8" s="1">
        <v>428534.466296</v>
      </c>
      <c r="N8" s="1">
        <v>428646.36539400002</v>
      </c>
      <c r="O8" s="1">
        <v>428460.30462800001</v>
      </c>
      <c r="P8" s="1">
        <v>428469.22967700002</v>
      </c>
      <c r="Q8" s="1">
        <v>428469.63023200002</v>
      </c>
      <c r="R8" s="1">
        <v>428436.696979</v>
      </c>
      <c r="S8" s="1">
        <v>428384.479060999</v>
      </c>
      <c r="T8" s="1">
        <v>428448.92835</v>
      </c>
      <c r="U8" s="1">
        <v>428516.83574800001</v>
      </c>
      <c r="V8" s="1">
        <v>428619.24604900001</v>
      </c>
      <c r="W8" s="1">
        <v>428450.89055000001</v>
      </c>
      <c r="X8" s="1">
        <v>428513.374256999</v>
      </c>
      <c r="Y8" s="1">
        <v>428539.84872399899</v>
      </c>
      <c r="Z8" s="1">
        <v>428628.62527100003</v>
      </c>
      <c r="AA8" s="1">
        <v>428620.555067999</v>
      </c>
      <c r="AB8" s="1">
        <v>428600.31844499899</v>
      </c>
      <c r="AC8" s="1">
        <v>428530.14137500001</v>
      </c>
      <c r="AD8" s="1">
        <v>428636.882458999</v>
      </c>
      <c r="AE8" s="1">
        <v>428632.83445600001</v>
      </c>
      <c r="AF8" s="1">
        <v>428478.75945000001</v>
      </c>
      <c r="AG8" s="1">
        <v>428467.15321700001</v>
      </c>
      <c r="AH8" s="1">
        <v>428437.53011499898</v>
      </c>
      <c r="AI8" s="1">
        <v>428468.46764699899</v>
      </c>
      <c r="AJ8" s="1">
        <v>428628.62804799899</v>
      </c>
      <c r="AN8" s="1">
        <v>428532.27180599899</v>
      </c>
    </row>
    <row r="9" spans="1:41" x14ac:dyDescent="0.25">
      <c r="D9" s="2" t="s">
        <v>0</v>
      </c>
      <c r="E9" s="2" t="s">
        <v>21</v>
      </c>
      <c r="F9" s="2" t="s">
        <v>22</v>
      </c>
      <c r="G9" s="1">
        <v>872921.73769600003</v>
      </c>
      <c r="H9" s="1">
        <v>872900.05658600002</v>
      </c>
      <c r="I9" s="1">
        <v>872904.57562899904</v>
      </c>
      <c r="J9" s="1">
        <v>872919.86372100003</v>
      </c>
      <c r="K9" s="1">
        <v>872855.96713</v>
      </c>
      <c r="L9" s="1">
        <v>872919.65480999905</v>
      </c>
      <c r="M9" s="1">
        <v>872848.31792599906</v>
      </c>
      <c r="N9" s="1">
        <v>872812.19065200002</v>
      </c>
      <c r="O9" s="1">
        <v>872921.51272300002</v>
      </c>
      <c r="P9" s="1">
        <v>872878.42188599904</v>
      </c>
      <c r="Q9" s="1">
        <v>872877.14697400003</v>
      </c>
      <c r="R9" s="1">
        <v>872920.77637199895</v>
      </c>
      <c r="S9" s="1">
        <v>872922.52078699903</v>
      </c>
      <c r="T9" s="1">
        <v>872873.08680100006</v>
      </c>
      <c r="U9" s="1">
        <v>872717.79559200001</v>
      </c>
      <c r="V9" s="1">
        <v>872733.53264999902</v>
      </c>
      <c r="W9" s="1">
        <v>872772.04177999904</v>
      </c>
      <c r="X9" s="1">
        <v>872799.34807099903</v>
      </c>
      <c r="Y9" s="1">
        <v>872826.53652299906</v>
      </c>
      <c r="Z9" s="1">
        <v>872809.40682699904</v>
      </c>
      <c r="AA9" s="1">
        <v>872807.14388900006</v>
      </c>
      <c r="AB9" s="1">
        <v>872793.26370899903</v>
      </c>
      <c r="AC9" s="1">
        <v>872887.08920799894</v>
      </c>
      <c r="AD9" s="1">
        <v>872804.38826000004</v>
      </c>
      <c r="AE9" s="1">
        <v>872798.19905399904</v>
      </c>
      <c r="AF9" s="1">
        <v>872882.44706699904</v>
      </c>
      <c r="AG9" s="1">
        <v>872885.30281999905</v>
      </c>
      <c r="AH9" s="1">
        <v>872888.02021500003</v>
      </c>
      <c r="AI9" s="1">
        <v>872717.83771800005</v>
      </c>
      <c r="AJ9" s="1">
        <v>872742.61479300004</v>
      </c>
      <c r="AN9" s="1">
        <v>872881.43830000004</v>
      </c>
    </row>
    <row r="10" spans="1:41" x14ac:dyDescent="0.25">
      <c r="D10" s="2">
        <v>1</v>
      </c>
      <c r="E10" s="1">
        <v>428568.69130800001</v>
      </c>
      <c r="F10" s="1">
        <v>872921.73769600003</v>
      </c>
      <c r="G10" s="36">
        <f t="shared" ref="G10:X25" si="0">SQRT((G$8-$E10)^2+(G$9-$F10)^2)</f>
        <v>0</v>
      </c>
      <c r="H10" s="33">
        <f t="shared" si="0"/>
        <v>81.017497476194464</v>
      </c>
      <c r="I10" s="33">
        <f t="shared" si="0"/>
        <v>26.208075491643811</v>
      </c>
      <c r="J10" s="33">
        <f t="shared" si="0"/>
        <v>50.719132720480701</v>
      </c>
      <c r="K10" s="33">
        <f t="shared" si="0"/>
        <v>67.597323077548126</v>
      </c>
      <c r="L10" s="33">
        <f t="shared" si="0"/>
        <v>85.80959503215108</v>
      </c>
      <c r="M10" s="33">
        <f t="shared" si="0"/>
        <v>81.005024988551668</v>
      </c>
      <c r="N10" s="33">
        <f t="shared" si="0"/>
        <v>134.29005355973624</v>
      </c>
      <c r="O10" s="33">
        <f t="shared" si="0"/>
        <v>108.38691348254298</v>
      </c>
      <c r="P10" s="33">
        <f t="shared" si="0"/>
        <v>108.48444790484375</v>
      </c>
      <c r="Q10" s="33">
        <f t="shared" si="0"/>
        <v>108.63438344628847</v>
      </c>
      <c r="R10" s="33">
        <f t="shared" si="0"/>
        <v>131.99782964881462</v>
      </c>
      <c r="S10" s="33">
        <f t="shared" si="0"/>
        <v>184.21391146347443</v>
      </c>
      <c r="T10" s="33">
        <f t="shared" si="0"/>
        <v>129.26745798231445</v>
      </c>
      <c r="U10" s="33">
        <f t="shared" si="0"/>
        <v>210.43141611191663</v>
      </c>
      <c r="V10" s="33">
        <f t="shared" si="0"/>
        <v>194.87668197559753</v>
      </c>
      <c r="W10" s="33">
        <f t="shared" si="0"/>
        <v>190.48854520088182</v>
      </c>
      <c r="X10" s="33">
        <f t="shared" si="0"/>
        <v>134.31007571784684</v>
      </c>
      <c r="Y10" s="33">
        <f t="shared" ref="X10:AJ27" si="1">SQRT((Y$8-$E10)^2+(Y$9-$F10)^2)</f>
        <v>99.474408732176641</v>
      </c>
      <c r="Z10" s="33">
        <f t="shared" si="1"/>
        <v>127.31969231585671</v>
      </c>
      <c r="AA10" s="33">
        <f t="shared" si="1"/>
        <v>125.783902801506</v>
      </c>
      <c r="AB10" s="33">
        <f t="shared" si="1"/>
        <v>132.30964111010283</v>
      </c>
      <c r="AC10" s="33">
        <f t="shared" si="1"/>
        <v>51.832567513734475</v>
      </c>
      <c r="AD10" s="33">
        <f t="shared" si="1"/>
        <v>135.72370170343268</v>
      </c>
      <c r="AE10" s="33">
        <f t="shared" si="1"/>
        <v>139.1982022254555</v>
      </c>
      <c r="AF10" s="33">
        <f t="shared" si="1"/>
        <v>98.140168181150699</v>
      </c>
      <c r="AG10" s="33">
        <f t="shared" si="1"/>
        <v>107.87717141791224</v>
      </c>
      <c r="AH10" s="33">
        <f t="shared" si="1"/>
        <v>135.42572530519334</v>
      </c>
      <c r="AI10" s="33">
        <f t="shared" si="1"/>
        <v>227.20031525690169</v>
      </c>
      <c r="AJ10" s="33">
        <f t="shared" si="1"/>
        <v>188.88469281772612</v>
      </c>
      <c r="AK10">
        <v>30</v>
      </c>
      <c r="AN10" s="24">
        <f t="shared" ref="AN10:AN39" si="2">SQRT((AN$8-$E10)^2+(AN$9-$F10)^2)</f>
        <v>54.317782023627679</v>
      </c>
    </row>
    <row r="11" spans="1:41" x14ac:dyDescent="0.25">
      <c r="D11" s="2">
        <v>2</v>
      </c>
      <c r="E11" s="1">
        <v>428646.75387499901</v>
      </c>
      <c r="F11" s="1">
        <v>872900.05658600002</v>
      </c>
      <c r="G11" s="37">
        <f t="shared" si="0"/>
        <v>81.017497476194464</v>
      </c>
      <c r="H11" s="31">
        <f t="shared" si="0"/>
        <v>0</v>
      </c>
      <c r="I11" s="33">
        <f t="shared" si="0"/>
        <v>97.974080655904501</v>
      </c>
      <c r="J11" s="33">
        <f t="shared" si="0"/>
        <v>130.26177534197117</v>
      </c>
      <c r="K11" s="33">
        <f t="shared" si="0"/>
        <v>103.52865162940174</v>
      </c>
      <c r="L11" s="33">
        <f t="shared" si="0"/>
        <v>165.01481794664022</v>
      </c>
      <c r="M11" s="33">
        <f t="shared" si="0"/>
        <v>123.63409455386254</v>
      </c>
      <c r="N11" s="33">
        <f t="shared" si="0"/>
        <v>87.86679278987684</v>
      </c>
      <c r="O11" s="33">
        <f t="shared" si="0"/>
        <v>187.6797472330305</v>
      </c>
      <c r="P11" s="33">
        <f t="shared" si="0"/>
        <v>178.83763898943042</v>
      </c>
      <c r="Q11" s="33">
        <f t="shared" si="0"/>
        <v>178.59909079057559</v>
      </c>
      <c r="R11" s="33">
        <f t="shared" si="0"/>
        <v>211.07631105497856</v>
      </c>
      <c r="S11" s="33">
        <f t="shared" si="0"/>
        <v>263.23510097488975</v>
      </c>
      <c r="T11" s="33">
        <f t="shared" si="0"/>
        <v>199.65547236195567</v>
      </c>
      <c r="U11" s="33">
        <f t="shared" si="0"/>
        <v>223.82535525895761</v>
      </c>
      <c r="V11" s="33">
        <f t="shared" si="0"/>
        <v>168.78063204188106</v>
      </c>
      <c r="W11" s="33">
        <f t="shared" si="0"/>
        <v>233.98767624627288</v>
      </c>
      <c r="X11" s="33">
        <f t="shared" si="1"/>
        <v>167.12967268421633</v>
      </c>
      <c r="Y11" s="33">
        <f t="shared" si="1"/>
        <v>129.74556244435269</v>
      </c>
      <c r="Z11" s="33">
        <f t="shared" si="1"/>
        <v>92.444713693579828</v>
      </c>
      <c r="AA11" s="33">
        <f t="shared" si="1"/>
        <v>96.535727852596978</v>
      </c>
      <c r="AB11" s="33">
        <f t="shared" si="1"/>
        <v>116.45156820513192</v>
      </c>
      <c r="AC11" s="33">
        <f t="shared" si="1"/>
        <v>117.33127480871988</v>
      </c>
      <c r="AD11" s="33">
        <f t="shared" si="1"/>
        <v>96.176262422099498</v>
      </c>
      <c r="AE11" s="33">
        <f t="shared" si="1"/>
        <v>102.80421708568694</v>
      </c>
      <c r="AF11" s="33">
        <f t="shared" si="1"/>
        <v>168.91483650108472</v>
      </c>
      <c r="AG11" s="33">
        <f t="shared" si="1"/>
        <v>180.20563244494363</v>
      </c>
      <c r="AH11" s="33">
        <f t="shared" si="1"/>
        <v>209.5696924065991</v>
      </c>
      <c r="AI11" s="33">
        <f t="shared" si="1"/>
        <v>254.93076501211391</v>
      </c>
      <c r="AJ11" s="33">
        <f t="shared" si="1"/>
        <v>158.48174591252365</v>
      </c>
      <c r="AK11">
        <v>30</v>
      </c>
      <c r="AN11" s="24">
        <f t="shared" si="2"/>
        <v>115.98614010347279</v>
      </c>
    </row>
    <row r="12" spans="1:41" x14ac:dyDescent="0.25">
      <c r="D12" s="2">
        <v>3</v>
      </c>
      <c r="E12" s="1">
        <v>428548.88406999898</v>
      </c>
      <c r="F12" s="1">
        <v>872904.57562899904</v>
      </c>
      <c r="G12" s="37">
        <f t="shared" si="0"/>
        <v>26.208075491643811</v>
      </c>
      <c r="H12" s="33">
        <f t="shared" si="0"/>
        <v>97.974080655904501</v>
      </c>
      <c r="I12" s="31">
        <f t="shared" si="0"/>
        <v>0</v>
      </c>
      <c r="J12" s="33">
        <f t="shared" si="0"/>
        <v>34.454769297404887</v>
      </c>
      <c r="K12" s="33">
        <f t="shared" si="0"/>
        <v>48.789487660808348</v>
      </c>
      <c r="L12" s="33">
        <f t="shared" si="0"/>
        <v>67.678327352497519</v>
      </c>
      <c r="M12" s="33">
        <f t="shared" si="0"/>
        <v>58.075824177706053</v>
      </c>
      <c r="N12" s="33">
        <f t="shared" si="0"/>
        <v>134.30410456909055</v>
      </c>
      <c r="O12" s="33">
        <f t="shared" si="0"/>
        <v>90.184159906531363</v>
      </c>
      <c r="P12" s="33">
        <f t="shared" si="0"/>
        <v>83.838181021193506</v>
      </c>
      <c r="Q12" s="33">
        <f t="shared" si="0"/>
        <v>83.865976132275236</v>
      </c>
      <c r="R12" s="33">
        <f t="shared" si="0"/>
        <v>113.35081587956348</v>
      </c>
      <c r="S12" s="33">
        <f t="shared" si="0"/>
        <v>165.38148529967933</v>
      </c>
      <c r="T12" s="33">
        <f t="shared" si="0"/>
        <v>104.79834087075952</v>
      </c>
      <c r="U12" s="33">
        <f t="shared" si="0"/>
        <v>189.50957011272095</v>
      </c>
      <c r="V12" s="33">
        <f t="shared" si="0"/>
        <v>184.95001690765591</v>
      </c>
      <c r="W12" s="33">
        <f t="shared" si="0"/>
        <v>164.82703386442188</v>
      </c>
      <c r="X12" s="33">
        <f t="shared" si="1"/>
        <v>111.05757867853895</v>
      </c>
      <c r="Y12" s="33">
        <f t="shared" si="1"/>
        <v>78.560419694754387</v>
      </c>
      <c r="Z12" s="33">
        <f t="shared" si="1"/>
        <v>124.16021911709187</v>
      </c>
      <c r="AA12" s="33">
        <f t="shared" si="1"/>
        <v>120.9531972026676</v>
      </c>
      <c r="AB12" s="33">
        <f t="shared" si="1"/>
        <v>122.62070977502073</v>
      </c>
      <c r="AC12" s="33">
        <f t="shared" si="1"/>
        <v>25.633250578442016</v>
      </c>
      <c r="AD12" s="33">
        <f t="shared" si="1"/>
        <v>133.34626119070691</v>
      </c>
      <c r="AE12" s="33">
        <f t="shared" si="1"/>
        <v>135.51251978490029</v>
      </c>
      <c r="AF12" s="33">
        <f t="shared" si="1"/>
        <v>73.533227769407617</v>
      </c>
      <c r="AG12" s="33">
        <f t="shared" si="1"/>
        <v>83.972456786072826</v>
      </c>
      <c r="AH12" s="33">
        <f t="shared" si="1"/>
        <v>112.57790647733877</v>
      </c>
      <c r="AI12" s="33">
        <f t="shared" si="1"/>
        <v>203.31711313211656</v>
      </c>
      <c r="AJ12" s="33">
        <f t="shared" si="1"/>
        <v>180.52815410555692</v>
      </c>
      <c r="AK12">
        <v>31</v>
      </c>
      <c r="AN12" s="24">
        <f t="shared" si="2"/>
        <v>28.483386533443486</v>
      </c>
    </row>
    <row r="13" spans="1:41" x14ac:dyDescent="0.25">
      <c r="D13" s="2">
        <v>4</v>
      </c>
      <c r="E13" s="1">
        <v>428518.00680700003</v>
      </c>
      <c r="F13" s="1">
        <v>872919.86372100003</v>
      </c>
      <c r="G13" s="37">
        <f t="shared" si="0"/>
        <v>50.719132720480701</v>
      </c>
      <c r="H13" s="33">
        <f t="shared" si="0"/>
        <v>130.26177534197117</v>
      </c>
      <c r="I13" s="33">
        <f t="shared" si="0"/>
        <v>34.454769297404887</v>
      </c>
      <c r="J13" s="31">
        <f t="shared" si="0"/>
        <v>0</v>
      </c>
      <c r="K13" s="33">
        <f t="shared" si="0"/>
        <v>72.890931609730629</v>
      </c>
      <c r="L13" s="33">
        <f t="shared" si="0"/>
        <v>35.100432705525101</v>
      </c>
      <c r="M13" s="33">
        <f t="shared" si="0"/>
        <v>73.414682185932421</v>
      </c>
      <c r="N13" s="33">
        <f t="shared" si="0"/>
        <v>167.53929880632938</v>
      </c>
      <c r="O13" s="33">
        <f t="shared" si="0"/>
        <v>57.725736625405496</v>
      </c>
      <c r="P13" s="33">
        <f t="shared" si="0"/>
        <v>64.004953708965203</v>
      </c>
      <c r="Q13" s="33">
        <f t="shared" si="0"/>
        <v>64.53691566067215</v>
      </c>
      <c r="R13" s="33">
        <f t="shared" si="0"/>
        <v>81.31494980161861</v>
      </c>
      <c r="S13" s="33">
        <f t="shared" si="0"/>
        <v>133.55417983663949</v>
      </c>
      <c r="T13" s="33">
        <f t="shared" si="0"/>
        <v>83.426095834507052</v>
      </c>
      <c r="U13" s="33">
        <f t="shared" si="0"/>
        <v>202.07152232996788</v>
      </c>
      <c r="V13" s="33">
        <f t="shared" si="0"/>
        <v>212.05813387162243</v>
      </c>
      <c r="W13" s="33">
        <f t="shared" si="0"/>
        <v>162.34505904089849</v>
      </c>
      <c r="X13" s="33">
        <f t="shared" si="1"/>
        <v>120.60465337074199</v>
      </c>
      <c r="Y13" s="33">
        <f t="shared" si="1"/>
        <v>95.849023077455911</v>
      </c>
      <c r="Z13" s="33">
        <f t="shared" si="1"/>
        <v>156.32392654378134</v>
      </c>
      <c r="AA13" s="33">
        <f t="shared" si="1"/>
        <v>152.38735629971134</v>
      </c>
      <c r="AB13" s="33">
        <f t="shared" si="1"/>
        <v>151.00585680272809</v>
      </c>
      <c r="AC13" s="33">
        <f t="shared" si="1"/>
        <v>34.948768833889069</v>
      </c>
      <c r="AD13" s="33">
        <f t="shared" si="1"/>
        <v>165.72870219530867</v>
      </c>
      <c r="AE13" s="33">
        <f t="shared" si="1"/>
        <v>167.29518872737015</v>
      </c>
      <c r="AF13" s="33">
        <f t="shared" si="1"/>
        <v>54.225095925377708</v>
      </c>
      <c r="AG13" s="33">
        <f t="shared" si="1"/>
        <v>61.486124401274097</v>
      </c>
      <c r="AH13" s="33">
        <f t="shared" si="1"/>
        <v>86.54771418011731</v>
      </c>
      <c r="AI13" s="33">
        <f t="shared" si="1"/>
        <v>208.01113975399201</v>
      </c>
      <c r="AJ13" s="33">
        <f t="shared" si="1"/>
        <v>208.93597449289578</v>
      </c>
      <c r="AK13">
        <v>32</v>
      </c>
      <c r="AN13" s="24">
        <f t="shared" si="2"/>
        <v>40.987841800550633</v>
      </c>
    </row>
    <row r="14" spans="1:41" x14ac:dyDescent="0.25">
      <c r="D14" s="2">
        <v>5</v>
      </c>
      <c r="E14" s="1">
        <v>428553.08263299899</v>
      </c>
      <c r="F14" s="1">
        <v>872855.96713</v>
      </c>
      <c r="G14" s="37">
        <f t="shared" si="0"/>
        <v>67.597323077548126</v>
      </c>
      <c r="H14" s="33">
        <f t="shared" si="0"/>
        <v>103.52865162940174</v>
      </c>
      <c r="I14" s="33">
        <f t="shared" si="0"/>
        <v>48.789487660808348</v>
      </c>
      <c r="J14" s="33">
        <f t="shared" si="0"/>
        <v>72.890931609730629</v>
      </c>
      <c r="K14" s="31">
        <f t="shared" si="0"/>
        <v>0</v>
      </c>
      <c r="L14" s="33">
        <f t="shared" si="0"/>
        <v>94.76676955566883</v>
      </c>
      <c r="M14" s="33">
        <f t="shared" si="0"/>
        <v>20.126557706380627</v>
      </c>
      <c r="N14" s="33">
        <f t="shared" si="0"/>
        <v>103.04393978326976</v>
      </c>
      <c r="O14" s="33">
        <f t="shared" si="0"/>
        <v>113.59569962509552</v>
      </c>
      <c r="P14" s="33">
        <f t="shared" si="0"/>
        <v>86.807455306218458</v>
      </c>
      <c r="Q14" s="33">
        <f t="shared" si="0"/>
        <v>86.098136009778045</v>
      </c>
      <c r="R14" s="33">
        <f t="shared" si="0"/>
        <v>133.21358153450706</v>
      </c>
      <c r="S14" s="33">
        <f t="shared" si="0"/>
        <v>181.26376844560019</v>
      </c>
      <c r="T14" s="33">
        <f t="shared" si="0"/>
        <v>105.55187256597648</v>
      </c>
      <c r="U14" s="33">
        <f t="shared" si="0"/>
        <v>142.84680810369372</v>
      </c>
      <c r="V14" s="33">
        <f t="shared" si="0"/>
        <v>139.16824174370774</v>
      </c>
      <c r="W14" s="33">
        <f t="shared" si="0"/>
        <v>132.23723454630922</v>
      </c>
      <c r="X14" s="33">
        <f t="shared" si="1"/>
        <v>69.155426155243546</v>
      </c>
      <c r="Y14" s="33">
        <f t="shared" si="1"/>
        <v>32.269133484873549</v>
      </c>
      <c r="Z14" s="33">
        <f t="shared" si="1"/>
        <v>88.738672357077562</v>
      </c>
      <c r="AA14" s="33">
        <f t="shared" si="1"/>
        <v>83.284082192028791</v>
      </c>
      <c r="AB14" s="33">
        <f t="shared" si="1"/>
        <v>78.504400771705477</v>
      </c>
      <c r="AC14" s="33">
        <f t="shared" si="1"/>
        <v>38.663743449750108</v>
      </c>
      <c r="AD14" s="33">
        <f t="shared" si="1"/>
        <v>98.401172087045239</v>
      </c>
      <c r="AE14" s="33">
        <f t="shared" si="1"/>
        <v>98.475905057223059</v>
      </c>
      <c r="AF14" s="33">
        <f t="shared" si="1"/>
        <v>78.899446098011694</v>
      </c>
      <c r="AG14" s="33">
        <f t="shared" si="1"/>
        <v>90.798938549115206</v>
      </c>
      <c r="AH14" s="33">
        <f t="shared" si="1"/>
        <v>119.9157398933165</v>
      </c>
      <c r="AI14" s="33">
        <f t="shared" si="1"/>
        <v>161.98589542065852</v>
      </c>
      <c r="AJ14" s="33">
        <f t="shared" si="1"/>
        <v>136.21990321122263</v>
      </c>
      <c r="AK14">
        <v>32</v>
      </c>
      <c r="AN14" s="24">
        <f t="shared" si="2"/>
        <v>32.89180781889138</v>
      </c>
    </row>
    <row r="15" spans="1:41" x14ac:dyDescent="0.25">
      <c r="D15" s="2">
        <v>6</v>
      </c>
      <c r="E15" s="1">
        <v>428482.90699599899</v>
      </c>
      <c r="F15" s="1">
        <v>872919.65480999905</v>
      </c>
      <c r="G15" s="37">
        <f t="shared" si="0"/>
        <v>85.80959503215108</v>
      </c>
      <c r="H15" s="33">
        <f t="shared" si="0"/>
        <v>165.01481794664022</v>
      </c>
      <c r="I15" s="33">
        <f t="shared" si="0"/>
        <v>67.678327352497519</v>
      </c>
      <c r="J15" s="33">
        <f t="shared" si="0"/>
        <v>35.100432705525101</v>
      </c>
      <c r="K15" s="33">
        <f t="shared" si="0"/>
        <v>94.76676955566883</v>
      </c>
      <c r="L15" s="31">
        <f t="shared" si="0"/>
        <v>0</v>
      </c>
      <c r="M15" s="33">
        <f t="shared" si="0"/>
        <v>88.018818643641836</v>
      </c>
      <c r="N15" s="33">
        <f t="shared" si="0"/>
        <v>195.62002231751467</v>
      </c>
      <c r="O15" s="33">
        <f t="shared" si="0"/>
        <v>22.678599601391443</v>
      </c>
      <c r="P15" s="33">
        <f t="shared" si="0"/>
        <v>43.442180845234134</v>
      </c>
      <c r="Q15" s="33">
        <f t="shared" si="0"/>
        <v>44.533005553221521</v>
      </c>
      <c r="R15" s="33">
        <f t="shared" si="0"/>
        <v>46.22362569472687</v>
      </c>
      <c r="S15" s="33">
        <f t="shared" si="0"/>
        <v>98.469651225774712</v>
      </c>
      <c r="T15" s="33">
        <f t="shared" si="0"/>
        <v>57.646577054101108</v>
      </c>
      <c r="U15" s="33">
        <f t="shared" si="0"/>
        <v>204.69075236446321</v>
      </c>
      <c r="V15" s="33">
        <f t="shared" si="0"/>
        <v>230.71583347549324</v>
      </c>
      <c r="W15" s="33">
        <f t="shared" si="0"/>
        <v>151.04522316243072</v>
      </c>
      <c r="X15" s="33">
        <f t="shared" si="1"/>
        <v>124.10465519738642</v>
      </c>
      <c r="Y15" s="33">
        <f t="shared" si="1"/>
        <v>109.14841163039951</v>
      </c>
      <c r="Z15" s="33">
        <f t="shared" si="1"/>
        <v>182.72502134313402</v>
      </c>
      <c r="AA15" s="33">
        <f t="shared" si="1"/>
        <v>177.77991750858999</v>
      </c>
      <c r="AB15" s="33">
        <f t="shared" si="1"/>
        <v>172.51132939107879</v>
      </c>
      <c r="AC15" s="33">
        <f t="shared" si="1"/>
        <v>57.372510780348392</v>
      </c>
      <c r="AD15" s="33">
        <f t="shared" si="1"/>
        <v>192.34037733856565</v>
      </c>
      <c r="AE15" s="33">
        <f t="shared" si="1"/>
        <v>192.95010735392958</v>
      </c>
      <c r="AF15" s="33">
        <f t="shared" si="1"/>
        <v>37.438192757772448</v>
      </c>
      <c r="AG15" s="33">
        <f t="shared" si="1"/>
        <v>37.792072842175159</v>
      </c>
      <c r="AH15" s="33">
        <f t="shared" si="1"/>
        <v>55.315539679556444</v>
      </c>
      <c r="AI15" s="33">
        <f t="shared" si="1"/>
        <v>202.33297660656743</v>
      </c>
      <c r="AJ15" s="33">
        <f t="shared" si="1"/>
        <v>229.29847931243714</v>
      </c>
      <c r="AK15">
        <v>33</v>
      </c>
      <c r="AN15" s="24">
        <f t="shared" si="2"/>
        <v>62.429048549856638</v>
      </c>
    </row>
    <row r="16" spans="1:41" x14ac:dyDescent="0.25">
      <c r="D16" s="2">
        <v>7</v>
      </c>
      <c r="E16" s="1">
        <v>428534.466296</v>
      </c>
      <c r="F16" s="1">
        <v>872848.31792599906</v>
      </c>
      <c r="G16" s="37">
        <f t="shared" si="0"/>
        <v>81.005024988551668</v>
      </c>
      <c r="H16" s="33">
        <f t="shared" si="0"/>
        <v>123.63409455386254</v>
      </c>
      <c r="I16" s="33">
        <f t="shared" si="0"/>
        <v>58.075824177706053</v>
      </c>
      <c r="J16" s="33">
        <f t="shared" si="0"/>
        <v>73.414682185932421</v>
      </c>
      <c r="K16" s="33">
        <f t="shared" si="0"/>
        <v>20.126557706380627</v>
      </c>
      <c r="L16" s="33">
        <f t="shared" si="0"/>
        <v>88.018818643641836</v>
      </c>
      <c r="M16" s="31">
        <f t="shared" si="0"/>
        <v>0</v>
      </c>
      <c r="N16" s="33">
        <f t="shared" si="0"/>
        <v>117.58651308640989</v>
      </c>
      <c r="O16" s="33">
        <f t="shared" si="0"/>
        <v>104.19899859668764</v>
      </c>
      <c r="P16" s="33">
        <f t="shared" si="0"/>
        <v>71.847511204133298</v>
      </c>
      <c r="Q16" s="33">
        <f t="shared" si="0"/>
        <v>70.956530380587125</v>
      </c>
      <c r="R16" s="33">
        <f t="shared" si="0"/>
        <v>121.69250487751836</v>
      </c>
      <c r="S16" s="33">
        <f t="shared" si="0"/>
        <v>167.33868424194415</v>
      </c>
      <c r="T16" s="33">
        <f t="shared" si="0"/>
        <v>89.051880242437562</v>
      </c>
      <c r="U16" s="33">
        <f t="shared" si="0"/>
        <v>131.70769110169255</v>
      </c>
      <c r="V16" s="33">
        <f t="shared" si="0"/>
        <v>142.69991627589604</v>
      </c>
      <c r="W16" s="33">
        <f t="shared" si="0"/>
        <v>113.15014700861229</v>
      </c>
      <c r="X16" s="33">
        <f t="shared" si="1"/>
        <v>53.319047327797037</v>
      </c>
      <c r="Y16" s="33">
        <f t="shared" si="1"/>
        <v>22.436578344587023</v>
      </c>
      <c r="Z16" s="33">
        <f t="shared" si="1"/>
        <v>101.88221728272848</v>
      </c>
      <c r="AA16" s="33">
        <f t="shared" si="1"/>
        <v>95.428391933903114</v>
      </c>
      <c r="AB16" s="33">
        <f t="shared" si="1"/>
        <v>85.833981250270199</v>
      </c>
      <c r="AC16" s="33">
        <f t="shared" si="1"/>
        <v>39.011757837487764</v>
      </c>
      <c r="AD16" s="33">
        <f t="shared" si="1"/>
        <v>111.44005562733186</v>
      </c>
      <c r="AE16" s="33">
        <f t="shared" si="1"/>
        <v>110.4001640956325</v>
      </c>
      <c r="AF16" s="33">
        <f t="shared" si="1"/>
        <v>65.330321877845719</v>
      </c>
      <c r="AG16" s="33">
        <f t="shared" si="1"/>
        <v>76.804511512338905</v>
      </c>
      <c r="AH16" s="33">
        <f t="shared" si="1"/>
        <v>104.75158680887914</v>
      </c>
      <c r="AI16" s="33">
        <f t="shared" si="1"/>
        <v>146.22211306577825</v>
      </c>
      <c r="AJ16" s="33">
        <f t="shared" si="1"/>
        <v>141.56125128483245</v>
      </c>
      <c r="AK16">
        <v>33</v>
      </c>
      <c r="AN16" s="24">
        <f t="shared" si="2"/>
        <v>33.19299565163368</v>
      </c>
    </row>
    <row r="17" spans="4:40" x14ac:dyDescent="0.25">
      <c r="D17" s="2">
        <v>8</v>
      </c>
      <c r="E17" s="1">
        <v>428646.36539400002</v>
      </c>
      <c r="F17" s="1">
        <v>872812.19065200002</v>
      </c>
      <c r="G17" s="37">
        <f t="shared" si="0"/>
        <v>134.29005355973624</v>
      </c>
      <c r="H17" s="33">
        <f t="shared" si="0"/>
        <v>87.86679278987684</v>
      </c>
      <c r="I17" s="33">
        <f t="shared" si="0"/>
        <v>134.30410456909055</v>
      </c>
      <c r="J17" s="33">
        <f t="shared" si="0"/>
        <v>167.53929880632938</v>
      </c>
      <c r="K17" s="33">
        <f t="shared" si="0"/>
        <v>103.04393978326976</v>
      </c>
      <c r="L17" s="33">
        <f t="shared" si="0"/>
        <v>195.62002231751467</v>
      </c>
      <c r="M17" s="33">
        <f t="shared" si="0"/>
        <v>117.58651308640989</v>
      </c>
      <c r="N17" s="31">
        <f t="shared" si="0"/>
        <v>0</v>
      </c>
      <c r="O17" s="33">
        <f t="shared" si="0"/>
        <v>215.80065767332565</v>
      </c>
      <c r="P17" s="33">
        <f t="shared" si="0"/>
        <v>189.11276687240255</v>
      </c>
      <c r="Q17" s="33">
        <f t="shared" si="0"/>
        <v>188.29402872883304</v>
      </c>
      <c r="R17" s="33">
        <f t="shared" si="0"/>
        <v>236.11798499120425</v>
      </c>
      <c r="S17" s="33">
        <f t="shared" si="0"/>
        <v>284.17809574564444</v>
      </c>
      <c r="T17" s="33">
        <f t="shared" si="0"/>
        <v>206.61492517845991</v>
      </c>
      <c r="U17" s="33">
        <f t="shared" si="0"/>
        <v>160.27587636726045</v>
      </c>
      <c r="V17" s="33">
        <f t="shared" si="0"/>
        <v>83.201803778639189</v>
      </c>
      <c r="W17" s="33">
        <f t="shared" si="0"/>
        <v>199.55537216466965</v>
      </c>
      <c r="X17" s="33">
        <f t="shared" si="1"/>
        <v>133.60978410128504</v>
      </c>
      <c r="Y17" s="33">
        <f t="shared" si="1"/>
        <v>107.47839319058244</v>
      </c>
      <c r="Z17" s="33">
        <f t="shared" si="1"/>
        <v>17.957217092051632</v>
      </c>
      <c r="AA17" s="33">
        <f t="shared" si="1"/>
        <v>26.29910160170806</v>
      </c>
      <c r="AB17" s="33">
        <f t="shared" si="1"/>
        <v>49.785044779190777</v>
      </c>
      <c r="AC17" s="33">
        <f t="shared" si="1"/>
        <v>138.267191637206</v>
      </c>
      <c r="AD17" s="33">
        <f t="shared" si="1"/>
        <v>12.28020265122219</v>
      </c>
      <c r="AE17" s="33">
        <f t="shared" si="1"/>
        <v>19.464097661624113</v>
      </c>
      <c r="AF17" s="33">
        <f t="shared" si="1"/>
        <v>181.7352918743334</v>
      </c>
      <c r="AG17" s="33">
        <f t="shared" si="1"/>
        <v>193.55204337490485</v>
      </c>
      <c r="AH17" s="33">
        <f t="shared" si="1"/>
        <v>222.17627321614239</v>
      </c>
      <c r="AI17" s="33">
        <f t="shared" si="1"/>
        <v>201.37051557376492</v>
      </c>
      <c r="AJ17" s="33">
        <f t="shared" si="1"/>
        <v>71.801208894729456</v>
      </c>
      <c r="AK17">
        <v>33</v>
      </c>
      <c r="AN17" s="24">
        <f t="shared" si="2"/>
        <v>133.46379125622335</v>
      </c>
    </row>
    <row r="18" spans="4:40" x14ac:dyDescent="0.25">
      <c r="D18" s="2">
        <v>9</v>
      </c>
      <c r="E18" s="1">
        <v>428460.30462800001</v>
      </c>
      <c r="F18" s="1">
        <v>872921.51272300002</v>
      </c>
      <c r="G18" s="37">
        <f t="shared" si="0"/>
        <v>108.38691348254298</v>
      </c>
      <c r="H18" s="33">
        <f t="shared" si="0"/>
        <v>187.6797472330305</v>
      </c>
      <c r="I18" s="33">
        <f t="shared" si="0"/>
        <v>90.184159906531363</v>
      </c>
      <c r="J18" s="33">
        <f t="shared" si="0"/>
        <v>57.725736625405496</v>
      </c>
      <c r="K18" s="33">
        <f t="shared" si="0"/>
        <v>113.59569962509552</v>
      </c>
      <c r="L18" s="33">
        <f t="shared" si="0"/>
        <v>22.678599601391443</v>
      </c>
      <c r="M18" s="33">
        <f t="shared" si="0"/>
        <v>104.19899859668764</v>
      </c>
      <c r="N18" s="33">
        <f t="shared" si="0"/>
        <v>215.80065767332565</v>
      </c>
      <c r="O18" s="31">
        <f t="shared" si="0"/>
        <v>0</v>
      </c>
      <c r="P18" s="33">
        <f t="shared" si="0"/>
        <v>44.005417088105546</v>
      </c>
      <c r="Q18" s="33">
        <f t="shared" si="0"/>
        <v>45.335268547733612</v>
      </c>
      <c r="R18" s="33">
        <f t="shared" si="0"/>
        <v>23.619130045464601</v>
      </c>
      <c r="S18" s="33">
        <f t="shared" si="0"/>
        <v>75.832267565007783</v>
      </c>
      <c r="T18" s="33">
        <f t="shared" si="0"/>
        <v>49.744242105798513</v>
      </c>
      <c r="U18" s="33">
        <f t="shared" si="0"/>
        <v>211.41531872437832</v>
      </c>
      <c r="V18" s="33">
        <f t="shared" si="0"/>
        <v>246.16840405494835</v>
      </c>
      <c r="W18" s="33">
        <f t="shared" si="0"/>
        <v>149.76711143035735</v>
      </c>
      <c r="X18" s="33">
        <f t="shared" si="1"/>
        <v>133.193797605649</v>
      </c>
      <c r="Y18" s="33">
        <f t="shared" si="1"/>
        <v>123.88600314368902</v>
      </c>
      <c r="Z18" s="33">
        <f t="shared" si="1"/>
        <v>202.23642297598448</v>
      </c>
      <c r="AA18" s="33">
        <f t="shared" si="1"/>
        <v>196.87669671746232</v>
      </c>
      <c r="AB18" s="33">
        <f t="shared" si="1"/>
        <v>189.8727956892462</v>
      </c>
      <c r="AC18" s="33">
        <f t="shared" si="1"/>
        <v>77.859807452694582</v>
      </c>
      <c r="AD18" s="33">
        <f t="shared" si="1"/>
        <v>211.89117544942883</v>
      </c>
      <c r="AE18" s="33">
        <f t="shared" si="1"/>
        <v>212.06791957340857</v>
      </c>
      <c r="AF18" s="33">
        <f t="shared" si="1"/>
        <v>43.205392416209619</v>
      </c>
      <c r="AG18" s="33">
        <f t="shared" si="1"/>
        <v>36.851868970658991</v>
      </c>
      <c r="AH18" s="33">
        <f t="shared" si="1"/>
        <v>40.50217938042168</v>
      </c>
      <c r="AI18" s="33">
        <f t="shared" si="1"/>
        <v>203.83852074844637</v>
      </c>
      <c r="AJ18" s="33">
        <f t="shared" si="1"/>
        <v>245.63640422060914</v>
      </c>
      <c r="AK18">
        <v>34</v>
      </c>
      <c r="AN18" s="24">
        <f t="shared" si="2"/>
        <v>82.372532363145723</v>
      </c>
    </row>
    <row r="19" spans="4:40" x14ac:dyDescent="0.25">
      <c r="D19" s="2">
        <v>10</v>
      </c>
      <c r="E19" s="1">
        <v>428469.22967700002</v>
      </c>
      <c r="F19" s="1">
        <v>872878.42188599904</v>
      </c>
      <c r="G19" s="37">
        <f t="shared" si="0"/>
        <v>108.48444790484375</v>
      </c>
      <c r="H19" s="33">
        <f t="shared" si="0"/>
        <v>178.83763898943042</v>
      </c>
      <c r="I19" s="33">
        <f t="shared" si="0"/>
        <v>83.838181021193506</v>
      </c>
      <c r="J19" s="33">
        <f t="shared" si="0"/>
        <v>64.004953708965203</v>
      </c>
      <c r="K19" s="33">
        <f t="shared" si="0"/>
        <v>86.807455306218458</v>
      </c>
      <c r="L19" s="33">
        <f t="shared" si="0"/>
        <v>43.442180845234134</v>
      </c>
      <c r="M19" s="33">
        <f t="shared" si="0"/>
        <v>71.847511204133298</v>
      </c>
      <c r="N19" s="33">
        <f t="shared" si="0"/>
        <v>189.11276687240255</v>
      </c>
      <c r="O19" s="33">
        <f t="shared" si="0"/>
        <v>44.005417088105546</v>
      </c>
      <c r="P19" s="31">
        <f t="shared" si="0"/>
        <v>0</v>
      </c>
      <c r="Q19" s="33">
        <f t="shared" si="0"/>
        <v>1.336355085009</v>
      </c>
      <c r="R19" s="33">
        <f t="shared" si="0"/>
        <v>53.406731069007655</v>
      </c>
      <c r="S19" s="33">
        <f t="shared" si="0"/>
        <v>95.537322455466978</v>
      </c>
      <c r="T19" s="33">
        <f t="shared" si="0"/>
        <v>20.990641007558597</v>
      </c>
      <c r="U19" s="33">
        <f t="shared" si="0"/>
        <v>167.53251720163925</v>
      </c>
      <c r="V19" s="33">
        <f t="shared" si="0"/>
        <v>208.56126816047649</v>
      </c>
      <c r="W19" s="33">
        <f t="shared" si="0"/>
        <v>107.9492961148576</v>
      </c>
      <c r="X19" s="33">
        <f t="shared" si="1"/>
        <v>90.561648405612331</v>
      </c>
      <c r="Y19" s="33">
        <f t="shared" si="1"/>
        <v>87.630706334491762</v>
      </c>
      <c r="Z19" s="33">
        <f t="shared" si="1"/>
        <v>173.69523239106604</v>
      </c>
      <c r="AA19" s="33">
        <f t="shared" si="1"/>
        <v>167.27201444706273</v>
      </c>
      <c r="AB19" s="33">
        <f t="shared" si="1"/>
        <v>156.3207606348289</v>
      </c>
      <c r="AC19" s="33">
        <f t="shared" si="1"/>
        <v>61.525258421976893</v>
      </c>
      <c r="AD19" s="33">
        <f t="shared" si="1"/>
        <v>183.2714737501569</v>
      </c>
      <c r="AE19" s="33">
        <f t="shared" si="1"/>
        <v>182.21478119443162</v>
      </c>
      <c r="AF19" s="33">
        <f t="shared" si="1"/>
        <v>10.344982141796457</v>
      </c>
      <c r="AG19" s="33">
        <f t="shared" si="1"/>
        <v>7.1874153104027769</v>
      </c>
      <c r="AH19" s="33">
        <f t="shared" si="1"/>
        <v>33.120841635881689</v>
      </c>
      <c r="AI19" s="33">
        <f t="shared" si="1"/>
        <v>160.58597604289093</v>
      </c>
      <c r="AJ19" s="33">
        <f t="shared" si="1"/>
        <v>209.40727586681888</v>
      </c>
      <c r="AK19">
        <v>34</v>
      </c>
      <c r="AN19" s="24">
        <f t="shared" si="2"/>
        <v>63.114251814840202</v>
      </c>
    </row>
    <row r="20" spans="4:40" x14ac:dyDescent="0.25">
      <c r="D20" s="2">
        <v>11</v>
      </c>
      <c r="E20" s="1">
        <v>428469.63023200002</v>
      </c>
      <c r="F20" s="1">
        <v>872877.14697400003</v>
      </c>
      <c r="G20" s="37">
        <f t="shared" si="0"/>
        <v>108.63438344628847</v>
      </c>
      <c r="H20" s="33">
        <f t="shared" si="0"/>
        <v>178.59909079057559</v>
      </c>
      <c r="I20" s="33">
        <f t="shared" si="0"/>
        <v>83.865976132275236</v>
      </c>
      <c r="J20" s="33">
        <f t="shared" si="0"/>
        <v>64.53691566067215</v>
      </c>
      <c r="K20" s="33">
        <f t="shared" si="0"/>
        <v>86.098136009778045</v>
      </c>
      <c r="L20" s="33">
        <f t="shared" si="0"/>
        <v>44.533005553221521</v>
      </c>
      <c r="M20" s="33">
        <f t="shared" si="0"/>
        <v>70.956530380587125</v>
      </c>
      <c r="N20" s="33">
        <f t="shared" si="0"/>
        <v>188.29402872883304</v>
      </c>
      <c r="O20" s="33">
        <f t="shared" si="0"/>
        <v>45.335268547733612</v>
      </c>
      <c r="P20" s="33">
        <f t="shared" si="0"/>
        <v>1.336355085009</v>
      </c>
      <c r="Q20" s="31">
        <f t="shared" si="0"/>
        <v>0</v>
      </c>
      <c r="R20" s="33">
        <f t="shared" si="0"/>
        <v>54.663731329933988</v>
      </c>
      <c r="S20" s="33">
        <f t="shared" si="0"/>
        <v>96.485775267203323</v>
      </c>
      <c r="T20" s="33">
        <f t="shared" si="0"/>
        <v>21.09627747098083</v>
      </c>
      <c r="U20" s="33">
        <f t="shared" si="0"/>
        <v>166.19634077241943</v>
      </c>
      <c r="V20" s="33">
        <f t="shared" si="0"/>
        <v>207.38844412078649</v>
      </c>
      <c r="W20" s="33">
        <f t="shared" si="0"/>
        <v>106.76271581150419</v>
      </c>
      <c r="X20" s="33">
        <f t="shared" si="1"/>
        <v>89.253621950433555</v>
      </c>
      <c r="Y20" s="33">
        <f t="shared" si="1"/>
        <v>86.55665410083212</v>
      </c>
      <c r="Z20" s="33">
        <f t="shared" si="1"/>
        <v>172.82404329932842</v>
      </c>
      <c r="AA20" s="33">
        <f t="shared" si="1"/>
        <v>166.36928211310649</v>
      </c>
      <c r="AB20" s="33">
        <f t="shared" si="1"/>
        <v>155.29266294352666</v>
      </c>
      <c r="AC20" s="33">
        <f t="shared" si="1"/>
        <v>61.322479108833377</v>
      </c>
      <c r="AD20" s="33">
        <f t="shared" si="1"/>
        <v>182.39281208164056</v>
      </c>
      <c r="AE20" s="33">
        <f t="shared" si="1"/>
        <v>181.29642247965438</v>
      </c>
      <c r="AF20" s="33">
        <f t="shared" si="1"/>
        <v>10.556211777405327</v>
      </c>
      <c r="AG20" s="33">
        <f t="shared" si="1"/>
        <v>8.5236979809234708</v>
      </c>
      <c r="AH20" s="33">
        <f t="shared" si="1"/>
        <v>33.89166389135459</v>
      </c>
      <c r="AI20" s="33">
        <f t="shared" si="1"/>
        <v>159.31349801931836</v>
      </c>
      <c r="AJ20" s="33">
        <f t="shared" si="1"/>
        <v>208.27677070920717</v>
      </c>
      <c r="AK20">
        <v>34</v>
      </c>
      <c r="AN20" s="24">
        <f t="shared" si="2"/>
        <v>62.788392811932937</v>
      </c>
    </row>
    <row r="21" spans="4:40" x14ac:dyDescent="0.25">
      <c r="D21" s="2">
        <v>12</v>
      </c>
      <c r="E21" s="1">
        <v>428436.696979</v>
      </c>
      <c r="F21" s="1">
        <v>872920.77637199895</v>
      </c>
      <c r="G21" s="37">
        <f t="shared" si="0"/>
        <v>131.99782964881462</v>
      </c>
      <c r="H21" s="33">
        <f t="shared" si="0"/>
        <v>211.07631105497856</v>
      </c>
      <c r="I21" s="33">
        <f t="shared" si="0"/>
        <v>113.35081587956348</v>
      </c>
      <c r="J21" s="33">
        <f t="shared" si="0"/>
        <v>81.31494980161861</v>
      </c>
      <c r="K21" s="33">
        <f t="shared" si="0"/>
        <v>133.21358153450706</v>
      </c>
      <c r="L21" s="33">
        <f t="shared" si="0"/>
        <v>46.22362569472687</v>
      </c>
      <c r="M21" s="33">
        <f t="shared" si="0"/>
        <v>121.69250487751836</v>
      </c>
      <c r="N21" s="33">
        <f t="shared" si="0"/>
        <v>236.11798499120425</v>
      </c>
      <c r="O21" s="33">
        <f t="shared" si="0"/>
        <v>23.619130045464601</v>
      </c>
      <c r="P21" s="33">
        <f t="shared" si="0"/>
        <v>53.406731069007655</v>
      </c>
      <c r="Q21" s="33">
        <f t="shared" si="0"/>
        <v>54.663731329933988</v>
      </c>
      <c r="R21" s="31">
        <f t="shared" si="0"/>
        <v>0</v>
      </c>
      <c r="S21" s="33">
        <f t="shared" si="0"/>
        <v>52.247047228064034</v>
      </c>
      <c r="T21" s="33">
        <f t="shared" si="0"/>
        <v>49.233135372407418</v>
      </c>
      <c r="U21" s="33">
        <f t="shared" si="0"/>
        <v>218.22790689051124</v>
      </c>
      <c r="V21" s="33">
        <f t="shared" si="0"/>
        <v>261.50406189245638</v>
      </c>
      <c r="W21" s="33">
        <f t="shared" si="0"/>
        <v>149.41029521124332</v>
      </c>
      <c r="X21" s="33">
        <f t="shared" si="1"/>
        <v>143.61141056706771</v>
      </c>
      <c r="Y21" s="33">
        <f t="shared" si="1"/>
        <v>139.71911693057172</v>
      </c>
      <c r="Z21" s="33">
        <f t="shared" si="1"/>
        <v>221.90007846671324</v>
      </c>
      <c r="AA21" s="33">
        <f t="shared" si="1"/>
        <v>216.13916369518904</v>
      </c>
      <c r="AB21" s="33">
        <f t="shared" si="1"/>
        <v>207.44026456064213</v>
      </c>
      <c r="AC21" s="33">
        <f t="shared" si="1"/>
        <v>99.331164103563481</v>
      </c>
      <c r="AD21" s="33">
        <f t="shared" si="1"/>
        <v>231.56083221714991</v>
      </c>
      <c r="AE21" s="33">
        <f t="shared" si="1"/>
        <v>231.29009657134185</v>
      </c>
      <c r="AF21" s="33">
        <f t="shared" si="1"/>
        <v>56.906828135141843</v>
      </c>
      <c r="AG21" s="33">
        <f t="shared" si="1"/>
        <v>46.754201143882689</v>
      </c>
      <c r="AH21" s="33">
        <f t="shared" si="1"/>
        <v>32.766750478658267</v>
      </c>
      <c r="AI21" s="33">
        <f t="shared" si="1"/>
        <v>205.41049786216914</v>
      </c>
      <c r="AJ21" s="33">
        <f t="shared" si="1"/>
        <v>261.87608420487413</v>
      </c>
      <c r="AK21">
        <v>35</v>
      </c>
      <c r="AN21" s="24">
        <f t="shared" si="2"/>
        <v>103.35391363889997</v>
      </c>
    </row>
    <row r="22" spans="4:40" x14ac:dyDescent="0.25">
      <c r="D22" s="2">
        <v>13</v>
      </c>
      <c r="E22" s="1">
        <v>428384.479060999</v>
      </c>
      <c r="F22" s="1">
        <v>872922.52078699903</v>
      </c>
      <c r="G22" s="37">
        <f t="shared" si="0"/>
        <v>184.21391146347443</v>
      </c>
      <c r="H22" s="33">
        <f t="shared" si="0"/>
        <v>263.23510097488975</v>
      </c>
      <c r="I22" s="33">
        <f t="shared" si="0"/>
        <v>165.38148529967933</v>
      </c>
      <c r="J22" s="33">
        <f t="shared" si="0"/>
        <v>133.55417983663949</v>
      </c>
      <c r="K22" s="33">
        <f t="shared" si="0"/>
        <v>181.26376844560019</v>
      </c>
      <c r="L22" s="33">
        <f t="shared" si="0"/>
        <v>98.469651225774712</v>
      </c>
      <c r="M22" s="33">
        <f t="shared" si="0"/>
        <v>167.33868424194415</v>
      </c>
      <c r="N22" s="33">
        <f t="shared" si="0"/>
        <v>284.17809574564444</v>
      </c>
      <c r="O22" s="33">
        <f t="shared" si="0"/>
        <v>75.832267565007783</v>
      </c>
      <c r="P22" s="33">
        <f t="shared" si="0"/>
        <v>95.537322455466978</v>
      </c>
      <c r="Q22" s="33">
        <f t="shared" si="0"/>
        <v>96.485775267203323</v>
      </c>
      <c r="R22" s="33">
        <f t="shared" si="0"/>
        <v>52.247047228064034</v>
      </c>
      <c r="S22" s="31">
        <f t="shared" si="0"/>
        <v>0</v>
      </c>
      <c r="T22" s="33">
        <f t="shared" si="0"/>
        <v>81.224564169227165</v>
      </c>
      <c r="U22" s="33">
        <f t="shared" si="0"/>
        <v>243.78412183993655</v>
      </c>
      <c r="V22" s="33">
        <f t="shared" si="0"/>
        <v>301.38356720597534</v>
      </c>
      <c r="W22" s="33">
        <f t="shared" si="0"/>
        <v>164.48227083498514</v>
      </c>
      <c r="X22" s="33">
        <f t="shared" si="1"/>
        <v>178.28485498968976</v>
      </c>
      <c r="Y22" s="33">
        <f t="shared" si="1"/>
        <v>182.62724636906307</v>
      </c>
      <c r="Z22" s="33">
        <f t="shared" si="1"/>
        <v>269.0764571729444</v>
      </c>
      <c r="AA22" s="33">
        <f t="shared" si="1"/>
        <v>262.76169749970541</v>
      </c>
      <c r="AB22" s="33">
        <f t="shared" si="1"/>
        <v>251.58305169186713</v>
      </c>
      <c r="AC22" s="33">
        <f t="shared" si="1"/>
        <v>149.90966116487155</v>
      </c>
      <c r="AD22" s="33">
        <f t="shared" si="1"/>
        <v>278.68040702049899</v>
      </c>
      <c r="AE22" s="33">
        <f t="shared" si="1"/>
        <v>277.73421741339052</v>
      </c>
      <c r="AF22" s="33">
        <f t="shared" si="1"/>
        <v>102.44361758947798</v>
      </c>
      <c r="AG22" s="33">
        <f t="shared" si="1"/>
        <v>90.665280775448707</v>
      </c>
      <c r="AH22" s="33">
        <f t="shared" si="1"/>
        <v>63.282729071739226</v>
      </c>
      <c r="AI22" s="33">
        <f t="shared" si="1"/>
        <v>221.24475431773831</v>
      </c>
      <c r="AJ22" s="33">
        <f t="shared" si="1"/>
        <v>303.27362979640122</v>
      </c>
      <c r="AK22">
        <v>36</v>
      </c>
      <c r="AN22" s="24">
        <f t="shared" si="2"/>
        <v>153.39643481076223</v>
      </c>
    </row>
    <row r="23" spans="4:40" x14ac:dyDescent="0.25">
      <c r="D23" s="2">
        <v>14</v>
      </c>
      <c r="E23" s="1">
        <v>428448.92835</v>
      </c>
      <c r="F23" s="1">
        <v>872873.08680100006</v>
      </c>
      <c r="G23" s="37">
        <f t="shared" si="0"/>
        <v>129.26745798231445</v>
      </c>
      <c r="H23" s="33">
        <f t="shared" si="0"/>
        <v>199.65547236195567</v>
      </c>
      <c r="I23" s="33">
        <f t="shared" si="0"/>
        <v>104.79834087075952</v>
      </c>
      <c r="J23" s="33">
        <f t="shared" si="0"/>
        <v>83.426095834507052</v>
      </c>
      <c r="K23" s="33">
        <f t="shared" si="0"/>
        <v>105.55187256597648</v>
      </c>
      <c r="L23" s="33">
        <f t="shared" si="0"/>
        <v>57.646577054101108</v>
      </c>
      <c r="M23" s="33">
        <f t="shared" si="0"/>
        <v>89.051880242437562</v>
      </c>
      <c r="N23" s="33">
        <f t="shared" si="0"/>
        <v>206.61492517845991</v>
      </c>
      <c r="O23" s="33">
        <f t="shared" si="0"/>
        <v>49.744242105798513</v>
      </c>
      <c r="P23" s="33">
        <f t="shared" si="0"/>
        <v>20.990641007558597</v>
      </c>
      <c r="Q23" s="33">
        <f t="shared" si="0"/>
        <v>21.09627747098083</v>
      </c>
      <c r="R23" s="33">
        <f t="shared" si="0"/>
        <v>49.233135372407418</v>
      </c>
      <c r="S23" s="33">
        <f t="shared" si="0"/>
        <v>81.224564169227165</v>
      </c>
      <c r="T23" s="31">
        <f t="shared" si="0"/>
        <v>0</v>
      </c>
      <c r="U23" s="33">
        <f t="shared" si="0"/>
        <v>169.48974687522511</v>
      </c>
      <c r="V23" s="33">
        <f t="shared" si="0"/>
        <v>220.18964474806052</v>
      </c>
      <c r="W23" s="33">
        <f t="shared" si="0"/>
        <v>101.06407125153798</v>
      </c>
      <c r="X23" s="33">
        <f t="shared" si="1"/>
        <v>97.931992888372562</v>
      </c>
      <c r="Y23" s="33">
        <f t="shared" si="1"/>
        <v>102.1442254368131</v>
      </c>
      <c r="Z23" s="33">
        <f t="shared" si="1"/>
        <v>190.64659059542404</v>
      </c>
      <c r="AA23" s="33">
        <f t="shared" si="1"/>
        <v>183.85917973858761</v>
      </c>
      <c r="AB23" s="33">
        <f t="shared" si="1"/>
        <v>171.14522161137774</v>
      </c>
      <c r="AC23" s="33">
        <f t="shared" si="1"/>
        <v>82.411302813472375</v>
      </c>
      <c r="AD23" s="33">
        <f t="shared" si="1"/>
        <v>200.11555817861148</v>
      </c>
      <c r="AE23" s="33">
        <f t="shared" si="1"/>
        <v>198.56895647350166</v>
      </c>
      <c r="AF23" s="33">
        <f t="shared" si="1"/>
        <v>31.265142040015835</v>
      </c>
      <c r="AG23" s="33">
        <f t="shared" si="1"/>
        <v>21.9403030369212</v>
      </c>
      <c r="AH23" s="33">
        <f t="shared" si="1"/>
        <v>18.786341177381011</v>
      </c>
      <c r="AI23" s="33">
        <f t="shared" si="1"/>
        <v>156.473837747901</v>
      </c>
      <c r="AJ23" s="33">
        <f t="shared" si="1"/>
        <v>222.06964297824283</v>
      </c>
      <c r="AK23">
        <v>36</v>
      </c>
      <c r="AN23" s="24">
        <f t="shared" si="2"/>
        <v>83.760845228550764</v>
      </c>
    </row>
    <row r="24" spans="4:40" x14ac:dyDescent="0.25">
      <c r="D24" s="2">
        <v>15</v>
      </c>
      <c r="E24" s="1">
        <v>428516.83574800001</v>
      </c>
      <c r="F24" s="1">
        <v>872717.79559200001</v>
      </c>
      <c r="G24" s="37">
        <f t="shared" si="0"/>
        <v>210.43141611191663</v>
      </c>
      <c r="H24" s="33">
        <f t="shared" si="0"/>
        <v>223.82535525895761</v>
      </c>
      <c r="I24" s="33">
        <f t="shared" si="0"/>
        <v>189.50957011272095</v>
      </c>
      <c r="J24" s="33">
        <f t="shared" si="0"/>
        <v>202.07152232996788</v>
      </c>
      <c r="K24" s="33">
        <f t="shared" si="0"/>
        <v>142.84680810369372</v>
      </c>
      <c r="L24" s="33">
        <f t="shared" si="0"/>
        <v>204.69075236446321</v>
      </c>
      <c r="M24" s="33">
        <f t="shared" si="0"/>
        <v>131.70769110169255</v>
      </c>
      <c r="N24" s="33">
        <f t="shared" si="0"/>
        <v>160.27587636726045</v>
      </c>
      <c r="O24" s="33">
        <f t="shared" si="0"/>
        <v>211.41531872437832</v>
      </c>
      <c r="P24" s="33">
        <f t="shared" si="0"/>
        <v>167.53251720163925</v>
      </c>
      <c r="Q24" s="33">
        <f t="shared" si="0"/>
        <v>166.19634077241943</v>
      </c>
      <c r="R24" s="33">
        <f t="shared" si="0"/>
        <v>218.22790689051124</v>
      </c>
      <c r="S24" s="33">
        <f t="shared" si="0"/>
        <v>243.78412183993655</v>
      </c>
      <c r="T24" s="33">
        <f t="shared" si="0"/>
        <v>169.48974687522511</v>
      </c>
      <c r="U24" s="31">
        <f>SQRT((U$8-$E24)^2+(U$9-$F24)^2)</f>
        <v>0</v>
      </c>
      <c r="V24" s="33">
        <f t="shared" si="0"/>
        <v>103.61237737536001</v>
      </c>
      <c r="W24" s="33">
        <f>SQRT((W$8-$E24)^2+(W$9-$F24)^2)</f>
        <v>85.389800630317893</v>
      </c>
      <c r="X24" s="33">
        <f t="shared" si="1"/>
        <v>81.625907350761011</v>
      </c>
      <c r="Y24" s="33">
        <f t="shared" si="1"/>
        <v>111.1493910863624</v>
      </c>
      <c r="Z24" s="33">
        <f>SQRT((Z$8-$E24)^2+(Z$9-$F24)^2)</f>
        <v>144.53205814150013</v>
      </c>
      <c r="AA24" s="33">
        <f t="shared" si="1"/>
        <v>136.89709828137566</v>
      </c>
      <c r="AB24" s="33">
        <f>SQRT((AB$8-$E24)^2+(AB$9-$F24)^2)</f>
        <v>112.53798195099144</v>
      </c>
      <c r="AC24" s="33">
        <f t="shared" si="1"/>
        <v>169.81568869765005</v>
      </c>
      <c r="AD24" s="33">
        <f t="shared" si="1"/>
        <v>148.01858995760102</v>
      </c>
      <c r="AE24" s="33">
        <f>SQRT((AE$8-$E24)^2+(AE$9-$F24)^2)</f>
        <v>141.13970723753843</v>
      </c>
      <c r="AF24" s="33">
        <f t="shared" si="1"/>
        <v>168.99678307216783</v>
      </c>
      <c r="AG24" s="33">
        <f t="shared" si="1"/>
        <v>174.71984809542616</v>
      </c>
      <c r="AH24" s="33">
        <f t="shared" si="1"/>
        <v>187.79192128840822</v>
      </c>
      <c r="AI24" s="33">
        <f t="shared" si="1"/>
        <v>48.368119345749037</v>
      </c>
      <c r="AJ24" s="33">
        <f>SQRT((AJ$8-$E24)^2+(AJ$9-$F24)^2)</f>
        <v>114.51423962696778</v>
      </c>
      <c r="AK24">
        <v>36</v>
      </c>
      <c r="AN24" s="24">
        <f t="shared" si="2"/>
        <v>164.36912048231648</v>
      </c>
    </row>
    <row r="25" spans="4:40" x14ac:dyDescent="0.25">
      <c r="D25" s="2">
        <v>16</v>
      </c>
      <c r="E25" s="1">
        <v>428619.24604900001</v>
      </c>
      <c r="F25" s="1">
        <v>872733.53264999902</v>
      </c>
      <c r="G25" s="37">
        <f t="shared" si="0"/>
        <v>194.87668197559753</v>
      </c>
      <c r="H25" s="33">
        <f t="shared" ref="H25:T25" si="3">SQRT((H$8-$E25)^2+(H$9-$F25)^2)</f>
        <v>168.78063204188106</v>
      </c>
      <c r="I25" s="33">
        <f t="shared" si="3"/>
        <v>184.95001690765591</v>
      </c>
      <c r="J25" s="33">
        <f t="shared" si="3"/>
        <v>212.05813387162243</v>
      </c>
      <c r="K25" s="33">
        <f t="shared" si="3"/>
        <v>139.16824174370774</v>
      </c>
      <c r="L25" s="33">
        <f t="shared" si="3"/>
        <v>230.71583347549324</v>
      </c>
      <c r="M25" s="33">
        <f t="shared" si="3"/>
        <v>142.69991627589604</v>
      </c>
      <c r="N25" s="33">
        <f t="shared" si="3"/>
        <v>83.201803778639189</v>
      </c>
      <c r="O25" s="33">
        <f t="shared" si="3"/>
        <v>246.16840405494835</v>
      </c>
      <c r="P25" s="33">
        <f t="shared" si="3"/>
        <v>208.56126816047649</v>
      </c>
      <c r="Q25" s="33">
        <f t="shared" si="3"/>
        <v>207.38844412078649</v>
      </c>
      <c r="R25" s="33">
        <f t="shared" si="3"/>
        <v>261.50406189245638</v>
      </c>
      <c r="S25" s="33">
        <f t="shared" si="3"/>
        <v>301.38356720597534</v>
      </c>
      <c r="T25" s="33">
        <f t="shared" si="3"/>
        <v>220.18964474806052</v>
      </c>
      <c r="U25" s="33">
        <f>SQRT((U$8-$E25)^2+(U$9-$F25)^2)</f>
        <v>103.61237737536001</v>
      </c>
      <c r="V25" s="31">
        <f t="shared" ref="V25:W27" si="4">SQRT((V$8-$E25)^2+(V$9-$F25)^2)</f>
        <v>0</v>
      </c>
      <c r="W25" s="33">
        <f>SQRT((W$8-$E25)^2+(W$9-$F25)^2)</f>
        <v>172.70358171415157</v>
      </c>
      <c r="X25" s="33">
        <f t="shared" si="1"/>
        <v>124.66156578076949</v>
      </c>
      <c r="Y25" s="33">
        <f t="shared" si="1"/>
        <v>122.28514059494002</v>
      </c>
      <c r="Z25" s="33">
        <f>SQRT((Z$8-$E25)^2+(Z$9-$F25)^2)</f>
        <v>76.451687625296643</v>
      </c>
      <c r="AA25" s="33">
        <f t="shared" si="1"/>
        <v>73.622877137529215</v>
      </c>
      <c r="AB25" s="33">
        <f>SQRT((AB$8-$E25)^2+(AB$9-$F25)^2)</f>
        <v>62.658228529716872</v>
      </c>
      <c r="AC25" s="33">
        <f t="shared" si="1"/>
        <v>177.53664250917498</v>
      </c>
      <c r="AD25" s="33">
        <f t="shared" si="1"/>
        <v>73.017535060207734</v>
      </c>
      <c r="AE25" s="33">
        <f>SQRT((AE$8-$E25)^2+(AE$9-$F25)^2)</f>
        <v>66.078654731246203</v>
      </c>
      <c r="AF25" s="33">
        <f t="shared" si="1"/>
        <v>204.72417563405185</v>
      </c>
      <c r="AG25" s="33">
        <f t="shared" si="1"/>
        <v>214.86371040177403</v>
      </c>
      <c r="AH25" s="33">
        <f t="shared" si="1"/>
        <v>238.51014320109229</v>
      </c>
      <c r="AI25" s="33">
        <f t="shared" si="1"/>
        <v>151.59306514623881</v>
      </c>
      <c r="AJ25" s="33">
        <f>SQRT((AJ$8-$E25)^2+(AJ$9-$F25)^2)</f>
        <v>13.057841579221785</v>
      </c>
      <c r="AK25">
        <v>36</v>
      </c>
      <c r="AN25" s="24">
        <f t="shared" si="2"/>
        <v>171.58263387599857</v>
      </c>
    </row>
    <row r="26" spans="4:40" x14ac:dyDescent="0.25">
      <c r="D26" s="2">
        <v>17</v>
      </c>
      <c r="E26" s="1">
        <v>428450.89055000001</v>
      </c>
      <c r="F26" s="1">
        <v>872772.04177999904</v>
      </c>
      <c r="G26" s="37">
        <f t="shared" ref="G26:X39" si="5">SQRT((G$8-$E26)^2+(G$9-$F26)^2)</f>
        <v>190.48854520088182</v>
      </c>
      <c r="H26" s="33">
        <f t="shared" si="5"/>
        <v>233.98767624627288</v>
      </c>
      <c r="I26" s="33">
        <f t="shared" si="5"/>
        <v>164.82703386442188</v>
      </c>
      <c r="J26" s="33">
        <f t="shared" si="5"/>
        <v>162.34505904089849</v>
      </c>
      <c r="K26" s="33">
        <f t="shared" si="5"/>
        <v>132.23723454630922</v>
      </c>
      <c r="L26" s="33">
        <f t="shared" si="5"/>
        <v>151.04522316243072</v>
      </c>
      <c r="M26" s="33">
        <f t="shared" si="5"/>
        <v>113.15014700861229</v>
      </c>
      <c r="N26" s="33">
        <f t="shared" si="5"/>
        <v>199.55537216466965</v>
      </c>
      <c r="O26" s="33">
        <f t="shared" si="5"/>
        <v>149.76711143035735</v>
      </c>
      <c r="P26" s="33">
        <f t="shared" si="5"/>
        <v>107.9492961148576</v>
      </c>
      <c r="Q26" s="33">
        <f t="shared" si="5"/>
        <v>106.76271581150419</v>
      </c>
      <c r="R26" s="33">
        <f t="shared" si="5"/>
        <v>149.41029521124332</v>
      </c>
      <c r="S26" s="33">
        <f t="shared" si="5"/>
        <v>164.48227083498514</v>
      </c>
      <c r="T26" s="33">
        <f t="shared" si="5"/>
        <v>101.06407125153798</v>
      </c>
      <c r="U26" s="33">
        <f>SQRT((U$8-$E26)^2+(U$9-$F26)^2)</f>
        <v>85.389800630317893</v>
      </c>
      <c r="V26" s="33">
        <f t="shared" si="4"/>
        <v>172.70358171415157</v>
      </c>
      <c r="W26" s="31">
        <f>SQRT((W$8-$E26)^2+(W$9-$F26)^2)</f>
        <v>0</v>
      </c>
      <c r="X26" s="33">
        <f t="shared" si="1"/>
        <v>68.189787860876336</v>
      </c>
      <c r="Y26" s="33">
        <f t="shared" si="1"/>
        <v>104.32273834534297</v>
      </c>
      <c r="Z26" s="33">
        <f>SQRT((Z$8-$E26)^2+(Z$9-$F26)^2)</f>
        <v>181.61987167230745</v>
      </c>
      <c r="AA26" s="33">
        <f t="shared" si="1"/>
        <v>173.25763107046032</v>
      </c>
      <c r="AB26" s="33">
        <f>SQRT((AB$8-$E26)^2+(AB$9-$F26)^2)</f>
        <v>150.92735363183016</v>
      </c>
      <c r="AC26" s="33">
        <f t="shared" si="1"/>
        <v>139.70183947454981</v>
      </c>
      <c r="AD26" s="33">
        <f t="shared" si="1"/>
        <v>188.78369892959969</v>
      </c>
      <c r="AE26" s="33">
        <f>SQRT((AE$8-$E26)^2+(AE$9-$F26)^2)</f>
        <v>183.81454761157488</v>
      </c>
      <c r="AF26" s="33">
        <f t="shared" si="1"/>
        <v>113.86835813676578</v>
      </c>
      <c r="AG26" s="33">
        <f t="shared" si="1"/>
        <v>114.42262678263127</v>
      </c>
      <c r="AH26" s="33">
        <f t="shared" si="1"/>
        <v>116.74544363141038</v>
      </c>
      <c r="AI26" s="33">
        <f t="shared" si="1"/>
        <v>56.982757708815122</v>
      </c>
      <c r="AJ26" s="33">
        <f>SQRT((AJ$8-$E26)^2+(AJ$9-$F26)^2)</f>
        <v>180.15705858716086</v>
      </c>
      <c r="AK26">
        <v>36</v>
      </c>
      <c r="AN26" s="24">
        <f t="shared" si="2"/>
        <v>136.34701102811016</v>
      </c>
    </row>
    <row r="27" spans="4:40" x14ac:dyDescent="0.25">
      <c r="D27" s="2">
        <v>18</v>
      </c>
      <c r="E27" s="1">
        <v>428513.374256999</v>
      </c>
      <c r="F27" s="1">
        <v>872799.34807099903</v>
      </c>
      <c r="G27" s="37">
        <f t="shared" si="5"/>
        <v>134.31007571784684</v>
      </c>
      <c r="H27" s="33">
        <f t="shared" si="5"/>
        <v>167.12967268421633</v>
      </c>
      <c r="I27" s="33">
        <f t="shared" si="5"/>
        <v>111.05757867853895</v>
      </c>
      <c r="J27" s="33">
        <f t="shared" si="5"/>
        <v>120.60465337074199</v>
      </c>
      <c r="K27" s="33">
        <f t="shared" si="5"/>
        <v>69.155426155243546</v>
      </c>
      <c r="L27" s="33">
        <f t="shared" si="5"/>
        <v>124.10465519738642</v>
      </c>
      <c r="M27" s="33">
        <f t="shared" si="5"/>
        <v>53.319047327797037</v>
      </c>
      <c r="N27" s="33">
        <f t="shared" si="5"/>
        <v>133.60978410128504</v>
      </c>
      <c r="O27" s="33">
        <f t="shared" si="5"/>
        <v>133.193797605649</v>
      </c>
      <c r="P27" s="33">
        <f t="shared" si="5"/>
        <v>90.561648405612331</v>
      </c>
      <c r="Q27" s="33">
        <f t="shared" si="5"/>
        <v>89.253621950433555</v>
      </c>
      <c r="R27" s="33">
        <f t="shared" si="5"/>
        <v>143.61141056706771</v>
      </c>
      <c r="S27" s="33">
        <f t="shared" si="5"/>
        <v>178.28485498968976</v>
      </c>
      <c r="T27" s="33">
        <f t="shared" si="5"/>
        <v>97.931992888372562</v>
      </c>
      <c r="U27" s="33">
        <f t="shared" si="5"/>
        <v>81.625907350761011</v>
      </c>
      <c r="V27" s="33">
        <f t="shared" si="4"/>
        <v>124.66156578076949</v>
      </c>
      <c r="W27" s="33">
        <f t="shared" si="4"/>
        <v>68.189787860876336</v>
      </c>
      <c r="X27" s="31">
        <f t="shared" si="1"/>
        <v>0</v>
      </c>
      <c r="Y27" s="33">
        <f t="shared" si="1"/>
        <v>37.94877237924446</v>
      </c>
      <c r="Z27" s="33">
        <f t="shared" si="1"/>
        <v>115.68913000162449</v>
      </c>
      <c r="AA27" s="33">
        <f t="shared" si="1"/>
        <v>107.46395221153269</v>
      </c>
      <c r="AB27" s="33">
        <f t="shared" si="1"/>
        <v>87.156820088420375</v>
      </c>
      <c r="AC27" s="33">
        <f t="shared" si="1"/>
        <v>89.328849584543249</v>
      </c>
      <c r="AD27" s="33">
        <f t="shared" si="1"/>
        <v>123.61100058828922</v>
      </c>
      <c r="AE27" s="33">
        <f t="shared" si="1"/>
        <v>119.46572473068474</v>
      </c>
      <c r="AF27" s="33">
        <f t="shared" si="1"/>
        <v>90.020153297956796</v>
      </c>
      <c r="AG27" s="33">
        <f t="shared" si="1"/>
        <v>97.594074688196415</v>
      </c>
      <c r="AH27" s="33">
        <f t="shared" si="1"/>
        <v>116.68368779505049</v>
      </c>
      <c r="AI27" s="33">
        <f t="shared" si="1"/>
        <v>93.062029140297625</v>
      </c>
      <c r="AJ27" s="33">
        <f t="shared" si="1"/>
        <v>128.46050432868589</v>
      </c>
      <c r="AK27">
        <v>35</v>
      </c>
      <c r="AN27" s="24">
        <f t="shared" si="2"/>
        <v>84.237302043961435</v>
      </c>
    </row>
    <row r="28" spans="4:40" x14ac:dyDescent="0.25">
      <c r="D28" s="2">
        <v>19</v>
      </c>
      <c r="E28" s="1">
        <v>428539.84872399899</v>
      </c>
      <c r="F28" s="1">
        <v>872826.53652299906</v>
      </c>
      <c r="G28" s="37">
        <f t="shared" si="5"/>
        <v>99.474408732176641</v>
      </c>
      <c r="H28" s="33">
        <f t="shared" si="5"/>
        <v>129.74556244435269</v>
      </c>
      <c r="I28" s="33">
        <f t="shared" si="5"/>
        <v>78.560419694754387</v>
      </c>
      <c r="J28" s="33">
        <f t="shared" si="5"/>
        <v>95.849023077455911</v>
      </c>
      <c r="K28" s="33">
        <f t="shared" si="5"/>
        <v>32.269133484873549</v>
      </c>
      <c r="L28" s="33">
        <f t="shared" si="5"/>
        <v>109.14841163039951</v>
      </c>
      <c r="M28" s="33">
        <f t="shared" si="5"/>
        <v>22.436578344587023</v>
      </c>
      <c r="N28" s="33">
        <f t="shared" si="5"/>
        <v>107.47839319058244</v>
      </c>
      <c r="O28" s="33">
        <f t="shared" si="5"/>
        <v>123.88600314368902</v>
      </c>
      <c r="P28" s="33">
        <f t="shared" si="5"/>
        <v>87.630706334491762</v>
      </c>
      <c r="Q28" s="33">
        <f t="shared" si="5"/>
        <v>86.55665410083212</v>
      </c>
      <c r="R28" s="33">
        <f t="shared" si="5"/>
        <v>139.71911693057172</v>
      </c>
      <c r="S28" s="33">
        <f t="shared" si="5"/>
        <v>182.62724636906307</v>
      </c>
      <c r="T28" s="33">
        <f t="shared" si="5"/>
        <v>102.1442254368131</v>
      </c>
      <c r="U28" s="33">
        <f t="shared" si="5"/>
        <v>111.1493910863624</v>
      </c>
      <c r="V28" s="33">
        <f t="shared" si="5"/>
        <v>122.28514059494002</v>
      </c>
      <c r="W28" s="33">
        <f t="shared" si="5"/>
        <v>104.32273834534297</v>
      </c>
      <c r="X28" s="33">
        <f t="shared" si="5"/>
        <v>37.94877237924446</v>
      </c>
      <c r="Y28" s="31">
        <f t="shared" ref="X28:AJ39" si="6">SQRT((Y$8-$E28)^2+(Y$9-$F28)^2)</f>
        <v>0</v>
      </c>
      <c r="Z28" s="33">
        <f t="shared" si="6"/>
        <v>90.414057438431129</v>
      </c>
      <c r="AA28" s="33">
        <f t="shared" si="6"/>
        <v>83.003543389823975</v>
      </c>
      <c r="AB28" s="33">
        <f t="shared" si="6"/>
        <v>69.019325621874074</v>
      </c>
      <c r="AC28" s="33">
        <f t="shared" si="6"/>
        <v>61.325853318837034</v>
      </c>
      <c r="AD28" s="33">
        <f t="shared" si="6"/>
        <v>99.529348847085728</v>
      </c>
      <c r="AE28" s="33">
        <f t="shared" si="6"/>
        <v>97.207810926347619</v>
      </c>
      <c r="AF28" s="33">
        <f t="shared" si="6"/>
        <v>82.812368207270396</v>
      </c>
      <c r="AG28" s="33">
        <f t="shared" si="6"/>
        <v>93.477881880849523</v>
      </c>
      <c r="AH28" s="33">
        <f t="shared" si="6"/>
        <v>119.37060831614617</v>
      </c>
      <c r="AI28" s="33">
        <f t="shared" si="6"/>
        <v>130.04110258641686</v>
      </c>
      <c r="AJ28" s="33">
        <f t="shared" si="6"/>
        <v>122.16638300254534</v>
      </c>
      <c r="AK28">
        <v>34</v>
      </c>
      <c r="AN28" s="24">
        <f t="shared" si="2"/>
        <v>55.422150844624433</v>
      </c>
    </row>
    <row r="29" spans="4:40" x14ac:dyDescent="0.25">
      <c r="D29" s="2">
        <v>20</v>
      </c>
      <c r="E29" s="1">
        <v>428628.62527100003</v>
      </c>
      <c r="F29" s="1">
        <v>872809.40682699904</v>
      </c>
      <c r="G29" s="37">
        <f t="shared" si="5"/>
        <v>127.31969231585671</v>
      </c>
      <c r="H29" s="33">
        <f t="shared" si="5"/>
        <v>92.444713693579828</v>
      </c>
      <c r="I29" s="33">
        <f t="shared" si="5"/>
        <v>124.16021911709187</v>
      </c>
      <c r="J29" s="33">
        <f t="shared" si="5"/>
        <v>156.32392654378134</v>
      </c>
      <c r="K29" s="33">
        <f t="shared" si="5"/>
        <v>88.738672357077562</v>
      </c>
      <c r="L29" s="33">
        <f t="shared" si="5"/>
        <v>182.72502134313402</v>
      </c>
      <c r="M29" s="33">
        <f t="shared" si="5"/>
        <v>101.88221728272848</v>
      </c>
      <c r="N29" s="33">
        <f t="shared" si="5"/>
        <v>17.957217092051632</v>
      </c>
      <c r="O29" s="33">
        <f t="shared" si="5"/>
        <v>202.23642297598448</v>
      </c>
      <c r="P29" s="33">
        <f t="shared" si="5"/>
        <v>173.69523239106604</v>
      </c>
      <c r="Q29" s="33">
        <f t="shared" si="5"/>
        <v>172.82404329932842</v>
      </c>
      <c r="R29" s="33">
        <f t="shared" si="5"/>
        <v>221.90007846671324</v>
      </c>
      <c r="S29" s="33">
        <f t="shared" si="5"/>
        <v>269.0764571729444</v>
      </c>
      <c r="T29" s="33">
        <f t="shared" si="5"/>
        <v>190.64659059542404</v>
      </c>
      <c r="U29" s="33">
        <f t="shared" si="5"/>
        <v>144.53205814150013</v>
      </c>
      <c r="V29" s="33">
        <f t="shared" si="5"/>
        <v>76.451687625296643</v>
      </c>
      <c r="W29" s="33">
        <f t="shared" si="5"/>
        <v>181.61987167230745</v>
      </c>
      <c r="X29" s="33">
        <f t="shared" si="6"/>
        <v>115.68913000162449</v>
      </c>
      <c r="Y29" s="33">
        <f t="shared" si="6"/>
        <v>90.414057438431129</v>
      </c>
      <c r="Z29" s="31">
        <f t="shared" si="6"/>
        <v>0</v>
      </c>
      <c r="AA29" s="33">
        <f t="shared" si="6"/>
        <v>8.3814715214601954</v>
      </c>
      <c r="AB29" s="33">
        <f t="shared" si="6"/>
        <v>32.586448978293504</v>
      </c>
      <c r="AC29" s="33">
        <f t="shared" si="6"/>
        <v>125.43376773882291</v>
      </c>
      <c r="AD29" s="33">
        <f t="shared" si="6"/>
        <v>9.6626688018274951</v>
      </c>
      <c r="AE29" s="33">
        <f t="shared" si="6"/>
        <v>11.972109838439998</v>
      </c>
      <c r="AF29" s="33">
        <f t="shared" si="6"/>
        <v>166.71724854755169</v>
      </c>
      <c r="AG29" s="33">
        <f t="shared" si="6"/>
        <v>178.41924216978666</v>
      </c>
      <c r="AH29" s="33">
        <f t="shared" si="6"/>
        <v>206.63354863152537</v>
      </c>
      <c r="AI29" s="33">
        <f t="shared" si="6"/>
        <v>184.48676442640581</v>
      </c>
      <c r="AJ29" s="33">
        <f t="shared" si="6"/>
        <v>66.792034056723523</v>
      </c>
      <c r="AK29">
        <v>32</v>
      </c>
      <c r="AN29" s="24">
        <f t="shared" si="2"/>
        <v>120.30180098568967</v>
      </c>
    </row>
    <row r="30" spans="4:40" x14ac:dyDescent="0.25">
      <c r="D30" s="2">
        <v>21</v>
      </c>
      <c r="E30" s="1">
        <v>428620.555067999</v>
      </c>
      <c r="F30" s="1">
        <v>872807.14388900006</v>
      </c>
      <c r="G30" s="37">
        <f t="shared" si="5"/>
        <v>125.783902801506</v>
      </c>
      <c r="H30" s="33">
        <f t="shared" si="5"/>
        <v>96.535727852596978</v>
      </c>
      <c r="I30" s="33">
        <f t="shared" si="5"/>
        <v>120.9531972026676</v>
      </c>
      <c r="J30" s="33">
        <f t="shared" si="5"/>
        <v>152.38735629971134</v>
      </c>
      <c r="K30" s="33">
        <f t="shared" si="5"/>
        <v>83.284082192028791</v>
      </c>
      <c r="L30" s="33">
        <f t="shared" si="5"/>
        <v>177.77991750858999</v>
      </c>
      <c r="M30" s="33">
        <f t="shared" si="5"/>
        <v>95.428391933903114</v>
      </c>
      <c r="N30" s="33">
        <f t="shared" si="5"/>
        <v>26.29910160170806</v>
      </c>
      <c r="O30" s="33">
        <f t="shared" si="5"/>
        <v>196.87669671746232</v>
      </c>
      <c r="P30" s="33">
        <f t="shared" si="5"/>
        <v>167.27201444706273</v>
      </c>
      <c r="Q30" s="33">
        <f t="shared" si="5"/>
        <v>166.36928211310649</v>
      </c>
      <c r="R30" s="33">
        <f t="shared" si="5"/>
        <v>216.13916369518904</v>
      </c>
      <c r="S30" s="33">
        <f t="shared" si="5"/>
        <v>262.76169749970541</v>
      </c>
      <c r="T30" s="33">
        <f t="shared" si="5"/>
        <v>183.85917973858761</v>
      </c>
      <c r="U30" s="33">
        <f t="shared" si="5"/>
        <v>136.89709828137566</v>
      </c>
      <c r="V30" s="33">
        <f t="shared" si="5"/>
        <v>73.622877137529215</v>
      </c>
      <c r="W30" s="33">
        <f t="shared" si="5"/>
        <v>173.25763107046032</v>
      </c>
      <c r="X30" s="33">
        <f t="shared" si="6"/>
        <v>107.46395221153269</v>
      </c>
      <c r="Y30" s="33">
        <f t="shared" si="6"/>
        <v>83.003543389823975</v>
      </c>
      <c r="Z30" s="33">
        <f t="shared" si="6"/>
        <v>8.3814715214601954</v>
      </c>
      <c r="AA30" s="31">
        <f t="shared" si="6"/>
        <v>0</v>
      </c>
      <c r="AB30" s="33">
        <f t="shared" si="6"/>
        <v>24.539362406248191</v>
      </c>
      <c r="AC30" s="33">
        <f t="shared" si="6"/>
        <v>120.68922864758606</v>
      </c>
      <c r="AD30" s="33">
        <f t="shared" si="6"/>
        <v>16.558296653116304</v>
      </c>
      <c r="AE30" s="33">
        <f t="shared" si="6"/>
        <v>15.191887403312723</v>
      </c>
      <c r="AF30" s="33">
        <f t="shared" si="6"/>
        <v>160.55082030453994</v>
      </c>
      <c r="AG30" s="33">
        <f t="shared" si="6"/>
        <v>172.16546222985582</v>
      </c>
      <c r="AH30" s="33">
        <f t="shared" si="6"/>
        <v>200.0977599272685</v>
      </c>
      <c r="AI30" s="33">
        <f t="shared" si="6"/>
        <v>176.3694299052824</v>
      </c>
      <c r="AJ30" s="33">
        <f t="shared" si="6"/>
        <v>65.032124651277087</v>
      </c>
      <c r="AK30">
        <v>33</v>
      </c>
      <c r="AN30" s="24">
        <f t="shared" si="2"/>
        <v>115.3845477314739</v>
      </c>
    </row>
    <row r="31" spans="4:40" x14ac:dyDescent="0.25">
      <c r="D31" s="2">
        <v>22</v>
      </c>
      <c r="E31" s="1">
        <v>428600.31844499899</v>
      </c>
      <c r="F31" s="1">
        <v>872793.26370899903</v>
      </c>
      <c r="G31" s="37">
        <f t="shared" si="5"/>
        <v>132.30964111010283</v>
      </c>
      <c r="H31" s="33">
        <f t="shared" si="5"/>
        <v>116.45156820513192</v>
      </c>
      <c r="I31" s="33">
        <f t="shared" si="5"/>
        <v>122.62070977502073</v>
      </c>
      <c r="J31" s="33">
        <f t="shared" si="5"/>
        <v>151.00585680272809</v>
      </c>
      <c r="K31" s="33">
        <f t="shared" si="5"/>
        <v>78.504400771705477</v>
      </c>
      <c r="L31" s="33">
        <f t="shared" si="5"/>
        <v>172.51132939107879</v>
      </c>
      <c r="M31" s="33">
        <f t="shared" si="5"/>
        <v>85.833981250270199</v>
      </c>
      <c r="N31" s="33">
        <f t="shared" si="5"/>
        <v>49.785044779190777</v>
      </c>
      <c r="O31" s="33">
        <f t="shared" si="5"/>
        <v>189.8727956892462</v>
      </c>
      <c r="P31" s="33">
        <f t="shared" si="5"/>
        <v>156.3207606348289</v>
      </c>
      <c r="Q31" s="33">
        <f t="shared" si="5"/>
        <v>155.29266294352666</v>
      </c>
      <c r="R31" s="33">
        <f t="shared" si="5"/>
        <v>207.44026456064213</v>
      </c>
      <c r="S31" s="33">
        <f t="shared" si="5"/>
        <v>251.58305169186713</v>
      </c>
      <c r="T31" s="33">
        <f t="shared" si="5"/>
        <v>171.14522161137774</v>
      </c>
      <c r="U31" s="33">
        <f t="shared" si="5"/>
        <v>112.53798195099144</v>
      </c>
      <c r="V31" s="33">
        <f t="shared" si="5"/>
        <v>62.658228529716872</v>
      </c>
      <c r="W31" s="33">
        <f t="shared" si="5"/>
        <v>150.92735363183016</v>
      </c>
      <c r="X31" s="33">
        <f t="shared" si="6"/>
        <v>87.156820088420375</v>
      </c>
      <c r="Y31" s="33">
        <f t="shared" si="6"/>
        <v>69.019325621874074</v>
      </c>
      <c r="Z31" s="33">
        <f t="shared" si="6"/>
        <v>32.586448978293504</v>
      </c>
      <c r="AA31" s="33">
        <f t="shared" si="6"/>
        <v>24.539362406248191</v>
      </c>
      <c r="AB31" s="31">
        <f t="shared" si="6"/>
        <v>0</v>
      </c>
      <c r="AC31" s="33">
        <f t="shared" si="6"/>
        <v>117.16674193739888</v>
      </c>
      <c r="AD31" s="33">
        <f t="shared" si="6"/>
        <v>38.218879559275294</v>
      </c>
      <c r="AE31" s="33">
        <f t="shared" si="6"/>
        <v>32.888426561442913</v>
      </c>
      <c r="AF31" s="33">
        <f t="shared" si="6"/>
        <v>150.76558164687344</v>
      </c>
      <c r="AG31" s="33">
        <f t="shared" si="6"/>
        <v>161.87703945184498</v>
      </c>
      <c r="AH31" s="33">
        <f t="shared" si="6"/>
        <v>188.35826452191793</v>
      </c>
      <c r="AI31" s="33">
        <f t="shared" si="6"/>
        <v>151.90033920770074</v>
      </c>
      <c r="AJ31" s="33">
        <f t="shared" si="6"/>
        <v>58.023670289719938</v>
      </c>
      <c r="AK31">
        <v>35</v>
      </c>
      <c r="AN31" s="24">
        <f t="shared" si="2"/>
        <v>111.3782006381507</v>
      </c>
    </row>
    <row r="32" spans="4:40" x14ac:dyDescent="0.25">
      <c r="D32" s="2">
        <v>23</v>
      </c>
      <c r="E32" s="1">
        <v>428530.14137500001</v>
      </c>
      <c r="F32" s="1">
        <v>872887.08920799894</v>
      </c>
      <c r="G32" s="37">
        <f t="shared" si="5"/>
        <v>51.832567513734475</v>
      </c>
      <c r="H32" s="33">
        <f t="shared" si="5"/>
        <v>117.33127480871988</v>
      </c>
      <c r="I32" s="33">
        <f t="shared" si="5"/>
        <v>25.633250578442016</v>
      </c>
      <c r="J32" s="33">
        <f t="shared" si="5"/>
        <v>34.948768833889069</v>
      </c>
      <c r="K32" s="33">
        <f t="shared" si="5"/>
        <v>38.663743449750108</v>
      </c>
      <c r="L32" s="33">
        <f t="shared" si="5"/>
        <v>57.372510780348392</v>
      </c>
      <c r="M32" s="33">
        <f t="shared" si="5"/>
        <v>39.011757837487764</v>
      </c>
      <c r="N32" s="33">
        <f t="shared" si="5"/>
        <v>138.267191637206</v>
      </c>
      <c r="O32" s="33">
        <f t="shared" si="5"/>
        <v>77.859807452694582</v>
      </c>
      <c r="P32" s="33">
        <f t="shared" si="5"/>
        <v>61.525258421976893</v>
      </c>
      <c r="Q32" s="33">
        <f t="shared" si="5"/>
        <v>61.322479108833377</v>
      </c>
      <c r="R32" s="33">
        <f t="shared" si="5"/>
        <v>99.331164103563481</v>
      </c>
      <c r="S32" s="33">
        <f t="shared" si="5"/>
        <v>149.90966116487155</v>
      </c>
      <c r="T32" s="33">
        <f t="shared" si="5"/>
        <v>82.411302813472375</v>
      </c>
      <c r="U32" s="33">
        <f>SQRT((U$8-$E32)^2+(U$9-$F32)^2)</f>
        <v>169.81568869765005</v>
      </c>
      <c r="V32" s="33">
        <f t="shared" si="5"/>
        <v>177.53664250917498</v>
      </c>
      <c r="W32" s="33">
        <f>SQRT((W$8-$E32)^2+(W$9-$F32)^2)</f>
        <v>139.70183947454981</v>
      </c>
      <c r="X32" s="33">
        <f t="shared" si="6"/>
        <v>89.328849584543249</v>
      </c>
      <c r="Y32" s="33">
        <f t="shared" si="6"/>
        <v>61.325853318837034</v>
      </c>
      <c r="Z32" s="33">
        <f>SQRT((Z$8-$E32)^2+(Z$9-$F32)^2)</f>
        <v>125.43376773882291</v>
      </c>
      <c r="AA32" s="33">
        <f t="shared" si="6"/>
        <v>120.68922864758606</v>
      </c>
      <c r="AB32" s="33">
        <f>SQRT((AB$8-$E32)^2+(AB$9-$F32)^2)</f>
        <v>117.16674193739888</v>
      </c>
      <c r="AC32" s="31">
        <f t="shared" si="6"/>
        <v>0</v>
      </c>
      <c r="AD32" s="33">
        <f t="shared" si="6"/>
        <v>135.03001819298265</v>
      </c>
      <c r="AE32" s="33">
        <f>SQRT((AE$8-$E32)^2+(AE$9-$F32)^2)</f>
        <v>135.82094228579251</v>
      </c>
      <c r="AF32" s="33">
        <f t="shared" si="6"/>
        <v>51.591197793499646</v>
      </c>
      <c r="AG32" s="33">
        <f t="shared" si="6"/>
        <v>63.013484511794907</v>
      </c>
      <c r="AH32" s="33">
        <f t="shared" si="6"/>
        <v>92.615939519141577</v>
      </c>
      <c r="AI32" s="33">
        <f t="shared" si="6"/>
        <v>180.1380459325209</v>
      </c>
      <c r="AJ32" s="33">
        <f>SQRT((AJ$8-$E32)^2+(AJ$9-$F32)^2)</f>
        <v>174.84988232104558</v>
      </c>
      <c r="AK32">
        <v>30.452999999999999</v>
      </c>
      <c r="AN32" s="24">
        <f t="shared" si="2"/>
        <v>6.0391636385757153</v>
      </c>
    </row>
    <row r="33" spans="4:44" x14ac:dyDescent="0.25">
      <c r="D33" s="2">
        <v>24</v>
      </c>
      <c r="E33" s="1">
        <v>428636.882458999</v>
      </c>
      <c r="F33" s="1">
        <v>872804.38826000004</v>
      </c>
      <c r="G33" s="37">
        <f t="shared" si="5"/>
        <v>135.72370170343268</v>
      </c>
      <c r="H33" s="33">
        <f t="shared" si="5"/>
        <v>96.176262422099498</v>
      </c>
      <c r="I33" s="33">
        <f t="shared" si="5"/>
        <v>133.34626119070691</v>
      </c>
      <c r="J33" s="33">
        <f t="shared" si="5"/>
        <v>165.72870219530867</v>
      </c>
      <c r="K33" s="33">
        <f t="shared" si="5"/>
        <v>98.401172087045239</v>
      </c>
      <c r="L33" s="33">
        <f t="shared" si="5"/>
        <v>192.34037733856565</v>
      </c>
      <c r="M33" s="33">
        <f t="shared" si="5"/>
        <v>111.44005562733186</v>
      </c>
      <c r="N33" s="33">
        <f t="shared" si="5"/>
        <v>12.28020265122219</v>
      </c>
      <c r="O33" s="33">
        <f t="shared" si="5"/>
        <v>211.89117544942883</v>
      </c>
      <c r="P33" s="33">
        <f t="shared" si="5"/>
        <v>183.2714737501569</v>
      </c>
      <c r="Q33" s="33">
        <f t="shared" si="5"/>
        <v>182.39281208164056</v>
      </c>
      <c r="R33" s="33">
        <f t="shared" si="5"/>
        <v>231.56083221714991</v>
      </c>
      <c r="S33" s="33">
        <f t="shared" si="5"/>
        <v>278.68040702049899</v>
      </c>
      <c r="T33" s="33">
        <f t="shared" si="5"/>
        <v>200.11555817861148</v>
      </c>
      <c r="U33" s="33">
        <f>SQRT((U$8-$E33)^2+(U$9-$F33)^2)</f>
        <v>148.01858995760102</v>
      </c>
      <c r="V33" s="33">
        <f t="shared" si="5"/>
        <v>73.017535060207734</v>
      </c>
      <c r="W33" s="33">
        <f>SQRT((W$8-$E33)^2+(W$9-$F33)^2)</f>
        <v>188.78369892959969</v>
      </c>
      <c r="X33" s="33">
        <f t="shared" si="6"/>
        <v>123.61100058828922</v>
      </c>
      <c r="Y33" s="33">
        <f t="shared" si="6"/>
        <v>99.529348847085728</v>
      </c>
      <c r="Z33" s="33">
        <f>SQRT((Z$8-$E33)^2+(Z$9-$F33)^2)</f>
        <v>9.6626688018274951</v>
      </c>
      <c r="AA33" s="33">
        <f t="shared" si="6"/>
        <v>16.558296653116304</v>
      </c>
      <c r="AB33" s="33">
        <f>SQRT((AB$8-$E33)^2+(AB$9-$F33)^2)</f>
        <v>38.218879559275294</v>
      </c>
      <c r="AC33" s="33">
        <f t="shared" si="6"/>
        <v>135.03001819298265</v>
      </c>
      <c r="AD33" s="31">
        <f t="shared" si="6"/>
        <v>0</v>
      </c>
      <c r="AE33" s="33">
        <f>SQRT((AE$8-$E33)^2+(AE$9-$F33)^2)</f>
        <v>7.3954444898599183</v>
      </c>
      <c r="AF33" s="33">
        <f t="shared" si="6"/>
        <v>176.34075911428022</v>
      </c>
      <c r="AG33" s="33">
        <f t="shared" si="6"/>
        <v>188.02973597115809</v>
      </c>
      <c r="AH33" s="33">
        <f t="shared" si="6"/>
        <v>216.18432171510509</v>
      </c>
      <c r="AI33" s="33">
        <f t="shared" si="6"/>
        <v>189.35296464932105</v>
      </c>
      <c r="AJ33" s="33">
        <f>SQRT((AJ$8-$E33)^2+(AJ$9-$F33)^2)</f>
        <v>62.322520216660244</v>
      </c>
      <c r="AK33">
        <v>33</v>
      </c>
      <c r="AN33" s="24">
        <f t="shared" si="2"/>
        <v>129.92342893062255</v>
      </c>
    </row>
    <row r="34" spans="4:44" x14ac:dyDescent="0.25">
      <c r="D34" s="2">
        <v>25</v>
      </c>
      <c r="E34" s="1">
        <v>428632.83445600001</v>
      </c>
      <c r="F34" s="1">
        <v>872798.19905399904</v>
      </c>
      <c r="G34" s="37">
        <f t="shared" si="5"/>
        <v>139.1982022254555</v>
      </c>
      <c r="H34" s="33">
        <f t="shared" si="5"/>
        <v>102.80421708568694</v>
      </c>
      <c r="I34" s="33">
        <f t="shared" si="5"/>
        <v>135.51251978490029</v>
      </c>
      <c r="J34" s="33">
        <f t="shared" si="5"/>
        <v>167.29518872737015</v>
      </c>
      <c r="K34" s="33">
        <f t="shared" si="5"/>
        <v>98.475905057223059</v>
      </c>
      <c r="L34" s="33">
        <f t="shared" si="5"/>
        <v>192.95010735392958</v>
      </c>
      <c r="M34" s="33">
        <f t="shared" si="5"/>
        <v>110.4001640956325</v>
      </c>
      <c r="N34" s="33">
        <f t="shared" si="5"/>
        <v>19.464097661624113</v>
      </c>
      <c r="O34" s="33">
        <f t="shared" si="5"/>
        <v>212.06791957340857</v>
      </c>
      <c r="P34" s="33">
        <f t="shared" si="5"/>
        <v>182.21478119443162</v>
      </c>
      <c r="Q34" s="33">
        <f t="shared" si="5"/>
        <v>181.29642247965438</v>
      </c>
      <c r="R34" s="33">
        <f t="shared" si="5"/>
        <v>231.29009657134185</v>
      </c>
      <c r="S34" s="33">
        <f t="shared" si="5"/>
        <v>277.73421741339052</v>
      </c>
      <c r="T34" s="33">
        <f t="shared" si="5"/>
        <v>198.56895647350166</v>
      </c>
      <c r="U34" s="33">
        <f>SQRT((U$8-$E34)^2+(U$9-$F34)^2)</f>
        <v>141.13970723753843</v>
      </c>
      <c r="V34" s="33">
        <f t="shared" si="5"/>
        <v>66.078654731246203</v>
      </c>
      <c r="W34" s="33">
        <f>SQRT((W$8-$E34)^2+(W$9-$F34)^2)</f>
        <v>183.81454761157488</v>
      </c>
      <c r="X34" s="33">
        <f t="shared" si="6"/>
        <v>119.46572473068474</v>
      </c>
      <c r="Y34" s="33">
        <f t="shared" si="6"/>
        <v>97.207810926347619</v>
      </c>
      <c r="Z34" s="33">
        <f>SQRT((Z$8-$E34)^2+(Z$9-$F34)^2)</f>
        <v>11.972109838439998</v>
      </c>
      <c r="AA34" s="33">
        <f t="shared" si="6"/>
        <v>15.191887403312723</v>
      </c>
      <c r="AB34" s="33">
        <f>SQRT((AB$8-$E34)^2+(AB$9-$F34)^2)</f>
        <v>32.888426561442913</v>
      </c>
      <c r="AC34" s="33">
        <f t="shared" si="6"/>
        <v>135.82094228579251</v>
      </c>
      <c r="AD34" s="33">
        <f t="shared" si="6"/>
        <v>7.3954444898599183</v>
      </c>
      <c r="AE34" s="31">
        <f>SQRT((AE$8-$E34)^2+(AE$9-$F34)^2)</f>
        <v>0</v>
      </c>
      <c r="AF34" s="33">
        <f t="shared" si="6"/>
        <v>175.60420031522199</v>
      </c>
      <c r="AG34" s="33">
        <f t="shared" si="6"/>
        <v>187.18263543384489</v>
      </c>
      <c r="AH34" s="33">
        <f t="shared" si="6"/>
        <v>214.9688967674434</v>
      </c>
      <c r="AI34" s="33">
        <f t="shared" si="6"/>
        <v>182.96008369236864</v>
      </c>
      <c r="AJ34" s="33">
        <f>SQRT((AJ$8-$E34)^2+(AJ$9-$F34)^2)</f>
        <v>55.743196347851359</v>
      </c>
      <c r="AK34">
        <v>34</v>
      </c>
      <c r="AN34" s="24">
        <f t="shared" si="2"/>
        <v>130.54355077920948</v>
      </c>
    </row>
    <row r="35" spans="4:44" x14ac:dyDescent="0.25">
      <c r="D35" s="2">
        <v>26</v>
      </c>
      <c r="E35" s="1">
        <v>428478.75945000001</v>
      </c>
      <c r="F35" s="1">
        <v>872882.44706699904</v>
      </c>
      <c r="G35" s="37">
        <f t="shared" si="5"/>
        <v>98.140168181150699</v>
      </c>
      <c r="H35" s="33">
        <f t="shared" si="5"/>
        <v>168.91483650108472</v>
      </c>
      <c r="I35" s="33">
        <f t="shared" si="5"/>
        <v>73.533227769407617</v>
      </c>
      <c r="J35" s="33">
        <f t="shared" si="5"/>
        <v>54.225095925377708</v>
      </c>
      <c r="K35" s="33">
        <f t="shared" si="5"/>
        <v>78.899446098011694</v>
      </c>
      <c r="L35" s="33">
        <f t="shared" si="5"/>
        <v>37.438192757772448</v>
      </c>
      <c r="M35" s="33">
        <f t="shared" si="5"/>
        <v>65.330321877845719</v>
      </c>
      <c r="N35" s="33">
        <f t="shared" si="5"/>
        <v>181.7352918743334</v>
      </c>
      <c r="O35" s="33">
        <f t="shared" si="5"/>
        <v>43.205392416209619</v>
      </c>
      <c r="P35" s="33">
        <f t="shared" si="5"/>
        <v>10.344982141796457</v>
      </c>
      <c r="Q35" s="33">
        <f t="shared" si="5"/>
        <v>10.556211777405327</v>
      </c>
      <c r="R35" s="33">
        <f t="shared" si="5"/>
        <v>56.906828135141843</v>
      </c>
      <c r="S35" s="33">
        <f t="shared" si="5"/>
        <v>102.44361758947798</v>
      </c>
      <c r="T35" s="33">
        <f t="shared" si="5"/>
        <v>31.265142040015835</v>
      </c>
      <c r="U35" s="33">
        <f t="shared" si="5"/>
        <v>168.99678307216783</v>
      </c>
      <c r="V35" s="33">
        <f t="shared" si="5"/>
        <v>204.72417563405185</v>
      </c>
      <c r="W35" s="33">
        <f t="shared" si="5"/>
        <v>113.86835813676578</v>
      </c>
      <c r="X35" s="33">
        <f t="shared" si="6"/>
        <v>90.020153297956796</v>
      </c>
      <c r="Y35" s="33">
        <f t="shared" si="6"/>
        <v>82.812368207270396</v>
      </c>
      <c r="Z35" s="33">
        <f t="shared" si="6"/>
        <v>166.71724854755169</v>
      </c>
      <c r="AA35" s="33">
        <f t="shared" si="6"/>
        <v>160.55082030453994</v>
      </c>
      <c r="AB35" s="33">
        <f t="shared" si="6"/>
        <v>150.76558164687344</v>
      </c>
      <c r="AC35" s="33">
        <f t="shared" si="6"/>
        <v>51.591197793499646</v>
      </c>
      <c r="AD35" s="33">
        <f t="shared" si="6"/>
        <v>176.34075911428022</v>
      </c>
      <c r="AE35" s="33">
        <f t="shared" si="6"/>
        <v>175.60420031522199</v>
      </c>
      <c r="AF35" s="31">
        <f t="shared" si="6"/>
        <v>0</v>
      </c>
      <c r="AG35" s="33">
        <f t="shared" si="6"/>
        <v>11.952404345876484</v>
      </c>
      <c r="AH35" s="33">
        <f t="shared" si="6"/>
        <v>41.604303182098931</v>
      </c>
      <c r="AI35" s="33">
        <f t="shared" si="6"/>
        <v>164.93077028523851</v>
      </c>
      <c r="AJ35" s="33">
        <f t="shared" si="6"/>
        <v>204.97234330004358</v>
      </c>
      <c r="AK35">
        <v>33</v>
      </c>
      <c r="AN35" s="24">
        <f t="shared" si="2"/>
        <v>53.521863340312962</v>
      </c>
    </row>
    <row r="36" spans="4:44" x14ac:dyDescent="0.25">
      <c r="D36" s="2">
        <v>27</v>
      </c>
      <c r="E36" s="1">
        <v>428467.15321700001</v>
      </c>
      <c r="F36" s="1">
        <v>872885.30281999905</v>
      </c>
      <c r="G36" s="37">
        <f t="shared" si="5"/>
        <v>107.87717141791224</v>
      </c>
      <c r="H36" s="33">
        <f t="shared" si="5"/>
        <v>180.20563244494363</v>
      </c>
      <c r="I36" s="33">
        <f t="shared" si="5"/>
        <v>83.972456786072826</v>
      </c>
      <c r="J36" s="33">
        <f t="shared" si="5"/>
        <v>61.486124401274097</v>
      </c>
      <c r="K36" s="33">
        <f t="shared" si="5"/>
        <v>90.798938549115206</v>
      </c>
      <c r="L36" s="33">
        <f t="shared" si="5"/>
        <v>37.792072842175159</v>
      </c>
      <c r="M36" s="33">
        <f t="shared" si="5"/>
        <v>76.804511512338905</v>
      </c>
      <c r="N36" s="33">
        <f t="shared" si="5"/>
        <v>193.55204337490485</v>
      </c>
      <c r="O36" s="33">
        <f t="shared" si="5"/>
        <v>36.851868970658991</v>
      </c>
      <c r="P36" s="33">
        <f t="shared" si="5"/>
        <v>7.1874153104027769</v>
      </c>
      <c r="Q36" s="33">
        <f t="shared" si="5"/>
        <v>8.5236979809234708</v>
      </c>
      <c r="R36" s="33">
        <f t="shared" si="5"/>
        <v>46.754201143882689</v>
      </c>
      <c r="S36" s="33">
        <f t="shared" si="5"/>
        <v>90.665280775448707</v>
      </c>
      <c r="T36" s="33">
        <f t="shared" si="5"/>
        <v>21.9403030369212</v>
      </c>
      <c r="U36" s="33">
        <f t="shared" si="5"/>
        <v>174.71984809542616</v>
      </c>
      <c r="V36" s="33">
        <f t="shared" si="5"/>
        <v>214.86371040177403</v>
      </c>
      <c r="W36" s="33">
        <f t="shared" si="5"/>
        <v>114.42262678263127</v>
      </c>
      <c r="X36" s="33">
        <f t="shared" si="6"/>
        <v>97.594074688196415</v>
      </c>
      <c r="Y36" s="33">
        <f t="shared" si="6"/>
        <v>93.477881880849523</v>
      </c>
      <c r="Z36" s="33">
        <f t="shared" si="6"/>
        <v>178.41924216978666</v>
      </c>
      <c r="AA36" s="33">
        <f t="shared" si="6"/>
        <v>172.16546222985582</v>
      </c>
      <c r="AB36" s="33">
        <f t="shared" si="6"/>
        <v>161.87703945184498</v>
      </c>
      <c r="AC36" s="33">
        <f t="shared" si="6"/>
        <v>63.013484511794907</v>
      </c>
      <c r="AD36" s="33">
        <f t="shared" si="6"/>
        <v>188.02973597115809</v>
      </c>
      <c r="AE36" s="33">
        <f t="shared" si="6"/>
        <v>187.18263543384489</v>
      </c>
      <c r="AF36" s="33">
        <f t="shared" si="6"/>
        <v>11.952404345876484</v>
      </c>
      <c r="AG36" s="31">
        <f t="shared" si="6"/>
        <v>0</v>
      </c>
      <c r="AH36" s="33">
        <f t="shared" si="6"/>
        <v>29.747477334301887</v>
      </c>
      <c r="AI36" s="33">
        <f t="shared" si="6"/>
        <v>167.47026038600697</v>
      </c>
      <c r="AJ36" s="33">
        <f t="shared" si="6"/>
        <v>215.48548465040236</v>
      </c>
      <c r="AK36">
        <v>34</v>
      </c>
      <c r="AN36" s="24">
        <f t="shared" si="2"/>
        <v>65.233159880844397</v>
      </c>
    </row>
    <row r="37" spans="4:44" x14ac:dyDescent="0.25">
      <c r="D37" s="2">
        <v>28</v>
      </c>
      <c r="E37" s="1">
        <v>428437.53011499898</v>
      </c>
      <c r="F37" s="1">
        <v>872888.02021500003</v>
      </c>
      <c r="G37" s="37">
        <f t="shared" si="5"/>
        <v>135.42572530519334</v>
      </c>
      <c r="H37" s="33">
        <f t="shared" si="5"/>
        <v>209.5696924065991</v>
      </c>
      <c r="I37" s="33">
        <f t="shared" si="5"/>
        <v>112.57790647733877</v>
      </c>
      <c r="J37" s="33">
        <f t="shared" si="5"/>
        <v>86.54771418011731</v>
      </c>
      <c r="K37" s="33">
        <f t="shared" si="5"/>
        <v>119.9157398933165</v>
      </c>
      <c r="L37" s="33">
        <f t="shared" si="5"/>
        <v>55.315539679556444</v>
      </c>
      <c r="M37" s="33">
        <f t="shared" si="5"/>
        <v>104.75158680887914</v>
      </c>
      <c r="N37" s="33">
        <f t="shared" si="5"/>
        <v>222.17627321614239</v>
      </c>
      <c r="O37" s="33">
        <f t="shared" si="5"/>
        <v>40.50217938042168</v>
      </c>
      <c r="P37" s="33">
        <f t="shared" si="5"/>
        <v>33.120841635881689</v>
      </c>
      <c r="Q37" s="33">
        <f t="shared" si="5"/>
        <v>33.89166389135459</v>
      </c>
      <c r="R37" s="33">
        <f t="shared" si="5"/>
        <v>32.766750478658267</v>
      </c>
      <c r="S37" s="33">
        <f t="shared" si="5"/>
        <v>63.282729071739226</v>
      </c>
      <c r="T37" s="33">
        <f t="shared" si="5"/>
        <v>18.786341177381011</v>
      </c>
      <c r="U37" s="33">
        <f>SQRT((U$8-$E37)^2+(U$9-$F37)^2)</f>
        <v>187.79192128840822</v>
      </c>
      <c r="V37" s="33">
        <f t="shared" si="5"/>
        <v>238.51014320109229</v>
      </c>
      <c r="W37" s="33">
        <f>SQRT((W$8-$E37)^2+(W$9-$F37)^2)</f>
        <v>116.74544363141038</v>
      </c>
      <c r="X37" s="33">
        <f t="shared" si="6"/>
        <v>116.68368779505049</v>
      </c>
      <c r="Y37" s="33">
        <f t="shared" si="6"/>
        <v>119.37060831614617</v>
      </c>
      <c r="Z37" s="33">
        <f>SQRT((Z$8-$E37)^2+(Z$9-$F37)^2)</f>
        <v>206.63354863152537</v>
      </c>
      <c r="AA37" s="33">
        <f t="shared" si="6"/>
        <v>200.0977599272685</v>
      </c>
      <c r="AB37" s="33">
        <f>SQRT((AB$8-$E37)^2+(AB$9-$F37)^2)</f>
        <v>188.35826452191793</v>
      </c>
      <c r="AC37" s="33">
        <f t="shared" si="6"/>
        <v>92.615939519141577</v>
      </c>
      <c r="AD37" s="33">
        <f t="shared" si="6"/>
        <v>216.18432171510509</v>
      </c>
      <c r="AE37" s="33">
        <f>SQRT((AE$8-$E37)^2+(AE$9-$F37)^2)</f>
        <v>214.9688967674434</v>
      </c>
      <c r="AF37" s="33">
        <f t="shared" si="6"/>
        <v>41.604303182098931</v>
      </c>
      <c r="AG37" s="33">
        <f t="shared" si="6"/>
        <v>29.747477334301887</v>
      </c>
      <c r="AH37" s="31">
        <f t="shared" si="6"/>
        <v>0</v>
      </c>
      <c r="AI37" s="33">
        <f t="shared" si="6"/>
        <v>172.9717120554611</v>
      </c>
      <c r="AJ37" s="33">
        <f>SQRT((AJ$8-$E37)^2+(AJ$9-$F37)^2)</f>
        <v>240.1273760816741</v>
      </c>
      <c r="AK37">
        <v>36</v>
      </c>
      <c r="AN37" s="24">
        <f t="shared" si="2"/>
        <v>94.970045901890018</v>
      </c>
    </row>
    <row r="38" spans="4:44" x14ac:dyDescent="0.25">
      <c r="D38" s="2">
        <v>29</v>
      </c>
      <c r="E38" s="1">
        <v>428468.46764699899</v>
      </c>
      <c r="F38" s="1">
        <v>872717.83771800005</v>
      </c>
      <c r="G38" s="37">
        <f t="shared" si="5"/>
        <v>227.20031525690169</v>
      </c>
      <c r="H38" s="33">
        <f t="shared" si="5"/>
        <v>254.93076501211391</v>
      </c>
      <c r="I38" s="33">
        <f t="shared" si="5"/>
        <v>203.31711313211656</v>
      </c>
      <c r="J38" s="33">
        <f t="shared" si="5"/>
        <v>208.01113975399201</v>
      </c>
      <c r="K38" s="33">
        <f t="shared" si="5"/>
        <v>161.98589542065852</v>
      </c>
      <c r="L38" s="33">
        <f t="shared" si="5"/>
        <v>202.33297660656743</v>
      </c>
      <c r="M38" s="33">
        <f t="shared" si="5"/>
        <v>146.22211306577825</v>
      </c>
      <c r="N38" s="33">
        <f t="shared" si="5"/>
        <v>201.37051557376492</v>
      </c>
      <c r="O38" s="33">
        <f t="shared" si="5"/>
        <v>203.83852074844637</v>
      </c>
      <c r="P38" s="33">
        <f t="shared" si="5"/>
        <v>160.58597604289093</v>
      </c>
      <c r="Q38" s="33">
        <f t="shared" si="5"/>
        <v>159.31349801931836</v>
      </c>
      <c r="R38" s="33">
        <f t="shared" si="5"/>
        <v>205.41049786216914</v>
      </c>
      <c r="S38" s="33">
        <f t="shared" si="5"/>
        <v>221.24475431773831</v>
      </c>
      <c r="T38" s="33">
        <f t="shared" si="5"/>
        <v>156.473837747901</v>
      </c>
      <c r="U38" s="33">
        <f>SQRT((U$8-$E38)^2+(U$9-$F38)^2)</f>
        <v>48.368119345749037</v>
      </c>
      <c r="V38" s="33">
        <f t="shared" si="5"/>
        <v>151.59306514623881</v>
      </c>
      <c r="W38" s="33">
        <f>SQRT((W$8-$E38)^2+(W$9-$F38)^2)</f>
        <v>56.982757708815122</v>
      </c>
      <c r="X38" s="33">
        <f t="shared" si="6"/>
        <v>93.062029140297625</v>
      </c>
      <c r="Y38" s="33">
        <f t="shared" si="6"/>
        <v>130.04110258641686</v>
      </c>
      <c r="Z38" s="33">
        <f>SQRT((Z$8-$E38)^2+(Z$9-$F38)^2)</f>
        <v>184.48676442640581</v>
      </c>
      <c r="AA38" s="33">
        <f t="shared" si="6"/>
        <v>176.3694299052824</v>
      </c>
      <c r="AB38" s="33">
        <f>SQRT((AB$8-$E38)^2+(AB$9-$F38)^2)</f>
        <v>151.90033920770074</v>
      </c>
      <c r="AC38" s="33">
        <f t="shared" si="6"/>
        <v>180.1380459325209</v>
      </c>
      <c r="AD38" s="33">
        <f t="shared" si="6"/>
        <v>189.35296464932105</v>
      </c>
      <c r="AE38" s="33">
        <f>SQRT((AE$8-$E38)^2+(AE$9-$F38)^2)</f>
        <v>182.96008369236864</v>
      </c>
      <c r="AF38" s="33">
        <f t="shared" si="6"/>
        <v>164.93077028523851</v>
      </c>
      <c r="AG38" s="33">
        <f t="shared" si="6"/>
        <v>167.47026038600697</v>
      </c>
      <c r="AH38" s="33">
        <f t="shared" si="6"/>
        <v>172.9717120554611</v>
      </c>
      <c r="AI38" s="31">
        <f t="shared" si="6"/>
        <v>0</v>
      </c>
      <c r="AJ38" s="33">
        <f>SQRT((AJ$8-$E38)^2+(AJ$9-$F38)^2)</f>
        <v>162.06559626903021</v>
      </c>
      <c r="AK38">
        <v>36</v>
      </c>
      <c r="AN38" s="24">
        <f t="shared" si="2"/>
        <v>175.60216723158615</v>
      </c>
    </row>
    <row r="39" spans="4:44" x14ac:dyDescent="0.25">
      <c r="D39" s="2">
        <v>30</v>
      </c>
      <c r="E39" s="1">
        <v>428628.62804799899</v>
      </c>
      <c r="F39" s="1">
        <v>872742.61479300004</v>
      </c>
      <c r="G39" s="37">
        <f t="shared" si="5"/>
        <v>188.88469281772612</v>
      </c>
      <c r="H39" s="33">
        <f t="shared" si="5"/>
        <v>158.48174591252365</v>
      </c>
      <c r="I39" s="33">
        <f t="shared" si="5"/>
        <v>180.52815410555692</v>
      </c>
      <c r="J39" s="33">
        <f t="shared" si="5"/>
        <v>208.93597449289578</v>
      </c>
      <c r="K39" s="33">
        <f t="shared" si="5"/>
        <v>136.21990321122263</v>
      </c>
      <c r="L39" s="33">
        <f t="shared" si="5"/>
        <v>229.29847931243714</v>
      </c>
      <c r="M39" s="33">
        <f t="shared" si="5"/>
        <v>141.56125128483245</v>
      </c>
      <c r="N39" s="33">
        <f t="shared" si="5"/>
        <v>71.801208894729456</v>
      </c>
      <c r="O39" s="33">
        <f t="shared" si="5"/>
        <v>245.63640422060914</v>
      </c>
      <c r="P39" s="33">
        <f t="shared" si="5"/>
        <v>209.40727586681888</v>
      </c>
      <c r="Q39" s="33">
        <f t="shared" si="5"/>
        <v>208.27677070920717</v>
      </c>
      <c r="R39" s="33">
        <f t="shared" si="5"/>
        <v>261.87608420487413</v>
      </c>
      <c r="S39" s="33">
        <f t="shared" si="5"/>
        <v>303.27362979640122</v>
      </c>
      <c r="T39" s="33">
        <f t="shared" si="5"/>
        <v>222.06964297824283</v>
      </c>
      <c r="U39" s="33">
        <f>SQRT((U$8-$E39)^2+(U$9-$F39)^2)</f>
        <v>114.51423962696778</v>
      </c>
      <c r="V39" s="33">
        <f t="shared" si="5"/>
        <v>13.057841579221785</v>
      </c>
      <c r="W39" s="33">
        <f>SQRT((W$8-$E39)^2+(W$9-$F39)^2)</f>
        <v>180.15705858716086</v>
      </c>
      <c r="X39" s="33">
        <f t="shared" si="6"/>
        <v>128.46050432868589</v>
      </c>
      <c r="Y39" s="33">
        <f t="shared" si="6"/>
        <v>122.16638300254534</v>
      </c>
      <c r="Z39" s="33">
        <f>SQRT((Z$8-$E39)^2+(Z$9-$F39)^2)</f>
        <v>66.792034056723523</v>
      </c>
      <c r="AA39" s="33">
        <f t="shared" si="6"/>
        <v>65.032124651277087</v>
      </c>
      <c r="AB39" s="33">
        <f>SQRT((AB$8-$E39)^2+(AB$9-$F39)^2)</f>
        <v>58.023670289719938</v>
      </c>
      <c r="AC39" s="33">
        <f t="shared" si="6"/>
        <v>174.84988232104558</v>
      </c>
      <c r="AD39" s="33">
        <f t="shared" si="6"/>
        <v>62.322520216660244</v>
      </c>
      <c r="AE39" s="33">
        <f>SQRT((AE$8-$E39)^2+(AE$9-$F39)^2)</f>
        <v>55.743196347851359</v>
      </c>
      <c r="AF39" s="33">
        <f t="shared" si="6"/>
        <v>204.97234330004358</v>
      </c>
      <c r="AG39" s="33">
        <f t="shared" si="6"/>
        <v>215.48548465040236</v>
      </c>
      <c r="AH39" s="33">
        <f t="shared" si="6"/>
        <v>240.1273760816741</v>
      </c>
      <c r="AI39" s="33">
        <f t="shared" si="6"/>
        <v>162.06559626903021</v>
      </c>
      <c r="AJ39" s="31">
        <f>SQRT((AJ$8-$E39)^2+(AJ$9-$F39)^2)</f>
        <v>0</v>
      </c>
      <c r="AK39">
        <v>36</v>
      </c>
      <c r="AN39" s="24">
        <f t="shared" si="2"/>
        <v>168.98666062190111</v>
      </c>
    </row>
    <row r="40" spans="4:44" x14ac:dyDescent="0.25">
      <c r="D40" s="2">
        <v>31</v>
      </c>
      <c r="E40" s="1">
        <v>428532.27180599899</v>
      </c>
      <c r="F40" s="1">
        <v>872881.43830000004</v>
      </c>
      <c r="AK40">
        <v>30.452999999999999</v>
      </c>
    </row>
    <row r="42" spans="4:44" ht="53.25" customHeight="1" x14ac:dyDescent="0.25">
      <c r="H42" s="5" t="s">
        <v>2</v>
      </c>
      <c r="I42" s="6"/>
      <c r="AD42" s="35"/>
      <c r="AM42" s="7" t="s">
        <v>3</v>
      </c>
      <c r="AN42" s="8"/>
      <c r="AO42" s="9" t="s">
        <v>4</v>
      </c>
    </row>
    <row r="43" spans="4:44" x14ac:dyDescent="0.25">
      <c r="F43" s="10" t="s">
        <v>5</v>
      </c>
    </row>
    <row r="44" spans="4:44" x14ac:dyDescent="0.25">
      <c r="D44" s="2">
        <v>1</v>
      </c>
      <c r="G44" s="30">
        <f t="shared" ref="G44:AJ52" si="7">IF(G10=0,0,$A$6+$A$7*(1-EXP(-G10/$A$8)))</f>
        <v>0</v>
      </c>
      <c r="H44" s="34">
        <f t="shared" si="7"/>
        <v>3.7058038386652094E-2</v>
      </c>
      <c r="I44" s="34">
        <f t="shared" si="7"/>
        <v>1.3908580025218232E-2</v>
      </c>
      <c r="J44" s="34">
        <f t="shared" si="7"/>
        <v>2.5160443871984673E-2</v>
      </c>
      <c r="K44" s="34">
        <f t="shared" si="7"/>
        <v>3.2041327137216247E-2</v>
      </c>
      <c r="L44" s="34">
        <f t="shared" si="7"/>
        <v>3.8758219595179715E-2</v>
      </c>
      <c r="M44" s="34">
        <f t="shared" si="7"/>
        <v>3.7053552267711322E-2</v>
      </c>
      <c r="N44" s="34">
        <f t="shared" si="7"/>
        <v>5.3576840987620958E-2</v>
      </c>
      <c r="O44" s="34">
        <f t="shared" si="7"/>
        <v>4.6170782570200158E-2</v>
      </c>
      <c r="P44" s="34">
        <f t="shared" si="7"/>
        <v>4.620077536348112E-2</v>
      </c>
      <c r="Q44" s="34">
        <f t="shared" si="7"/>
        <v>4.624684942812135E-2</v>
      </c>
      <c r="R44" s="34">
        <f t="shared" si="7"/>
        <v>5.2964771019646563E-2</v>
      </c>
      <c r="S44" s="34">
        <f t="shared" si="7"/>
        <v>6.5098868030461041E-2</v>
      </c>
      <c r="T44" s="34">
        <f t="shared" si="7"/>
        <v>5.222516685908514E-2</v>
      </c>
      <c r="U44" s="34">
        <f t="shared" si="7"/>
        <v>6.9954738809358361E-2</v>
      </c>
      <c r="V44" s="34">
        <f t="shared" si="7"/>
        <v>6.7161909211417972E-2</v>
      </c>
      <c r="W44" s="34">
        <f t="shared" si="7"/>
        <v>6.632808142070494E-2</v>
      </c>
      <c r="X44" s="34">
        <f t="shared" si="7"/>
        <v>5.3582152065672989E-2</v>
      </c>
      <c r="Y44" s="34">
        <f t="shared" si="7"/>
        <v>4.3358326611768083E-2</v>
      </c>
      <c r="Z44" s="34">
        <f t="shared" si="7"/>
        <v>5.1690458533443832E-2</v>
      </c>
      <c r="AA44" s="34">
        <f t="shared" si="7"/>
        <v>5.1264631107151848E-2</v>
      </c>
      <c r="AB44" s="34">
        <f t="shared" si="7"/>
        <v>5.3048502821566527E-2</v>
      </c>
      <c r="AC44" s="34">
        <f t="shared" si="7"/>
        <v>2.5635097799946438E-2</v>
      </c>
      <c r="AD44" s="34">
        <f t="shared" si="7"/>
        <v>5.3955598715519276E-2</v>
      </c>
      <c r="AE44" s="34">
        <f t="shared" si="7"/>
        <v>5.4860762129763964E-2</v>
      </c>
      <c r="AF44" s="34">
        <f t="shared" si="7"/>
        <v>4.2924826917683429E-2</v>
      </c>
      <c r="AG44" s="34">
        <f t="shared" si="7"/>
        <v>4.6013759612458918E-2</v>
      </c>
      <c r="AH44" s="34">
        <f t="shared" si="7"/>
        <v>5.387713110246492E-2</v>
      </c>
      <c r="AI44" s="34">
        <f t="shared" si="7"/>
        <v>7.270011007219182E-2</v>
      </c>
      <c r="AJ44" s="34">
        <f t="shared" si="7"/>
        <v>6.6018064174642385E-2</v>
      </c>
      <c r="AK44" s="27">
        <v>1</v>
      </c>
      <c r="AM44" s="10" t="s">
        <v>18</v>
      </c>
      <c r="AN44" s="29">
        <f t="shared" ref="AN44:AN73" si="8">IF(AN10=0,0,$A$6+$A$7*(1-EXP(-AN10/$A$8)))</f>
        <v>2.6683707173171201E-2</v>
      </c>
      <c r="AO44" s="25">
        <f t="array" ref="AO44:AO74">MMULT(MINVERSE($G$44:$AK$74),AN44:AN74)</f>
        <v>-3.1718108359677089E-3</v>
      </c>
      <c r="AR44">
        <f>AN44*AO44</f>
        <v>-8.4635671555653689E-5</v>
      </c>
    </row>
    <row r="45" spans="4:44" x14ac:dyDescent="0.25">
      <c r="D45" s="2">
        <v>2</v>
      </c>
      <c r="G45" s="34">
        <f t="shared" si="7"/>
        <v>3.7058038386652094E-2</v>
      </c>
      <c r="H45" s="30">
        <f t="shared" si="7"/>
        <v>0</v>
      </c>
      <c r="I45" s="34">
        <f t="shared" si="7"/>
        <v>4.2870632780406676E-2</v>
      </c>
      <c r="J45" s="34">
        <f t="shared" si="7"/>
        <v>5.2495844851085695E-2</v>
      </c>
      <c r="K45" s="34">
        <f t="shared" si="7"/>
        <v>4.4655466549445959E-2</v>
      </c>
      <c r="L45" s="34">
        <f t="shared" si="7"/>
        <v>6.1051963153864457E-2</v>
      </c>
      <c r="M45" s="34">
        <f t="shared" si="7"/>
        <v>5.0662243212872771E-2</v>
      </c>
      <c r="N45" s="34">
        <f t="shared" si="7"/>
        <v>3.9473927223321062E-2</v>
      </c>
      <c r="O45" s="34">
        <f t="shared" si="7"/>
        <v>6.5783277467161269E-2</v>
      </c>
      <c r="P45" s="34">
        <f t="shared" si="7"/>
        <v>6.4010010860223288E-2</v>
      </c>
      <c r="Q45" s="34">
        <f t="shared" si="7"/>
        <v>6.3960918281772527E-2</v>
      </c>
      <c r="R45" s="34">
        <f t="shared" si="7"/>
        <v>7.0065255262883264E-2</v>
      </c>
      <c r="S45" s="34">
        <f t="shared" si="7"/>
        <v>7.7780514947482754E-2</v>
      </c>
      <c r="T45" s="34">
        <f t="shared" si="7"/>
        <v>6.8046498354346244E-2</v>
      </c>
      <c r="U45" s="34">
        <f t="shared" si="7"/>
        <v>7.2168508817544177E-2</v>
      </c>
      <c r="V45" s="34">
        <f t="shared" si="7"/>
        <v>6.1881130139197764E-2</v>
      </c>
      <c r="W45" s="34">
        <f t="shared" si="7"/>
        <v>7.373866381990582E-2</v>
      </c>
      <c r="X45" s="34">
        <f t="shared" si="7"/>
        <v>6.1519813019918525E-2</v>
      </c>
      <c r="Y45" s="34">
        <f t="shared" si="7"/>
        <v>5.2355510788815063E-2</v>
      </c>
      <c r="Z45" s="34">
        <f t="shared" si="7"/>
        <v>4.1036731680762044E-2</v>
      </c>
      <c r="AA45" s="34">
        <f t="shared" si="7"/>
        <v>4.2399142462097944E-2</v>
      </c>
      <c r="AB45" s="34">
        <f t="shared" si="7"/>
        <v>4.8595143450970373E-2</v>
      </c>
      <c r="AC45" s="34">
        <f t="shared" si="7"/>
        <v>4.8852901856050734E-2</v>
      </c>
      <c r="AD45" s="34">
        <f t="shared" si="7"/>
        <v>4.2280703621534424E-2</v>
      </c>
      <c r="AE45" s="34">
        <f t="shared" si="7"/>
        <v>4.4425886020896012E-2</v>
      </c>
      <c r="AF45" s="34">
        <f t="shared" si="7"/>
        <v>6.1910351631981692E-2</v>
      </c>
      <c r="AG45" s="34">
        <f t="shared" si="7"/>
        <v>6.4290251637921306E-2</v>
      </c>
      <c r="AH45" s="34">
        <f t="shared" si="7"/>
        <v>6.9806427019361419E-2</v>
      </c>
      <c r="AI45" s="34">
        <f t="shared" si="7"/>
        <v>7.6700708384355554E-2</v>
      </c>
      <c r="AJ45" s="34">
        <f t="shared" si="7"/>
        <v>5.9570480075405191E-2</v>
      </c>
      <c r="AK45" s="27">
        <v>1</v>
      </c>
      <c r="AN45" s="29">
        <f t="shared" si="8"/>
        <v>4.8458245686905502E-2</v>
      </c>
      <c r="AO45" s="25">
        <v>-1.9259147477806993E-4</v>
      </c>
      <c r="AR45">
        <f t="shared" ref="AR45:AR74" si="9">AN45*AO45</f>
        <v>-9.3326450019991765E-6</v>
      </c>
    </row>
    <row r="46" spans="4:44" x14ac:dyDescent="0.25">
      <c r="D46" s="2">
        <v>3</v>
      </c>
      <c r="G46" s="34">
        <f t="shared" si="7"/>
        <v>1.3908580025218232E-2</v>
      </c>
      <c r="H46" s="34">
        <f t="shared" si="7"/>
        <v>4.2870632780406676E-2</v>
      </c>
      <c r="I46" s="30">
        <f t="shared" si="7"/>
        <v>0</v>
      </c>
      <c r="J46" s="34">
        <f t="shared" si="7"/>
        <v>1.7871442826566542E-2</v>
      </c>
      <c r="K46" s="34">
        <f t="shared" si="7"/>
        <v>2.4330655834028148E-2</v>
      </c>
      <c r="L46" s="34">
        <f t="shared" si="7"/>
        <v>3.2072776675216207E-2</v>
      </c>
      <c r="M46" s="34">
        <f t="shared" si="7"/>
        <v>2.8241355117862077E-2</v>
      </c>
      <c r="N46" s="34">
        <f t="shared" si="7"/>
        <v>5.3580568222223728E-2</v>
      </c>
      <c r="O46" s="34">
        <f t="shared" si="7"/>
        <v>4.0270136026849028E-2</v>
      </c>
      <c r="P46" s="34">
        <f t="shared" si="7"/>
        <v>3.8064416702043261E-2</v>
      </c>
      <c r="Q46" s="34">
        <f t="shared" si="7"/>
        <v>3.8074253100398504E-2</v>
      </c>
      <c r="R46" s="34">
        <f t="shared" si="7"/>
        <v>4.7676205042761571E-2</v>
      </c>
      <c r="S46" s="34">
        <f t="shared" si="7"/>
        <v>6.1133483285133218E-2</v>
      </c>
      <c r="T46" s="34">
        <f t="shared" si="7"/>
        <v>4.5055558294925163E-2</v>
      </c>
      <c r="U46" s="34">
        <f t="shared" si="7"/>
        <v>6.613918802517707E-2</v>
      </c>
      <c r="V46" s="34">
        <f t="shared" si="7"/>
        <v>6.524536492685884E-2</v>
      </c>
      <c r="W46" s="34">
        <f t="shared" si="7"/>
        <v>6.1010147457794463E-2</v>
      </c>
      <c r="X46" s="34">
        <f t="shared" si="7"/>
        <v>4.6986030691473384E-2</v>
      </c>
      <c r="Y46" s="34">
        <f t="shared" si="7"/>
        <v>3.6168072129347743E-2</v>
      </c>
      <c r="Z46" s="34">
        <f t="shared" si="7"/>
        <v>5.0810350782602154E-2</v>
      </c>
      <c r="AA46" s="34">
        <f t="shared" si="7"/>
        <v>4.9900598640076649E-2</v>
      </c>
      <c r="AB46" s="34">
        <f t="shared" si="7"/>
        <v>5.037571078183576E-2</v>
      </c>
      <c r="AC46" s="34">
        <f t="shared" si="7"/>
        <v>1.3625329406918164E-2</v>
      </c>
      <c r="AD46" s="34">
        <f t="shared" si="7"/>
        <v>5.3325799947342635E-2</v>
      </c>
      <c r="AE46" s="34">
        <f t="shared" si="7"/>
        <v>5.3900000918691272E-2</v>
      </c>
      <c r="AF46" s="34">
        <f t="shared" si="7"/>
        <v>3.430779237716728E-2</v>
      </c>
      <c r="AG46" s="34">
        <f t="shared" si="7"/>
        <v>3.8111921033885977E-2</v>
      </c>
      <c r="AH46" s="34">
        <f t="shared" si="7"/>
        <v>4.7444599372489848E-2</v>
      </c>
      <c r="AI46" s="34">
        <f t="shared" si="7"/>
        <v>6.8708136522799487E-2</v>
      </c>
      <c r="AJ46" s="34">
        <f t="shared" si="7"/>
        <v>6.4356003414486024E-2</v>
      </c>
      <c r="AK46" s="27">
        <v>1</v>
      </c>
      <c r="AN46" s="29">
        <f t="shared" si="8"/>
        <v>1.5020676222354479E-2</v>
      </c>
      <c r="AO46" s="25">
        <v>4.1853095051320247E-2</v>
      </c>
      <c r="AR46">
        <f t="shared" si="9"/>
        <v>6.2866178966930789E-4</v>
      </c>
    </row>
    <row r="47" spans="4:44" x14ac:dyDescent="0.25">
      <c r="D47" s="2">
        <v>4</v>
      </c>
      <c r="G47" s="34">
        <f t="shared" si="7"/>
        <v>2.5160443871984673E-2</v>
      </c>
      <c r="H47" s="34">
        <f t="shared" si="7"/>
        <v>5.2495844851085695E-2</v>
      </c>
      <c r="I47" s="34">
        <f t="shared" si="7"/>
        <v>1.7871442826566542E-2</v>
      </c>
      <c r="J47" s="30">
        <f t="shared" si="7"/>
        <v>0</v>
      </c>
      <c r="K47" s="34">
        <f t="shared" si="7"/>
        <v>3.4066241641285543E-2</v>
      </c>
      <c r="L47" s="34">
        <f t="shared" si="7"/>
        <v>1.8173898265891254E-2</v>
      </c>
      <c r="M47" s="34">
        <f t="shared" si="7"/>
        <v>3.4263277181027396E-2</v>
      </c>
      <c r="N47" s="34">
        <f t="shared" si="7"/>
        <v>6.1609779056279096E-2</v>
      </c>
      <c r="O47" s="34">
        <f t="shared" si="7"/>
        <v>2.8097658242431357E-2</v>
      </c>
      <c r="P47" s="34">
        <f t="shared" si="7"/>
        <v>3.0631866307578651E-2</v>
      </c>
      <c r="Q47" s="34">
        <f t="shared" si="7"/>
        <v>3.0842410186135073E-2</v>
      </c>
      <c r="R47" s="34">
        <f t="shared" si="7"/>
        <v>3.7164931703864056E-2</v>
      </c>
      <c r="S47" s="34">
        <f t="shared" si="7"/>
        <v>5.3381220940514763E-2</v>
      </c>
      <c r="T47" s="34">
        <f t="shared" si="7"/>
        <v>3.7918400644182254E-2</v>
      </c>
      <c r="U47" s="34">
        <f t="shared" si="7"/>
        <v>6.8484617099597453E-2</v>
      </c>
      <c r="V47" s="34">
        <f t="shared" si="7"/>
        <v>7.0232731391874123E-2</v>
      </c>
      <c r="W47" s="34">
        <f t="shared" si="7"/>
        <v>6.0453225562024399E-2</v>
      </c>
      <c r="X47" s="34">
        <f t="shared" si="7"/>
        <v>4.9800717279704199E-2</v>
      </c>
      <c r="Y47" s="34">
        <f t="shared" si="7"/>
        <v>4.2172671076043271E-2</v>
      </c>
      <c r="Z47" s="34">
        <f t="shared" si="7"/>
        <v>5.9068881972219205E-2</v>
      </c>
      <c r="AA47" s="34">
        <f t="shared" si="7"/>
        <v>5.8137715393455226E-2</v>
      </c>
      <c r="AB47" s="34">
        <f t="shared" si="7"/>
        <v>5.780593481662654E-2</v>
      </c>
      <c r="AC47" s="34">
        <f t="shared" si="7"/>
        <v>1.8102952879955569E-2</v>
      </c>
      <c r="AD47" s="34">
        <f t="shared" si="7"/>
        <v>6.1210521755565586E-2</v>
      </c>
      <c r="AE47" s="34">
        <f t="shared" si="7"/>
        <v>6.1556190604360128E-2</v>
      </c>
      <c r="AF47" s="34">
        <f t="shared" si="7"/>
        <v>2.6644866024721894E-2</v>
      </c>
      <c r="AG47" s="34">
        <f t="shared" si="7"/>
        <v>2.9626209226680879E-2</v>
      </c>
      <c r="AH47" s="34">
        <f t="shared" si="7"/>
        <v>3.9015982646476405E-2</v>
      </c>
      <c r="AI47" s="34">
        <f t="shared" si="7"/>
        <v>6.9536321604599327E-2</v>
      </c>
      <c r="AJ47" s="34">
        <f t="shared" si="7"/>
        <v>6.9696890477856585E-2</v>
      </c>
      <c r="AK47" s="27">
        <v>1</v>
      </c>
      <c r="AN47" s="29">
        <f t="shared" si="8"/>
        <v>2.0880928878115504E-2</v>
      </c>
      <c r="AO47" s="25">
        <v>-1.915445937628165E-2</v>
      </c>
      <c r="AR47">
        <f t="shared" si="9"/>
        <v>-3.9996290393488979E-4</v>
      </c>
    </row>
    <row r="48" spans="4:44" x14ac:dyDescent="0.25">
      <c r="D48" s="2">
        <v>5</v>
      </c>
      <c r="G48" s="34">
        <f t="shared" si="7"/>
        <v>3.2041327137216247E-2</v>
      </c>
      <c r="H48" s="34">
        <f t="shared" si="7"/>
        <v>4.4655466549445959E-2</v>
      </c>
      <c r="I48" s="34">
        <f t="shared" si="7"/>
        <v>2.4330655834028148E-2</v>
      </c>
      <c r="J48" s="34">
        <f t="shared" si="7"/>
        <v>3.4066241641285543E-2</v>
      </c>
      <c r="K48" s="30">
        <f t="shared" si="7"/>
        <v>0</v>
      </c>
      <c r="L48" s="34">
        <f t="shared" si="7"/>
        <v>4.1813941083464513E-2</v>
      </c>
      <c r="M48" s="34">
        <f t="shared" si="7"/>
        <v>1.0864179026774157E-2</v>
      </c>
      <c r="N48" s="34">
        <f t="shared" si="7"/>
        <v>4.4501961768868885E-2</v>
      </c>
      <c r="O48" s="34">
        <f t="shared" si="7"/>
        <v>4.7749372391635708E-2</v>
      </c>
      <c r="P48" s="34">
        <f t="shared" si="7"/>
        <v>3.9106430120598883E-2</v>
      </c>
      <c r="Q48" s="34">
        <f t="shared" si="7"/>
        <v>3.8859112185844258E-2</v>
      </c>
      <c r="R48" s="34">
        <f t="shared" si="7"/>
        <v>5.329039957606161E-2</v>
      </c>
      <c r="S48" s="34">
        <f t="shared" si="7"/>
        <v>6.4505518863876191E-2</v>
      </c>
      <c r="T48" s="34">
        <f t="shared" si="7"/>
        <v>4.5291634688904764E-2</v>
      </c>
      <c r="U48" s="34">
        <f t="shared" si="7"/>
        <v>5.5792135146797886E-2</v>
      </c>
      <c r="V48" s="34">
        <f t="shared" si="7"/>
        <v>5.4853033506417362E-2</v>
      </c>
      <c r="W48" s="34">
        <f t="shared" si="7"/>
        <v>5.3029072536039383E-2</v>
      </c>
      <c r="X48" s="34">
        <f t="shared" si="7"/>
        <v>3.2643707910356923E-2</v>
      </c>
      <c r="Y48" s="34">
        <f t="shared" si="7"/>
        <v>1.6839278624346234E-2</v>
      </c>
      <c r="Z48" s="34">
        <f t="shared" si="7"/>
        <v>3.9774728400752149E-2</v>
      </c>
      <c r="AA48" s="34">
        <f t="shared" si="7"/>
        <v>3.7868000573781362E-2</v>
      </c>
      <c r="AB48" s="34">
        <f t="shared" si="7"/>
        <v>3.6147635739420959E-2</v>
      </c>
      <c r="AC48" s="34">
        <f t="shared" si="7"/>
        <v>1.9823174911352905E-2</v>
      </c>
      <c r="AD48" s="34">
        <f t="shared" si="7"/>
        <v>4.3009888287225677E-2</v>
      </c>
      <c r="AE48" s="34">
        <f t="shared" si="7"/>
        <v>4.3034220464633705E-2</v>
      </c>
      <c r="AF48" s="34">
        <f t="shared" si="7"/>
        <v>3.6291613616457351E-2</v>
      </c>
      <c r="AG48" s="34">
        <f t="shared" si="7"/>
        <v>4.0479600140931576E-2</v>
      </c>
      <c r="AH48" s="34">
        <f t="shared" si="7"/>
        <v>4.9602710866465075E-2</v>
      </c>
      <c r="AI48" s="34">
        <f t="shared" si="7"/>
        <v>6.0371977857481898E-2</v>
      </c>
      <c r="AJ48" s="34">
        <f t="shared" si="7"/>
        <v>5.4085969806326607E-2</v>
      </c>
      <c r="AK48" s="27">
        <v>1</v>
      </c>
      <c r="AN48" s="29">
        <f t="shared" si="8"/>
        <v>1.7134650236366979E-2</v>
      </c>
      <c r="AO48" s="25">
        <v>8.9244199518376852E-2</v>
      </c>
      <c r="AR48">
        <f t="shared" si="9"/>
        <v>1.5291681443719378E-3</v>
      </c>
    </row>
    <row r="49" spans="4:44" x14ac:dyDescent="0.25">
      <c r="D49" s="2">
        <v>6</v>
      </c>
      <c r="G49" s="34">
        <f t="shared" si="7"/>
        <v>3.8758219595179715E-2</v>
      </c>
      <c r="H49" s="34">
        <f t="shared" si="7"/>
        <v>6.1051963153864457E-2</v>
      </c>
      <c r="I49" s="34">
        <f t="shared" si="7"/>
        <v>3.2072776675216207E-2</v>
      </c>
      <c r="J49" s="34">
        <f t="shared" si="7"/>
        <v>1.8173898265891254E-2</v>
      </c>
      <c r="K49" s="34">
        <f t="shared" si="7"/>
        <v>4.1813941083464513E-2</v>
      </c>
      <c r="L49" s="30">
        <f>IF(L15=0,0,$A$6+$A$7*(1-EXP(-L15/$A$8)))</f>
        <v>0</v>
      </c>
      <c r="M49" s="34">
        <f t="shared" si="7"/>
        <v>3.9526484550602273E-2</v>
      </c>
      <c r="N49" s="34">
        <f t="shared" si="7"/>
        <v>6.7301098403077353E-2</v>
      </c>
      <c r="O49" s="34">
        <f t="shared" si="7"/>
        <v>1.2154623104713392E-2</v>
      </c>
      <c r="P49" s="34">
        <f t="shared" si="7"/>
        <v>2.1982812686685806E-2</v>
      </c>
      <c r="Q49" s="34">
        <f t="shared" si="7"/>
        <v>2.2467603486608523E-2</v>
      </c>
      <c r="R49" s="34">
        <f t="shared" si="7"/>
        <v>2.3213013282164543E-2</v>
      </c>
      <c r="S49" s="34">
        <f t="shared" si="7"/>
        <v>4.3032184688923995E-2</v>
      </c>
      <c r="T49" s="34">
        <f t="shared" si="7"/>
        <v>2.8065126550719223E-2</v>
      </c>
      <c r="U49" s="34">
        <f t="shared" si="7"/>
        <v>6.8952796375990097E-2</v>
      </c>
      <c r="V49" s="34">
        <f t="shared" si="7"/>
        <v>7.3243056902783696E-2</v>
      </c>
      <c r="W49" s="34">
        <f t="shared" si="7"/>
        <v>5.7815425330551277E-2</v>
      </c>
      <c r="X49" s="34">
        <f t="shared" si="7"/>
        <v>5.0794730190218386E-2</v>
      </c>
      <c r="Y49" s="34">
        <f t="shared" si="7"/>
        <v>4.6404507109813267E-2</v>
      </c>
      <c r="Z49" s="34">
        <f t="shared" si="7"/>
        <v>6.4800664419058615E-2</v>
      </c>
      <c r="AA49" s="34">
        <f t="shared" si="7"/>
        <v>6.3791824239037218E-2</v>
      </c>
      <c r="AB49" s="34">
        <f t="shared" si="7"/>
        <v>6.2685157830441776E-2</v>
      </c>
      <c r="AC49" s="34">
        <f t="shared" si="7"/>
        <v>2.7952381587962673E-2</v>
      </c>
      <c r="AD49" s="34">
        <f t="shared" si="7"/>
        <v>6.66825156255621E-2</v>
      </c>
      <c r="AE49" s="34">
        <f t="shared" si="7"/>
        <v>6.679839746229059E-2</v>
      </c>
      <c r="AF49" s="34">
        <f t="shared" si="7"/>
        <v>1.9259714137999363E-2</v>
      </c>
      <c r="AG49" s="34">
        <f t="shared" si="7"/>
        <v>1.9422819906612709E-2</v>
      </c>
      <c r="AH49" s="34">
        <f t="shared" si="7"/>
        <v>2.7100528610229227E-2</v>
      </c>
      <c r="AI49" s="34">
        <f t="shared" si="7"/>
        <v>6.853166669643912E-2</v>
      </c>
      <c r="AJ49" s="34">
        <f t="shared" si="7"/>
        <v>7.3025468006757452E-2</v>
      </c>
      <c r="AK49" s="27">
        <v>1</v>
      </c>
      <c r="AN49" s="29">
        <f t="shared" si="8"/>
        <v>3.0004373207618951E-2</v>
      </c>
      <c r="AO49" s="25">
        <v>-1.6204700824160208E-3</v>
      </c>
      <c r="AR49">
        <f t="shared" si="9"/>
        <v>-4.8621189124591328E-5</v>
      </c>
    </row>
    <row r="50" spans="4:44" x14ac:dyDescent="0.25">
      <c r="D50" s="2">
        <v>7</v>
      </c>
      <c r="G50" s="34">
        <f t="shared" si="7"/>
        <v>3.7053552267711322E-2</v>
      </c>
      <c r="H50" s="34">
        <f t="shared" si="7"/>
        <v>5.0662243212872771E-2</v>
      </c>
      <c r="I50" s="34">
        <f t="shared" si="7"/>
        <v>2.8241355117862077E-2</v>
      </c>
      <c r="J50" s="34">
        <f t="shared" si="7"/>
        <v>3.4263277181027396E-2</v>
      </c>
      <c r="K50" s="34">
        <f t="shared" si="7"/>
        <v>1.0864179026774157E-2</v>
      </c>
      <c r="L50" s="34">
        <f t="shared" si="7"/>
        <v>3.9526484550602273E-2</v>
      </c>
      <c r="M50" s="30">
        <f>IF(M16=0,0,$A$6+$A$7*(1-EXP(-M16/$A$8)))</f>
        <v>0</v>
      </c>
      <c r="N50" s="34">
        <f t="shared" si="7"/>
        <v>4.8927445751472731E-2</v>
      </c>
      <c r="O50" s="34">
        <f t="shared" si="7"/>
        <v>4.4867061257681487E-2</v>
      </c>
      <c r="P50" s="34">
        <f t="shared" si="7"/>
        <v>3.3671943734370706E-2</v>
      </c>
      <c r="Q50" s="34">
        <f t="shared" si="7"/>
        <v>3.3333385318706721E-2</v>
      </c>
      <c r="R50" s="34">
        <f t="shared" si="7"/>
        <v>5.0111802894343763E-2</v>
      </c>
      <c r="S50" s="34">
        <f t="shared" si="7"/>
        <v>6.1565744464292776E-2</v>
      </c>
      <c r="T50" s="34">
        <f t="shared" si="7"/>
        <v>3.9882420742961958E-2</v>
      </c>
      <c r="U50" s="34">
        <f t="shared" si="7"/>
        <v>5.2886725008506497E-2</v>
      </c>
      <c r="V50" s="34">
        <f t="shared" si="7"/>
        <v>5.5755012288442762E-2</v>
      </c>
      <c r="W50" s="34">
        <f t="shared" si="7"/>
        <v>4.7616172019411207E-2</v>
      </c>
      <c r="X50" s="34">
        <f t="shared" si="7"/>
        <v>2.6264090779860229E-2</v>
      </c>
      <c r="Y50" s="34">
        <f t="shared" si="7"/>
        <v>1.203305078086766E-2</v>
      </c>
      <c r="Z50" s="34">
        <f t="shared" si="7"/>
        <v>4.4132317229552513E-2</v>
      </c>
      <c r="AA50" s="34">
        <f t="shared" si="7"/>
        <v>4.2033509752829323E-2</v>
      </c>
      <c r="AB50" s="34">
        <f t="shared" si="7"/>
        <v>3.8766753031542103E-2</v>
      </c>
      <c r="AC50" s="34">
        <f t="shared" si="7"/>
        <v>1.9982460412406533E-2</v>
      </c>
      <c r="AD50" s="34">
        <f t="shared" si="7"/>
        <v>4.7101770572865367E-2</v>
      </c>
      <c r="AE50" s="34">
        <f t="shared" si="7"/>
        <v>4.6786500963856364E-2</v>
      </c>
      <c r="AF50" s="34">
        <f t="shared" si="7"/>
        <v>3.1155243705671243E-2</v>
      </c>
      <c r="AG50" s="34">
        <f t="shared" si="7"/>
        <v>3.5524373861341461E-2</v>
      </c>
      <c r="AH50" s="34">
        <f t="shared" si="7"/>
        <v>4.5040877043403718E-2</v>
      </c>
      <c r="AI50" s="34">
        <f t="shared" si="7"/>
        <v>5.6636622252257698E-2</v>
      </c>
      <c r="AJ50" s="34">
        <f t="shared" si="7"/>
        <v>5.5466186699830972E-2</v>
      </c>
      <c r="AK50" s="27">
        <v>1</v>
      </c>
      <c r="AN50" s="29">
        <f t="shared" si="8"/>
        <v>1.7277144922746901E-2</v>
      </c>
      <c r="AO50" s="25">
        <v>9.7880633862097971E-2</v>
      </c>
      <c r="AR50">
        <f t="shared" si="9"/>
        <v>1.6910978963657944E-3</v>
      </c>
    </row>
    <row r="51" spans="4:44" x14ac:dyDescent="0.25">
      <c r="D51" s="2">
        <v>8</v>
      </c>
      <c r="G51" s="34">
        <f t="shared" si="7"/>
        <v>5.3576840987620958E-2</v>
      </c>
      <c r="H51" s="34">
        <f t="shared" si="7"/>
        <v>3.9473927223321062E-2</v>
      </c>
      <c r="I51" s="34">
        <f t="shared" si="7"/>
        <v>5.3580568222223728E-2</v>
      </c>
      <c r="J51" s="34">
        <f t="shared" si="7"/>
        <v>6.1609779056279096E-2</v>
      </c>
      <c r="K51" s="34">
        <f t="shared" si="7"/>
        <v>4.4501961768868885E-2</v>
      </c>
      <c r="L51" s="34">
        <f t="shared" si="7"/>
        <v>6.7301098403077353E-2</v>
      </c>
      <c r="M51" s="34">
        <f t="shared" si="7"/>
        <v>4.8927445751472731E-2</v>
      </c>
      <c r="N51" s="30">
        <f>IF(N17=0,0,$A$6+$A$7*(1-EXP(-N17/$A$8)))</f>
        <v>0</v>
      </c>
      <c r="O51" s="34">
        <f t="shared" si="7"/>
        <v>7.086257091038857E-2</v>
      </c>
      <c r="P51" s="34">
        <f t="shared" si="7"/>
        <v>6.6062323315284083E-2</v>
      </c>
      <c r="Q51" s="34">
        <f t="shared" si="7"/>
        <v>6.5903173769533849E-2</v>
      </c>
      <c r="R51" s="34">
        <f t="shared" si="7"/>
        <v>7.405641021130123E-2</v>
      </c>
      <c r="S51" s="34">
        <f t="shared" si="7"/>
        <v>8.028666415519542E-2</v>
      </c>
      <c r="T51" s="34">
        <f t="shared" si="7"/>
        <v>6.9292298980324296E-2</v>
      </c>
      <c r="U51" s="34">
        <f t="shared" si="7"/>
        <v>5.9982853077674349E-2</v>
      </c>
      <c r="V51" s="34">
        <f t="shared" si="7"/>
        <v>3.783878157786346E-2</v>
      </c>
      <c r="W51" s="34">
        <f t="shared" si="7"/>
        <v>6.8028215687027507E-2</v>
      </c>
      <c r="X51" s="34">
        <f t="shared" si="7"/>
        <v>5.3396031175659643E-2</v>
      </c>
      <c r="Y51" s="34">
        <f t="shared" si="7"/>
        <v>4.5890599128028335E-2</v>
      </c>
      <c r="Z51" s="34">
        <f t="shared" si="7"/>
        <v>9.7523537183979003E-3</v>
      </c>
      <c r="AA51" s="34">
        <f t="shared" si="7"/>
        <v>1.3953348764255314E-2</v>
      </c>
      <c r="AB51" s="34">
        <f t="shared" si="7"/>
        <v>2.4759908855077263E-2</v>
      </c>
      <c r="AC51" s="34">
        <f t="shared" si="7"/>
        <v>5.4619978729957712E-2</v>
      </c>
      <c r="AD51" s="34">
        <f t="shared" si="7"/>
        <v>6.7767084867760737E-3</v>
      </c>
      <c r="AE51" s="34">
        <f t="shared" si="7"/>
        <v>1.0526117166537209E-2</v>
      </c>
      <c r="AF51" s="34">
        <f t="shared" si="7"/>
        <v>6.4601027161787977E-2</v>
      </c>
      <c r="AG51" s="34">
        <f t="shared" si="7"/>
        <v>6.691240265620535E-2</v>
      </c>
      <c r="AH51" s="34">
        <f t="shared" si="7"/>
        <v>7.1905004008265952E-2</v>
      </c>
      <c r="AI51" s="34">
        <f t="shared" si="7"/>
        <v>6.8358121076625006E-2</v>
      </c>
      <c r="AJ51" s="34">
        <f t="shared" si="7"/>
        <v>3.3654392028612388E-2</v>
      </c>
      <c r="AK51" s="27">
        <v>1</v>
      </c>
      <c r="AN51" s="29">
        <f t="shared" si="8"/>
        <v>5.335713583379751E-2</v>
      </c>
      <c r="AO51" s="25">
        <v>-3.242257044083624E-4</v>
      </c>
      <c r="AR51">
        <f t="shared" si="9"/>
        <v>-1.7299754950925673E-5</v>
      </c>
    </row>
    <row r="52" spans="4:44" x14ac:dyDescent="0.25">
      <c r="D52" s="2">
        <v>9</v>
      </c>
      <c r="G52" s="34">
        <f t="shared" si="7"/>
        <v>4.6170782570200158E-2</v>
      </c>
      <c r="H52" s="34">
        <f t="shared" si="7"/>
        <v>6.5783277467161269E-2</v>
      </c>
      <c r="I52" s="34">
        <f t="shared" si="7"/>
        <v>4.0270136026849028E-2</v>
      </c>
      <c r="J52" s="34">
        <f t="shared" si="7"/>
        <v>2.8097658242431357E-2</v>
      </c>
      <c r="K52" s="34">
        <f t="shared" si="7"/>
        <v>4.7749372391635708E-2</v>
      </c>
      <c r="L52" s="34">
        <f t="shared" si="7"/>
        <v>1.2154623104713392E-2</v>
      </c>
      <c r="M52" s="34">
        <f t="shared" si="7"/>
        <v>4.4867061257681487E-2</v>
      </c>
      <c r="N52" s="34">
        <f t="shared" si="7"/>
        <v>7.086257091038857E-2</v>
      </c>
      <c r="O52" s="30">
        <f>IF(O18=0,0,$A$6+$A$7*(1-EXP(-O18/$A$8)))</f>
        <v>0</v>
      </c>
      <c r="P52" s="34">
        <f t="shared" si="7"/>
        <v>2.2233506798605598E-2</v>
      </c>
      <c r="Q52" s="34">
        <f t="shared" si="7"/>
        <v>2.2822226420792281E-2</v>
      </c>
      <c r="R52" s="34">
        <f t="shared" si="7"/>
        <v>1.262547811194289E-2</v>
      </c>
      <c r="S52" s="34">
        <f t="shared" si="7"/>
        <v>3.5165171050153723E-2</v>
      </c>
      <c r="T52" s="34">
        <f t="shared" si="7"/>
        <v>2.4742363970561967E-2</v>
      </c>
      <c r="U52" s="34">
        <f t="shared" si="7"/>
        <v>7.0123188320035126E-2</v>
      </c>
      <c r="V52" s="34">
        <f t="shared" si="7"/>
        <v>7.5504397996186731E-2</v>
      </c>
      <c r="W52" s="34">
        <f t="shared" si="7"/>
        <v>5.7506202645825427E-2</v>
      </c>
      <c r="X52" s="34">
        <f t="shared" si="7"/>
        <v>5.328511870949626E-2</v>
      </c>
      <c r="Y52" s="34">
        <f t="shared" si="7"/>
        <v>5.0733212719608227E-2</v>
      </c>
      <c r="Z52" s="34">
        <f t="shared" ref="Z52:AJ52" si="10">IF(Z18=0,0,$A$6+$A$7*(1-EXP(-Z18/$A$8)))</f>
        <v>6.8514299724016972E-2</v>
      </c>
      <c r="AA52" s="34">
        <f t="shared" si="10"/>
        <v>6.7535068030359427E-2</v>
      </c>
      <c r="AB52" s="34">
        <f t="shared" si="10"/>
        <v>6.6209395784682171E-2</v>
      </c>
      <c r="AC52" s="34">
        <f t="shared" si="10"/>
        <v>3.5912008867772204E-2</v>
      </c>
      <c r="AD52" s="34">
        <f t="shared" si="10"/>
        <v>7.0204318433508259E-2</v>
      </c>
      <c r="AE52" s="34">
        <f t="shared" si="10"/>
        <v>7.0234395880270792E-2</v>
      </c>
      <c r="AF52" s="34">
        <f t="shared" si="10"/>
        <v>2.1877177995618825E-2</v>
      </c>
      <c r="AG52" s="34">
        <f t="shared" si="10"/>
        <v>1.8988746462468155E-2</v>
      </c>
      <c r="AH52" s="34">
        <f t="shared" si="10"/>
        <v>2.0661051575631841E-2</v>
      </c>
      <c r="AI52" s="34">
        <f t="shared" si="10"/>
        <v>6.8801231001707985E-2</v>
      </c>
      <c r="AJ52" s="34">
        <f t="shared" si="10"/>
        <v>7.5429818085290645E-2</v>
      </c>
      <c r="AK52" s="27">
        <v>1</v>
      </c>
      <c r="AN52" s="29">
        <f t="shared" si="8"/>
        <v>3.7543519571745669E-2</v>
      </c>
      <c r="AO52" s="25">
        <v>-1.8634447923331909E-3</v>
      </c>
      <c r="AR52">
        <f t="shared" si="9"/>
        <v>-6.9960276031828702E-5</v>
      </c>
    </row>
    <row r="53" spans="4:44" x14ac:dyDescent="0.25">
      <c r="D53" s="2">
        <v>10</v>
      </c>
      <c r="G53" s="34">
        <f t="shared" ref="G53:AJ61" si="11">IF(G19=0,0,$A$6+$A$7*(1-EXP(-G19/$A$8)))</f>
        <v>4.620077536348112E-2</v>
      </c>
      <c r="H53" s="34">
        <f t="shared" si="11"/>
        <v>6.4010010860223288E-2</v>
      </c>
      <c r="I53" s="34">
        <f t="shared" si="11"/>
        <v>3.8064416702043261E-2</v>
      </c>
      <c r="J53" s="34">
        <f t="shared" si="11"/>
        <v>3.0631866307578651E-2</v>
      </c>
      <c r="K53" s="34">
        <f t="shared" si="11"/>
        <v>3.9106430120598883E-2</v>
      </c>
      <c r="L53" s="34">
        <f t="shared" si="11"/>
        <v>2.1982812686685806E-2</v>
      </c>
      <c r="M53" s="34">
        <f t="shared" si="11"/>
        <v>3.3671943734370706E-2</v>
      </c>
      <c r="N53" s="34">
        <f t="shared" si="11"/>
        <v>6.6062323315284083E-2</v>
      </c>
      <c r="O53" s="34">
        <f t="shared" si="11"/>
        <v>2.2233506798605598E-2</v>
      </c>
      <c r="P53" s="30">
        <f t="shared" si="11"/>
        <v>0</v>
      </c>
      <c r="Q53" s="34">
        <f t="shared" si="11"/>
        <v>7.6072321948230661E-4</v>
      </c>
      <c r="R53" s="34">
        <f t="shared" si="11"/>
        <v>2.6301026899278469E-2</v>
      </c>
      <c r="S53" s="34">
        <f t="shared" si="11"/>
        <v>4.2069580354071226E-2</v>
      </c>
      <c r="T53" s="34">
        <f t="shared" si="11"/>
        <v>1.1303212954782893E-2</v>
      </c>
      <c r="U53" s="34">
        <f t="shared" si="11"/>
        <v>6.1608291328582143E-2</v>
      </c>
      <c r="V53" s="34">
        <f t="shared" si="11"/>
        <v>6.9631936580682563E-2</v>
      </c>
      <c r="W53" s="34">
        <f t="shared" si="11"/>
        <v>4.6036004977898615E-2</v>
      </c>
      <c r="X53" s="34">
        <f t="shared" si="11"/>
        <v>4.0398839089736141E-2</v>
      </c>
      <c r="Y53" s="34">
        <f t="shared" si="11"/>
        <v>3.9392218486323273E-2</v>
      </c>
      <c r="Z53" s="34">
        <f t="shared" si="11"/>
        <v>6.2936746728967971E-2</v>
      </c>
      <c r="AA53" s="34">
        <f t="shared" si="11"/>
        <v>6.155109936660811E-2</v>
      </c>
      <c r="AB53" s="34">
        <f t="shared" si="11"/>
        <v>5.9068141484418329E-2</v>
      </c>
      <c r="AC53" s="34">
        <f t="shared" si="11"/>
        <v>2.9641944663698728E-2</v>
      </c>
      <c r="AD53" s="34">
        <f t="shared" si="11"/>
        <v>6.4910405915040145E-2</v>
      </c>
      <c r="AE53" s="34">
        <f t="shared" si="11"/>
        <v>6.4697885433563959E-2</v>
      </c>
      <c r="AF53" s="34">
        <f t="shared" si="11"/>
        <v>5.7400866413864216E-3</v>
      </c>
      <c r="AG53" s="34">
        <f t="shared" si="11"/>
        <v>4.0238962360106051E-3</v>
      </c>
      <c r="AH53" s="34">
        <f t="shared" si="11"/>
        <v>1.7243030540755201E-2</v>
      </c>
      <c r="AI53" s="34">
        <f t="shared" si="11"/>
        <v>6.0053700598471253E-2</v>
      </c>
      <c r="AJ53" s="34">
        <f t="shared" si="11"/>
        <v>6.9778391522166139E-2</v>
      </c>
      <c r="AK53" s="27">
        <v>1</v>
      </c>
      <c r="AM53" s="10"/>
      <c r="AN53" s="29">
        <f t="shared" si="8"/>
        <v>3.0277901548208253E-2</v>
      </c>
      <c r="AO53" s="25">
        <v>-3.1379473792195888E-3</v>
      </c>
      <c r="AR53">
        <f t="shared" si="9"/>
        <v>-9.5010461811468813E-5</v>
      </c>
    </row>
    <row r="54" spans="4:44" x14ac:dyDescent="0.25">
      <c r="D54" s="2">
        <v>11</v>
      </c>
      <c r="G54" s="34">
        <f t="shared" si="11"/>
        <v>4.624684942812135E-2</v>
      </c>
      <c r="H54" s="34">
        <f t="shared" si="11"/>
        <v>6.3960918281772527E-2</v>
      </c>
      <c r="I54" s="34">
        <f t="shared" si="11"/>
        <v>3.8074253100398504E-2</v>
      </c>
      <c r="J54" s="34">
        <f t="shared" si="11"/>
        <v>3.0842410186135073E-2</v>
      </c>
      <c r="K54" s="34">
        <f t="shared" si="11"/>
        <v>3.8859112185844258E-2</v>
      </c>
      <c r="L54" s="34">
        <f t="shared" si="11"/>
        <v>2.2467603486608523E-2</v>
      </c>
      <c r="M54" s="34">
        <f t="shared" si="11"/>
        <v>3.3333385318706721E-2</v>
      </c>
      <c r="N54" s="34">
        <f t="shared" si="11"/>
        <v>6.5903173769533849E-2</v>
      </c>
      <c r="O54" s="34">
        <f t="shared" si="11"/>
        <v>2.2822226420792281E-2</v>
      </c>
      <c r="P54" s="34">
        <f t="shared" si="11"/>
        <v>7.6072321948230661E-4</v>
      </c>
      <c r="Q54" s="30">
        <f t="shared" si="11"/>
        <v>0</v>
      </c>
      <c r="R54" s="34">
        <f t="shared" si="11"/>
        <v>2.682849955591611E-2</v>
      </c>
      <c r="S54" s="34">
        <f t="shared" si="11"/>
        <v>4.2382698333819468E-2</v>
      </c>
      <c r="T54" s="34">
        <f t="shared" si="11"/>
        <v>1.1356737455048572E-2</v>
      </c>
      <c r="U54" s="34">
        <f t="shared" si="11"/>
        <v>6.1314037422273204E-2</v>
      </c>
      <c r="V54" s="34">
        <f t="shared" si="11"/>
        <v>6.9427730810517438E-2</v>
      </c>
      <c r="W54" s="34">
        <f t="shared" si="11"/>
        <v>4.5668861033248534E-2</v>
      </c>
      <c r="X54" s="34">
        <f t="shared" si="11"/>
        <v>3.9951684943181812E-2</v>
      </c>
      <c r="Y54" s="34">
        <f t="shared" si="11"/>
        <v>3.9019097951359855E-2</v>
      </c>
      <c r="Z54" s="34">
        <f t="shared" si="11"/>
        <v>6.2751777547997101E-2</v>
      </c>
      <c r="AA54" s="34">
        <f t="shared" si="11"/>
        <v>6.1352249407837373E-2</v>
      </c>
      <c r="AB54" s="34">
        <f t="shared" si="11"/>
        <v>5.8826965460950231E-2</v>
      </c>
      <c r="AC54" s="34">
        <f t="shared" si="11"/>
        <v>2.9560370793500892E-2</v>
      </c>
      <c r="AD54" s="34">
        <f t="shared" si="11"/>
        <v>6.4733780696433124E-2</v>
      </c>
      <c r="AE54" s="34">
        <f t="shared" si="11"/>
        <v>6.4512141320261535E-2</v>
      </c>
      <c r="AF54" s="34">
        <f t="shared" si="11"/>
        <v>5.8537922170535332E-3</v>
      </c>
      <c r="AG54" s="34">
        <f t="shared" si="11"/>
        <v>4.7539693299768595E-3</v>
      </c>
      <c r="AH54" s="34">
        <f t="shared" si="11"/>
        <v>1.7606748426612497E-2</v>
      </c>
      <c r="AI54" s="34">
        <f t="shared" si="11"/>
        <v>5.9762180370600576E-2</v>
      </c>
      <c r="AJ54" s="34">
        <f t="shared" si="11"/>
        <v>6.9582527076811784E-2</v>
      </c>
      <c r="AK54" s="27">
        <v>1</v>
      </c>
      <c r="AN54" s="29">
        <f t="shared" si="8"/>
        <v>3.0147954467496508E-2</v>
      </c>
      <c r="AO54" s="25">
        <v>8.397805755108045E-3</v>
      </c>
      <c r="AR54">
        <f t="shared" si="9"/>
        <v>2.5317666553187747E-4</v>
      </c>
    </row>
    <row r="55" spans="4:44" x14ac:dyDescent="0.25">
      <c r="D55" s="2">
        <v>12</v>
      </c>
      <c r="G55" s="34">
        <f t="shared" si="11"/>
        <v>5.2964771019646563E-2</v>
      </c>
      <c r="H55" s="34">
        <f t="shared" si="11"/>
        <v>7.0065255262883264E-2</v>
      </c>
      <c r="I55" s="34">
        <f t="shared" si="11"/>
        <v>4.7676205042761571E-2</v>
      </c>
      <c r="J55" s="34">
        <f t="shared" si="11"/>
        <v>3.7164931703864056E-2</v>
      </c>
      <c r="K55" s="34">
        <f t="shared" si="11"/>
        <v>5.329039957606161E-2</v>
      </c>
      <c r="L55" s="34">
        <f t="shared" si="11"/>
        <v>2.3213013282164543E-2</v>
      </c>
      <c r="M55" s="34">
        <f t="shared" si="11"/>
        <v>5.0111802894343763E-2</v>
      </c>
      <c r="N55" s="34">
        <f t="shared" si="11"/>
        <v>7.405641021130123E-2</v>
      </c>
      <c r="O55" s="34">
        <f t="shared" si="11"/>
        <v>1.262547811194289E-2</v>
      </c>
      <c r="P55" s="34">
        <f t="shared" si="11"/>
        <v>2.6301026899278469E-2</v>
      </c>
      <c r="Q55" s="34">
        <f t="shared" si="11"/>
        <v>2.682849955591611E-2</v>
      </c>
      <c r="R55" s="30">
        <f t="shared" si="11"/>
        <v>0</v>
      </c>
      <c r="S55" s="34">
        <f t="shared" si="11"/>
        <v>2.5811019348928346E-2</v>
      </c>
      <c r="T55" s="34">
        <f t="shared" si="11"/>
        <v>2.4522244488237945E-2</v>
      </c>
      <c r="U55" s="34">
        <f t="shared" si="11"/>
        <v>7.1263917152113776E-2</v>
      </c>
      <c r="V55" s="34">
        <f t="shared" si="11"/>
        <v>7.755963691261511E-2</v>
      </c>
      <c r="W55" s="34">
        <f t="shared" si="11"/>
        <v>5.7419471535065818E-2</v>
      </c>
      <c r="X55" s="34">
        <f t="shared" si="11"/>
        <v>5.5984864906163848E-2</v>
      </c>
      <c r="Y55" s="34">
        <f t="shared" si="11"/>
        <v>5.4994926309199957E-2</v>
      </c>
      <c r="Z55" s="34">
        <f t="shared" si="11"/>
        <v>7.186062791118783E-2</v>
      </c>
      <c r="AA55" s="34">
        <f t="shared" si="11"/>
        <v>7.0918877550775222E-2</v>
      </c>
      <c r="AB55" s="34">
        <f t="shared" si="11"/>
        <v>6.943678243277851E-2</v>
      </c>
      <c r="AC55" s="34">
        <f t="shared" si="11"/>
        <v>4.331194411441306E-2</v>
      </c>
      <c r="AD55" s="34">
        <f t="shared" si="11"/>
        <v>7.3371943103277479E-2</v>
      </c>
      <c r="AE55" s="34">
        <f t="shared" si="11"/>
        <v>7.3330715997190835E-2</v>
      </c>
      <c r="AF55" s="34">
        <f t="shared" si="11"/>
        <v>2.7760404411289498E-2</v>
      </c>
      <c r="AG55" s="34">
        <f t="shared" si="11"/>
        <v>2.3445468090158295E-2</v>
      </c>
      <c r="AH55" s="34">
        <f t="shared" si="11"/>
        <v>1.7075412385728208E-2</v>
      </c>
      <c r="AI55" s="34">
        <f t="shared" si="11"/>
        <v>6.9080226062381678E-2</v>
      </c>
      <c r="AJ55" s="34">
        <f t="shared" si="11"/>
        <v>7.7607290903772996E-2</v>
      </c>
      <c r="AK55" s="27">
        <v>1</v>
      </c>
      <c r="AN55" s="29">
        <f t="shared" si="8"/>
        <v>4.4600177279020103E-2</v>
      </c>
      <c r="AO55" s="25">
        <v>-9.2670397859560827E-4</v>
      </c>
      <c r="AR55">
        <f t="shared" si="9"/>
        <v>-4.1331161730537377E-5</v>
      </c>
    </row>
    <row r="56" spans="4:44" x14ac:dyDescent="0.25">
      <c r="D56" s="2">
        <v>13</v>
      </c>
      <c r="G56" s="34">
        <f t="shared" si="11"/>
        <v>6.5098868030461041E-2</v>
      </c>
      <c r="H56" s="34">
        <f t="shared" si="11"/>
        <v>7.7780514947482754E-2</v>
      </c>
      <c r="I56" s="34">
        <f t="shared" si="11"/>
        <v>6.1133483285133218E-2</v>
      </c>
      <c r="J56" s="34">
        <f t="shared" si="11"/>
        <v>5.3381220940514763E-2</v>
      </c>
      <c r="K56" s="34">
        <f t="shared" si="11"/>
        <v>6.4505518863876191E-2</v>
      </c>
      <c r="L56" s="34">
        <f t="shared" si="11"/>
        <v>4.3032184688923995E-2</v>
      </c>
      <c r="M56" s="34">
        <f t="shared" si="11"/>
        <v>6.1565744464292776E-2</v>
      </c>
      <c r="N56" s="34">
        <f t="shared" si="11"/>
        <v>8.028666415519542E-2</v>
      </c>
      <c r="O56" s="34">
        <f t="shared" si="11"/>
        <v>3.5165171050153723E-2</v>
      </c>
      <c r="P56" s="34">
        <f t="shared" si="11"/>
        <v>4.2069580354071226E-2</v>
      </c>
      <c r="Q56" s="34">
        <f t="shared" si="11"/>
        <v>4.2382698333819468E-2</v>
      </c>
      <c r="R56" s="34">
        <f t="shared" si="11"/>
        <v>2.5811019348928346E-2</v>
      </c>
      <c r="S56" s="30">
        <f t="shared" si="11"/>
        <v>0</v>
      </c>
      <c r="T56" s="34">
        <f t="shared" si="11"/>
        <v>3.7132469679245016E-2</v>
      </c>
      <c r="U56" s="34">
        <f t="shared" si="11"/>
        <v>7.5168374533571877E-2</v>
      </c>
      <c r="V56" s="34">
        <f t="shared" si="11"/>
        <v>8.2132590172211431E-2</v>
      </c>
      <c r="W56" s="34">
        <f t="shared" si="11"/>
        <v>6.0933258832048399E-2</v>
      </c>
      <c r="X56" s="34">
        <f t="shared" si="11"/>
        <v>6.3896147176850646E-2</v>
      </c>
      <c r="Y56" s="34">
        <f t="shared" si="11"/>
        <v>6.4780992557675429E-2</v>
      </c>
      <c r="Z56" s="34">
        <f t="shared" si="11"/>
        <v>7.8509941545837458E-2</v>
      </c>
      <c r="AA56" s="34">
        <f t="shared" si="11"/>
        <v>7.7720326251561195E-2</v>
      </c>
      <c r="AB56" s="34">
        <f t="shared" si="11"/>
        <v>7.6250707329347092E-2</v>
      </c>
      <c r="AC56" s="34">
        <f t="shared" si="11"/>
        <v>5.7540802720572853E-2</v>
      </c>
      <c r="AD56" s="34">
        <f t="shared" si="11"/>
        <v>7.9657532065636749E-2</v>
      </c>
      <c r="AE56" s="34">
        <f t="shared" si="11"/>
        <v>7.9547246578687128E-2</v>
      </c>
      <c r="AF56" s="34">
        <f t="shared" si="11"/>
        <v>4.4311253686117859E-2</v>
      </c>
      <c r="AG56" s="34">
        <f t="shared" si="11"/>
        <v>4.0434123552955628E-2</v>
      </c>
      <c r="AH56" s="34">
        <f t="shared" si="11"/>
        <v>3.0344992607218402E-2</v>
      </c>
      <c r="AI56" s="34">
        <f t="shared" si="11"/>
        <v>7.1755056595795355E-2</v>
      </c>
      <c r="AJ56" s="34">
        <f t="shared" si="11"/>
        <v>8.232452623400574E-2</v>
      </c>
      <c r="AK56" s="27">
        <v>1</v>
      </c>
      <c r="AN56" s="29">
        <f t="shared" si="8"/>
        <v>5.8378405550498169E-2</v>
      </c>
      <c r="AO56" s="25">
        <v>-7.6440547504261214E-4</v>
      </c>
      <c r="AR56">
        <f t="shared" si="9"/>
        <v>-4.4624772827058816E-5</v>
      </c>
    </row>
    <row r="57" spans="4:44" x14ac:dyDescent="0.25">
      <c r="D57" s="2">
        <v>14</v>
      </c>
      <c r="G57" s="34">
        <f t="shared" si="11"/>
        <v>5.222516685908514E-2</v>
      </c>
      <c r="H57" s="34">
        <f t="shared" si="11"/>
        <v>6.8046498354346244E-2</v>
      </c>
      <c r="I57" s="34">
        <f t="shared" si="11"/>
        <v>4.5055558294925163E-2</v>
      </c>
      <c r="J57" s="34">
        <f t="shared" si="11"/>
        <v>3.7918400644182254E-2</v>
      </c>
      <c r="K57" s="34">
        <f t="shared" si="11"/>
        <v>4.5291634688904764E-2</v>
      </c>
      <c r="L57" s="34">
        <f t="shared" si="11"/>
        <v>2.8065126550719223E-2</v>
      </c>
      <c r="M57" s="34">
        <f t="shared" si="11"/>
        <v>3.9882420742961958E-2</v>
      </c>
      <c r="N57" s="34">
        <f t="shared" si="11"/>
        <v>6.9292298980324296E-2</v>
      </c>
      <c r="O57" s="34">
        <f t="shared" si="11"/>
        <v>2.4742363970561967E-2</v>
      </c>
      <c r="P57" s="34">
        <f t="shared" si="11"/>
        <v>1.1303212954782893E-2</v>
      </c>
      <c r="Q57" s="34">
        <f t="shared" si="11"/>
        <v>1.1356737455048572E-2</v>
      </c>
      <c r="R57" s="34">
        <f t="shared" si="11"/>
        <v>2.4522244488237945E-2</v>
      </c>
      <c r="S57" s="34">
        <f t="shared" si="11"/>
        <v>3.7132469679245016E-2</v>
      </c>
      <c r="T57" s="30">
        <f t="shared" si="11"/>
        <v>0</v>
      </c>
      <c r="U57" s="34">
        <f t="shared" si="11"/>
        <v>6.2035278508855735E-2</v>
      </c>
      <c r="V57" s="34">
        <f t="shared" si="11"/>
        <v>7.1584247850066993E-2</v>
      </c>
      <c r="W57" s="34">
        <f t="shared" si="11"/>
        <v>4.3870517603003534E-2</v>
      </c>
      <c r="X57" s="34">
        <f t="shared" si="11"/>
        <v>4.2856891427911707E-2</v>
      </c>
      <c r="Y57" s="34">
        <f t="shared" si="11"/>
        <v>4.4215899150301198E-2</v>
      </c>
      <c r="Z57" s="34">
        <f t="shared" si="11"/>
        <v>6.6358477359711954E-2</v>
      </c>
      <c r="AA57" s="34">
        <f t="shared" si="11"/>
        <v>6.5028050343943211E-2</v>
      </c>
      <c r="AB57" s="34">
        <f t="shared" si="11"/>
        <v>6.2392725927276772E-2</v>
      </c>
      <c r="AC57" s="34">
        <f t="shared" si="11"/>
        <v>3.7557354986942695E-2</v>
      </c>
      <c r="AD57" s="34">
        <f t="shared" si="11"/>
        <v>6.8130395751155801E-2</v>
      </c>
      <c r="AE57" s="34">
        <f t="shared" si="11"/>
        <v>6.784749271575917E-2</v>
      </c>
      <c r="AF57" s="34">
        <f t="shared" si="11"/>
        <v>1.6360806543884276E-2</v>
      </c>
      <c r="AG57" s="34">
        <f t="shared" si="11"/>
        <v>1.1783234871019878E-2</v>
      </c>
      <c r="AH57" s="34">
        <f t="shared" si="11"/>
        <v>1.0178922394712088E-2</v>
      </c>
      <c r="AI57" s="34">
        <f t="shared" si="11"/>
        <v>5.9103930005179356E-2</v>
      </c>
      <c r="AJ57" s="34">
        <f t="shared" si="11"/>
        <v>7.1887880071246454E-2</v>
      </c>
      <c r="AK57" s="27">
        <v>1</v>
      </c>
      <c r="AN57" s="29">
        <f t="shared" si="8"/>
        <v>3.8037040153799273E-2</v>
      </c>
      <c r="AO57" s="25">
        <v>5.6704456510293239E-4</v>
      </c>
      <c r="AR57">
        <f t="shared" si="9"/>
        <v>2.1568696891813887E-5</v>
      </c>
    </row>
    <row r="58" spans="4:44" x14ac:dyDescent="0.25">
      <c r="D58" s="2">
        <v>15</v>
      </c>
      <c r="G58" s="34">
        <f t="shared" si="11"/>
        <v>6.9954738809358361E-2</v>
      </c>
      <c r="H58" s="34">
        <f t="shared" si="11"/>
        <v>7.2168508817544177E-2</v>
      </c>
      <c r="I58" s="34">
        <f t="shared" si="11"/>
        <v>6.613918802517707E-2</v>
      </c>
      <c r="J58" s="34">
        <f t="shared" si="11"/>
        <v>6.8484617099597453E-2</v>
      </c>
      <c r="K58" s="34">
        <f t="shared" si="11"/>
        <v>5.5792135146797886E-2</v>
      </c>
      <c r="L58" s="34">
        <f t="shared" si="11"/>
        <v>6.8952796375990097E-2</v>
      </c>
      <c r="M58" s="34">
        <f t="shared" si="11"/>
        <v>5.2886725008506497E-2</v>
      </c>
      <c r="N58" s="34">
        <f t="shared" si="11"/>
        <v>5.9982853077674349E-2</v>
      </c>
      <c r="O58" s="34">
        <f t="shared" si="11"/>
        <v>7.0123188320035126E-2</v>
      </c>
      <c r="P58" s="34">
        <f t="shared" si="11"/>
        <v>6.1608291328582143E-2</v>
      </c>
      <c r="Q58" s="34">
        <f t="shared" si="11"/>
        <v>6.1314037422273204E-2</v>
      </c>
      <c r="R58" s="34">
        <f t="shared" si="11"/>
        <v>7.1263917152113776E-2</v>
      </c>
      <c r="S58" s="34">
        <f t="shared" si="11"/>
        <v>7.5168374533571877E-2</v>
      </c>
      <c r="T58" s="34">
        <f t="shared" si="11"/>
        <v>6.2035278508855735E-2</v>
      </c>
      <c r="U58" s="30">
        <f t="shared" si="11"/>
        <v>0</v>
      </c>
      <c r="V58" s="34">
        <f t="shared" si="11"/>
        <v>4.4681938858317893E-2</v>
      </c>
      <c r="W58" s="34">
        <f t="shared" si="11"/>
        <v>3.8611134927240734E-2</v>
      </c>
      <c r="X58" s="34">
        <f t="shared" si="11"/>
        <v>3.7276484216168103E-2</v>
      </c>
      <c r="Y58" s="34">
        <f t="shared" si="11"/>
        <v>4.7013836769115719E-2</v>
      </c>
      <c r="Z58" s="34">
        <f t="shared" si="11"/>
        <v>5.6215813608830267E-2</v>
      </c>
      <c r="AA58" s="34">
        <f t="shared" si="11"/>
        <v>5.4263299365307376E-2</v>
      </c>
      <c r="AB58" s="34">
        <f t="shared" si="11"/>
        <v>4.7432608007674272E-2</v>
      </c>
      <c r="AC58" s="34">
        <f t="shared" si="11"/>
        <v>6.2105922931432245E-2</v>
      </c>
      <c r="AD58" s="34">
        <f t="shared" si="11"/>
        <v>5.7079495507536784E-2</v>
      </c>
      <c r="AE58" s="34">
        <f t="shared" si="11"/>
        <v>5.5358783314456497E-2</v>
      </c>
      <c r="AF58" s="34">
        <f t="shared" si="11"/>
        <v>6.1928183548486206E-2</v>
      </c>
      <c r="AG58" s="34">
        <f t="shared" si="11"/>
        <v>6.3153116074531515E-2</v>
      </c>
      <c r="AH58" s="34">
        <f t="shared" si="11"/>
        <v>6.5805203173727872E-2</v>
      </c>
      <c r="AI58" s="34">
        <f t="shared" si="11"/>
        <v>2.4148238227573806E-2</v>
      </c>
      <c r="AJ58" s="34">
        <f t="shared" si="11"/>
        <v>4.8022906994185779E-2</v>
      </c>
      <c r="AK58" s="27">
        <v>1</v>
      </c>
      <c r="AN58" s="29">
        <f t="shared" si="8"/>
        <v>6.0907991146845732E-2</v>
      </c>
      <c r="AO58" s="25">
        <v>-7.3775403680605145E-4</v>
      </c>
      <c r="AR58">
        <f t="shared" si="9"/>
        <v>-4.4935116342332682E-5</v>
      </c>
    </row>
    <row r="59" spans="4:44" x14ac:dyDescent="0.25">
      <c r="D59" s="2">
        <v>16</v>
      </c>
      <c r="G59" s="34">
        <f t="shared" si="11"/>
        <v>6.7161909211417972E-2</v>
      </c>
      <c r="H59" s="34">
        <f t="shared" si="11"/>
        <v>6.1881130139197764E-2</v>
      </c>
      <c r="I59" s="34">
        <f t="shared" si="11"/>
        <v>6.524536492685884E-2</v>
      </c>
      <c r="J59" s="34">
        <f t="shared" si="11"/>
        <v>7.0232731391874123E-2</v>
      </c>
      <c r="K59" s="34">
        <f t="shared" si="11"/>
        <v>5.4853033506417362E-2</v>
      </c>
      <c r="L59" s="34">
        <f t="shared" si="11"/>
        <v>7.3243056902783696E-2</v>
      </c>
      <c r="M59" s="34">
        <f t="shared" si="11"/>
        <v>5.5755012288442762E-2</v>
      </c>
      <c r="N59" s="34">
        <f t="shared" si="11"/>
        <v>3.783878157786346E-2</v>
      </c>
      <c r="O59" s="34">
        <f t="shared" si="11"/>
        <v>7.5504397996186731E-2</v>
      </c>
      <c r="P59" s="34">
        <f t="shared" si="11"/>
        <v>6.9631936580682563E-2</v>
      </c>
      <c r="Q59" s="34">
        <f t="shared" si="11"/>
        <v>6.9427730810517438E-2</v>
      </c>
      <c r="R59" s="34">
        <f t="shared" si="11"/>
        <v>7.755963691261511E-2</v>
      </c>
      <c r="S59" s="34">
        <f t="shared" si="11"/>
        <v>8.2132590172211431E-2</v>
      </c>
      <c r="T59" s="34">
        <f t="shared" si="11"/>
        <v>7.1584247850066993E-2</v>
      </c>
      <c r="U59" s="34">
        <f t="shared" si="11"/>
        <v>4.4681938858317893E-2</v>
      </c>
      <c r="V59" s="30">
        <f t="shared" si="11"/>
        <v>0</v>
      </c>
      <c r="W59" s="34">
        <f t="shared" si="11"/>
        <v>6.2726128836073647E-2</v>
      </c>
      <c r="X59" s="34">
        <f t="shared" si="11"/>
        <v>5.0951069498320491E-2</v>
      </c>
      <c r="Y59" s="34">
        <f t="shared" si="11"/>
        <v>5.0280463021584135E-2</v>
      </c>
      <c r="Z59" s="34">
        <f t="shared" si="11"/>
        <v>3.5394251069713924E-2</v>
      </c>
      <c r="AA59" s="34">
        <f t="shared" si="11"/>
        <v>3.4341436701046994E-2</v>
      </c>
      <c r="AB59" s="34">
        <f t="shared" si="11"/>
        <v>3.0095979475539426E-2</v>
      </c>
      <c r="AC59" s="34">
        <f t="shared" si="11"/>
        <v>6.3741454699938152E-2</v>
      </c>
      <c r="AD59" s="34">
        <f t="shared" si="11"/>
        <v>3.411392405596031E-2</v>
      </c>
      <c r="AE59" s="34">
        <f t="shared" si="11"/>
        <v>3.1449008264224101E-2</v>
      </c>
      <c r="AF59" s="34">
        <f t="shared" si="11"/>
        <v>6.895872551866368E-2</v>
      </c>
      <c r="AG59" s="34">
        <f t="shared" si="11"/>
        <v>7.0706151208655518E-2</v>
      </c>
      <c r="AH59" s="34">
        <f t="shared" si="11"/>
        <v>7.4408632643448366E-2</v>
      </c>
      <c r="AI59" s="34">
        <f t="shared" si="11"/>
        <v>5.7947278729492846E-2</v>
      </c>
      <c r="AJ59" s="34">
        <f t="shared" si="11"/>
        <v>7.1900412275630043E-3</v>
      </c>
      <c r="AK59" s="27">
        <v>1</v>
      </c>
      <c r="AM59" s="10" t="s">
        <v>18</v>
      </c>
      <c r="AN59" s="29">
        <f t="shared" si="8"/>
        <v>6.2486607880453786E-2</v>
      </c>
      <c r="AO59" s="25">
        <v>-3.5110382054186207E-4</v>
      </c>
      <c r="AR59">
        <f t="shared" si="9"/>
        <v>-2.1939286759528549E-5</v>
      </c>
    </row>
    <row r="60" spans="4:44" x14ac:dyDescent="0.25">
      <c r="D60" s="2">
        <v>17</v>
      </c>
      <c r="G60" s="34">
        <f t="shared" si="11"/>
        <v>6.632808142070494E-2</v>
      </c>
      <c r="H60" s="34">
        <f t="shared" si="11"/>
        <v>7.373866381990582E-2</v>
      </c>
      <c r="I60" s="34">
        <f t="shared" si="11"/>
        <v>6.1010147457794463E-2</v>
      </c>
      <c r="J60" s="34">
        <f t="shared" si="11"/>
        <v>6.0453225562024399E-2</v>
      </c>
      <c r="K60" s="34">
        <f t="shared" si="11"/>
        <v>5.3029072536039383E-2</v>
      </c>
      <c r="L60" s="34">
        <f t="shared" si="11"/>
        <v>5.7815425330551277E-2</v>
      </c>
      <c r="M60" s="34">
        <f t="shared" si="11"/>
        <v>4.7616172019411207E-2</v>
      </c>
      <c r="N60" s="34">
        <f t="shared" si="11"/>
        <v>6.8028215687027507E-2</v>
      </c>
      <c r="O60" s="34">
        <f t="shared" si="11"/>
        <v>5.7506202645825427E-2</v>
      </c>
      <c r="P60" s="34">
        <f t="shared" si="11"/>
        <v>4.6036004977898615E-2</v>
      </c>
      <c r="Q60" s="34">
        <f t="shared" si="11"/>
        <v>4.5668861033248534E-2</v>
      </c>
      <c r="R60" s="34">
        <f t="shared" si="11"/>
        <v>5.7419471535065818E-2</v>
      </c>
      <c r="S60" s="34">
        <f t="shared" si="11"/>
        <v>6.0933258832048399E-2</v>
      </c>
      <c r="T60" s="34">
        <f t="shared" si="11"/>
        <v>4.3870517603003534E-2</v>
      </c>
      <c r="U60" s="34">
        <f t="shared" si="11"/>
        <v>3.8611134927240734E-2</v>
      </c>
      <c r="V60" s="34">
        <f t="shared" si="11"/>
        <v>6.2726128836073647E-2</v>
      </c>
      <c r="W60" s="30">
        <f t="shared" si="11"/>
        <v>0</v>
      </c>
      <c r="X60" s="34">
        <f t="shared" si="11"/>
        <v>3.227101308911403E-2</v>
      </c>
      <c r="Y60" s="34">
        <f t="shared" si="11"/>
        <v>4.4906031112758232E-2</v>
      </c>
      <c r="Z60" s="34">
        <f t="shared" si="11"/>
        <v>6.457767228029708E-2</v>
      </c>
      <c r="AA60" s="34">
        <f t="shared" si="11"/>
        <v>6.284395116413162E-2</v>
      </c>
      <c r="AB60" s="34">
        <f t="shared" si="11"/>
        <v>5.7787002753952904E-2</v>
      </c>
      <c r="AC60" s="34">
        <f t="shared" si="11"/>
        <v>5.4990482814531574E-2</v>
      </c>
      <c r="AD60" s="34">
        <f t="shared" si="11"/>
        <v>6.5998447269936519E-2</v>
      </c>
      <c r="AE60" s="34">
        <f t="shared" si="11"/>
        <v>6.5019129935035322E-2</v>
      </c>
      <c r="AF60" s="34">
        <f t="shared" si="11"/>
        <v>4.7830718024139997E-2</v>
      </c>
      <c r="AG60" s="34">
        <f t="shared" si="11"/>
        <v>4.7995689760208987E-2</v>
      </c>
      <c r="AH60" s="34">
        <f t="shared" si="11"/>
        <v>4.868139457691803E-2</v>
      </c>
      <c r="AI60" s="34">
        <f t="shared" si="11"/>
        <v>2.7791741165096195E-2</v>
      </c>
      <c r="AJ60" s="34">
        <f t="shared" si="11"/>
        <v>6.428033848942305E-2</v>
      </c>
      <c r="AK60" s="27">
        <v>1</v>
      </c>
      <c r="AN60" s="29">
        <f t="shared" si="8"/>
        <v>5.4119306453250852E-2</v>
      </c>
      <c r="AO60" s="25">
        <v>1.9749063454709004E-4</v>
      </c>
      <c r="AR60">
        <f t="shared" si="9"/>
        <v>1.0688056172700936E-5</v>
      </c>
    </row>
    <row r="61" spans="4:44" x14ac:dyDescent="0.25">
      <c r="D61" s="2">
        <v>18</v>
      </c>
      <c r="G61" s="34">
        <f t="shared" si="11"/>
        <v>5.3582152065672989E-2</v>
      </c>
      <c r="H61" s="34">
        <f t="shared" si="11"/>
        <v>6.1519813019918525E-2</v>
      </c>
      <c r="I61" s="34">
        <f t="shared" si="11"/>
        <v>4.6986030691473384E-2</v>
      </c>
      <c r="J61" s="34">
        <f t="shared" si="11"/>
        <v>4.9800717279704199E-2</v>
      </c>
      <c r="K61" s="34">
        <f t="shared" si="11"/>
        <v>3.2643707910356923E-2</v>
      </c>
      <c r="L61" s="34">
        <f t="shared" si="11"/>
        <v>5.0794730190218386E-2</v>
      </c>
      <c r="M61" s="34">
        <f t="shared" si="11"/>
        <v>2.6264090779860229E-2</v>
      </c>
      <c r="N61" s="34">
        <f t="shared" si="11"/>
        <v>5.3396031175659643E-2</v>
      </c>
      <c r="O61" s="34">
        <f t="shared" si="11"/>
        <v>5.328511870949626E-2</v>
      </c>
      <c r="P61" s="34">
        <f t="shared" si="11"/>
        <v>4.0398839089736141E-2</v>
      </c>
      <c r="Q61" s="34">
        <f t="shared" si="11"/>
        <v>3.9951684943181812E-2</v>
      </c>
      <c r="R61" s="34">
        <f t="shared" si="11"/>
        <v>5.5984864906163848E-2</v>
      </c>
      <c r="S61" s="34">
        <f t="shared" si="11"/>
        <v>6.3896147176850646E-2</v>
      </c>
      <c r="T61" s="34">
        <f t="shared" si="11"/>
        <v>4.2856891427911707E-2</v>
      </c>
      <c r="U61" s="34">
        <f t="shared" si="11"/>
        <v>3.7276484216168103E-2</v>
      </c>
      <c r="V61" s="34">
        <f t="shared" ref="G61:AJ70" si="12">IF(V27=0,0,$A$6+$A$7*(1-EXP(-V27/$A$8)))</f>
        <v>5.0951069498320491E-2</v>
      </c>
      <c r="W61" s="34">
        <f t="shared" si="12"/>
        <v>3.227101308911403E-2</v>
      </c>
      <c r="X61" s="30">
        <f t="shared" si="12"/>
        <v>0</v>
      </c>
      <c r="Y61" s="34">
        <f t="shared" si="12"/>
        <v>1.9494938509469165E-2</v>
      </c>
      <c r="Z61" s="34">
        <f t="shared" si="12"/>
        <v>4.8370694716725553E-2</v>
      </c>
      <c r="AA61" s="34">
        <f t="shared" si="12"/>
        <v>4.5886133842511237E-2</v>
      </c>
      <c r="AB61" s="34">
        <f t="shared" si="12"/>
        <v>3.9227874963137982E-2</v>
      </c>
      <c r="AC61" s="34">
        <f t="shared" si="12"/>
        <v>3.9977492496803817E-2</v>
      </c>
      <c r="AD61" s="34">
        <f t="shared" si="12"/>
        <v>5.0655731900638129E-2</v>
      </c>
      <c r="AE61" s="34">
        <f t="shared" si="12"/>
        <v>4.9472946696900805E-2</v>
      </c>
      <c r="AF61" s="34">
        <f t="shared" si="12"/>
        <v>4.0214132117082302E-2</v>
      </c>
      <c r="AG61" s="34">
        <f t="shared" si="12"/>
        <v>4.2746443704806597E-2</v>
      </c>
      <c r="AH61" s="34">
        <f t="shared" si="12"/>
        <v>4.8663281533152802E-2</v>
      </c>
      <c r="AI61" s="34">
        <f t="shared" si="12"/>
        <v>4.1244359182551309E-2</v>
      </c>
      <c r="AJ61" s="34">
        <f t="shared" si="12"/>
        <v>5.2004360585365242E-2</v>
      </c>
      <c r="AK61" s="27">
        <v>1</v>
      </c>
      <c r="AN61" s="29">
        <f t="shared" si="8"/>
        <v>3.8205511705800999E-2</v>
      </c>
      <c r="AO61" s="25">
        <v>1.1565199874970268E-3</v>
      </c>
      <c r="AR61">
        <f t="shared" si="9"/>
        <v>4.4185437920310479E-5</v>
      </c>
    </row>
    <row r="62" spans="4:44" x14ac:dyDescent="0.25">
      <c r="D62" s="2">
        <v>19</v>
      </c>
      <c r="G62" s="34">
        <f t="shared" si="12"/>
        <v>4.3358326611768083E-2</v>
      </c>
      <c r="H62" s="34">
        <f t="shared" si="12"/>
        <v>5.2355510788815063E-2</v>
      </c>
      <c r="I62" s="34">
        <f t="shared" si="12"/>
        <v>3.6168072129347743E-2</v>
      </c>
      <c r="J62" s="34">
        <f t="shared" si="12"/>
        <v>4.2172671076043271E-2</v>
      </c>
      <c r="K62" s="34">
        <f t="shared" si="12"/>
        <v>1.6839278624346234E-2</v>
      </c>
      <c r="L62" s="34">
        <f t="shared" si="12"/>
        <v>4.6404507109813267E-2</v>
      </c>
      <c r="M62" s="34">
        <f t="shared" si="12"/>
        <v>1.203305078086766E-2</v>
      </c>
      <c r="N62" s="34">
        <f t="shared" si="12"/>
        <v>4.5890599128028335E-2</v>
      </c>
      <c r="O62" s="34">
        <f t="shared" si="12"/>
        <v>5.0733212719608227E-2</v>
      </c>
      <c r="P62" s="34">
        <f t="shared" si="12"/>
        <v>3.9392218486323273E-2</v>
      </c>
      <c r="Q62" s="34">
        <f t="shared" si="12"/>
        <v>3.9019097951359855E-2</v>
      </c>
      <c r="R62" s="34">
        <f t="shared" si="12"/>
        <v>5.4994926309199957E-2</v>
      </c>
      <c r="S62" s="34">
        <f t="shared" si="12"/>
        <v>6.4780992557675429E-2</v>
      </c>
      <c r="T62" s="34">
        <f t="shared" si="12"/>
        <v>4.4215899150301198E-2</v>
      </c>
      <c r="U62" s="34">
        <f t="shared" si="12"/>
        <v>4.7013836769115719E-2</v>
      </c>
      <c r="V62" s="34">
        <f t="shared" si="12"/>
        <v>5.0280463021584135E-2</v>
      </c>
      <c r="W62" s="34">
        <f t="shared" si="12"/>
        <v>4.4906031112758232E-2</v>
      </c>
      <c r="X62" s="34">
        <f t="shared" si="12"/>
        <v>1.9494938509469165E-2</v>
      </c>
      <c r="Y62" s="30">
        <f t="shared" si="12"/>
        <v>0</v>
      </c>
      <c r="Z62" s="34">
        <f t="shared" si="12"/>
        <v>4.0348551641457259E-2</v>
      </c>
      <c r="AA62" s="34">
        <f t="shared" si="12"/>
        <v>3.7768318200360619E-2</v>
      </c>
      <c r="AB62" s="34">
        <f t="shared" si="12"/>
        <v>3.2591303379161086E-2</v>
      </c>
      <c r="AC62" s="34">
        <f t="shared" si="12"/>
        <v>2.956172894098762E-2</v>
      </c>
      <c r="AD62" s="34">
        <f t="shared" si="12"/>
        <v>4.3376106106712588E-2</v>
      </c>
      <c r="AE62" s="34">
        <f t="shared" si="12"/>
        <v>4.2619932857243872E-2</v>
      </c>
      <c r="AF62" s="34">
        <f t="shared" si="12"/>
        <v>3.7700297320949983E-2</v>
      </c>
      <c r="AG62" s="34">
        <f t="shared" si="12"/>
        <v>4.1383814532996666E-2</v>
      </c>
      <c r="AH62" s="34">
        <f t="shared" si="12"/>
        <v>4.9445476648584834E-2</v>
      </c>
      <c r="AI62" s="34">
        <f t="shared" si="12"/>
        <v>5.2435904936913857E-2</v>
      </c>
      <c r="AJ62" s="34">
        <f t="shared" si="12"/>
        <v>5.0246711156298467E-2</v>
      </c>
      <c r="AK62" s="27">
        <v>1</v>
      </c>
      <c r="AN62" s="29">
        <f t="shared" si="8"/>
        <v>2.714492592858633E-2</v>
      </c>
      <c r="AO62" s="25">
        <v>-1.7231401255945362E-2</v>
      </c>
      <c r="AR62">
        <f t="shared" si="9"/>
        <v>-4.6774511073838633E-4</v>
      </c>
    </row>
    <row r="63" spans="4:44" x14ac:dyDescent="0.25">
      <c r="D63" s="2">
        <v>20</v>
      </c>
      <c r="G63" s="34">
        <f t="shared" si="12"/>
        <v>5.1690458533443832E-2</v>
      </c>
      <c r="H63" s="34">
        <f t="shared" si="12"/>
        <v>4.1036731680762044E-2</v>
      </c>
      <c r="I63" s="34">
        <f t="shared" si="12"/>
        <v>5.0810350782602154E-2</v>
      </c>
      <c r="J63" s="34">
        <f t="shared" si="12"/>
        <v>5.9068881972219205E-2</v>
      </c>
      <c r="K63" s="34">
        <f t="shared" si="12"/>
        <v>3.9774728400752149E-2</v>
      </c>
      <c r="L63" s="34">
        <f t="shared" si="12"/>
        <v>6.4800664419058615E-2</v>
      </c>
      <c r="M63" s="34">
        <f t="shared" si="12"/>
        <v>4.4132317229552513E-2</v>
      </c>
      <c r="N63" s="34">
        <f t="shared" si="12"/>
        <v>9.7523537183979003E-3</v>
      </c>
      <c r="O63" s="34">
        <f t="shared" si="12"/>
        <v>6.8514299724016972E-2</v>
      </c>
      <c r="P63" s="34">
        <f t="shared" si="12"/>
        <v>6.2936746728967971E-2</v>
      </c>
      <c r="Q63" s="34">
        <f t="shared" si="12"/>
        <v>6.2751777547997101E-2</v>
      </c>
      <c r="R63" s="34">
        <f t="shared" si="12"/>
        <v>7.186062791118783E-2</v>
      </c>
      <c r="S63" s="34">
        <f t="shared" si="12"/>
        <v>7.8509941545837458E-2</v>
      </c>
      <c r="T63" s="34">
        <f t="shared" si="12"/>
        <v>6.6358477359711954E-2</v>
      </c>
      <c r="U63" s="34">
        <f t="shared" si="12"/>
        <v>5.6215813608830267E-2</v>
      </c>
      <c r="V63" s="34">
        <f t="shared" si="12"/>
        <v>3.5394251069713924E-2</v>
      </c>
      <c r="W63" s="34">
        <f t="shared" si="12"/>
        <v>6.457767228029708E-2</v>
      </c>
      <c r="X63" s="34">
        <f t="shared" si="12"/>
        <v>4.8370694716725553E-2</v>
      </c>
      <c r="Y63" s="34">
        <f t="shared" si="12"/>
        <v>4.0348551641457259E-2</v>
      </c>
      <c r="Z63" s="30">
        <f t="shared" si="12"/>
        <v>0</v>
      </c>
      <c r="AA63" s="34">
        <f t="shared" si="12"/>
        <v>4.6765292614764919E-3</v>
      </c>
      <c r="AB63" s="34">
        <f t="shared" si="12"/>
        <v>1.6989931629185096E-2</v>
      </c>
      <c r="AC63" s="34">
        <f t="shared" si="12"/>
        <v>5.1167025144986444E-2</v>
      </c>
      <c r="AD63" s="34">
        <f t="shared" si="12"/>
        <v>5.3718561329893057E-3</v>
      </c>
      <c r="AE63" s="34">
        <f t="shared" si="12"/>
        <v>6.6124414958400385E-3</v>
      </c>
      <c r="AF63" s="34">
        <f t="shared" si="12"/>
        <v>6.1429019458386726E-2</v>
      </c>
      <c r="AG63" s="34">
        <f t="shared" si="12"/>
        <v>6.3923861648269867E-2</v>
      </c>
      <c r="AH63" s="34">
        <f t="shared" si="12"/>
        <v>6.9295566711752452E-2</v>
      </c>
      <c r="AI63" s="34">
        <f t="shared" si="12"/>
        <v>6.5153242072065118E-2</v>
      </c>
      <c r="AJ63" s="34">
        <f t="shared" si="12"/>
        <v>3.1727884380995164E-2</v>
      </c>
      <c r="AK63" s="27">
        <v>1</v>
      </c>
      <c r="AN63" s="29">
        <f t="shared" si="8"/>
        <v>4.9713767936217429E-2</v>
      </c>
      <c r="AO63" s="25">
        <v>-2.5451978471675504E-4</v>
      </c>
      <c r="AR63">
        <f t="shared" si="9"/>
        <v>-1.265313751258478E-5</v>
      </c>
    </row>
    <row r="64" spans="4:44" x14ac:dyDescent="0.25">
      <c r="D64" s="2">
        <v>21</v>
      </c>
      <c r="G64" s="34">
        <f t="shared" si="12"/>
        <v>5.1264631107151848E-2</v>
      </c>
      <c r="H64" s="34">
        <f t="shared" si="12"/>
        <v>4.2399142462097944E-2</v>
      </c>
      <c r="I64" s="34">
        <f t="shared" si="12"/>
        <v>4.9900598640076649E-2</v>
      </c>
      <c r="J64" s="34">
        <f t="shared" si="12"/>
        <v>5.8137715393455226E-2</v>
      </c>
      <c r="K64" s="34">
        <f t="shared" si="12"/>
        <v>3.7868000573781362E-2</v>
      </c>
      <c r="L64" s="34">
        <f>IF(L30=0,0,$A$6+$A$7*(1-EXP(-L30/$A$8)))</f>
        <v>6.3791824239037218E-2</v>
      </c>
      <c r="M64" s="34">
        <f t="shared" si="12"/>
        <v>4.2033509752829323E-2</v>
      </c>
      <c r="N64" s="34">
        <f t="shared" si="12"/>
        <v>1.3953348764255314E-2</v>
      </c>
      <c r="O64" s="34">
        <f t="shared" si="12"/>
        <v>6.7535068030359427E-2</v>
      </c>
      <c r="P64" s="34">
        <f t="shared" si="12"/>
        <v>6.155109936660811E-2</v>
      </c>
      <c r="Q64" s="34">
        <f t="shared" si="12"/>
        <v>6.1352249407837373E-2</v>
      </c>
      <c r="R64" s="34">
        <f t="shared" si="12"/>
        <v>7.0918877550775222E-2</v>
      </c>
      <c r="S64" s="34">
        <f t="shared" si="12"/>
        <v>7.7720326251561195E-2</v>
      </c>
      <c r="T64" s="34">
        <f t="shared" si="12"/>
        <v>6.5028050343943211E-2</v>
      </c>
      <c r="U64" s="34">
        <f t="shared" si="12"/>
        <v>5.4263299365307376E-2</v>
      </c>
      <c r="V64" s="34">
        <f t="shared" si="12"/>
        <v>3.4341436701046994E-2</v>
      </c>
      <c r="W64" s="34">
        <f t="shared" si="12"/>
        <v>6.284395116413162E-2</v>
      </c>
      <c r="X64" s="34">
        <f t="shared" si="12"/>
        <v>4.5886133842511237E-2</v>
      </c>
      <c r="Y64" s="34">
        <f t="shared" si="12"/>
        <v>3.7768318200360619E-2</v>
      </c>
      <c r="Z64" s="34">
        <f t="shared" si="12"/>
        <v>4.6765292614764919E-3</v>
      </c>
      <c r="AA64" s="30">
        <f t="shared" si="12"/>
        <v>0</v>
      </c>
      <c r="AB64" s="34">
        <f t="shared" si="12"/>
        <v>1.3083728565149822E-2</v>
      </c>
      <c r="AC64" s="34">
        <f t="shared" si="12"/>
        <v>4.9824972093830015E-2</v>
      </c>
      <c r="AD64" s="34">
        <f t="shared" si="12"/>
        <v>9.0280381074244187E-3</v>
      </c>
      <c r="AE64" s="34">
        <f t="shared" si="12"/>
        <v>8.3149439047915281E-3</v>
      </c>
      <c r="AF64" s="34">
        <f t="shared" si="12"/>
        <v>6.0045674982937836E-2</v>
      </c>
      <c r="AG64" s="34">
        <f t="shared" si="12"/>
        <v>6.2611336456029662E-2</v>
      </c>
      <c r="AH64" s="34">
        <f t="shared" si="12"/>
        <v>6.8127154310743704E-2</v>
      </c>
      <c r="AI64" s="34">
        <f t="shared" si="12"/>
        <v>6.3498809655176666E-2</v>
      </c>
      <c r="AJ64" s="34">
        <f t="shared" si="12"/>
        <v>3.1037833327707112E-2</v>
      </c>
      <c r="AK64" s="27">
        <v>1</v>
      </c>
      <c r="AN64" s="29">
        <f t="shared" si="8"/>
        <v>4.8280757209746172E-2</v>
      </c>
      <c r="AO64" s="25">
        <v>-1.0302164444379452E-3</v>
      </c>
      <c r="AR64">
        <f t="shared" si="9"/>
        <v>-4.9739630027396389E-5</v>
      </c>
    </row>
    <row r="65" spans="4:44" x14ac:dyDescent="0.25">
      <c r="D65" s="2">
        <v>22</v>
      </c>
      <c r="G65" s="34">
        <f t="shared" si="12"/>
        <v>5.3048502821566527E-2</v>
      </c>
      <c r="H65" s="34">
        <f t="shared" si="12"/>
        <v>4.8595143450970373E-2</v>
      </c>
      <c r="I65" s="34">
        <f t="shared" si="12"/>
        <v>5.037571078183576E-2</v>
      </c>
      <c r="J65" s="34">
        <f t="shared" si="12"/>
        <v>5.780593481662654E-2</v>
      </c>
      <c r="K65" s="34">
        <f t="shared" si="12"/>
        <v>3.6147635739420959E-2</v>
      </c>
      <c r="L65" s="34">
        <f t="shared" si="12"/>
        <v>6.2685157830441776E-2</v>
      </c>
      <c r="M65" s="34">
        <f>IF(M31=0,0,$A$6+$A$7*(1-EXP(-M31/$A$8)))</f>
        <v>3.8766753031542103E-2</v>
      </c>
      <c r="N65" s="34">
        <f t="shared" si="12"/>
        <v>2.4759908855077263E-2</v>
      </c>
      <c r="O65" s="34">
        <f t="shared" si="12"/>
        <v>6.6209395784682171E-2</v>
      </c>
      <c r="P65" s="34">
        <f t="shared" si="12"/>
        <v>5.9068141484418329E-2</v>
      </c>
      <c r="Q65" s="34">
        <f t="shared" si="12"/>
        <v>5.8826965460950231E-2</v>
      </c>
      <c r="R65" s="34">
        <f t="shared" si="12"/>
        <v>6.943678243277851E-2</v>
      </c>
      <c r="S65" s="34">
        <f t="shared" si="12"/>
        <v>7.6250707329347092E-2</v>
      </c>
      <c r="T65" s="34">
        <f t="shared" si="12"/>
        <v>6.2392725927276772E-2</v>
      </c>
      <c r="U65" s="34">
        <f t="shared" si="12"/>
        <v>4.7432608007674272E-2</v>
      </c>
      <c r="V65" s="34">
        <f t="shared" si="12"/>
        <v>3.0095979475539426E-2</v>
      </c>
      <c r="W65" s="34">
        <f t="shared" si="12"/>
        <v>5.7787002753952904E-2</v>
      </c>
      <c r="X65" s="34">
        <f t="shared" si="12"/>
        <v>3.9227874963137982E-2</v>
      </c>
      <c r="Y65" s="34">
        <f t="shared" si="12"/>
        <v>3.2591303379161086E-2</v>
      </c>
      <c r="Z65" s="34">
        <f t="shared" si="12"/>
        <v>1.6989931629185096E-2</v>
      </c>
      <c r="AA65" s="34">
        <f t="shared" si="12"/>
        <v>1.3083728565149822E-2</v>
      </c>
      <c r="AB65" s="30">
        <f t="shared" si="12"/>
        <v>0</v>
      </c>
      <c r="AC65" s="34">
        <f t="shared" si="12"/>
        <v>4.8804791363617032E-2</v>
      </c>
      <c r="AD65" s="34">
        <f t="shared" si="12"/>
        <v>1.9619099780317475E-2</v>
      </c>
      <c r="AE65" s="34">
        <f t="shared" si="12"/>
        <v>1.7133049140435785E-2</v>
      </c>
      <c r="AF65" s="34">
        <f t="shared" si="12"/>
        <v>5.7747962538664301E-2</v>
      </c>
      <c r="AG65" s="34">
        <f t="shared" si="12"/>
        <v>6.0347320207941806E-2</v>
      </c>
      <c r="AH65" s="34">
        <f t="shared" si="12"/>
        <v>6.5915687110949861E-2</v>
      </c>
      <c r="AI65" s="34">
        <f t="shared" si="12"/>
        <v>5.8021052288309338E-2</v>
      </c>
      <c r="AJ65" s="34">
        <f t="shared" si="12"/>
        <v>2.8219966260401786E-2</v>
      </c>
      <c r="AK65" s="27">
        <v>1</v>
      </c>
      <c r="AN65" s="29">
        <f t="shared" si="8"/>
        <v>4.7083070014372411E-2</v>
      </c>
      <c r="AO65" s="25">
        <v>-3.1949252560969227E-3</v>
      </c>
      <c r="AR65">
        <f t="shared" si="9"/>
        <v>-1.5042688952349813E-4</v>
      </c>
    </row>
    <row r="66" spans="4:44" x14ac:dyDescent="0.25">
      <c r="D66" s="2">
        <v>23</v>
      </c>
      <c r="G66" s="34">
        <f t="shared" si="12"/>
        <v>2.5635097799946438E-2</v>
      </c>
      <c r="H66" s="34">
        <f t="shared" si="12"/>
        <v>4.8852901856050734E-2</v>
      </c>
      <c r="I66" s="34">
        <f t="shared" si="12"/>
        <v>1.3625329406918164E-2</v>
      </c>
      <c r="J66" s="34">
        <f t="shared" si="12"/>
        <v>1.8102952879955569E-2</v>
      </c>
      <c r="K66" s="34">
        <f t="shared" si="12"/>
        <v>1.9823174911352905E-2</v>
      </c>
      <c r="L66" s="34">
        <f t="shared" si="12"/>
        <v>2.7952381587962673E-2</v>
      </c>
      <c r="M66" s="34">
        <f t="shared" si="12"/>
        <v>1.9982460412406533E-2</v>
      </c>
      <c r="N66" s="34">
        <f>IF(N32=0,0,$A$6+$A$7*(1-EXP(-N32/$A$8)))</f>
        <v>5.4619978729957712E-2</v>
      </c>
      <c r="O66" s="34">
        <f t="shared" si="12"/>
        <v>3.5912008867772204E-2</v>
      </c>
      <c r="P66" s="34">
        <f t="shared" si="12"/>
        <v>2.9641944663698728E-2</v>
      </c>
      <c r="Q66" s="34">
        <f t="shared" si="12"/>
        <v>2.9560370793500892E-2</v>
      </c>
      <c r="R66" s="34">
        <f t="shared" si="12"/>
        <v>4.331194411441306E-2</v>
      </c>
      <c r="S66" s="34">
        <f t="shared" si="12"/>
        <v>5.7540802720572853E-2</v>
      </c>
      <c r="T66" s="34">
        <f t="shared" si="12"/>
        <v>3.7557354986942695E-2</v>
      </c>
      <c r="U66" s="34">
        <f t="shared" si="12"/>
        <v>6.2105922931432245E-2</v>
      </c>
      <c r="V66" s="34">
        <f t="shared" si="12"/>
        <v>6.3741454699938152E-2</v>
      </c>
      <c r="W66" s="34">
        <f t="shared" si="12"/>
        <v>5.4990482814531574E-2</v>
      </c>
      <c r="X66" s="34">
        <f t="shared" si="12"/>
        <v>3.9977492496803817E-2</v>
      </c>
      <c r="Y66" s="34">
        <f t="shared" si="12"/>
        <v>2.956172894098762E-2</v>
      </c>
      <c r="Z66" s="34">
        <f t="shared" si="12"/>
        <v>5.1167025144986444E-2</v>
      </c>
      <c r="AA66" s="34">
        <f t="shared" si="12"/>
        <v>4.9824972093830015E-2</v>
      </c>
      <c r="AB66" s="34">
        <f t="shared" si="12"/>
        <v>4.8804791363617032E-2</v>
      </c>
      <c r="AC66" s="30">
        <f t="shared" si="12"/>
        <v>0</v>
      </c>
      <c r="AD66" s="34">
        <f t="shared" si="12"/>
        <v>5.3772720831513576E-2</v>
      </c>
      <c r="AE66" s="34">
        <f t="shared" si="12"/>
        <v>5.3981176662221714E-2</v>
      </c>
      <c r="AF66" s="34">
        <f t="shared" si="12"/>
        <v>2.5532458829880179E-2</v>
      </c>
      <c r="AG66" s="34">
        <f t="shared" si="12"/>
        <v>3.0237743085582792E-2</v>
      </c>
      <c r="AH66" s="34">
        <f t="shared" si="12"/>
        <v>4.1094395090809137E-2</v>
      </c>
      <c r="AI66" s="34">
        <f t="shared" si="12"/>
        <v>6.4276457560960967E-2</v>
      </c>
      <c r="AJ66" s="34">
        <f t="shared" si="12"/>
        <v>6.3180485082208679E-2</v>
      </c>
      <c r="AK66" s="27">
        <v>1</v>
      </c>
      <c r="AN66" s="29">
        <f t="shared" si="8"/>
        <v>3.3920844394593752E-3</v>
      </c>
      <c r="AO66" s="25">
        <v>0.79931794882876339</v>
      </c>
      <c r="AR66">
        <f t="shared" si="9"/>
        <v>2.7113539764026333E-3</v>
      </c>
    </row>
    <row r="67" spans="4:44" x14ac:dyDescent="0.25">
      <c r="D67" s="2">
        <v>24</v>
      </c>
      <c r="G67" s="34">
        <f t="shared" si="12"/>
        <v>5.3955598715519276E-2</v>
      </c>
      <c r="H67" s="34">
        <f t="shared" si="12"/>
        <v>4.2280703621534424E-2</v>
      </c>
      <c r="I67" s="34">
        <f t="shared" si="12"/>
        <v>5.3325799947342635E-2</v>
      </c>
      <c r="J67" s="34">
        <f t="shared" si="12"/>
        <v>6.1210521755565586E-2</v>
      </c>
      <c r="K67" s="34">
        <f t="shared" si="12"/>
        <v>4.3009888287225677E-2</v>
      </c>
      <c r="L67" s="34">
        <f t="shared" si="12"/>
        <v>6.66825156255621E-2</v>
      </c>
      <c r="M67" s="34">
        <f t="shared" si="12"/>
        <v>4.7101770572865367E-2</v>
      </c>
      <c r="N67" s="34">
        <f t="shared" si="12"/>
        <v>6.7767084867760737E-3</v>
      </c>
      <c r="O67" s="34">
        <f>IF(O33=0,0,$A$6+$A$7*(1-EXP(-O33/$A$8)))</f>
        <v>7.0204318433508259E-2</v>
      </c>
      <c r="P67" s="34">
        <f t="shared" si="12"/>
        <v>6.4910405915040145E-2</v>
      </c>
      <c r="Q67" s="34">
        <f t="shared" si="12"/>
        <v>6.4733780696433124E-2</v>
      </c>
      <c r="R67" s="34">
        <f t="shared" si="12"/>
        <v>7.3371943103277479E-2</v>
      </c>
      <c r="S67" s="34">
        <f t="shared" si="12"/>
        <v>7.9657532065636749E-2</v>
      </c>
      <c r="T67" s="34">
        <f t="shared" si="12"/>
        <v>6.8130395751155801E-2</v>
      </c>
      <c r="U67" s="34">
        <f t="shared" si="12"/>
        <v>5.7079495507536784E-2</v>
      </c>
      <c r="V67" s="34">
        <f t="shared" si="12"/>
        <v>3.411392405596031E-2</v>
      </c>
      <c r="W67" s="34">
        <f t="shared" si="12"/>
        <v>6.5998447269936519E-2</v>
      </c>
      <c r="X67" s="34">
        <f t="shared" si="12"/>
        <v>5.0655731900638129E-2</v>
      </c>
      <c r="Y67" s="34">
        <f t="shared" si="12"/>
        <v>4.3376106106712588E-2</v>
      </c>
      <c r="Z67" s="34">
        <f t="shared" si="12"/>
        <v>5.3718561329893057E-3</v>
      </c>
      <c r="AA67" s="34">
        <f t="shared" si="12"/>
        <v>9.0280381074244187E-3</v>
      </c>
      <c r="AB67" s="34">
        <f t="shared" si="12"/>
        <v>1.9619099780317475E-2</v>
      </c>
      <c r="AC67" s="34">
        <f t="shared" si="12"/>
        <v>5.3772720831513576E-2</v>
      </c>
      <c r="AD67" s="30">
        <f t="shared" si="12"/>
        <v>0</v>
      </c>
      <c r="AE67" s="34">
        <f t="shared" si="12"/>
        <v>4.1379189088234019E-3</v>
      </c>
      <c r="AF67" s="34">
        <f t="shared" si="12"/>
        <v>6.349282906242508E-2</v>
      </c>
      <c r="AG67" s="34">
        <f t="shared" si="12"/>
        <v>6.5851640326813052E-2</v>
      </c>
      <c r="AH67" s="34">
        <f t="shared" si="12"/>
        <v>7.0926380844960946E-2</v>
      </c>
      <c r="AI67" s="34">
        <f t="shared" si="12"/>
        <v>6.6108872816262543E-2</v>
      </c>
      <c r="AJ67" s="34">
        <f t="shared" si="12"/>
        <v>2.9961751565166561E-2</v>
      </c>
      <c r="AK67" s="27">
        <v>1</v>
      </c>
      <c r="AN67" s="29">
        <f t="shared" si="8"/>
        <v>5.2403911090307544E-2</v>
      </c>
      <c r="AO67" s="25">
        <v>8.0248009289585372E-5</v>
      </c>
      <c r="AR67">
        <f t="shared" si="9"/>
        <v>4.2053095439856056E-6</v>
      </c>
    </row>
    <row r="68" spans="4:44" x14ac:dyDescent="0.25">
      <c r="D68" s="2">
        <v>25</v>
      </c>
      <c r="G68" s="34">
        <f t="shared" si="12"/>
        <v>5.4860762129763964E-2</v>
      </c>
      <c r="H68" s="34">
        <f t="shared" si="12"/>
        <v>4.4425886020896012E-2</v>
      </c>
      <c r="I68" s="34">
        <f t="shared" si="12"/>
        <v>5.3900000918691272E-2</v>
      </c>
      <c r="J68" s="34">
        <f t="shared" si="12"/>
        <v>6.1556190604360128E-2</v>
      </c>
      <c r="K68" s="34">
        <f t="shared" si="12"/>
        <v>4.3034220464633705E-2</v>
      </c>
      <c r="L68" s="34">
        <f t="shared" si="12"/>
        <v>6.679839746229059E-2</v>
      </c>
      <c r="M68" s="34">
        <f t="shared" si="12"/>
        <v>4.6786500963856364E-2</v>
      </c>
      <c r="N68" s="34">
        <f t="shared" si="12"/>
        <v>1.0526117166537209E-2</v>
      </c>
      <c r="O68" s="34">
        <f t="shared" si="12"/>
        <v>7.0234395880270792E-2</v>
      </c>
      <c r="P68" s="34">
        <f t="shared" si="12"/>
        <v>6.4697885433563959E-2</v>
      </c>
      <c r="Q68" s="34">
        <f t="shared" si="12"/>
        <v>6.4512141320261535E-2</v>
      </c>
      <c r="R68" s="34">
        <f t="shared" si="12"/>
        <v>7.3330715997190835E-2</v>
      </c>
      <c r="S68" s="34">
        <f t="shared" si="12"/>
        <v>7.9547246578687128E-2</v>
      </c>
      <c r="T68" s="34">
        <f t="shared" si="12"/>
        <v>6.784749271575917E-2</v>
      </c>
      <c r="U68" s="34">
        <f t="shared" si="12"/>
        <v>5.5358783314456497E-2</v>
      </c>
      <c r="V68" s="34">
        <f t="shared" si="12"/>
        <v>3.1449008264224101E-2</v>
      </c>
      <c r="W68" s="34">
        <f t="shared" si="12"/>
        <v>6.5019129935035322E-2</v>
      </c>
      <c r="X68" s="34">
        <f t="shared" si="12"/>
        <v>4.9472946696900805E-2</v>
      </c>
      <c r="Y68" s="34">
        <f t="shared" si="12"/>
        <v>4.2619932857243872E-2</v>
      </c>
      <c r="Z68" s="34">
        <f t="shared" si="12"/>
        <v>6.6124414958400385E-3</v>
      </c>
      <c r="AA68" s="34">
        <f t="shared" si="12"/>
        <v>8.3149439047915281E-3</v>
      </c>
      <c r="AB68" s="34">
        <f t="shared" si="12"/>
        <v>1.7133049140435785E-2</v>
      </c>
      <c r="AC68" s="34">
        <f t="shared" si="12"/>
        <v>5.3981176662221714E-2</v>
      </c>
      <c r="AD68" s="34">
        <f t="shared" si="12"/>
        <v>4.1379189088234019E-3</v>
      </c>
      <c r="AE68" s="30">
        <f t="shared" si="12"/>
        <v>0</v>
      </c>
      <c r="AF68" s="34">
        <f t="shared" si="12"/>
        <v>6.333884994505154E-2</v>
      </c>
      <c r="AG68" s="34">
        <f t="shared" si="12"/>
        <v>6.5685941933632405E-2</v>
      </c>
      <c r="AH68" s="34">
        <f t="shared" si="12"/>
        <v>7.0723753423750216E-2</v>
      </c>
      <c r="AI68" s="34">
        <f t="shared" si="12"/>
        <v>6.4847912899633195E-2</v>
      </c>
      <c r="AJ68" s="34">
        <f t="shared" si="12"/>
        <v>2.7278459369777852E-2</v>
      </c>
      <c r="AK68" s="27">
        <v>1</v>
      </c>
      <c r="AM68" s="10"/>
      <c r="AN68" s="29">
        <f t="shared" si="8"/>
        <v>5.2572271900031858E-2</v>
      </c>
      <c r="AO68" s="25">
        <v>3.9293648256010991E-4</v>
      </c>
      <c r="AR68">
        <f t="shared" si="9"/>
        <v>2.0657563600592224E-5</v>
      </c>
    </row>
    <row r="69" spans="4:44" x14ac:dyDescent="0.25">
      <c r="D69" s="2">
        <v>26</v>
      </c>
      <c r="G69" s="34">
        <f t="shared" si="12"/>
        <v>4.2924826917683429E-2</v>
      </c>
      <c r="H69" s="34">
        <f t="shared" si="12"/>
        <v>6.1910351631981692E-2</v>
      </c>
      <c r="I69" s="34">
        <f t="shared" si="12"/>
        <v>3.430779237716728E-2</v>
      </c>
      <c r="J69" s="34">
        <f t="shared" si="12"/>
        <v>2.6644866024721894E-2</v>
      </c>
      <c r="K69" s="34">
        <f t="shared" si="12"/>
        <v>3.6291613616457351E-2</v>
      </c>
      <c r="L69" s="34">
        <f t="shared" si="12"/>
        <v>1.9259714137999363E-2</v>
      </c>
      <c r="M69" s="34">
        <f t="shared" si="12"/>
        <v>3.1155243705671243E-2</v>
      </c>
      <c r="N69" s="34">
        <f t="shared" si="12"/>
        <v>6.4601027161787977E-2</v>
      </c>
      <c r="O69" s="34">
        <f t="shared" si="12"/>
        <v>2.1877177995618825E-2</v>
      </c>
      <c r="P69" s="34">
        <f t="shared" si="12"/>
        <v>5.7400866413864216E-3</v>
      </c>
      <c r="Q69" s="34">
        <f t="shared" si="12"/>
        <v>5.8537922170535332E-3</v>
      </c>
      <c r="R69" s="34">
        <f t="shared" si="12"/>
        <v>2.7760404411289498E-2</v>
      </c>
      <c r="S69" s="34">
        <f t="shared" si="12"/>
        <v>4.4311253686117859E-2</v>
      </c>
      <c r="T69" s="34">
        <f t="shared" si="12"/>
        <v>1.6360806543884276E-2</v>
      </c>
      <c r="U69" s="34">
        <f t="shared" si="12"/>
        <v>6.1928183548486206E-2</v>
      </c>
      <c r="V69" s="34">
        <f t="shared" si="12"/>
        <v>6.895872551866368E-2</v>
      </c>
      <c r="W69" s="34">
        <f t="shared" si="12"/>
        <v>4.7830718024139997E-2</v>
      </c>
      <c r="X69" s="34">
        <f t="shared" si="12"/>
        <v>4.0214132117082302E-2</v>
      </c>
      <c r="Y69" s="34">
        <f t="shared" si="12"/>
        <v>3.7700297320949983E-2</v>
      </c>
      <c r="Z69" s="34">
        <f t="shared" si="12"/>
        <v>6.1429019458386726E-2</v>
      </c>
      <c r="AA69" s="34">
        <f t="shared" si="12"/>
        <v>6.0045674982937836E-2</v>
      </c>
      <c r="AB69" s="34">
        <f t="shared" si="12"/>
        <v>5.7747962538664301E-2</v>
      </c>
      <c r="AC69" s="34">
        <f t="shared" si="12"/>
        <v>2.5532458829880179E-2</v>
      </c>
      <c r="AD69" s="34">
        <f t="shared" si="12"/>
        <v>6.349282906242508E-2</v>
      </c>
      <c r="AE69" s="34">
        <f t="shared" si="12"/>
        <v>6.333884994505154E-2</v>
      </c>
      <c r="AF69" s="30">
        <f t="shared" si="12"/>
        <v>0</v>
      </c>
      <c r="AG69" s="34">
        <f t="shared" si="12"/>
        <v>6.6019252018282631E-3</v>
      </c>
      <c r="AH69" s="34">
        <f t="shared" si="12"/>
        <v>2.115914628611212E-2</v>
      </c>
      <c r="AI69" s="34">
        <f t="shared" si="12"/>
        <v>6.1033252996020609E-2</v>
      </c>
      <c r="AJ69" s="34">
        <f t="shared" si="12"/>
        <v>6.9002713982036473E-2</v>
      </c>
      <c r="AK69" s="27">
        <v>1</v>
      </c>
      <c r="AN69" s="29">
        <f t="shared" si="8"/>
        <v>2.6349497411278091E-2</v>
      </c>
      <c r="AO69" s="25">
        <v>2.1433034950200092E-2</v>
      </c>
      <c r="AR69">
        <f t="shared" si="9"/>
        <v>5.6474969893613013E-4</v>
      </c>
    </row>
    <row r="70" spans="4:44" x14ac:dyDescent="0.25">
      <c r="D70" s="2">
        <v>27</v>
      </c>
      <c r="G70" s="34">
        <f t="shared" si="12"/>
        <v>4.6013759612458918E-2</v>
      </c>
      <c r="H70" s="34">
        <f t="shared" si="12"/>
        <v>6.4290251637921306E-2</v>
      </c>
      <c r="I70" s="34">
        <f t="shared" si="12"/>
        <v>3.8111921033885977E-2</v>
      </c>
      <c r="J70" s="34">
        <f t="shared" si="12"/>
        <v>2.9626209226680879E-2</v>
      </c>
      <c r="K70" s="34">
        <f t="shared" ref="G70:AJ73" si="13">IF(K36=0,0,$A$6+$A$7*(1-EXP(-K36/$A$8)))</f>
        <v>4.0479600140931576E-2</v>
      </c>
      <c r="L70" s="34">
        <f t="shared" si="13"/>
        <v>1.9422819906612709E-2</v>
      </c>
      <c r="M70" s="34">
        <f t="shared" si="13"/>
        <v>3.5524373861341461E-2</v>
      </c>
      <c r="N70" s="34">
        <f t="shared" si="13"/>
        <v>6.691240265620535E-2</v>
      </c>
      <c r="O70" s="34">
        <f t="shared" si="13"/>
        <v>1.8988746462468155E-2</v>
      </c>
      <c r="P70" s="34">
        <f t="shared" si="13"/>
        <v>4.0238962360106051E-3</v>
      </c>
      <c r="Q70" s="34">
        <f t="shared" si="13"/>
        <v>4.7539693299768595E-3</v>
      </c>
      <c r="R70" s="34">
        <f t="shared" si="13"/>
        <v>2.3445468090158295E-2</v>
      </c>
      <c r="S70" s="34">
        <f t="shared" si="13"/>
        <v>4.0434123552955628E-2</v>
      </c>
      <c r="T70" s="34">
        <f t="shared" si="13"/>
        <v>1.1783234871019878E-2</v>
      </c>
      <c r="U70" s="34">
        <f t="shared" si="13"/>
        <v>6.3153116074531515E-2</v>
      </c>
      <c r="V70" s="34">
        <f t="shared" si="13"/>
        <v>7.0706151208655518E-2</v>
      </c>
      <c r="W70" s="34">
        <f t="shared" si="13"/>
        <v>4.7995689760208987E-2</v>
      </c>
      <c r="X70" s="34">
        <f t="shared" si="13"/>
        <v>4.2746443704806597E-2</v>
      </c>
      <c r="Y70" s="34">
        <f t="shared" si="13"/>
        <v>4.1383814532996666E-2</v>
      </c>
      <c r="Z70" s="34">
        <f t="shared" si="13"/>
        <v>6.3923861648269867E-2</v>
      </c>
      <c r="AA70" s="34">
        <f t="shared" si="13"/>
        <v>6.2611336456029662E-2</v>
      </c>
      <c r="AB70" s="34">
        <f t="shared" si="13"/>
        <v>6.0347320207941806E-2</v>
      </c>
      <c r="AC70" s="34">
        <f t="shared" si="13"/>
        <v>3.0237743085582792E-2</v>
      </c>
      <c r="AD70" s="34">
        <f t="shared" si="13"/>
        <v>6.5851640326813052E-2</v>
      </c>
      <c r="AE70" s="34">
        <f t="shared" si="13"/>
        <v>6.5685941933632405E-2</v>
      </c>
      <c r="AF70" s="34">
        <f t="shared" si="13"/>
        <v>6.6019252018282631E-3</v>
      </c>
      <c r="AG70" s="30">
        <f t="shared" si="13"/>
        <v>0</v>
      </c>
      <c r="AH70" s="34">
        <f t="shared" si="13"/>
        <v>1.563230216914251E-2</v>
      </c>
      <c r="AI70" s="34">
        <f t="shared" si="13"/>
        <v>6.1594630924410823E-2</v>
      </c>
      <c r="AJ70" s="34">
        <f t="shared" si="13"/>
        <v>7.0810047446895383E-2</v>
      </c>
      <c r="AK70" s="27">
        <v>1</v>
      </c>
      <c r="AN70" s="29">
        <f t="shared" si="8"/>
        <v>3.1117009698362674E-2</v>
      </c>
      <c r="AO70" s="25">
        <v>-5.0033234766696123E-3</v>
      </c>
      <c r="AR70">
        <f t="shared" si="9"/>
        <v>-1.5568846514757399E-4</v>
      </c>
    </row>
    <row r="71" spans="4:44" x14ac:dyDescent="0.25">
      <c r="D71" s="2">
        <v>28</v>
      </c>
      <c r="G71" s="34">
        <f t="shared" si="13"/>
        <v>5.387713110246492E-2</v>
      </c>
      <c r="H71" s="34">
        <f t="shared" si="13"/>
        <v>6.9806427019361419E-2</v>
      </c>
      <c r="I71" s="34">
        <f t="shared" si="13"/>
        <v>4.7444599372489848E-2</v>
      </c>
      <c r="J71" s="34">
        <f t="shared" si="13"/>
        <v>3.9015982646476405E-2</v>
      </c>
      <c r="K71" s="34">
        <f t="shared" si="13"/>
        <v>4.9602710866465075E-2</v>
      </c>
      <c r="L71" s="34">
        <f t="shared" si="13"/>
        <v>2.7100528610229227E-2</v>
      </c>
      <c r="M71" s="34">
        <f t="shared" si="13"/>
        <v>4.5040877043403718E-2</v>
      </c>
      <c r="N71" s="34">
        <f t="shared" si="13"/>
        <v>7.1905004008265952E-2</v>
      </c>
      <c r="O71" s="34">
        <f t="shared" si="13"/>
        <v>2.0661051575631841E-2</v>
      </c>
      <c r="P71" s="34">
        <f t="shared" si="13"/>
        <v>1.7243030540755201E-2</v>
      </c>
      <c r="Q71" s="34">
        <f t="shared" si="13"/>
        <v>1.7606748426612497E-2</v>
      </c>
      <c r="R71" s="34">
        <f t="shared" si="13"/>
        <v>1.7075412385728208E-2</v>
      </c>
      <c r="S71" s="34">
        <f t="shared" si="13"/>
        <v>3.0344992607218402E-2</v>
      </c>
      <c r="T71" s="34">
        <f t="shared" si="13"/>
        <v>1.0178922394712088E-2</v>
      </c>
      <c r="U71" s="34">
        <f t="shared" si="13"/>
        <v>6.5805203173727872E-2</v>
      </c>
      <c r="V71" s="34">
        <f t="shared" si="13"/>
        <v>7.4408632643448366E-2</v>
      </c>
      <c r="W71" s="34">
        <f t="shared" si="13"/>
        <v>4.868139457691803E-2</v>
      </c>
      <c r="X71" s="34">
        <f t="shared" si="13"/>
        <v>4.8663281533152802E-2</v>
      </c>
      <c r="Y71" s="34">
        <f t="shared" si="13"/>
        <v>4.9445476648584834E-2</v>
      </c>
      <c r="Z71" s="34">
        <f t="shared" si="13"/>
        <v>6.9295566711752452E-2</v>
      </c>
      <c r="AA71" s="34">
        <f t="shared" si="13"/>
        <v>6.8127154310743704E-2</v>
      </c>
      <c r="AB71" s="34">
        <f t="shared" si="13"/>
        <v>6.5915687110949861E-2</v>
      </c>
      <c r="AC71" s="34">
        <f t="shared" si="13"/>
        <v>4.1094395090809137E-2</v>
      </c>
      <c r="AD71" s="34">
        <f t="shared" si="13"/>
        <v>7.0926380844960946E-2</v>
      </c>
      <c r="AE71" s="34">
        <f t="shared" si="13"/>
        <v>7.0723753423750216E-2</v>
      </c>
      <c r="AF71" s="34">
        <f t="shared" si="13"/>
        <v>2.115914628611212E-2</v>
      </c>
      <c r="AG71" s="34">
        <f t="shared" si="13"/>
        <v>1.563230216914251E-2</v>
      </c>
      <c r="AH71" s="30">
        <f t="shared" si="13"/>
        <v>0</v>
      </c>
      <c r="AI71" s="34">
        <f t="shared" si="13"/>
        <v>6.2783195140300049E-2</v>
      </c>
      <c r="AJ71" s="34">
        <f t="shared" si="13"/>
        <v>7.4644041512460624E-2</v>
      </c>
      <c r="AK71" s="27">
        <v>1</v>
      </c>
      <c r="AN71" s="29">
        <f t="shared" si="8"/>
        <v>4.1881489555608067E-2</v>
      </c>
      <c r="AO71" s="25">
        <v>-1.1821843236444838E-3</v>
      </c>
      <c r="AR71">
        <f t="shared" si="9"/>
        <v>-4.9511640403520036E-5</v>
      </c>
    </row>
    <row r="72" spans="4:44" x14ac:dyDescent="0.25">
      <c r="D72" s="2">
        <v>29</v>
      </c>
      <c r="G72" s="34">
        <f t="shared" si="13"/>
        <v>7.270011007219182E-2</v>
      </c>
      <c r="H72" s="34">
        <f t="shared" si="13"/>
        <v>7.6700708384355554E-2</v>
      </c>
      <c r="I72" s="34">
        <f t="shared" si="13"/>
        <v>6.8708136522799487E-2</v>
      </c>
      <c r="J72" s="34">
        <f t="shared" si="13"/>
        <v>6.9536321604599327E-2</v>
      </c>
      <c r="K72" s="34">
        <f t="shared" si="13"/>
        <v>6.0371977857481898E-2</v>
      </c>
      <c r="L72" s="34">
        <f t="shared" si="13"/>
        <v>6.853166669643912E-2</v>
      </c>
      <c r="M72" s="34">
        <f t="shared" si="13"/>
        <v>5.6636622252257698E-2</v>
      </c>
      <c r="N72" s="34">
        <f t="shared" si="13"/>
        <v>6.8358121076625006E-2</v>
      </c>
      <c r="O72" s="34">
        <f t="shared" si="13"/>
        <v>6.8801231001707985E-2</v>
      </c>
      <c r="P72" s="34">
        <f t="shared" si="13"/>
        <v>6.0053700598471253E-2</v>
      </c>
      <c r="Q72" s="34">
        <f t="shared" si="13"/>
        <v>5.9762180370600576E-2</v>
      </c>
      <c r="R72" s="34">
        <f t="shared" si="13"/>
        <v>6.9080226062381678E-2</v>
      </c>
      <c r="S72" s="34">
        <f t="shared" si="13"/>
        <v>7.1755056595795355E-2</v>
      </c>
      <c r="T72" s="34">
        <f t="shared" si="13"/>
        <v>5.9103930005179356E-2</v>
      </c>
      <c r="U72" s="34">
        <f t="shared" si="13"/>
        <v>2.4148238227573806E-2</v>
      </c>
      <c r="V72" s="34">
        <f t="shared" si="13"/>
        <v>5.7947278729492846E-2</v>
      </c>
      <c r="W72" s="34">
        <f t="shared" si="13"/>
        <v>2.7791741165096195E-2</v>
      </c>
      <c r="X72" s="34">
        <f t="shared" si="13"/>
        <v>4.1244359182551309E-2</v>
      </c>
      <c r="Y72" s="34">
        <f t="shared" si="13"/>
        <v>5.2435904936913857E-2</v>
      </c>
      <c r="Z72" s="34">
        <f t="shared" si="13"/>
        <v>6.5153242072065118E-2</v>
      </c>
      <c r="AA72" s="34">
        <f t="shared" si="13"/>
        <v>6.3498809655176666E-2</v>
      </c>
      <c r="AB72" s="34">
        <f t="shared" si="13"/>
        <v>5.8021052288309338E-2</v>
      </c>
      <c r="AC72" s="34">
        <f t="shared" si="13"/>
        <v>6.4276457560960967E-2</v>
      </c>
      <c r="AD72" s="34">
        <f t="shared" si="13"/>
        <v>6.6108872816262543E-2</v>
      </c>
      <c r="AE72" s="34">
        <f t="shared" si="13"/>
        <v>6.4847912899633195E-2</v>
      </c>
      <c r="AF72" s="34">
        <f t="shared" si="13"/>
        <v>6.1033252996020609E-2</v>
      </c>
      <c r="AG72" s="34">
        <f t="shared" si="13"/>
        <v>6.1594630924410823E-2</v>
      </c>
      <c r="AH72" s="34">
        <f t="shared" si="13"/>
        <v>6.2783195140300049E-2</v>
      </c>
      <c r="AI72" s="30">
        <f t="shared" si="13"/>
        <v>0</v>
      </c>
      <c r="AJ72" s="34">
        <f t="shared" si="13"/>
        <v>6.0390021673914655E-2</v>
      </c>
      <c r="AK72" s="27">
        <v>1</v>
      </c>
      <c r="AN72" s="29">
        <f t="shared" si="8"/>
        <v>6.333842402723891E-2</v>
      </c>
      <c r="AO72" s="25">
        <v>-3.778908761179478E-4</v>
      </c>
      <c r="AR72">
        <f t="shared" si="9"/>
        <v>-2.3935012547583388E-5</v>
      </c>
    </row>
    <row r="73" spans="4:44" x14ac:dyDescent="0.25">
      <c r="D73" s="2">
        <v>30</v>
      </c>
      <c r="G73" s="34">
        <f t="shared" si="13"/>
        <v>6.6018064174642385E-2</v>
      </c>
      <c r="H73" s="34">
        <f t="shared" si="13"/>
        <v>5.9570480075405191E-2</v>
      </c>
      <c r="I73" s="34">
        <f t="shared" si="13"/>
        <v>6.4356003414486024E-2</v>
      </c>
      <c r="J73" s="34">
        <f t="shared" si="13"/>
        <v>6.9696890477856585E-2</v>
      </c>
      <c r="K73" s="34">
        <f t="shared" si="13"/>
        <v>5.4085969806326607E-2</v>
      </c>
      <c r="L73" s="34">
        <f t="shared" si="13"/>
        <v>7.3025468006757452E-2</v>
      </c>
      <c r="M73" s="34">
        <f t="shared" si="13"/>
        <v>5.5466186699830972E-2</v>
      </c>
      <c r="N73" s="34">
        <f t="shared" si="13"/>
        <v>3.3654392028612388E-2</v>
      </c>
      <c r="O73" s="34">
        <f t="shared" si="13"/>
        <v>7.5429818085290645E-2</v>
      </c>
      <c r="P73" s="34">
        <f t="shared" si="13"/>
        <v>6.9778391522166139E-2</v>
      </c>
      <c r="Q73" s="34">
        <f t="shared" si="13"/>
        <v>6.9582527076811784E-2</v>
      </c>
      <c r="R73" s="34">
        <f t="shared" si="13"/>
        <v>7.7607290903772996E-2</v>
      </c>
      <c r="S73" s="34">
        <f t="shared" si="13"/>
        <v>8.232452623400574E-2</v>
      </c>
      <c r="T73" s="34">
        <f t="shared" si="13"/>
        <v>7.1887880071246454E-2</v>
      </c>
      <c r="U73" s="34">
        <f t="shared" si="13"/>
        <v>4.8022906994185779E-2</v>
      </c>
      <c r="V73" s="34">
        <f t="shared" si="13"/>
        <v>7.1900412275630043E-3</v>
      </c>
      <c r="W73" s="34">
        <f t="shared" si="13"/>
        <v>6.428033848942305E-2</v>
      </c>
      <c r="X73" s="34">
        <f t="shared" si="13"/>
        <v>5.2004360585365242E-2</v>
      </c>
      <c r="Y73" s="34">
        <f t="shared" si="13"/>
        <v>5.0246711156298467E-2</v>
      </c>
      <c r="Z73" s="34">
        <f t="shared" si="13"/>
        <v>3.1727884380995164E-2</v>
      </c>
      <c r="AA73" s="34">
        <f t="shared" si="13"/>
        <v>3.1037833327707112E-2</v>
      </c>
      <c r="AB73" s="34">
        <f t="shared" si="13"/>
        <v>2.8219966260401786E-2</v>
      </c>
      <c r="AC73" s="34">
        <f t="shared" si="13"/>
        <v>6.3180485082208679E-2</v>
      </c>
      <c r="AD73" s="34">
        <f t="shared" si="13"/>
        <v>2.9961751565166561E-2</v>
      </c>
      <c r="AE73" s="34">
        <f t="shared" si="13"/>
        <v>2.7278459369777852E-2</v>
      </c>
      <c r="AF73" s="34">
        <f t="shared" si="13"/>
        <v>6.9002713982036473E-2</v>
      </c>
      <c r="AG73" s="34">
        <f t="shared" si="13"/>
        <v>7.0810047446895383E-2</v>
      </c>
      <c r="AH73" s="34">
        <f t="shared" si="13"/>
        <v>7.4644041512460624E-2</v>
      </c>
      <c r="AI73" s="34">
        <f t="shared" si="13"/>
        <v>6.0390021673914655E-2</v>
      </c>
      <c r="AJ73" s="30">
        <f t="shared" si="13"/>
        <v>0</v>
      </c>
      <c r="AK73" s="27">
        <v>1</v>
      </c>
      <c r="AN73" s="29">
        <f t="shared" si="8"/>
        <v>6.1925981312974804E-2</v>
      </c>
      <c r="AO73" s="25">
        <v>-1.5792708425166335E-6</v>
      </c>
      <c r="AR73">
        <f t="shared" si="9"/>
        <v>-9.7797896681811025E-8</v>
      </c>
    </row>
    <row r="74" spans="4:44" x14ac:dyDescent="0.25">
      <c r="D74" s="2">
        <v>31</v>
      </c>
      <c r="G74" s="27">
        <v>1</v>
      </c>
      <c r="H74" s="27">
        <v>1</v>
      </c>
      <c r="I74" s="27">
        <v>1</v>
      </c>
      <c r="J74" s="27">
        <v>1</v>
      </c>
      <c r="K74" s="27">
        <v>1</v>
      </c>
      <c r="L74" s="27">
        <v>1</v>
      </c>
      <c r="M74" s="27">
        <v>1</v>
      </c>
      <c r="N74" s="27">
        <v>1</v>
      </c>
      <c r="O74" s="27">
        <v>1</v>
      </c>
      <c r="P74" s="27">
        <v>1</v>
      </c>
      <c r="Q74" s="27">
        <v>1</v>
      </c>
      <c r="R74" s="27">
        <v>1</v>
      </c>
      <c r="S74" s="27">
        <v>1</v>
      </c>
      <c r="T74" s="27">
        <v>1</v>
      </c>
      <c r="U74" s="27">
        <v>1</v>
      </c>
      <c r="V74" s="27">
        <v>1</v>
      </c>
      <c r="W74" s="27">
        <v>1</v>
      </c>
      <c r="X74" s="27">
        <v>1</v>
      </c>
      <c r="Y74" s="27">
        <v>1</v>
      </c>
      <c r="Z74" s="27">
        <v>1</v>
      </c>
      <c r="AA74" s="27">
        <v>1</v>
      </c>
      <c r="AB74" s="27">
        <v>1</v>
      </c>
      <c r="AC74" s="27">
        <v>1</v>
      </c>
      <c r="AD74" s="27">
        <v>1</v>
      </c>
      <c r="AE74" s="27">
        <v>1</v>
      </c>
      <c r="AF74" s="27">
        <v>1</v>
      </c>
      <c r="AG74" s="27">
        <v>1</v>
      </c>
      <c r="AH74" s="27">
        <v>1</v>
      </c>
      <c r="AI74" s="27">
        <v>1</v>
      </c>
      <c r="AJ74" s="27">
        <v>1</v>
      </c>
      <c r="AK74" s="28">
        <v>0</v>
      </c>
      <c r="AN74" s="26">
        <v>1</v>
      </c>
      <c r="AO74" s="25">
        <v>-3.5913105065267514E-5</v>
      </c>
      <c r="AR74">
        <f t="shared" si="9"/>
        <v>-3.5913105065267514E-5</v>
      </c>
    </row>
    <row r="75" spans="4:44" ht="14.4" thickBot="1" x14ac:dyDescent="0.3">
      <c r="AO75" s="20" t="s">
        <v>19</v>
      </c>
    </row>
    <row r="76" spans="4:44" ht="14.4" thickBot="1" x14ac:dyDescent="0.3">
      <c r="AM76" s="21"/>
      <c r="AN76" s="22" t="s">
        <v>20</v>
      </c>
      <c r="AO76" s="23">
        <f>SUMPRODUCT($AK10:$AK39,AO44:AO73)</f>
        <v>30.788362239834463</v>
      </c>
    </row>
    <row r="77" spans="4:44" ht="14.4" thickBot="1" x14ac:dyDescent="0.3">
      <c r="AN77" s="49" t="s">
        <v>28</v>
      </c>
      <c r="AO77" s="50">
        <f>SUMPRODUCT(AN44:AN74,AO44:AO74)</f>
        <v>5.6561492064737756E-3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2F52-EE60-4450-80C1-38587B661133}">
  <sheetPr codeName="Sheet7">
    <tabColor theme="8" tint="0.39997558519241921"/>
  </sheetPr>
  <dimension ref="A1:AR77"/>
  <sheetViews>
    <sheetView zoomScale="55" zoomScaleNormal="55" workbookViewId="0">
      <selection activeCell="D7" sqref="D7:AN40"/>
    </sheetView>
  </sheetViews>
  <sheetFormatPr defaultRowHeight="13.8" x14ac:dyDescent="0.25"/>
  <cols>
    <col min="2" max="2" width="12.59765625" bestFit="1" customWidth="1"/>
    <col min="5" max="5" width="9.59765625" bestFit="1" customWidth="1"/>
    <col min="6" max="36" width="10.59765625" bestFit="1" customWidth="1"/>
    <col min="39" max="39" width="14.3984375" customWidth="1"/>
    <col min="40" max="40" width="27.09765625" bestFit="1" customWidth="1"/>
    <col min="41" max="41" width="25.296875" bestFit="1" customWidth="1"/>
    <col min="44" max="44" width="16.59765625" bestFit="1" customWidth="1"/>
  </cols>
  <sheetData>
    <row r="1" spans="1:41" x14ac:dyDescent="0.25">
      <c r="A1" s="4" t="s">
        <v>1</v>
      </c>
    </row>
    <row r="2" spans="1:41" x14ac:dyDescent="0.25">
      <c r="A2" s="11" t="s">
        <v>6</v>
      </c>
      <c r="E2" s="11" t="s">
        <v>7</v>
      </c>
    </row>
    <row r="3" spans="1:41" x14ac:dyDescent="0.25">
      <c r="E3" t="s">
        <v>8</v>
      </c>
      <c r="AN3" s="11"/>
    </row>
    <row r="4" spans="1:41" x14ac:dyDescent="0.25">
      <c r="A4" s="11" t="s">
        <v>9</v>
      </c>
      <c r="C4" t="s">
        <v>10</v>
      </c>
    </row>
    <row r="5" spans="1:41" ht="14.4" thickBot="1" x14ac:dyDescent="0.3">
      <c r="A5" s="11" t="s">
        <v>12</v>
      </c>
      <c r="AO5" s="11" t="s">
        <v>11</v>
      </c>
    </row>
    <row r="6" spans="1:41" x14ac:dyDescent="0.25">
      <c r="A6" s="13">
        <v>0</v>
      </c>
      <c r="B6" s="14" t="s">
        <v>14</v>
      </c>
      <c r="E6" s="19" t="s">
        <v>16</v>
      </c>
      <c r="F6" s="19"/>
      <c r="G6" s="19"/>
      <c r="H6" s="19"/>
      <c r="AM6" s="12" t="s">
        <v>13</v>
      </c>
      <c r="AN6" s="12"/>
      <c r="AO6" s="12"/>
    </row>
    <row r="7" spans="1:41" x14ac:dyDescent="0.25">
      <c r="A7" s="15">
        <v>0.1</v>
      </c>
      <c r="B7" s="16" t="s">
        <v>15</v>
      </c>
      <c r="D7" s="32"/>
      <c r="E7" s="1"/>
      <c r="F7" s="1"/>
      <c r="G7" s="1">
        <v>1</v>
      </c>
      <c r="H7" s="1">
        <v>2</v>
      </c>
      <c r="I7" s="1">
        <v>3</v>
      </c>
      <c r="J7" s="1">
        <v>4</v>
      </c>
      <c r="K7" s="1">
        <v>5</v>
      </c>
      <c r="L7" s="1">
        <v>6</v>
      </c>
      <c r="M7" s="1">
        <v>7</v>
      </c>
      <c r="N7" s="1">
        <v>8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14</v>
      </c>
      <c r="U7" s="1">
        <v>15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">
        <v>21</v>
      </c>
      <c r="AB7" s="1">
        <v>22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38" t="s">
        <v>23</v>
      </c>
      <c r="AN7" s="52" t="s">
        <v>17</v>
      </c>
    </row>
    <row r="8" spans="1:41" ht="14.4" thickBot="1" x14ac:dyDescent="0.3">
      <c r="A8" s="17">
        <v>150</v>
      </c>
      <c r="B8" s="18" t="s">
        <v>31</v>
      </c>
      <c r="D8" s="1"/>
      <c r="E8" s="1"/>
      <c r="F8" s="2" t="s">
        <v>21</v>
      </c>
      <c r="G8" s="1">
        <v>428568.69130800001</v>
      </c>
      <c r="H8" s="1">
        <v>428646.75387499901</v>
      </c>
      <c r="I8" s="1">
        <v>428548.88406999898</v>
      </c>
      <c r="J8" s="1">
        <v>428518.00680700003</v>
      </c>
      <c r="K8" s="1">
        <v>428553.08263299899</v>
      </c>
      <c r="L8" s="1">
        <v>428482.90699599899</v>
      </c>
      <c r="M8" s="1">
        <v>428534.466296</v>
      </c>
      <c r="N8" s="1">
        <v>428646.36539400002</v>
      </c>
      <c r="O8" s="1">
        <v>428460.30462800001</v>
      </c>
      <c r="P8" s="1">
        <v>428469.22967700002</v>
      </c>
      <c r="Q8" s="1">
        <v>428469.63023200002</v>
      </c>
      <c r="R8" s="1">
        <v>428436.696979</v>
      </c>
      <c r="S8" s="1">
        <v>428384.479060999</v>
      </c>
      <c r="T8" s="1">
        <v>428448.92835</v>
      </c>
      <c r="U8" s="1">
        <v>428516.83574800001</v>
      </c>
      <c r="V8" s="1">
        <v>428619.24604900001</v>
      </c>
      <c r="W8" s="1">
        <v>428450.89055000001</v>
      </c>
      <c r="X8" s="1">
        <v>428513.374256999</v>
      </c>
      <c r="Y8" s="1">
        <v>428539.84872399899</v>
      </c>
      <c r="Z8" s="1">
        <v>428628.62527100003</v>
      </c>
      <c r="AA8" s="1">
        <v>428620.555067999</v>
      </c>
      <c r="AB8" s="1">
        <v>428600.31844499899</v>
      </c>
      <c r="AC8" s="1">
        <v>428530.14137500001</v>
      </c>
      <c r="AD8" s="1">
        <v>428636.882458999</v>
      </c>
      <c r="AE8" s="1">
        <v>428632.83445600001</v>
      </c>
      <c r="AF8" s="1">
        <v>428478.75945000001</v>
      </c>
      <c r="AG8" s="1">
        <v>428467.15321700001</v>
      </c>
      <c r="AH8" s="1">
        <v>428437.53011499898</v>
      </c>
      <c r="AI8" s="1">
        <v>428468.46764699899</v>
      </c>
      <c r="AJ8" s="1">
        <v>428628.62804799899</v>
      </c>
      <c r="AN8" s="1">
        <v>428532.27180599899</v>
      </c>
    </row>
    <row r="9" spans="1:41" x14ac:dyDescent="0.25">
      <c r="D9" s="2" t="s">
        <v>0</v>
      </c>
      <c r="E9" s="2" t="s">
        <v>21</v>
      </c>
      <c r="F9" s="2" t="s">
        <v>22</v>
      </c>
      <c r="G9" s="1">
        <v>872921.73769600003</v>
      </c>
      <c r="H9" s="1">
        <v>872900.05658600002</v>
      </c>
      <c r="I9" s="1">
        <v>872904.57562899904</v>
      </c>
      <c r="J9" s="1">
        <v>872919.86372100003</v>
      </c>
      <c r="K9" s="1">
        <v>872855.96713</v>
      </c>
      <c r="L9" s="1">
        <v>872919.65480999905</v>
      </c>
      <c r="M9" s="1">
        <v>872848.31792599906</v>
      </c>
      <c r="N9" s="1">
        <v>872812.19065200002</v>
      </c>
      <c r="O9" s="1">
        <v>872921.51272300002</v>
      </c>
      <c r="P9" s="1">
        <v>872878.42188599904</v>
      </c>
      <c r="Q9" s="1">
        <v>872877.14697400003</v>
      </c>
      <c r="R9" s="1">
        <v>872920.77637199895</v>
      </c>
      <c r="S9" s="1">
        <v>872922.52078699903</v>
      </c>
      <c r="T9" s="1">
        <v>872873.08680100006</v>
      </c>
      <c r="U9" s="1">
        <v>872717.79559200001</v>
      </c>
      <c r="V9" s="1">
        <v>872733.53264999902</v>
      </c>
      <c r="W9" s="1">
        <v>872772.04177999904</v>
      </c>
      <c r="X9" s="1">
        <v>872799.34807099903</v>
      </c>
      <c r="Y9" s="1">
        <v>872826.53652299906</v>
      </c>
      <c r="Z9" s="1">
        <v>872809.40682699904</v>
      </c>
      <c r="AA9" s="1">
        <v>872807.14388900006</v>
      </c>
      <c r="AB9" s="1">
        <v>872793.26370899903</v>
      </c>
      <c r="AC9" s="1">
        <v>872887.08920799894</v>
      </c>
      <c r="AD9" s="1">
        <v>872804.38826000004</v>
      </c>
      <c r="AE9" s="1">
        <v>872798.19905399904</v>
      </c>
      <c r="AF9" s="1">
        <v>872882.44706699904</v>
      </c>
      <c r="AG9" s="1">
        <v>872885.30281999905</v>
      </c>
      <c r="AH9" s="1">
        <v>872888.02021500003</v>
      </c>
      <c r="AI9" s="1">
        <v>872717.83771800005</v>
      </c>
      <c r="AJ9" s="1">
        <v>872742.61479300004</v>
      </c>
      <c r="AN9" s="1">
        <v>872881.43830000004</v>
      </c>
    </row>
    <row r="10" spans="1:41" x14ac:dyDescent="0.25">
      <c r="D10" s="2">
        <v>1</v>
      </c>
      <c r="E10" s="1">
        <v>428568.69130800001</v>
      </c>
      <c r="F10" s="1">
        <v>872921.73769600003</v>
      </c>
      <c r="G10" s="36">
        <f t="shared" ref="G10:X25" si="0">SQRT((G$8-$E10)^2+(G$9-$F10)^2)</f>
        <v>0</v>
      </c>
      <c r="H10" s="33">
        <f t="shared" si="0"/>
        <v>81.017497476194464</v>
      </c>
      <c r="I10" s="33">
        <f t="shared" si="0"/>
        <v>26.208075491643811</v>
      </c>
      <c r="J10" s="33">
        <f t="shared" si="0"/>
        <v>50.719132720480701</v>
      </c>
      <c r="K10" s="33">
        <f t="shared" si="0"/>
        <v>67.597323077548126</v>
      </c>
      <c r="L10" s="33">
        <f t="shared" si="0"/>
        <v>85.80959503215108</v>
      </c>
      <c r="M10" s="33">
        <f t="shared" si="0"/>
        <v>81.005024988551668</v>
      </c>
      <c r="N10" s="33">
        <f t="shared" si="0"/>
        <v>134.29005355973624</v>
      </c>
      <c r="O10" s="33">
        <f t="shared" si="0"/>
        <v>108.38691348254298</v>
      </c>
      <c r="P10" s="33">
        <f t="shared" si="0"/>
        <v>108.48444790484375</v>
      </c>
      <c r="Q10" s="33">
        <f t="shared" si="0"/>
        <v>108.63438344628847</v>
      </c>
      <c r="R10" s="33">
        <f t="shared" si="0"/>
        <v>131.99782964881462</v>
      </c>
      <c r="S10" s="33">
        <f t="shared" si="0"/>
        <v>184.21391146347443</v>
      </c>
      <c r="T10" s="33">
        <f t="shared" si="0"/>
        <v>129.26745798231445</v>
      </c>
      <c r="U10" s="33">
        <f t="shared" si="0"/>
        <v>210.43141611191663</v>
      </c>
      <c r="V10" s="33">
        <f t="shared" si="0"/>
        <v>194.87668197559753</v>
      </c>
      <c r="W10" s="33">
        <f t="shared" si="0"/>
        <v>190.48854520088182</v>
      </c>
      <c r="X10" s="33">
        <f t="shared" si="0"/>
        <v>134.31007571784684</v>
      </c>
      <c r="Y10" s="33">
        <f t="shared" ref="X10:AJ27" si="1">SQRT((Y$8-$E10)^2+(Y$9-$F10)^2)</f>
        <v>99.474408732176641</v>
      </c>
      <c r="Z10" s="33">
        <f t="shared" si="1"/>
        <v>127.31969231585671</v>
      </c>
      <c r="AA10" s="33">
        <f t="shared" si="1"/>
        <v>125.783902801506</v>
      </c>
      <c r="AB10" s="33">
        <f t="shared" si="1"/>
        <v>132.30964111010283</v>
      </c>
      <c r="AC10" s="33">
        <f t="shared" si="1"/>
        <v>51.832567513734475</v>
      </c>
      <c r="AD10" s="33">
        <f t="shared" si="1"/>
        <v>135.72370170343268</v>
      </c>
      <c r="AE10" s="33">
        <f t="shared" si="1"/>
        <v>139.1982022254555</v>
      </c>
      <c r="AF10" s="33">
        <f t="shared" si="1"/>
        <v>98.140168181150699</v>
      </c>
      <c r="AG10" s="33">
        <f t="shared" si="1"/>
        <v>107.87717141791224</v>
      </c>
      <c r="AH10" s="33">
        <f t="shared" si="1"/>
        <v>135.42572530519334</v>
      </c>
      <c r="AI10" s="33">
        <f t="shared" si="1"/>
        <v>227.20031525690169</v>
      </c>
      <c r="AJ10" s="33">
        <f t="shared" si="1"/>
        <v>188.88469281772612</v>
      </c>
      <c r="AK10">
        <v>30</v>
      </c>
      <c r="AN10" s="24">
        <f t="shared" ref="AN10:AN39" si="2">SQRT((AN$8-$E10)^2+(AN$9-$F10)^2)</f>
        <v>54.317782023627679</v>
      </c>
    </row>
    <row r="11" spans="1:41" x14ac:dyDescent="0.25">
      <c r="D11" s="2">
        <v>2</v>
      </c>
      <c r="E11" s="1">
        <v>428646.75387499901</v>
      </c>
      <c r="F11" s="1">
        <v>872900.05658600002</v>
      </c>
      <c r="G11" s="37">
        <f t="shared" si="0"/>
        <v>81.017497476194464</v>
      </c>
      <c r="H11" s="31">
        <f t="shared" si="0"/>
        <v>0</v>
      </c>
      <c r="I11" s="33">
        <f t="shared" si="0"/>
        <v>97.974080655904501</v>
      </c>
      <c r="J11" s="33">
        <f t="shared" si="0"/>
        <v>130.26177534197117</v>
      </c>
      <c r="K11" s="33">
        <f t="shared" si="0"/>
        <v>103.52865162940174</v>
      </c>
      <c r="L11" s="33">
        <f t="shared" si="0"/>
        <v>165.01481794664022</v>
      </c>
      <c r="M11" s="33">
        <f t="shared" si="0"/>
        <v>123.63409455386254</v>
      </c>
      <c r="N11" s="33">
        <f t="shared" si="0"/>
        <v>87.86679278987684</v>
      </c>
      <c r="O11" s="33">
        <f t="shared" si="0"/>
        <v>187.6797472330305</v>
      </c>
      <c r="P11" s="33">
        <f t="shared" si="0"/>
        <v>178.83763898943042</v>
      </c>
      <c r="Q11" s="33">
        <f t="shared" si="0"/>
        <v>178.59909079057559</v>
      </c>
      <c r="R11" s="33">
        <f t="shared" si="0"/>
        <v>211.07631105497856</v>
      </c>
      <c r="S11" s="33">
        <f t="shared" si="0"/>
        <v>263.23510097488975</v>
      </c>
      <c r="T11" s="33">
        <f t="shared" si="0"/>
        <v>199.65547236195567</v>
      </c>
      <c r="U11" s="33">
        <f t="shared" si="0"/>
        <v>223.82535525895761</v>
      </c>
      <c r="V11" s="33">
        <f t="shared" si="0"/>
        <v>168.78063204188106</v>
      </c>
      <c r="W11" s="33">
        <f t="shared" si="0"/>
        <v>233.98767624627288</v>
      </c>
      <c r="X11" s="33">
        <f t="shared" si="1"/>
        <v>167.12967268421633</v>
      </c>
      <c r="Y11" s="33">
        <f t="shared" si="1"/>
        <v>129.74556244435269</v>
      </c>
      <c r="Z11" s="33">
        <f t="shared" si="1"/>
        <v>92.444713693579828</v>
      </c>
      <c r="AA11" s="33">
        <f t="shared" si="1"/>
        <v>96.535727852596978</v>
      </c>
      <c r="AB11" s="33">
        <f t="shared" si="1"/>
        <v>116.45156820513192</v>
      </c>
      <c r="AC11" s="33">
        <f t="shared" si="1"/>
        <v>117.33127480871988</v>
      </c>
      <c r="AD11" s="33">
        <f t="shared" si="1"/>
        <v>96.176262422099498</v>
      </c>
      <c r="AE11" s="33">
        <f t="shared" si="1"/>
        <v>102.80421708568694</v>
      </c>
      <c r="AF11" s="33">
        <f t="shared" si="1"/>
        <v>168.91483650108472</v>
      </c>
      <c r="AG11" s="33">
        <f t="shared" si="1"/>
        <v>180.20563244494363</v>
      </c>
      <c r="AH11" s="33">
        <f t="shared" si="1"/>
        <v>209.5696924065991</v>
      </c>
      <c r="AI11" s="33">
        <f t="shared" si="1"/>
        <v>254.93076501211391</v>
      </c>
      <c r="AJ11" s="33">
        <f t="shared" si="1"/>
        <v>158.48174591252365</v>
      </c>
      <c r="AK11">
        <v>30</v>
      </c>
      <c r="AN11" s="24">
        <f t="shared" si="2"/>
        <v>115.98614010347279</v>
      </c>
    </row>
    <row r="12" spans="1:41" x14ac:dyDescent="0.25">
      <c r="D12" s="2">
        <v>3</v>
      </c>
      <c r="E12" s="1">
        <v>428548.88406999898</v>
      </c>
      <c r="F12" s="1">
        <v>872904.57562899904</v>
      </c>
      <c r="G12" s="37">
        <f t="shared" si="0"/>
        <v>26.208075491643811</v>
      </c>
      <c r="H12" s="33">
        <f t="shared" si="0"/>
        <v>97.974080655904501</v>
      </c>
      <c r="I12" s="31">
        <f t="shared" si="0"/>
        <v>0</v>
      </c>
      <c r="J12" s="33">
        <f t="shared" si="0"/>
        <v>34.454769297404887</v>
      </c>
      <c r="K12" s="33">
        <f t="shared" si="0"/>
        <v>48.789487660808348</v>
      </c>
      <c r="L12" s="33">
        <f t="shared" si="0"/>
        <v>67.678327352497519</v>
      </c>
      <c r="M12" s="33">
        <f t="shared" si="0"/>
        <v>58.075824177706053</v>
      </c>
      <c r="N12" s="33">
        <f t="shared" si="0"/>
        <v>134.30410456909055</v>
      </c>
      <c r="O12" s="33">
        <f t="shared" si="0"/>
        <v>90.184159906531363</v>
      </c>
      <c r="P12" s="33">
        <f t="shared" si="0"/>
        <v>83.838181021193506</v>
      </c>
      <c r="Q12" s="33">
        <f t="shared" si="0"/>
        <v>83.865976132275236</v>
      </c>
      <c r="R12" s="33">
        <f t="shared" si="0"/>
        <v>113.35081587956348</v>
      </c>
      <c r="S12" s="33">
        <f t="shared" si="0"/>
        <v>165.38148529967933</v>
      </c>
      <c r="T12" s="33">
        <f t="shared" si="0"/>
        <v>104.79834087075952</v>
      </c>
      <c r="U12" s="33">
        <f t="shared" si="0"/>
        <v>189.50957011272095</v>
      </c>
      <c r="V12" s="33">
        <f t="shared" si="0"/>
        <v>184.95001690765591</v>
      </c>
      <c r="W12" s="33">
        <f t="shared" si="0"/>
        <v>164.82703386442188</v>
      </c>
      <c r="X12" s="33">
        <f t="shared" si="1"/>
        <v>111.05757867853895</v>
      </c>
      <c r="Y12" s="33">
        <f t="shared" si="1"/>
        <v>78.560419694754387</v>
      </c>
      <c r="Z12" s="33">
        <f t="shared" si="1"/>
        <v>124.16021911709187</v>
      </c>
      <c r="AA12" s="33">
        <f t="shared" si="1"/>
        <v>120.9531972026676</v>
      </c>
      <c r="AB12" s="33">
        <f t="shared" si="1"/>
        <v>122.62070977502073</v>
      </c>
      <c r="AC12" s="33">
        <f t="shared" si="1"/>
        <v>25.633250578442016</v>
      </c>
      <c r="AD12" s="33">
        <f t="shared" si="1"/>
        <v>133.34626119070691</v>
      </c>
      <c r="AE12" s="33">
        <f t="shared" si="1"/>
        <v>135.51251978490029</v>
      </c>
      <c r="AF12" s="33">
        <f t="shared" si="1"/>
        <v>73.533227769407617</v>
      </c>
      <c r="AG12" s="33">
        <f t="shared" si="1"/>
        <v>83.972456786072826</v>
      </c>
      <c r="AH12" s="33">
        <f t="shared" si="1"/>
        <v>112.57790647733877</v>
      </c>
      <c r="AI12" s="33">
        <f t="shared" si="1"/>
        <v>203.31711313211656</v>
      </c>
      <c r="AJ12" s="33">
        <f t="shared" si="1"/>
        <v>180.52815410555692</v>
      </c>
      <c r="AK12">
        <v>31</v>
      </c>
      <c r="AN12" s="24">
        <f t="shared" si="2"/>
        <v>28.483386533443486</v>
      </c>
    </row>
    <row r="13" spans="1:41" x14ac:dyDescent="0.25">
      <c r="D13" s="2">
        <v>4</v>
      </c>
      <c r="E13" s="1">
        <v>428518.00680700003</v>
      </c>
      <c r="F13" s="1">
        <v>872919.86372100003</v>
      </c>
      <c r="G13" s="37">
        <f t="shared" si="0"/>
        <v>50.719132720480701</v>
      </c>
      <c r="H13" s="33">
        <f t="shared" si="0"/>
        <v>130.26177534197117</v>
      </c>
      <c r="I13" s="33">
        <f t="shared" si="0"/>
        <v>34.454769297404887</v>
      </c>
      <c r="J13" s="31">
        <f t="shared" si="0"/>
        <v>0</v>
      </c>
      <c r="K13" s="33">
        <f t="shared" si="0"/>
        <v>72.890931609730629</v>
      </c>
      <c r="L13" s="33">
        <f t="shared" si="0"/>
        <v>35.100432705525101</v>
      </c>
      <c r="M13" s="33">
        <f t="shared" si="0"/>
        <v>73.414682185932421</v>
      </c>
      <c r="N13" s="33">
        <f t="shared" si="0"/>
        <v>167.53929880632938</v>
      </c>
      <c r="O13" s="33">
        <f t="shared" si="0"/>
        <v>57.725736625405496</v>
      </c>
      <c r="P13" s="33">
        <f t="shared" si="0"/>
        <v>64.004953708965203</v>
      </c>
      <c r="Q13" s="33">
        <f t="shared" si="0"/>
        <v>64.53691566067215</v>
      </c>
      <c r="R13" s="33">
        <f t="shared" si="0"/>
        <v>81.31494980161861</v>
      </c>
      <c r="S13" s="33">
        <f t="shared" si="0"/>
        <v>133.55417983663949</v>
      </c>
      <c r="T13" s="33">
        <f t="shared" si="0"/>
        <v>83.426095834507052</v>
      </c>
      <c r="U13" s="33">
        <f t="shared" si="0"/>
        <v>202.07152232996788</v>
      </c>
      <c r="V13" s="33">
        <f t="shared" si="0"/>
        <v>212.05813387162243</v>
      </c>
      <c r="W13" s="33">
        <f t="shared" si="0"/>
        <v>162.34505904089849</v>
      </c>
      <c r="X13" s="33">
        <f t="shared" si="1"/>
        <v>120.60465337074199</v>
      </c>
      <c r="Y13" s="33">
        <f t="shared" si="1"/>
        <v>95.849023077455911</v>
      </c>
      <c r="Z13" s="33">
        <f t="shared" si="1"/>
        <v>156.32392654378134</v>
      </c>
      <c r="AA13" s="33">
        <f t="shared" si="1"/>
        <v>152.38735629971134</v>
      </c>
      <c r="AB13" s="33">
        <f t="shared" si="1"/>
        <v>151.00585680272809</v>
      </c>
      <c r="AC13" s="33">
        <f t="shared" si="1"/>
        <v>34.948768833889069</v>
      </c>
      <c r="AD13" s="33">
        <f t="shared" si="1"/>
        <v>165.72870219530867</v>
      </c>
      <c r="AE13" s="33">
        <f t="shared" si="1"/>
        <v>167.29518872737015</v>
      </c>
      <c r="AF13" s="33">
        <f t="shared" si="1"/>
        <v>54.225095925377708</v>
      </c>
      <c r="AG13" s="33">
        <f t="shared" si="1"/>
        <v>61.486124401274097</v>
      </c>
      <c r="AH13" s="33">
        <f t="shared" si="1"/>
        <v>86.54771418011731</v>
      </c>
      <c r="AI13" s="33">
        <f t="shared" si="1"/>
        <v>208.01113975399201</v>
      </c>
      <c r="AJ13" s="33">
        <f t="shared" si="1"/>
        <v>208.93597449289578</v>
      </c>
      <c r="AK13">
        <v>32</v>
      </c>
      <c r="AN13" s="24">
        <f t="shared" si="2"/>
        <v>40.987841800550633</v>
      </c>
    </row>
    <row r="14" spans="1:41" x14ac:dyDescent="0.25">
      <c r="D14" s="2">
        <v>5</v>
      </c>
      <c r="E14" s="1">
        <v>428553.08263299899</v>
      </c>
      <c r="F14" s="1">
        <v>872855.96713</v>
      </c>
      <c r="G14" s="37">
        <f t="shared" si="0"/>
        <v>67.597323077548126</v>
      </c>
      <c r="H14" s="33">
        <f t="shared" si="0"/>
        <v>103.52865162940174</v>
      </c>
      <c r="I14" s="33">
        <f t="shared" si="0"/>
        <v>48.789487660808348</v>
      </c>
      <c r="J14" s="33">
        <f t="shared" si="0"/>
        <v>72.890931609730629</v>
      </c>
      <c r="K14" s="31">
        <f t="shared" si="0"/>
        <v>0</v>
      </c>
      <c r="L14" s="33">
        <f t="shared" si="0"/>
        <v>94.76676955566883</v>
      </c>
      <c r="M14" s="33">
        <f t="shared" si="0"/>
        <v>20.126557706380627</v>
      </c>
      <c r="N14" s="33">
        <f t="shared" si="0"/>
        <v>103.04393978326976</v>
      </c>
      <c r="O14" s="33">
        <f t="shared" si="0"/>
        <v>113.59569962509552</v>
      </c>
      <c r="P14" s="33">
        <f t="shared" si="0"/>
        <v>86.807455306218458</v>
      </c>
      <c r="Q14" s="33">
        <f t="shared" si="0"/>
        <v>86.098136009778045</v>
      </c>
      <c r="R14" s="33">
        <f t="shared" si="0"/>
        <v>133.21358153450706</v>
      </c>
      <c r="S14" s="33">
        <f t="shared" si="0"/>
        <v>181.26376844560019</v>
      </c>
      <c r="T14" s="33">
        <f t="shared" si="0"/>
        <v>105.55187256597648</v>
      </c>
      <c r="U14" s="33">
        <f t="shared" si="0"/>
        <v>142.84680810369372</v>
      </c>
      <c r="V14" s="33">
        <f t="shared" si="0"/>
        <v>139.16824174370774</v>
      </c>
      <c r="W14" s="33">
        <f t="shared" si="0"/>
        <v>132.23723454630922</v>
      </c>
      <c r="X14" s="33">
        <f t="shared" si="1"/>
        <v>69.155426155243546</v>
      </c>
      <c r="Y14" s="33">
        <f t="shared" si="1"/>
        <v>32.269133484873549</v>
      </c>
      <c r="Z14" s="33">
        <f t="shared" si="1"/>
        <v>88.738672357077562</v>
      </c>
      <c r="AA14" s="33">
        <f t="shared" si="1"/>
        <v>83.284082192028791</v>
      </c>
      <c r="AB14" s="33">
        <f t="shared" si="1"/>
        <v>78.504400771705477</v>
      </c>
      <c r="AC14" s="33">
        <f t="shared" si="1"/>
        <v>38.663743449750108</v>
      </c>
      <c r="AD14" s="33">
        <f t="shared" si="1"/>
        <v>98.401172087045239</v>
      </c>
      <c r="AE14" s="33">
        <f t="shared" si="1"/>
        <v>98.475905057223059</v>
      </c>
      <c r="AF14" s="33">
        <f t="shared" si="1"/>
        <v>78.899446098011694</v>
      </c>
      <c r="AG14" s="33">
        <f t="shared" si="1"/>
        <v>90.798938549115206</v>
      </c>
      <c r="AH14" s="33">
        <f t="shared" si="1"/>
        <v>119.9157398933165</v>
      </c>
      <c r="AI14" s="33">
        <f t="shared" si="1"/>
        <v>161.98589542065852</v>
      </c>
      <c r="AJ14" s="33">
        <f t="shared" si="1"/>
        <v>136.21990321122263</v>
      </c>
      <c r="AK14">
        <v>32</v>
      </c>
      <c r="AN14" s="24">
        <f t="shared" si="2"/>
        <v>32.89180781889138</v>
      </c>
    </row>
    <row r="15" spans="1:41" x14ac:dyDescent="0.25">
      <c r="D15" s="2">
        <v>6</v>
      </c>
      <c r="E15" s="1">
        <v>428482.90699599899</v>
      </c>
      <c r="F15" s="1">
        <v>872919.65480999905</v>
      </c>
      <c r="G15" s="37">
        <f t="shared" si="0"/>
        <v>85.80959503215108</v>
      </c>
      <c r="H15" s="33">
        <f t="shared" si="0"/>
        <v>165.01481794664022</v>
      </c>
      <c r="I15" s="33">
        <f t="shared" si="0"/>
        <v>67.678327352497519</v>
      </c>
      <c r="J15" s="33">
        <f t="shared" si="0"/>
        <v>35.100432705525101</v>
      </c>
      <c r="K15" s="33">
        <f t="shared" si="0"/>
        <v>94.76676955566883</v>
      </c>
      <c r="L15" s="31">
        <f t="shared" si="0"/>
        <v>0</v>
      </c>
      <c r="M15" s="33">
        <f t="shared" si="0"/>
        <v>88.018818643641836</v>
      </c>
      <c r="N15" s="33">
        <f t="shared" si="0"/>
        <v>195.62002231751467</v>
      </c>
      <c r="O15" s="33">
        <f t="shared" si="0"/>
        <v>22.678599601391443</v>
      </c>
      <c r="P15" s="33">
        <f t="shared" si="0"/>
        <v>43.442180845234134</v>
      </c>
      <c r="Q15" s="33">
        <f t="shared" si="0"/>
        <v>44.533005553221521</v>
      </c>
      <c r="R15" s="33">
        <f t="shared" si="0"/>
        <v>46.22362569472687</v>
      </c>
      <c r="S15" s="33">
        <f t="shared" si="0"/>
        <v>98.469651225774712</v>
      </c>
      <c r="T15" s="33">
        <f t="shared" si="0"/>
        <v>57.646577054101108</v>
      </c>
      <c r="U15" s="33">
        <f t="shared" si="0"/>
        <v>204.69075236446321</v>
      </c>
      <c r="V15" s="33">
        <f t="shared" si="0"/>
        <v>230.71583347549324</v>
      </c>
      <c r="W15" s="33">
        <f t="shared" si="0"/>
        <v>151.04522316243072</v>
      </c>
      <c r="X15" s="33">
        <f t="shared" si="1"/>
        <v>124.10465519738642</v>
      </c>
      <c r="Y15" s="33">
        <f t="shared" si="1"/>
        <v>109.14841163039951</v>
      </c>
      <c r="Z15" s="33">
        <f t="shared" si="1"/>
        <v>182.72502134313402</v>
      </c>
      <c r="AA15" s="33">
        <f t="shared" si="1"/>
        <v>177.77991750858999</v>
      </c>
      <c r="AB15" s="33">
        <f t="shared" si="1"/>
        <v>172.51132939107879</v>
      </c>
      <c r="AC15" s="33">
        <f t="shared" si="1"/>
        <v>57.372510780348392</v>
      </c>
      <c r="AD15" s="33">
        <f t="shared" si="1"/>
        <v>192.34037733856565</v>
      </c>
      <c r="AE15" s="33">
        <f t="shared" si="1"/>
        <v>192.95010735392958</v>
      </c>
      <c r="AF15" s="33">
        <f t="shared" si="1"/>
        <v>37.438192757772448</v>
      </c>
      <c r="AG15" s="33">
        <f t="shared" si="1"/>
        <v>37.792072842175159</v>
      </c>
      <c r="AH15" s="33">
        <f t="shared" si="1"/>
        <v>55.315539679556444</v>
      </c>
      <c r="AI15" s="33">
        <f t="shared" si="1"/>
        <v>202.33297660656743</v>
      </c>
      <c r="AJ15" s="33">
        <f t="shared" si="1"/>
        <v>229.29847931243714</v>
      </c>
      <c r="AK15">
        <v>33</v>
      </c>
      <c r="AN15" s="24">
        <f t="shared" si="2"/>
        <v>62.429048549856638</v>
      </c>
    </row>
    <row r="16" spans="1:41" x14ac:dyDescent="0.25">
      <c r="D16" s="2">
        <v>7</v>
      </c>
      <c r="E16" s="1">
        <v>428534.466296</v>
      </c>
      <c r="F16" s="1">
        <v>872848.31792599906</v>
      </c>
      <c r="G16" s="37">
        <f t="shared" si="0"/>
        <v>81.005024988551668</v>
      </c>
      <c r="H16" s="33">
        <f t="shared" si="0"/>
        <v>123.63409455386254</v>
      </c>
      <c r="I16" s="33">
        <f t="shared" si="0"/>
        <v>58.075824177706053</v>
      </c>
      <c r="J16" s="33">
        <f t="shared" si="0"/>
        <v>73.414682185932421</v>
      </c>
      <c r="K16" s="33">
        <f t="shared" si="0"/>
        <v>20.126557706380627</v>
      </c>
      <c r="L16" s="33">
        <f t="shared" si="0"/>
        <v>88.018818643641836</v>
      </c>
      <c r="M16" s="31">
        <f t="shared" si="0"/>
        <v>0</v>
      </c>
      <c r="N16" s="33">
        <f t="shared" si="0"/>
        <v>117.58651308640989</v>
      </c>
      <c r="O16" s="33">
        <f t="shared" si="0"/>
        <v>104.19899859668764</v>
      </c>
      <c r="P16" s="33">
        <f t="shared" si="0"/>
        <v>71.847511204133298</v>
      </c>
      <c r="Q16" s="33">
        <f t="shared" si="0"/>
        <v>70.956530380587125</v>
      </c>
      <c r="R16" s="33">
        <f t="shared" si="0"/>
        <v>121.69250487751836</v>
      </c>
      <c r="S16" s="33">
        <f t="shared" si="0"/>
        <v>167.33868424194415</v>
      </c>
      <c r="T16" s="33">
        <f t="shared" si="0"/>
        <v>89.051880242437562</v>
      </c>
      <c r="U16" s="33">
        <f t="shared" si="0"/>
        <v>131.70769110169255</v>
      </c>
      <c r="V16" s="33">
        <f t="shared" si="0"/>
        <v>142.69991627589604</v>
      </c>
      <c r="W16" s="33">
        <f t="shared" si="0"/>
        <v>113.15014700861229</v>
      </c>
      <c r="X16" s="33">
        <f t="shared" si="1"/>
        <v>53.319047327797037</v>
      </c>
      <c r="Y16" s="33">
        <f t="shared" si="1"/>
        <v>22.436578344587023</v>
      </c>
      <c r="Z16" s="33">
        <f t="shared" si="1"/>
        <v>101.88221728272848</v>
      </c>
      <c r="AA16" s="33">
        <f t="shared" si="1"/>
        <v>95.428391933903114</v>
      </c>
      <c r="AB16" s="33">
        <f t="shared" si="1"/>
        <v>85.833981250270199</v>
      </c>
      <c r="AC16" s="33">
        <f t="shared" si="1"/>
        <v>39.011757837487764</v>
      </c>
      <c r="AD16" s="33">
        <f t="shared" si="1"/>
        <v>111.44005562733186</v>
      </c>
      <c r="AE16" s="33">
        <f t="shared" si="1"/>
        <v>110.4001640956325</v>
      </c>
      <c r="AF16" s="33">
        <f t="shared" si="1"/>
        <v>65.330321877845719</v>
      </c>
      <c r="AG16" s="33">
        <f t="shared" si="1"/>
        <v>76.804511512338905</v>
      </c>
      <c r="AH16" s="33">
        <f t="shared" si="1"/>
        <v>104.75158680887914</v>
      </c>
      <c r="AI16" s="33">
        <f t="shared" si="1"/>
        <v>146.22211306577825</v>
      </c>
      <c r="AJ16" s="33">
        <f t="shared" si="1"/>
        <v>141.56125128483245</v>
      </c>
      <c r="AK16">
        <v>33</v>
      </c>
      <c r="AN16" s="24">
        <f t="shared" si="2"/>
        <v>33.19299565163368</v>
      </c>
    </row>
    <row r="17" spans="4:40" x14ac:dyDescent="0.25">
      <c r="D17" s="2">
        <v>8</v>
      </c>
      <c r="E17" s="1">
        <v>428646.36539400002</v>
      </c>
      <c r="F17" s="1">
        <v>872812.19065200002</v>
      </c>
      <c r="G17" s="37">
        <f t="shared" si="0"/>
        <v>134.29005355973624</v>
      </c>
      <c r="H17" s="33">
        <f t="shared" si="0"/>
        <v>87.86679278987684</v>
      </c>
      <c r="I17" s="33">
        <f t="shared" si="0"/>
        <v>134.30410456909055</v>
      </c>
      <c r="J17" s="33">
        <f t="shared" si="0"/>
        <v>167.53929880632938</v>
      </c>
      <c r="K17" s="33">
        <f t="shared" si="0"/>
        <v>103.04393978326976</v>
      </c>
      <c r="L17" s="33">
        <f t="shared" si="0"/>
        <v>195.62002231751467</v>
      </c>
      <c r="M17" s="33">
        <f t="shared" si="0"/>
        <v>117.58651308640989</v>
      </c>
      <c r="N17" s="31">
        <f t="shared" si="0"/>
        <v>0</v>
      </c>
      <c r="O17" s="33">
        <f t="shared" si="0"/>
        <v>215.80065767332565</v>
      </c>
      <c r="P17" s="33">
        <f t="shared" si="0"/>
        <v>189.11276687240255</v>
      </c>
      <c r="Q17" s="33">
        <f t="shared" si="0"/>
        <v>188.29402872883304</v>
      </c>
      <c r="R17" s="33">
        <f t="shared" si="0"/>
        <v>236.11798499120425</v>
      </c>
      <c r="S17" s="33">
        <f t="shared" si="0"/>
        <v>284.17809574564444</v>
      </c>
      <c r="T17" s="33">
        <f t="shared" si="0"/>
        <v>206.61492517845991</v>
      </c>
      <c r="U17" s="33">
        <f t="shared" si="0"/>
        <v>160.27587636726045</v>
      </c>
      <c r="V17" s="33">
        <f t="shared" si="0"/>
        <v>83.201803778639189</v>
      </c>
      <c r="W17" s="33">
        <f t="shared" si="0"/>
        <v>199.55537216466965</v>
      </c>
      <c r="X17" s="33">
        <f t="shared" si="1"/>
        <v>133.60978410128504</v>
      </c>
      <c r="Y17" s="33">
        <f t="shared" si="1"/>
        <v>107.47839319058244</v>
      </c>
      <c r="Z17" s="33">
        <f t="shared" si="1"/>
        <v>17.957217092051632</v>
      </c>
      <c r="AA17" s="33">
        <f t="shared" si="1"/>
        <v>26.29910160170806</v>
      </c>
      <c r="AB17" s="33">
        <f t="shared" si="1"/>
        <v>49.785044779190777</v>
      </c>
      <c r="AC17" s="33">
        <f t="shared" si="1"/>
        <v>138.267191637206</v>
      </c>
      <c r="AD17" s="33">
        <f t="shared" si="1"/>
        <v>12.28020265122219</v>
      </c>
      <c r="AE17" s="33">
        <f t="shared" si="1"/>
        <v>19.464097661624113</v>
      </c>
      <c r="AF17" s="33">
        <f t="shared" si="1"/>
        <v>181.7352918743334</v>
      </c>
      <c r="AG17" s="33">
        <f t="shared" si="1"/>
        <v>193.55204337490485</v>
      </c>
      <c r="AH17" s="33">
        <f t="shared" si="1"/>
        <v>222.17627321614239</v>
      </c>
      <c r="AI17" s="33">
        <f t="shared" si="1"/>
        <v>201.37051557376492</v>
      </c>
      <c r="AJ17" s="33">
        <f t="shared" si="1"/>
        <v>71.801208894729456</v>
      </c>
      <c r="AK17">
        <v>33</v>
      </c>
      <c r="AN17" s="24">
        <f t="shared" si="2"/>
        <v>133.46379125622335</v>
      </c>
    </row>
    <row r="18" spans="4:40" x14ac:dyDescent="0.25">
      <c r="D18" s="2">
        <v>9</v>
      </c>
      <c r="E18" s="1">
        <v>428460.30462800001</v>
      </c>
      <c r="F18" s="1">
        <v>872921.51272300002</v>
      </c>
      <c r="G18" s="37">
        <f t="shared" si="0"/>
        <v>108.38691348254298</v>
      </c>
      <c r="H18" s="33">
        <f t="shared" si="0"/>
        <v>187.6797472330305</v>
      </c>
      <c r="I18" s="33">
        <f t="shared" si="0"/>
        <v>90.184159906531363</v>
      </c>
      <c r="J18" s="33">
        <f t="shared" si="0"/>
        <v>57.725736625405496</v>
      </c>
      <c r="K18" s="33">
        <f t="shared" si="0"/>
        <v>113.59569962509552</v>
      </c>
      <c r="L18" s="33">
        <f t="shared" si="0"/>
        <v>22.678599601391443</v>
      </c>
      <c r="M18" s="33">
        <f t="shared" si="0"/>
        <v>104.19899859668764</v>
      </c>
      <c r="N18" s="33">
        <f t="shared" si="0"/>
        <v>215.80065767332565</v>
      </c>
      <c r="O18" s="31">
        <f t="shared" si="0"/>
        <v>0</v>
      </c>
      <c r="P18" s="33">
        <f t="shared" si="0"/>
        <v>44.005417088105546</v>
      </c>
      <c r="Q18" s="33">
        <f t="shared" si="0"/>
        <v>45.335268547733612</v>
      </c>
      <c r="R18" s="33">
        <f t="shared" si="0"/>
        <v>23.619130045464601</v>
      </c>
      <c r="S18" s="33">
        <f t="shared" si="0"/>
        <v>75.832267565007783</v>
      </c>
      <c r="T18" s="33">
        <f t="shared" si="0"/>
        <v>49.744242105798513</v>
      </c>
      <c r="U18" s="33">
        <f t="shared" si="0"/>
        <v>211.41531872437832</v>
      </c>
      <c r="V18" s="33">
        <f t="shared" si="0"/>
        <v>246.16840405494835</v>
      </c>
      <c r="W18" s="33">
        <f t="shared" si="0"/>
        <v>149.76711143035735</v>
      </c>
      <c r="X18" s="33">
        <f t="shared" si="1"/>
        <v>133.193797605649</v>
      </c>
      <c r="Y18" s="33">
        <f t="shared" si="1"/>
        <v>123.88600314368902</v>
      </c>
      <c r="Z18" s="33">
        <f t="shared" si="1"/>
        <v>202.23642297598448</v>
      </c>
      <c r="AA18" s="33">
        <f t="shared" si="1"/>
        <v>196.87669671746232</v>
      </c>
      <c r="AB18" s="33">
        <f t="shared" si="1"/>
        <v>189.8727956892462</v>
      </c>
      <c r="AC18" s="33">
        <f t="shared" si="1"/>
        <v>77.859807452694582</v>
      </c>
      <c r="AD18" s="33">
        <f t="shared" si="1"/>
        <v>211.89117544942883</v>
      </c>
      <c r="AE18" s="33">
        <f t="shared" si="1"/>
        <v>212.06791957340857</v>
      </c>
      <c r="AF18" s="33">
        <f t="shared" si="1"/>
        <v>43.205392416209619</v>
      </c>
      <c r="AG18" s="33">
        <f t="shared" si="1"/>
        <v>36.851868970658991</v>
      </c>
      <c r="AH18" s="33">
        <f t="shared" si="1"/>
        <v>40.50217938042168</v>
      </c>
      <c r="AI18" s="33">
        <f t="shared" si="1"/>
        <v>203.83852074844637</v>
      </c>
      <c r="AJ18" s="33">
        <f t="shared" si="1"/>
        <v>245.63640422060914</v>
      </c>
      <c r="AK18">
        <v>34</v>
      </c>
      <c r="AN18" s="24">
        <f t="shared" si="2"/>
        <v>82.372532363145723</v>
      </c>
    </row>
    <row r="19" spans="4:40" x14ac:dyDescent="0.25">
      <c r="D19" s="2">
        <v>10</v>
      </c>
      <c r="E19" s="1">
        <v>428469.22967700002</v>
      </c>
      <c r="F19" s="1">
        <v>872878.42188599904</v>
      </c>
      <c r="G19" s="37">
        <f t="shared" si="0"/>
        <v>108.48444790484375</v>
      </c>
      <c r="H19" s="33">
        <f t="shared" si="0"/>
        <v>178.83763898943042</v>
      </c>
      <c r="I19" s="33">
        <f t="shared" si="0"/>
        <v>83.838181021193506</v>
      </c>
      <c r="J19" s="33">
        <f t="shared" si="0"/>
        <v>64.004953708965203</v>
      </c>
      <c r="K19" s="33">
        <f t="shared" si="0"/>
        <v>86.807455306218458</v>
      </c>
      <c r="L19" s="33">
        <f t="shared" si="0"/>
        <v>43.442180845234134</v>
      </c>
      <c r="M19" s="33">
        <f t="shared" si="0"/>
        <v>71.847511204133298</v>
      </c>
      <c r="N19" s="33">
        <f t="shared" si="0"/>
        <v>189.11276687240255</v>
      </c>
      <c r="O19" s="33">
        <f t="shared" si="0"/>
        <v>44.005417088105546</v>
      </c>
      <c r="P19" s="31">
        <f t="shared" si="0"/>
        <v>0</v>
      </c>
      <c r="Q19" s="33">
        <f t="shared" si="0"/>
        <v>1.336355085009</v>
      </c>
      <c r="R19" s="33">
        <f t="shared" si="0"/>
        <v>53.406731069007655</v>
      </c>
      <c r="S19" s="33">
        <f t="shared" si="0"/>
        <v>95.537322455466978</v>
      </c>
      <c r="T19" s="33">
        <f t="shared" si="0"/>
        <v>20.990641007558597</v>
      </c>
      <c r="U19" s="33">
        <f t="shared" si="0"/>
        <v>167.53251720163925</v>
      </c>
      <c r="V19" s="33">
        <f t="shared" si="0"/>
        <v>208.56126816047649</v>
      </c>
      <c r="W19" s="33">
        <f t="shared" si="0"/>
        <v>107.9492961148576</v>
      </c>
      <c r="X19" s="33">
        <f t="shared" si="1"/>
        <v>90.561648405612331</v>
      </c>
      <c r="Y19" s="33">
        <f t="shared" si="1"/>
        <v>87.630706334491762</v>
      </c>
      <c r="Z19" s="33">
        <f t="shared" si="1"/>
        <v>173.69523239106604</v>
      </c>
      <c r="AA19" s="33">
        <f t="shared" si="1"/>
        <v>167.27201444706273</v>
      </c>
      <c r="AB19" s="33">
        <f t="shared" si="1"/>
        <v>156.3207606348289</v>
      </c>
      <c r="AC19" s="33">
        <f t="shared" si="1"/>
        <v>61.525258421976893</v>
      </c>
      <c r="AD19" s="33">
        <f t="shared" si="1"/>
        <v>183.2714737501569</v>
      </c>
      <c r="AE19" s="33">
        <f t="shared" si="1"/>
        <v>182.21478119443162</v>
      </c>
      <c r="AF19" s="33">
        <f t="shared" si="1"/>
        <v>10.344982141796457</v>
      </c>
      <c r="AG19" s="33">
        <f t="shared" si="1"/>
        <v>7.1874153104027769</v>
      </c>
      <c r="AH19" s="33">
        <f t="shared" si="1"/>
        <v>33.120841635881689</v>
      </c>
      <c r="AI19" s="33">
        <f t="shared" si="1"/>
        <v>160.58597604289093</v>
      </c>
      <c r="AJ19" s="33">
        <f t="shared" si="1"/>
        <v>209.40727586681888</v>
      </c>
      <c r="AK19">
        <v>34</v>
      </c>
      <c r="AN19" s="24">
        <f t="shared" si="2"/>
        <v>63.114251814840202</v>
      </c>
    </row>
    <row r="20" spans="4:40" x14ac:dyDescent="0.25">
      <c r="D20" s="2">
        <v>11</v>
      </c>
      <c r="E20" s="1">
        <v>428469.63023200002</v>
      </c>
      <c r="F20" s="1">
        <v>872877.14697400003</v>
      </c>
      <c r="G20" s="37">
        <f t="shared" si="0"/>
        <v>108.63438344628847</v>
      </c>
      <c r="H20" s="33">
        <f t="shared" si="0"/>
        <v>178.59909079057559</v>
      </c>
      <c r="I20" s="33">
        <f t="shared" si="0"/>
        <v>83.865976132275236</v>
      </c>
      <c r="J20" s="33">
        <f t="shared" si="0"/>
        <v>64.53691566067215</v>
      </c>
      <c r="K20" s="33">
        <f t="shared" si="0"/>
        <v>86.098136009778045</v>
      </c>
      <c r="L20" s="33">
        <f t="shared" si="0"/>
        <v>44.533005553221521</v>
      </c>
      <c r="M20" s="33">
        <f t="shared" si="0"/>
        <v>70.956530380587125</v>
      </c>
      <c r="N20" s="33">
        <f t="shared" si="0"/>
        <v>188.29402872883304</v>
      </c>
      <c r="O20" s="33">
        <f t="shared" si="0"/>
        <v>45.335268547733612</v>
      </c>
      <c r="P20" s="33">
        <f t="shared" si="0"/>
        <v>1.336355085009</v>
      </c>
      <c r="Q20" s="31">
        <f t="shared" si="0"/>
        <v>0</v>
      </c>
      <c r="R20" s="33">
        <f t="shared" si="0"/>
        <v>54.663731329933988</v>
      </c>
      <c r="S20" s="33">
        <f t="shared" si="0"/>
        <v>96.485775267203323</v>
      </c>
      <c r="T20" s="33">
        <f t="shared" si="0"/>
        <v>21.09627747098083</v>
      </c>
      <c r="U20" s="33">
        <f t="shared" si="0"/>
        <v>166.19634077241943</v>
      </c>
      <c r="V20" s="33">
        <f t="shared" si="0"/>
        <v>207.38844412078649</v>
      </c>
      <c r="W20" s="33">
        <f t="shared" si="0"/>
        <v>106.76271581150419</v>
      </c>
      <c r="X20" s="33">
        <f t="shared" si="1"/>
        <v>89.253621950433555</v>
      </c>
      <c r="Y20" s="33">
        <f t="shared" si="1"/>
        <v>86.55665410083212</v>
      </c>
      <c r="Z20" s="33">
        <f t="shared" si="1"/>
        <v>172.82404329932842</v>
      </c>
      <c r="AA20" s="33">
        <f t="shared" si="1"/>
        <v>166.36928211310649</v>
      </c>
      <c r="AB20" s="33">
        <f t="shared" si="1"/>
        <v>155.29266294352666</v>
      </c>
      <c r="AC20" s="33">
        <f t="shared" si="1"/>
        <v>61.322479108833377</v>
      </c>
      <c r="AD20" s="33">
        <f t="shared" si="1"/>
        <v>182.39281208164056</v>
      </c>
      <c r="AE20" s="33">
        <f t="shared" si="1"/>
        <v>181.29642247965438</v>
      </c>
      <c r="AF20" s="33">
        <f t="shared" si="1"/>
        <v>10.556211777405327</v>
      </c>
      <c r="AG20" s="33">
        <f t="shared" si="1"/>
        <v>8.5236979809234708</v>
      </c>
      <c r="AH20" s="33">
        <f t="shared" si="1"/>
        <v>33.89166389135459</v>
      </c>
      <c r="AI20" s="33">
        <f t="shared" si="1"/>
        <v>159.31349801931836</v>
      </c>
      <c r="AJ20" s="33">
        <f t="shared" si="1"/>
        <v>208.27677070920717</v>
      </c>
      <c r="AK20">
        <v>34</v>
      </c>
      <c r="AN20" s="24">
        <f t="shared" si="2"/>
        <v>62.788392811932937</v>
      </c>
    </row>
    <row r="21" spans="4:40" x14ac:dyDescent="0.25">
      <c r="D21" s="2">
        <v>12</v>
      </c>
      <c r="E21" s="1">
        <v>428436.696979</v>
      </c>
      <c r="F21" s="1">
        <v>872920.77637199895</v>
      </c>
      <c r="G21" s="37">
        <f t="shared" si="0"/>
        <v>131.99782964881462</v>
      </c>
      <c r="H21" s="33">
        <f t="shared" si="0"/>
        <v>211.07631105497856</v>
      </c>
      <c r="I21" s="33">
        <f t="shared" si="0"/>
        <v>113.35081587956348</v>
      </c>
      <c r="J21" s="33">
        <f t="shared" si="0"/>
        <v>81.31494980161861</v>
      </c>
      <c r="K21" s="33">
        <f t="shared" si="0"/>
        <v>133.21358153450706</v>
      </c>
      <c r="L21" s="33">
        <f t="shared" si="0"/>
        <v>46.22362569472687</v>
      </c>
      <c r="M21" s="33">
        <f t="shared" si="0"/>
        <v>121.69250487751836</v>
      </c>
      <c r="N21" s="33">
        <f t="shared" si="0"/>
        <v>236.11798499120425</v>
      </c>
      <c r="O21" s="33">
        <f t="shared" si="0"/>
        <v>23.619130045464601</v>
      </c>
      <c r="P21" s="33">
        <f t="shared" si="0"/>
        <v>53.406731069007655</v>
      </c>
      <c r="Q21" s="33">
        <f t="shared" si="0"/>
        <v>54.663731329933988</v>
      </c>
      <c r="R21" s="31">
        <f t="shared" si="0"/>
        <v>0</v>
      </c>
      <c r="S21" s="33">
        <f t="shared" si="0"/>
        <v>52.247047228064034</v>
      </c>
      <c r="T21" s="33">
        <f t="shared" si="0"/>
        <v>49.233135372407418</v>
      </c>
      <c r="U21" s="33">
        <f t="shared" si="0"/>
        <v>218.22790689051124</v>
      </c>
      <c r="V21" s="33">
        <f t="shared" si="0"/>
        <v>261.50406189245638</v>
      </c>
      <c r="W21" s="33">
        <f t="shared" si="0"/>
        <v>149.41029521124332</v>
      </c>
      <c r="X21" s="33">
        <f t="shared" si="1"/>
        <v>143.61141056706771</v>
      </c>
      <c r="Y21" s="33">
        <f t="shared" si="1"/>
        <v>139.71911693057172</v>
      </c>
      <c r="Z21" s="33">
        <f t="shared" si="1"/>
        <v>221.90007846671324</v>
      </c>
      <c r="AA21" s="33">
        <f t="shared" si="1"/>
        <v>216.13916369518904</v>
      </c>
      <c r="AB21" s="33">
        <f t="shared" si="1"/>
        <v>207.44026456064213</v>
      </c>
      <c r="AC21" s="33">
        <f t="shared" si="1"/>
        <v>99.331164103563481</v>
      </c>
      <c r="AD21" s="33">
        <f t="shared" si="1"/>
        <v>231.56083221714991</v>
      </c>
      <c r="AE21" s="33">
        <f t="shared" si="1"/>
        <v>231.29009657134185</v>
      </c>
      <c r="AF21" s="33">
        <f t="shared" si="1"/>
        <v>56.906828135141843</v>
      </c>
      <c r="AG21" s="33">
        <f t="shared" si="1"/>
        <v>46.754201143882689</v>
      </c>
      <c r="AH21" s="33">
        <f t="shared" si="1"/>
        <v>32.766750478658267</v>
      </c>
      <c r="AI21" s="33">
        <f t="shared" si="1"/>
        <v>205.41049786216914</v>
      </c>
      <c r="AJ21" s="33">
        <f t="shared" si="1"/>
        <v>261.87608420487413</v>
      </c>
      <c r="AK21">
        <v>35</v>
      </c>
      <c r="AN21" s="24">
        <f t="shared" si="2"/>
        <v>103.35391363889997</v>
      </c>
    </row>
    <row r="22" spans="4:40" x14ac:dyDescent="0.25">
      <c r="D22" s="2">
        <v>13</v>
      </c>
      <c r="E22" s="1">
        <v>428384.479060999</v>
      </c>
      <c r="F22" s="1">
        <v>872922.52078699903</v>
      </c>
      <c r="G22" s="37">
        <f t="shared" si="0"/>
        <v>184.21391146347443</v>
      </c>
      <c r="H22" s="33">
        <f t="shared" si="0"/>
        <v>263.23510097488975</v>
      </c>
      <c r="I22" s="33">
        <f t="shared" si="0"/>
        <v>165.38148529967933</v>
      </c>
      <c r="J22" s="33">
        <f t="shared" si="0"/>
        <v>133.55417983663949</v>
      </c>
      <c r="K22" s="33">
        <f t="shared" si="0"/>
        <v>181.26376844560019</v>
      </c>
      <c r="L22" s="33">
        <f t="shared" si="0"/>
        <v>98.469651225774712</v>
      </c>
      <c r="M22" s="33">
        <f t="shared" si="0"/>
        <v>167.33868424194415</v>
      </c>
      <c r="N22" s="33">
        <f t="shared" si="0"/>
        <v>284.17809574564444</v>
      </c>
      <c r="O22" s="33">
        <f t="shared" si="0"/>
        <v>75.832267565007783</v>
      </c>
      <c r="P22" s="33">
        <f t="shared" si="0"/>
        <v>95.537322455466978</v>
      </c>
      <c r="Q22" s="33">
        <f t="shared" si="0"/>
        <v>96.485775267203323</v>
      </c>
      <c r="R22" s="33">
        <f t="shared" si="0"/>
        <v>52.247047228064034</v>
      </c>
      <c r="S22" s="31">
        <f t="shared" si="0"/>
        <v>0</v>
      </c>
      <c r="T22" s="33">
        <f t="shared" si="0"/>
        <v>81.224564169227165</v>
      </c>
      <c r="U22" s="33">
        <f t="shared" si="0"/>
        <v>243.78412183993655</v>
      </c>
      <c r="V22" s="33">
        <f t="shared" si="0"/>
        <v>301.38356720597534</v>
      </c>
      <c r="W22" s="33">
        <f t="shared" si="0"/>
        <v>164.48227083498514</v>
      </c>
      <c r="X22" s="33">
        <f t="shared" si="1"/>
        <v>178.28485498968976</v>
      </c>
      <c r="Y22" s="33">
        <f t="shared" si="1"/>
        <v>182.62724636906307</v>
      </c>
      <c r="Z22" s="33">
        <f t="shared" si="1"/>
        <v>269.0764571729444</v>
      </c>
      <c r="AA22" s="33">
        <f t="shared" si="1"/>
        <v>262.76169749970541</v>
      </c>
      <c r="AB22" s="33">
        <f t="shared" si="1"/>
        <v>251.58305169186713</v>
      </c>
      <c r="AC22" s="33">
        <f t="shared" si="1"/>
        <v>149.90966116487155</v>
      </c>
      <c r="AD22" s="33">
        <f t="shared" si="1"/>
        <v>278.68040702049899</v>
      </c>
      <c r="AE22" s="33">
        <f t="shared" si="1"/>
        <v>277.73421741339052</v>
      </c>
      <c r="AF22" s="33">
        <f t="shared" si="1"/>
        <v>102.44361758947798</v>
      </c>
      <c r="AG22" s="33">
        <f t="shared" si="1"/>
        <v>90.665280775448707</v>
      </c>
      <c r="AH22" s="33">
        <f t="shared" si="1"/>
        <v>63.282729071739226</v>
      </c>
      <c r="AI22" s="33">
        <f t="shared" si="1"/>
        <v>221.24475431773831</v>
      </c>
      <c r="AJ22" s="33">
        <f t="shared" si="1"/>
        <v>303.27362979640122</v>
      </c>
      <c r="AK22">
        <v>36</v>
      </c>
      <c r="AN22" s="24">
        <f t="shared" si="2"/>
        <v>153.39643481076223</v>
      </c>
    </row>
    <row r="23" spans="4:40" x14ac:dyDescent="0.25">
      <c r="D23" s="2">
        <v>14</v>
      </c>
      <c r="E23" s="1">
        <v>428448.92835</v>
      </c>
      <c r="F23" s="1">
        <v>872873.08680100006</v>
      </c>
      <c r="G23" s="37">
        <f t="shared" si="0"/>
        <v>129.26745798231445</v>
      </c>
      <c r="H23" s="33">
        <f t="shared" si="0"/>
        <v>199.65547236195567</v>
      </c>
      <c r="I23" s="33">
        <f t="shared" si="0"/>
        <v>104.79834087075952</v>
      </c>
      <c r="J23" s="33">
        <f t="shared" si="0"/>
        <v>83.426095834507052</v>
      </c>
      <c r="K23" s="33">
        <f t="shared" si="0"/>
        <v>105.55187256597648</v>
      </c>
      <c r="L23" s="33">
        <f t="shared" si="0"/>
        <v>57.646577054101108</v>
      </c>
      <c r="M23" s="33">
        <f t="shared" si="0"/>
        <v>89.051880242437562</v>
      </c>
      <c r="N23" s="33">
        <f t="shared" si="0"/>
        <v>206.61492517845991</v>
      </c>
      <c r="O23" s="33">
        <f t="shared" si="0"/>
        <v>49.744242105798513</v>
      </c>
      <c r="P23" s="33">
        <f t="shared" si="0"/>
        <v>20.990641007558597</v>
      </c>
      <c r="Q23" s="33">
        <f t="shared" si="0"/>
        <v>21.09627747098083</v>
      </c>
      <c r="R23" s="33">
        <f t="shared" si="0"/>
        <v>49.233135372407418</v>
      </c>
      <c r="S23" s="33">
        <f t="shared" si="0"/>
        <v>81.224564169227165</v>
      </c>
      <c r="T23" s="31">
        <f t="shared" si="0"/>
        <v>0</v>
      </c>
      <c r="U23" s="33">
        <f t="shared" si="0"/>
        <v>169.48974687522511</v>
      </c>
      <c r="V23" s="33">
        <f t="shared" si="0"/>
        <v>220.18964474806052</v>
      </c>
      <c r="W23" s="33">
        <f t="shared" si="0"/>
        <v>101.06407125153798</v>
      </c>
      <c r="X23" s="33">
        <f t="shared" si="1"/>
        <v>97.931992888372562</v>
      </c>
      <c r="Y23" s="33">
        <f t="shared" si="1"/>
        <v>102.1442254368131</v>
      </c>
      <c r="Z23" s="33">
        <f t="shared" si="1"/>
        <v>190.64659059542404</v>
      </c>
      <c r="AA23" s="33">
        <f t="shared" si="1"/>
        <v>183.85917973858761</v>
      </c>
      <c r="AB23" s="33">
        <f t="shared" si="1"/>
        <v>171.14522161137774</v>
      </c>
      <c r="AC23" s="33">
        <f t="shared" si="1"/>
        <v>82.411302813472375</v>
      </c>
      <c r="AD23" s="33">
        <f t="shared" si="1"/>
        <v>200.11555817861148</v>
      </c>
      <c r="AE23" s="33">
        <f t="shared" si="1"/>
        <v>198.56895647350166</v>
      </c>
      <c r="AF23" s="33">
        <f t="shared" si="1"/>
        <v>31.265142040015835</v>
      </c>
      <c r="AG23" s="33">
        <f t="shared" si="1"/>
        <v>21.9403030369212</v>
      </c>
      <c r="AH23" s="33">
        <f t="shared" si="1"/>
        <v>18.786341177381011</v>
      </c>
      <c r="AI23" s="33">
        <f t="shared" si="1"/>
        <v>156.473837747901</v>
      </c>
      <c r="AJ23" s="33">
        <f t="shared" si="1"/>
        <v>222.06964297824283</v>
      </c>
      <c r="AK23">
        <v>36</v>
      </c>
      <c r="AN23" s="24">
        <f t="shared" si="2"/>
        <v>83.760845228550764</v>
      </c>
    </row>
    <row r="24" spans="4:40" x14ac:dyDescent="0.25">
      <c r="D24" s="2">
        <v>15</v>
      </c>
      <c r="E24" s="1">
        <v>428516.83574800001</v>
      </c>
      <c r="F24" s="1">
        <v>872717.79559200001</v>
      </c>
      <c r="G24" s="37">
        <f t="shared" si="0"/>
        <v>210.43141611191663</v>
      </c>
      <c r="H24" s="33">
        <f t="shared" si="0"/>
        <v>223.82535525895761</v>
      </c>
      <c r="I24" s="33">
        <f t="shared" si="0"/>
        <v>189.50957011272095</v>
      </c>
      <c r="J24" s="33">
        <f t="shared" si="0"/>
        <v>202.07152232996788</v>
      </c>
      <c r="K24" s="33">
        <f t="shared" si="0"/>
        <v>142.84680810369372</v>
      </c>
      <c r="L24" s="33">
        <f t="shared" si="0"/>
        <v>204.69075236446321</v>
      </c>
      <c r="M24" s="33">
        <f t="shared" si="0"/>
        <v>131.70769110169255</v>
      </c>
      <c r="N24" s="33">
        <f t="shared" si="0"/>
        <v>160.27587636726045</v>
      </c>
      <c r="O24" s="33">
        <f t="shared" si="0"/>
        <v>211.41531872437832</v>
      </c>
      <c r="P24" s="33">
        <f t="shared" si="0"/>
        <v>167.53251720163925</v>
      </c>
      <c r="Q24" s="33">
        <f t="shared" si="0"/>
        <v>166.19634077241943</v>
      </c>
      <c r="R24" s="33">
        <f t="shared" si="0"/>
        <v>218.22790689051124</v>
      </c>
      <c r="S24" s="33">
        <f t="shared" si="0"/>
        <v>243.78412183993655</v>
      </c>
      <c r="T24" s="33">
        <f t="shared" si="0"/>
        <v>169.48974687522511</v>
      </c>
      <c r="U24" s="31">
        <f>SQRT((U$8-$E24)^2+(U$9-$F24)^2)</f>
        <v>0</v>
      </c>
      <c r="V24" s="33">
        <f t="shared" si="0"/>
        <v>103.61237737536001</v>
      </c>
      <c r="W24" s="33">
        <f>SQRT((W$8-$E24)^2+(W$9-$F24)^2)</f>
        <v>85.389800630317893</v>
      </c>
      <c r="X24" s="33">
        <f t="shared" si="1"/>
        <v>81.625907350761011</v>
      </c>
      <c r="Y24" s="33">
        <f t="shared" si="1"/>
        <v>111.1493910863624</v>
      </c>
      <c r="Z24" s="33">
        <f>SQRT((Z$8-$E24)^2+(Z$9-$F24)^2)</f>
        <v>144.53205814150013</v>
      </c>
      <c r="AA24" s="33">
        <f t="shared" si="1"/>
        <v>136.89709828137566</v>
      </c>
      <c r="AB24" s="33">
        <f>SQRT((AB$8-$E24)^2+(AB$9-$F24)^2)</f>
        <v>112.53798195099144</v>
      </c>
      <c r="AC24" s="33">
        <f t="shared" si="1"/>
        <v>169.81568869765005</v>
      </c>
      <c r="AD24" s="33">
        <f t="shared" si="1"/>
        <v>148.01858995760102</v>
      </c>
      <c r="AE24" s="33">
        <f>SQRT((AE$8-$E24)^2+(AE$9-$F24)^2)</f>
        <v>141.13970723753843</v>
      </c>
      <c r="AF24" s="33">
        <f t="shared" si="1"/>
        <v>168.99678307216783</v>
      </c>
      <c r="AG24" s="33">
        <f t="shared" si="1"/>
        <v>174.71984809542616</v>
      </c>
      <c r="AH24" s="33">
        <f t="shared" si="1"/>
        <v>187.79192128840822</v>
      </c>
      <c r="AI24" s="33">
        <f t="shared" si="1"/>
        <v>48.368119345749037</v>
      </c>
      <c r="AJ24" s="33">
        <f>SQRT((AJ$8-$E24)^2+(AJ$9-$F24)^2)</f>
        <v>114.51423962696778</v>
      </c>
      <c r="AK24">
        <v>36</v>
      </c>
      <c r="AN24" s="24">
        <f t="shared" si="2"/>
        <v>164.36912048231648</v>
      </c>
    </row>
    <row r="25" spans="4:40" x14ac:dyDescent="0.25">
      <c r="D25" s="2">
        <v>16</v>
      </c>
      <c r="E25" s="1">
        <v>428619.24604900001</v>
      </c>
      <c r="F25" s="1">
        <v>872733.53264999902</v>
      </c>
      <c r="G25" s="37">
        <f t="shared" si="0"/>
        <v>194.87668197559753</v>
      </c>
      <c r="H25" s="33">
        <f t="shared" ref="H25:T25" si="3">SQRT((H$8-$E25)^2+(H$9-$F25)^2)</f>
        <v>168.78063204188106</v>
      </c>
      <c r="I25" s="33">
        <f t="shared" si="3"/>
        <v>184.95001690765591</v>
      </c>
      <c r="J25" s="33">
        <f t="shared" si="3"/>
        <v>212.05813387162243</v>
      </c>
      <c r="K25" s="33">
        <f t="shared" si="3"/>
        <v>139.16824174370774</v>
      </c>
      <c r="L25" s="33">
        <f t="shared" si="3"/>
        <v>230.71583347549324</v>
      </c>
      <c r="M25" s="33">
        <f t="shared" si="3"/>
        <v>142.69991627589604</v>
      </c>
      <c r="N25" s="33">
        <f t="shared" si="3"/>
        <v>83.201803778639189</v>
      </c>
      <c r="O25" s="33">
        <f t="shared" si="3"/>
        <v>246.16840405494835</v>
      </c>
      <c r="P25" s="33">
        <f t="shared" si="3"/>
        <v>208.56126816047649</v>
      </c>
      <c r="Q25" s="33">
        <f t="shared" si="3"/>
        <v>207.38844412078649</v>
      </c>
      <c r="R25" s="33">
        <f t="shared" si="3"/>
        <v>261.50406189245638</v>
      </c>
      <c r="S25" s="33">
        <f t="shared" si="3"/>
        <v>301.38356720597534</v>
      </c>
      <c r="T25" s="33">
        <f t="shared" si="3"/>
        <v>220.18964474806052</v>
      </c>
      <c r="U25" s="33">
        <f>SQRT((U$8-$E25)^2+(U$9-$F25)^2)</f>
        <v>103.61237737536001</v>
      </c>
      <c r="V25" s="31">
        <f t="shared" ref="V25:W27" si="4">SQRT((V$8-$E25)^2+(V$9-$F25)^2)</f>
        <v>0</v>
      </c>
      <c r="W25" s="33">
        <f>SQRT((W$8-$E25)^2+(W$9-$F25)^2)</f>
        <v>172.70358171415157</v>
      </c>
      <c r="X25" s="33">
        <f t="shared" si="1"/>
        <v>124.66156578076949</v>
      </c>
      <c r="Y25" s="33">
        <f t="shared" si="1"/>
        <v>122.28514059494002</v>
      </c>
      <c r="Z25" s="33">
        <f>SQRT((Z$8-$E25)^2+(Z$9-$F25)^2)</f>
        <v>76.451687625296643</v>
      </c>
      <c r="AA25" s="33">
        <f t="shared" si="1"/>
        <v>73.622877137529215</v>
      </c>
      <c r="AB25" s="33">
        <f>SQRT((AB$8-$E25)^2+(AB$9-$F25)^2)</f>
        <v>62.658228529716872</v>
      </c>
      <c r="AC25" s="33">
        <f t="shared" si="1"/>
        <v>177.53664250917498</v>
      </c>
      <c r="AD25" s="33">
        <f t="shared" si="1"/>
        <v>73.017535060207734</v>
      </c>
      <c r="AE25" s="33">
        <f>SQRT((AE$8-$E25)^2+(AE$9-$F25)^2)</f>
        <v>66.078654731246203</v>
      </c>
      <c r="AF25" s="33">
        <f t="shared" si="1"/>
        <v>204.72417563405185</v>
      </c>
      <c r="AG25" s="33">
        <f t="shared" si="1"/>
        <v>214.86371040177403</v>
      </c>
      <c r="AH25" s="33">
        <f t="shared" si="1"/>
        <v>238.51014320109229</v>
      </c>
      <c r="AI25" s="33">
        <f t="shared" si="1"/>
        <v>151.59306514623881</v>
      </c>
      <c r="AJ25" s="33">
        <f>SQRT((AJ$8-$E25)^2+(AJ$9-$F25)^2)</f>
        <v>13.057841579221785</v>
      </c>
      <c r="AK25">
        <v>36</v>
      </c>
      <c r="AN25" s="24">
        <f t="shared" si="2"/>
        <v>171.58263387599857</v>
      </c>
    </row>
    <row r="26" spans="4:40" x14ac:dyDescent="0.25">
      <c r="D26" s="2">
        <v>17</v>
      </c>
      <c r="E26" s="1">
        <v>428450.89055000001</v>
      </c>
      <c r="F26" s="1">
        <v>872772.04177999904</v>
      </c>
      <c r="G26" s="37">
        <f t="shared" ref="G26:X39" si="5">SQRT((G$8-$E26)^2+(G$9-$F26)^2)</f>
        <v>190.48854520088182</v>
      </c>
      <c r="H26" s="33">
        <f t="shared" si="5"/>
        <v>233.98767624627288</v>
      </c>
      <c r="I26" s="33">
        <f t="shared" si="5"/>
        <v>164.82703386442188</v>
      </c>
      <c r="J26" s="33">
        <f t="shared" si="5"/>
        <v>162.34505904089849</v>
      </c>
      <c r="K26" s="33">
        <f t="shared" si="5"/>
        <v>132.23723454630922</v>
      </c>
      <c r="L26" s="33">
        <f t="shared" si="5"/>
        <v>151.04522316243072</v>
      </c>
      <c r="M26" s="33">
        <f t="shared" si="5"/>
        <v>113.15014700861229</v>
      </c>
      <c r="N26" s="33">
        <f t="shared" si="5"/>
        <v>199.55537216466965</v>
      </c>
      <c r="O26" s="33">
        <f t="shared" si="5"/>
        <v>149.76711143035735</v>
      </c>
      <c r="P26" s="33">
        <f t="shared" si="5"/>
        <v>107.9492961148576</v>
      </c>
      <c r="Q26" s="33">
        <f t="shared" si="5"/>
        <v>106.76271581150419</v>
      </c>
      <c r="R26" s="33">
        <f t="shared" si="5"/>
        <v>149.41029521124332</v>
      </c>
      <c r="S26" s="33">
        <f t="shared" si="5"/>
        <v>164.48227083498514</v>
      </c>
      <c r="T26" s="33">
        <f t="shared" si="5"/>
        <v>101.06407125153798</v>
      </c>
      <c r="U26" s="33">
        <f>SQRT((U$8-$E26)^2+(U$9-$F26)^2)</f>
        <v>85.389800630317893</v>
      </c>
      <c r="V26" s="33">
        <f t="shared" si="4"/>
        <v>172.70358171415157</v>
      </c>
      <c r="W26" s="31">
        <f>SQRT((W$8-$E26)^2+(W$9-$F26)^2)</f>
        <v>0</v>
      </c>
      <c r="X26" s="33">
        <f t="shared" si="1"/>
        <v>68.189787860876336</v>
      </c>
      <c r="Y26" s="33">
        <f t="shared" si="1"/>
        <v>104.32273834534297</v>
      </c>
      <c r="Z26" s="33">
        <f>SQRT((Z$8-$E26)^2+(Z$9-$F26)^2)</f>
        <v>181.61987167230745</v>
      </c>
      <c r="AA26" s="33">
        <f t="shared" si="1"/>
        <v>173.25763107046032</v>
      </c>
      <c r="AB26" s="33">
        <f>SQRT((AB$8-$E26)^2+(AB$9-$F26)^2)</f>
        <v>150.92735363183016</v>
      </c>
      <c r="AC26" s="33">
        <f t="shared" si="1"/>
        <v>139.70183947454981</v>
      </c>
      <c r="AD26" s="33">
        <f t="shared" si="1"/>
        <v>188.78369892959969</v>
      </c>
      <c r="AE26" s="33">
        <f>SQRT((AE$8-$E26)^2+(AE$9-$F26)^2)</f>
        <v>183.81454761157488</v>
      </c>
      <c r="AF26" s="33">
        <f t="shared" si="1"/>
        <v>113.86835813676578</v>
      </c>
      <c r="AG26" s="33">
        <f t="shared" si="1"/>
        <v>114.42262678263127</v>
      </c>
      <c r="AH26" s="33">
        <f t="shared" si="1"/>
        <v>116.74544363141038</v>
      </c>
      <c r="AI26" s="33">
        <f t="shared" si="1"/>
        <v>56.982757708815122</v>
      </c>
      <c r="AJ26" s="33">
        <f>SQRT((AJ$8-$E26)^2+(AJ$9-$F26)^2)</f>
        <v>180.15705858716086</v>
      </c>
      <c r="AK26">
        <v>36</v>
      </c>
      <c r="AN26" s="24">
        <f t="shared" si="2"/>
        <v>136.34701102811016</v>
      </c>
    </row>
    <row r="27" spans="4:40" x14ac:dyDescent="0.25">
      <c r="D27" s="2">
        <v>18</v>
      </c>
      <c r="E27" s="1">
        <v>428513.374256999</v>
      </c>
      <c r="F27" s="1">
        <v>872799.34807099903</v>
      </c>
      <c r="G27" s="37">
        <f t="shared" si="5"/>
        <v>134.31007571784684</v>
      </c>
      <c r="H27" s="33">
        <f t="shared" si="5"/>
        <v>167.12967268421633</v>
      </c>
      <c r="I27" s="33">
        <f t="shared" si="5"/>
        <v>111.05757867853895</v>
      </c>
      <c r="J27" s="33">
        <f t="shared" si="5"/>
        <v>120.60465337074199</v>
      </c>
      <c r="K27" s="33">
        <f t="shared" si="5"/>
        <v>69.155426155243546</v>
      </c>
      <c r="L27" s="33">
        <f t="shared" si="5"/>
        <v>124.10465519738642</v>
      </c>
      <c r="M27" s="33">
        <f t="shared" si="5"/>
        <v>53.319047327797037</v>
      </c>
      <c r="N27" s="33">
        <f t="shared" si="5"/>
        <v>133.60978410128504</v>
      </c>
      <c r="O27" s="33">
        <f t="shared" si="5"/>
        <v>133.193797605649</v>
      </c>
      <c r="P27" s="33">
        <f t="shared" si="5"/>
        <v>90.561648405612331</v>
      </c>
      <c r="Q27" s="33">
        <f t="shared" si="5"/>
        <v>89.253621950433555</v>
      </c>
      <c r="R27" s="33">
        <f t="shared" si="5"/>
        <v>143.61141056706771</v>
      </c>
      <c r="S27" s="33">
        <f t="shared" si="5"/>
        <v>178.28485498968976</v>
      </c>
      <c r="T27" s="33">
        <f t="shared" si="5"/>
        <v>97.931992888372562</v>
      </c>
      <c r="U27" s="33">
        <f t="shared" si="5"/>
        <v>81.625907350761011</v>
      </c>
      <c r="V27" s="33">
        <f t="shared" si="4"/>
        <v>124.66156578076949</v>
      </c>
      <c r="W27" s="33">
        <f t="shared" si="4"/>
        <v>68.189787860876336</v>
      </c>
      <c r="X27" s="31">
        <f t="shared" si="1"/>
        <v>0</v>
      </c>
      <c r="Y27" s="33">
        <f t="shared" si="1"/>
        <v>37.94877237924446</v>
      </c>
      <c r="Z27" s="33">
        <f t="shared" si="1"/>
        <v>115.68913000162449</v>
      </c>
      <c r="AA27" s="33">
        <f t="shared" si="1"/>
        <v>107.46395221153269</v>
      </c>
      <c r="AB27" s="33">
        <f t="shared" si="1"/>
        <v>87.156820088420375</v>
      </c>
      <c r="AC27" s="33">
        <f t="shared" si="1"/>
        <v>89.328849584543249</v>
      </c>
      <c r="AD27" s="33">
        <f t="shared" si="1"/>
        <v>123.61100058828922</v>
      </c>
      <c r="AE27" s="33">
        <f t="shared" si="1"/>
        <v>119.46572473068474</v>
      </c>
      <c r="AF27" s="33">
        <f t="shared" si="1"/>
        <v>90.020153297956796</v>
      </c>
      <c r="AG27" s="33">
        <f t="shared" si="1"/>
        <v>97.594074688196415</v>
      </c>
      <c r="AH27" s="33">
        <f t="shared" si="1"/>
        <v>116.68368779505049</v>
      </c>
      <c r="AI27" s="33">
        <f t="shared" si="1"/>
        <v>93.062029140297625</v>
      </c>
      <c r="AJ27" s="33">
        <f t="shared" si="1"/>
        <v>128.46050432868589</v>
      </c>
      <c r="AK27">
        <v>35</v>
      </c>
      <c r="AN27" s="24">
        <f t="shared" si="2"/>
        <v>84.237302043961435</v>
      </c>
    </row>
    <row r="28" spans="4:40" x14ac:dyDescent="0.25">
      <c r="D28" s="2">
        <v>19</v>
      </c>
      <c r="E28" s="1">
        <v>428539.84872399899</v>
      </c>
      <c r="F28" s="1">
        <v>872826.53652299906</v>
      </c>
      <c r="G28" s="37">
        <f t="shared" si="5"/>
        <v>99.474408732176641</v>
      </c>
      <c r="H28" s="33">
        <f t="shared" si="5"/>
        <v>129.74556244435269</v>
      </c>
      <c r="I28" s="33">
        <f t="shared" si="5"/>
        <v>78.560419694754387</v>
      </c>
      <c r="J28" s="33">
        <f t="shared" si="5"/>
        <v>95.849023077455911</v>
      </c>
      <c r="K28" s="33">
        <f t="shared" si="5"/>
        <v>32.269133484873549</v>
      </c>
      <c r="L28" s="33">
        <f t="shared" si="5"/>
        <v>109.14841163039951</v>
      </c>
      <c r="M28" s="33">
        <f t="shared" si="5"/>
        <v>22.436578344587023</v>
      </c>
      <c r="N28" s="33">
        <f t="shared" si="5"/>
        <v>107.47839319058244</v>
      </c>
      <c r="O28" s="33">
        <f t="shared" si="5"/>
        <v>123.88600314368902</v>
      </c>
      <c r="P28" s="33">
        <f t="shared" si="5"/>
        <v>87.630706334491762</v>
      </c>
      <c r="Q28" s="33">
        <f t="shared" si="5"/>
        <v>86.55665410083212</v>
      </c>
      <c r="R28" s="33">
        <f t="shared" si="5"/>
        <v>139.71911693057172</v>
      </c>
      <c r="S28" s="33">
        <f t="shared" si="5"/>
        <v>182.62724636906307</v>
      </c>
      <c r="T28" s="33">
        <f t="shared" si="5"/>
        <v>102.1442254368131</v>
      </c>
      <c r="U28" s="33">
        <f t="shared" si="5"/>
        <v>111.1493910863624</v>
      </c>
      <c r="V28" s="33">
        <f t="shared" si="5"/>
        <v>122.28514059494002</v>
      </c>
      <c r="W28" s="33">
        <f t="shared" si="5"/>
        <v>104.32273834534297</v>
      </c>
      <c r="X28" s="33">
        <f t="shared" si="5"/>
        <v>37.94877237924446</v>
      </c>
      <c r="Y28" s="31">
        <f t="shared" ref="X28:AJ39" si="6">SQRT((Y$8-$E28)^2+(Y$9-$F28)^2)</f>
        <v>0</v>
      </c>
      <c r="Z28" s="33">
        <f t="shared" si="6"/>
        <v>90.414057438431129</v>
      </c>
      <c r="AA28" s="33">
        <f t="shared" si="6"/>
        <v>83.003543389823975</v>
      </c>
      <c r="AB28" s="33">
        <f t="shared" si="6"/>
        <v>69.019325621874074</v>
      </c>
      <c r="AC28" s="33">
        <f t="shared" si="6"/>
        <v>61.325853318837034</v>
      </c>
      <c r="AD28" s="33">
        <f t="shared" si="6"/>
        <v>99.529348847085728</v>
      </c>
      <c r="AE28" s="33">
        <f t="shared" si="6"/>
        <v>97.207810926347619</v>
      </c>
      <c r="AF28" s="33">
        <f t="shared" si="6"/>
        <v>82.812368207270396</v>
      </c>
      <c r="AG28" s="33">
        <f t="shared" si="6"/>
        <v>93.477881880849523</v>
      </c>
      <c r="AH28" s="33">
        <f t="shared" si="6"/>
        <v>119.37060831614617</v>
      </c>
      <c r="AI28" s="33">
        <f t="shared" si="6"/>
        <v>130.04110258641686</v>
      </c>
      <c r="AJ28" s="33">
        <f t="shared" si="6"/>
        <v>122.16638300254534</v>
      </c>
      <c r="AK28">
        <v>34</v>
      </c>
      <c r="AN28" s="24">
        <f t="shared" si="2"/>
        <v>55.422150844624433</v>
      </c>
    </row>
    <row r="29" spans="4:40" x14ac:dyDescent="0.25">
      <c r="D29" s="2">
        <v>20</v>
      </c>
      <c r="E29" s="1">
        <v>428628.62527100003</v>
      </c>
      <c r="F29" s="1">
        <v>872809.40682699904</v>
      </c>
      <c r="G29" s="37">
        <f t="shared" si="5"/>
        <v>127.31969231585671</v>
      </c>
      <c r="H29" s="33">
        <f t="shared" si="5"/>
        <v>92.444713693579828</v>
      </c>
      <c r="I29" s="33">
        <f t="shared" si="5"/>
        <v>124.16021911709187</v>
      </c>
      <c r="J29" s="33">
        <f t="shared" si="5"/>
        <v>156.32392654378134</v>
      </c>
      <c r="K29" s="33">
        <f t="shared" si="5"/>
        <v>88.738672357077562</v>
      </c>
      <c r="L29" s="33">
        <f t="shared" si="5"/>
        <v>182.72502134313402</v>
      </c>
      <c r="M29" s="33">
        <f t="shared" si="5"/>
        <v>101.88221728272848</v>
      </c>
      <c r="N29" s="33">
        <f t="shared" si="5"/>
        <v>17.957217092051632</v>
      </c>
      <c r="O29" s="33">
        <f t="shared" si="5"/>
        <v>202.23642297598448</v>
      </c>
      <c r="P29" s="33">
        <f t="shared" si="5"/>
        <v>173.69523239106604</v>
      </c>
      <c r="Q29" s="33">
        <f t="shared" si="5"/>
        <v>172.82404329932842</v>
      </c>
      <c r="R29" s="33">
        <f t="shared" si="5"/>
        <v>221.90007846671324</v>
      </c>
      <c r="S29" s="33">
        <f t="shared" si="5"/>
        <v>269.0764571729444</v>
      </c>
      <c r="T29" s="33">
        <f t="shared" si="5"/>
        <v>190.64659059542404</v>
      </c>
      <c r="U29" s="33">
        <f t="shared" si="5"/>
        <v>144.53205814150013</v>
      </c>
      <c r="V29" s="33">
        <f t="shared" si="5"/>
        <v>76.451687625296643</v>
      </c>
      <c r="W29" s="33">
        <f t="shared" si="5"/>
        <v>181.61987167230745</v>
      </c>
      <c r="X29" s="33">
        <f t="shared" si="6"/>
        <v>115.68913000162449</v>
      </c>
      <c r="Y29" s="33">
        <f t="shared" si="6"/>
        <v>90.414057438431129</v>
      </c>
      <c r="Z29" s="31">
        <f t="shared" si="6"/>
        <v>0</v>
      </c>
      <c r="AA29" s="33">
        <f t="shared" si="6"/>
        <v>8.3814715214601954</v>
      </c>
      <c r="AB29" s="33">
        <f t="shared" si="6"/>
        <v>32.586448978293504</v>
      </c>
      <c r="AC29" s="33">
        <f t="shared" si="6"/>
        <v>125.43376773882291</v>
      </c>
      <c r="AD29" s="33">
        <f t="shared" si="6"/>
        <v>9.6626688018274951</v>
      </c>
      <c r="AE29" s="33">
        <f t="shared" si="6"/>
        <v>11.972109838439998</v>
      </c>
      <c r="AF29" s="33">
        <f t="shared" si="6"/>
        <v>166.71724854755169</v>
      </c>
      <c r="AG29" s="33">
        <f t="shared" si="6"/>
        <v>178.41924216978666</v>
      </c>
      <c r="AH29" s="33">
        <f t="shared" si="6"/>
        <v>206.63354863152537</v>
      </c>
      <c r="AI29" s="33">
        <f t="shared" si="6"/>
        <v>184.48676442640581</v>
      </c>
      <c r="AJ29" s="33">
        <f t="shared" si="6"/>
        <v>66.792034056723523</v>
      </c>
      <c r="AK29">
        <v>32</v>
      </c>
      <c r="AN29" s="24">
        <f t="shared" si="2"/>
        <v>120.30180098568967</v>
      </c>
    </row>
    <row r="30" spans="4:40" x14ac:dyDescent="0.25">
      <c r="D30" s="2">
        <v>21</v>
      </c>
      <c r="E30" s="1">
        <v>428620.555067999</v>
      </c>
      <c r="F30" s="1">
        <v>872807.14388900006</v>
      </c>
      <c r="G30" s="37">
        <f t="shared" si="5"/>
        <v>125.783902801506</v>
      </c>
      <c r="H30" s="33">
        <f t="shared" si="5"/>
        <v>96.535727852596978</v>
      </c>
      <c r="I30" s="33">
        <f t="shared" si="5"/>
        <v>120.9531972026676</v>
      </c>
      <c r="J30" s="33">
        <f t="shared" si="5"/>
        <v>152.38735629971134</v>
      </c>
      <c r="K30" s="33">
        <f t="shared" si="5"/>
        <v>83.284082192028791</v>
      </c>
      <c r="L30" s="33">
        <f t="shared" si="5"/>
        <v>177.77991750858999</v>
      </c>
      <c r="M30" s="33">
        <f t="shared" si="5"/>
        <v>95.428391933903114</v>
      </c>
      <c r="N30" s="33">
        <f t="shared" si="5"/>
        <v>26.29910160170806</v>
      </c>
      <c r="O30" s="33">
        <f t="shared" si="5"/>
        <v>196.87669671746232</v>
      </c>
      <c r="P30" s="33">
        <f t="shared" si="5"/>
        <v>167.27201444706273</v>
      </c>
      <c r="Q30" s="33">
        <f t="shared" si="5"/>
        <v>166.36928211310649</v>
      </c>
      <c r="R30" s="33">
        <f t="shared" si="5"/>
        <v>216.13916369518904</v>
      </c>
      <c r="S30" s="33">
        <f t="shared" si="5"/>
        <v>262.76169749970541</v>
      </c>
      <c r="T30" s="33">
        <f t="shared" si="5"/>
        <v>183.85917973858761</v>
      </c>
      <c r="U30" s="33">
        <f t="shared" si="5"/>
        <v>136.89709828137566</v>
      </c>
      <c r="V30" s="33">
        <f t="shared" si="5"/>
        <v>73.622877137529215</v>
      </c>
      <c r="W30" s="33">
        <f t="shared" si="5"/>
        <v>173.25763107046032</v>
      </c>
      <c r="X30" s="33">
        <f t="shared" si="6"/>
        <v>107.46395221153269</v>
      </c>
      <c r="Y30" s="33">
        <f t="shared" si="6"/>
        <v>83.003543389823975</v>
      </c>
      <c r="Z30" s="33">
        <f t="shared" si="6"/>
        <v>8.3814715214601954</v>
      </c>
      <c r="AA30" s="31">
        <f t="shared" si="6"/>
        <v>0</v>
      </c>
      <c r="AB30" s="33">
        <f t="shared" si="6"/>
        <v>24.539362406248191</v>
      </c>
      <c r="AC30" s="33">
        <f t="shared" si="6"/>
        <v>120.68922864758606</v>
      </c>
      <c r="AD30" s="33">
        <f t="shared" si="6"/>
        <v>16.558296653116304</v>
      </c>
      <c r="AE30" s="33">
        <f t="shared" si="6"/>
        <v>15.191887403312723</v>
      </c>
      <c r="AF30" s="33">
        <f t="shared" si="6"/>
        <v>160.55082030453994</v>
      </c>
      <c r="AG30" s="33">
        <f t="shared" si="6"/>
        <v>172.16546222985582</v>
      </c>
      <c r="AH30" s="33">
        <f t="shared" si="6"/>
        <v>200.0977599272685</v>
      </c>
      <c r="AI30" s="33">
        <f t="shared" si="6"/>
        <v>176.3694299052824</v>
      </c>
      <c r="AJ30" s="33">
        <f t="shared" si="6"/>
        <v>65.032124651277087</v>
      </c>
      <c r="AK30">
        <v>33</v>
      </c>
      <c r="AN30" s="24">
        <f t="shared" si="2"/>
        <v>115.3845477314739</v>
      </c>
    </row>
    <row r="31" spans="4:40" x14ac:dyDescent="0.25">
      <c r="D31" s="2">
        <v>22</v>
      </c>
      <c r="E31" s="1">
        <v>428600.31844499899</v>
      </c>
      <c r="F31" s="1">
        <v>872793.26370899903</v>
      </c>
      <c r="G31" s="37">
        <f t="shared" si="5"/>
        <v>132.30964111010283</v>
      </c>
      <c r="H31" s="33">
        <f t="shared" si="5"/>
        <v>116.45156820513192</v>
      </c>
      <c r="I31" s="33">
        <f t="shared" si="5"/>
        <v>122.62070977502073</v>
      </c>
      <c r="J31" s="33">
        <f t="shared" si="5"/>
        <v>151.00585680272809</v>
      </c>
      <c r="K31" s="33">
        <f t="shared" si="5"/>
        <v>78.504400771705477</v>
      </c>
      <c r="L31" s="33">
        <f t="shared" si="5"/>
        <v>172.51132939107879</v>
      </c>
      <c r="M31" s="33">
        <f t="shared" si="5"/>
        <v>85.833981250270199</v>
      </c>
      <c r="N31" s="33">
        <f t="shared" si="5"/>
        <v>49.785044779190777</v>
      </c>
      <c r="O31" s="33">
        <f t="shared" si="5"/>
        <v>189.8727956892462</v>
      </c>
      <c r="P31" s="33">
        <f t="shared" si="5"/>
        <v>156.3207606348289</v>
      </c>
      <c r="Q31" s="33">
        <f t="shared" si="5"/>
        <v>155.29266294352666</v>
      </c>
      <c r="R31" s="33">
        <f t="shared" si="5"/>
        <v>207.44026456064213</v>
      </c>
      <c r="S31" s="33">
        <f t="shared" si="5"/>
        <v>251.58305169186713</v>
      </c>
      <c r="T31" s="33">
        <f t="shared" si="5"/>
        <v>171.14522161137774</v>
      </c>
      <c r="U31" s="33">
        <f t="shared" si="5"/>
        <v>112.53798195099144</v>
      </c>
      <c r="V31" s="33">
        <f t="shared" si="5"/>
        <v>62.658228529716872</v>
      </c>
      <c r="W31" s="33">
        <f t="shared" si="5"/>
        <v>150.92735363183016</v>
      </c>
      <c r="X31" s="33">
        <f t="shared" si="6"/>
        <v>87.156820088420375</v>
      </c>
      <c r="Y31" s="33">
        <f t="shared" si="6"/>
        <v>69.019325621874074</v>
      </c>
      <c r="Z31" s="33">
        <f t="shared" si="6"/>
        <v>32.586448978293504</v>
      </c>
      <c r="AA31" s="33">
        <f t="shared" si="6"/>
        <v>24.539362406248191</v>
      </c>
      <c r="AB31" s="31">
        <f t="shared" si="6"/>
        <v>0</v>
      </c>
      <c r="AC31" s="33">
        <f t="shared" si="6"/>
        <v>117.16674193739888</v>
      </c>
      <c r="AD31" s="33">
        <f t="shared" si="6"/>
        <v>38.218879559275294</v>
      </c>
      <c r="AE31" s="33">
        <f t="shared" si="6"/>
        <v>32.888426561442913</v>
      </c>
      <c r="AF31" s="33">
        <f t="shared" si="6"/>
        <v>150.76558164687344</v>
      </c>
      <c r="AG31" s="33">
        <f t="shared" si="6"/>
        <v>161.87703945184498</v>
      </c>
      <c r="AH31" s="33">
        <f t="shared" si="6"/>
        <v>188.35826452191793</v>
      </c>
      <c r="AI31" s="33">
        <f t="shared" si="6"/>
        <v>151.90033920770074</v>
      </c>
      <c r="AJ31" s="33">
        <f t="shared" si="6"/>
        <v>58.023670289719938</v>
      </c>
      <c r="AK31">
        <v>35</v>
      </c>
      <c r="AN31" s="24">
        <f t="shared" si="2"/>
        <v>111.3782006381507</v>
      </c>
    </row>
    <row r="32" spans="4:40" x14ac:dyDescent="0.25">
      <c r="D32" s="2">
        <v>23</v>
      </c>
      <c r="E32" s="1">
        <v>428530.14137500001</v>
      </c>
      <c r="F32" s="1">
        <v>872887.08920799894</v>
      </c>
      <c r="G32" s="37">
        <f t="shared" si="5"/>
        <v>51.832567513734475</v>
      </c>
      <c r="H32" s="33">
        <f t="shared" si="5"/>
        <v>117.33127480871988</v>
      </c>
      <c r="I32" s="33">
        <f t="shared" si="5"/>
        <v>25.633250578442016</v>
      </c>
      <c r="J32" s="33">
        <f t="shared" si="5"/>
        <v>34.948768833889069</v>
      </c>
      <c r="K32" s="33">
        <f t="shared" si="5"/>
        <v>38.663743449750108</v>
      </c>
      <c r="L32" s="33">
        <f t="shared" si="5"/>
        <v>57.372510780348392</v>
      </c>
      <c r="M32" s="33">
        <f t="shared" si="5"/>
        <v>39.011757837487764</v>
      </c>
      <c r="N32" s="33">
        <f t="shared" si="5"/>
        <v>138.267191637206</v>
      </c>
      <c r="O32" s="33">
        <f t="shared" si="5"/>
        <v>77.859807452694582</v>
      </c>
      <c r="P32" s="33">
        <f t="shared" si="5"/>
        <v>61.525258421976893</v>
      </c>
      <c r="Q32" s="33">
        <f t="shared" si="5"/>
        <v>61.322479108833377</v>
      </c>
      <c r="R32" s="33">
        <f t="shared" si="5"/>
        <v>99.331164103563481</v>
      </c>
      <c r="S32" s="33">
        <f t="shared" si="5"/>
        <v>149.90966116487155</v>
      </c>
      <c r="T32" s="33">
        <f t="shared" si="5"/>
        <v>82.411302813472375</v>
      </c>
      <c r="U32" s="33">
        <f>SQRT((U$8-$E32)^2+(U$9-$F32)^2)</f>
        <v>169.81568869765005</v>
      </c>
      <c r="V32" s="33">
        <f t="shared" si="5"/>
        <v>177.53664250917498</v>
      </c>
      <c r="W32" s="33">
        <f>SQRT((W$8-$E32)^2+(W$9-$F32)^2)</f>
        <v>139.70183947454981</v>
      </c>
      <c r="X32" s="33">
        <f t="shared" si="6"/>
        <v>89.328849584543249</v>
      </c>
      <c r="Y32" s="33">
        <f t="shared" si="6"/>
        <v>61.325853318837034</v>
      </c>
      <c r="Z32" s="33">
        <f>SQRT((Z$8-$E32)^2+(Z$9-$F32)^2)</f>
        <v>125.43376773882291</v>
      </c>
      <c r="AA32" s="33">
        <f t="shared" si="6"/>
        <v>120.68922864758606</v>
      </c>
      <c r="AB32" s="33">
        <f>SQRT((AB$8-$E32)^2+(AB$9-$F32)^2)</f>
        <v>117.16674193739888</v>
      </c>
      <c r="AC32" s="31">
        <f t="shared" si="6"/>
        <v>0</v>
      </c>
      <c r="AD32" s="33">
        <f t="shared" si="6"/>
        <v>135.03001819298265</v>
      </c>
      <c r="AE32" s="33">
        <f>SQRT((AE$8-$E32)^2+(AE$9-$F32)^2)</f>
        <v>135.82094228579251</v>
      </c>
      <c r="AF32" s="33">
        <f t="shared" si="6"/>
        <v>51.591197793499646</v>
      </c>
      <c r="AG32" s="33">
        <f t="shared" si="6"/>
        <v>63.013484511794907</v>
      </c>
      <c r="AH32" s="33">
        <f t="shared" si="6"/>
        <v>92.615939519141577</v>
      </c>
      <c r="AI32" s="33">
        <f t="shared" si="6"/>
        <v>180.1380459325209</v>
      </c>
      <c r="AJ32" s="33">
        <f>SQRT((AJ$8-$E32)^2+(AJ$9-$F32)^2)</f>
        <v>174.84988232104558</v>
      </c>
      <c r="AK32">
        <v>30.452999999999999</v>
      </c>
      <c r="AN32" s="24">
        <f t="shared" si="2"/>
        <v>6.0391636385757153</v>
      </c>
    </row>
    <row r="33" spans="4:44" x14ac:dyDescent="0.25">
      <c r="D33" s="2">
        <v>24</v>
      </c>
      <c r="E33" s="1">
        <v>428636.882458999</v>
      </c>
      <c r="F33" s="1">
        <v>872804.38826000004</v>
      </c>
      <c r="G33" s="37">
        <f t="shared" si="5"/>
        <v>135.72370170343268</v>
      </c>
      <c r="H33" s="33">
        <f t="shared" si="5"/>
        <v>96.176262422099498</v>
      </c>
      <c r="I33" s="33">
        <f t="shared" si="5"/>
        <v>133.34626119070691</v>
      </c>
      <c r="J33" s="33">
        <f t="shared" si="5"/>
        <v>165.72870219530867</v>
      </c>
      <c r="K33" s="33">
        <f t="shared" si="5"/>
        <v>98.401172087045239</v>
      </c>
      <c r="L33" s="33">
        <f t="shared" si="5"/>
        <v>192.34037733856565</v>
      </c>
      <c r="M33" s="33">
        <f t="shared" si="5"/>
        <v>111.44005562733186</v>
      </c>
      <c r="N33" s="33">
        <f t="shared" si="5"/>
        <v>12.28020265122219</v>
      </c>
      <c r="O33" s="33">
        <f t="shared" si="5"/>
        <v>211.89117544942883</v>
      </c>
      <c r="P33" s="33">
        <f t="shared" si="5"/>
        <v>183.2714737501569</v>
      </c>
      <c r="Q33" s="33">
        <f t="shared" si="5"/>
        <v>182.39281208164056</v>
      </c>
      <c r="R33" s="33">
        <f t="shared" si="5"/>
        <v>231.56083221714991</v>
      </c>
      <c r="S33" s="33">
        <f t="shared" si="5"/>
        <v>278.68040702049899</v>
      </c>
      <c r="T33" s="33">
        <f t="shared" si="5"/>
        <v>200.11555817861148</v>
      </c>
      <c r="U33" s="33">
        <f>SQRT((U$8-$E33)^2+(U$9-$F33)^2)</f>
        <v>148.01858995760102</v>
      </c>
      <c r="V33" s="33">
        <f t="shared" si="5"/>
        <v>73.017535060207734</v>
      </c>
      <c r="W33" s="33">
        <f>SQRT((W$8-$E33)^2+(W$9-$F33)^2)</f>
        <v>188.78369892959969</v>
      </c>
      <c r="X33" s="33">
        <f t="shared" si="6"/>
        <v>123.61100058828922</v>
      </c>
      <c r="Y33" s="33">
        <f t="shared" si="6"/>
        <v>99.529348847085728</v>
      </c>
      <c r="Z33" s="33">
        <f>SQRT((Z$8-$E33)^2+(Z$9-$F33)^2)</f>
        <v>9.6626688018274951</v>
      </c>
      <c r="AA33" s="33">
        <f t="shared" si="6"/>
        <v>16.558296653116304</v>
      </c>
      <c r="AB33" s="33">
        <f>SQRT((AB$8-$E33)^2+(AB$9-$F33)^2)</f>
        <v>38.218879559275294</v>
      </c>
      <c r="AC33" s="33">
        <f t="shared" si="6"/>
        <v>135.03001819298265</v>
      </c>
      <c r="AD33" s="31">
        <f t="shared" si="6"/>
        <v>0</v>
      </c>
      <c r="AE33" s="33">
        <f>SQRT((AE$8-$E33)^2+(AE$9-$F33)^2)</f>
        <v>7.3954444898599183</v>
      </c>
      <c r="AF33" s="33">
        <f t="shared" si="6"/>
        <v>176.34075911428022</v>
      </c>
      <c r="AG33" s="33">
        <f t="shared" si="6"/>
        <v>188.02973597115809</v>
      </c>
      <c r="AH33" s="33">
        <f t="shared" si="6"/>
        <v>216.18432171510509</v>
      </c>
      <c r="AI33" s="33">
        <f t="shared" si="6"/>
        <v>189.35296464932105</v>
      </c>
      <c r="AJ33" s="33">
        <f>SQRT((AJ$8-$E33)^2+(AJ$9-$F33)^2)</f>
        <v>62.322520216660244</v>
      </c>
      <c r="AK33">
        <v>33</v>
      </c>
      <c r="AN33" s="24">
        <f t="shared" si="2"/>
        <v>129.92342893062255</v>
      </c>
    </row>
    <row r="34" spans="4:44" x14ac:dyDescent="0.25">
      <c r="D34" s="2">
        <v>25</v>
      </c>
      <c r="E34" s="1">
        <v>428632.83445600001</v>
      </c>
      <c r="F34" s="1">
        <v>872798.19905399904</v>
      </c>
      <c r="G34" s="37">
        <f t="shared" si="5"/>
        <v>139.1982022254555</v>
      </c>
      <c r="H34" s="33">
        <f t="shared" si="5"/>
        <v>102.80421708568694</v>
      </c>
      <c r="I34" s="33">
        <f t="shared" si="5"/>
        <v>135.51251978490029</v>
      </c>
      <c r="J34" s="33">
        <f t="shared" si="5"/>
        <v>167.29518872737015</v>
      </c>
      <c r="K34" s="33">
        <f t="shared" si="5"/>
        <v>98.475905057223059</v>
      </c>
      <c r="L34" s="33">
        <f t="shared" si="5"/>
        <v>192.95010735392958</v>
      </c>
      <c r="M34" s="33">
        <f t="shared" si="5"/>
        <v>110.4001640956325</v>
      </c>
      <c r="N34" s="33">
        <f t="shared" si="5"/>
        <v>19.464097661624113</v>
      </c>
      <c r="O34" s="33">
        <f t="shared" si="5"/>
        <v>212.06791957340857</v>
      </c>
      <c r="P34" s="33">
        <f t="shared" si="5"/>
        <v>182.21478119443162</v>
      </c>
      <c r="Q34" s="33">
        <f t="shared" si="5"/>
        <v>181.29642247965438</v>
      </c>
      <c r="R34" s="33">
        <f t="shared" si="5"/>
        <v>231.29009657134185</v>
      </c>
      <c r="S34" s="33">
        <f t="shared" si="5"/>
        <v>277.73421741339052</v>
      </c>
      <c r="T34" s="33">
        <f t="shared" si="5"/>
        <v>198.56895647350166</v>
      </c>
      <c r="U34" s="33">
        <f>SQRT((U$8-$E34)^2+(U$9-$F34)^2)</f>
        <v>141.13970723753843</v>
      </c>
      <c r="V34" s="33">
        <f t="shared" si="5"/>
        <v>66.078654731246203</v>
      </c>
      <c r="W34" s="33">
        <f>SQRT((W$8-$E34)^2+(W$9-$F34)^2)</f>
        <v>183.81454761157488</v>
      </c>
      <c r="X34" s="33">
        <f t="shared" si="6"/>
        <v>119.46572473068474</v>
      </c>
      <c r="Y34" s="33">
        <f t="shared" si="6"/>
        <v>97.207810926347619</v>
      </c>
      <c r="Z34" s="33">
        <f>SQRT((Z$8-$E34)^2+(Z$9-$F34)^2)</f>
        <v>11.972109838439998</v>
      </c>
      <c r="AA34" s="33">
        <f t="shared" si="6"/>
        <v>15.191887403312723</v>
      </c>
      <c r="AB34" s="33">
        <f>SQRT((AB$8-$E34)^2+(AB$9-$F34)^2)</f>
        <v>32.888426561442913</v>
      </c>
      <c r="AC34" s="33">
        <f t="shared" si="6"/>
        <v>135.82094228579251</v>
      </c>
      <c r="AD34" s="33">
        <f t="shared" si="6"/>
        <v>7.3954444898599183</v>
      </c>
      <c r="AE34" s="31">
        <f>SQRT((AE$8-$E34)^2+(AE$9-$F34)^2)</f>
        <v>0</v>
      </c>
      <c r="AF34" s="33">
        <f t="shared" si="6"/>
        <v>175.60420031522199</v>
      </c>
      <c r="AG34" s="33">
        <f t="shared" si="6"/>
        <v>187.18263543384489</v>
      </c>
      <c r="AH34" s="33">
        <f t="shared" si="6"/>
        <v>214.9688967674434</v>
      </c>
      <c r="AI34" s="33">
        <f t="shared" si="6"/>
        <v>182.96008369236864</v>
      </c>
      <c r="AJ34" s="33">
        <f>SQRT((AJ$8-$E34)^2+(AJ$9-$F34)^2)</f>
        <v>55.743196347851359</v>
      </c>
      <c r="AK34">
        <v>34</v>
      </c>
      <c r="AN34" s="24">
        <f t="shared" si="2"/>
        <v>130.54355077920948</v>
      </c>
    </row>
    <row r="35" spans="4:44" x14ac:dyDescent="0.25">
      <c r="D35" s="2">
        <v>26</v>
      </c>
      <c r="E35" s="1">
        <v>428478.75945000001</v>
      </c>
      <c r="F35" s="1">
        <v>872882.44706699904</v>
      </c>
      <c r="G35" s="37">
        <f t="shared" si="5"/>
        <v>98.140168181150699</v>
      </c>
      <c r="H35" s="33">
        <f t="shared" si="5"/>
        <v>168.91483650108472</v>
      </c>
      <c r="I35" s="33">
        <f t="shared" si="5"/>
        <v>73.533227769407617</v>
      </c>
      <c r="J35" s="33">
        <f t="shared" si="5"/>
        <v>54.225095925377708</v>
      </c>
      <c r="K35" s="33">
        <f t="shared" si="5"/>
        <v>78.899446098011694</v>
      </c>
      <c r="L35" s="33">
        <f t="shared" si="5"/>
        <v>37.438192757772448</v>
      </c>
      <c r="M35" s="33">
        <f t="shared" si="5"/>
        <v>65.330321877845719</v>
      </c>
      <c r="N35" s="33">
        <f t="shared" si="5"/>
        <v>181.7352918743334</v>
      </c>
      <c r="O35" s="33">
        <f t="shared" si="5"/>
        <v>43.205392416209619</v>
      </c>
      <c r="P35" s="33">
        <f t="shared" si="5"/>
        <v>10.344982141796457</v>
      </c>
      <c r="Q35" s="33">
        <f t="shared" si="5"/>
        <v>10.556211777405327</v>
      </c>
      <c r="R35" s="33">
        <f t="shared" si="5"/>
        <v>56.906828135141843</v>
      </c>
      <c r="S35" s="33">
        <f t="shared" si="5"/>
        <v>102.44361758947798</v>
      </c>
      <c r="T35" s="33">
        <f t="shared" si="5"/>
        <v>31.265142040015835</v>
      </c>
      <c r="U35" s="33">
        <f t="shared" si="5"/>
        <v>168.99678307216783</v>
      </c>
      <c r="V35" s="33">
        <f t="shared" si="5"/>
        <v>204.72417563405185</v>
      </c>
      <c r="W35" s="33">
        <f t="shared" si="5"/>
        <v>113.86835813676578</v>
      </c>
      <c r="X35" s="33">
        <f t="shared" si="6"/>
        <v>90.020153297956796</v>
      </c>
      <c r="Y35" s="33">
        <f t="shared" si="6"/>
        <v>82.812368207270396</v>
      </c>
      <c r="Z35" s="33">
        <f t="shared" si="6"/>
        <v>166.71724854755169</v>
      </c>
      <c r="AA35" s="33">
        <f t="shared" si="6"/>
        <v>160.55082030453994</v>
      </c>
      <c r="AB35" s="33">
        <f t="shared" si="6"/>
        <v>150.76558164687344</v>
      </c>
      <c r="AC35" s="33">
        <f t="shared" si="6"/>
        <v>51.591197793499646</v>
      </c>
      <c r="AD35" s="33">
        <f t="shared" si="6"/>
        <v>176.34075911428022</v>
      </c>
      <c r="AE35" s="33">
        <f t="shared" si="6"/>
        <v>175.60420031522199</v>
      </c>
      <c r="AF35" s="31">
        <f t="shared" si="6"/>
        <v>0</v>
      </c>
      <c r="AG35" s="33">
        <f t="shared" si="6"/>
        <v>11.952404345876484</v>
      </c>
      <c r="AH35" s="33">
        <f t="shared" si="6"/>
        <v>41.604303182098931</v>
      </c>
      <c r="AI35" s="33">
        <f t="shared" si="6"/>
        <v>164.93077028523851</v>
      </c>
      <c r="AJ35" s="33">
        <f t="shared" si="6"/>
        <v>204.97234330004358</v>
      </c>
      <c r="AK35">
        <v>33</v>
      </c>
      <c r="AN35" s="24">
        <f t="shared" si="2"/>
        <v>53.521863340312962</v>
      </c>
    </row>
    <row r="36" spans="4:44" x14ac:dyDescent="0.25">
      <c r="D36" s="2">
        <v>27</v>
      </c>
      <c r="E36" s="1">
        <v>428467.15321700001</v>
      </c>
      <c r="F36" s="1">
        <v>872885.30281999905</v>
      </c>
      <c r="G36" s="37">
        <f t="shared" si="5"/>
        <v>107.87717141791224</v>
      </c>
      <c r="H36" s="33">
        <f t="shared" si="5"/>
        <v>180.20563244494363</v>
      </c>
      <c r="I36" s="33">
        <f t="shared" si="5"/>
        <v>83.972456786072826</v>
      </c>
      <c r="J36" s="33">
        <f t="shared" si="5"/>
        <v>61.486124401274097</v>
      </c>
      <c r="K36" s="33">
        <f t="shared" si="5"/>
        <v>90.798938549115206</v>
      </c>
      <c r="L36" s="33">
        <f t="shared" si="5"/>
        <v>37.792072842175159</v>
      </c>
      <c r="M36" s="33">
        <f t="shared" si="5"/>
        <v>76.804511512338905</v>
      </c>
      <c r="N36" s="33">
        <f t="shared" si="5"/>
        <v>193.55204337490485</v>
      </c>
      <c r="O36" s="33">
        <f t="shared" si="5"/>
        <v>36.851868970658991</v>
      </c>
      <c r="P36" s="33">
        <f t="shared" si="5"/>
        <v>7.1874153104027769</v>
      </c>
      <c r="Q36" s="33">
        <f t="shared" si="5"/>
        <v>8.5236979809234708</v>
      </c>
      <c r="R36" s="33">
        <f t="shared" si="5"/>
        <v>46.754201143882689</v>
      </c>
      <c r="S36" s="33">
        <f t="shared" si="5"/>
        <v>90.665280775448707</v>
      </c>
      <c r="T36" s="33">
        <f t="shared" si="5"/>
        <v>21.9403030369212</v>
      </c>
      <c r="U36" s="33">
        <f t="shared" si="5"/>
        <v>174.71984809542616</v>
      </c>
      <c r="V36" s="33">
        <f t="shared" si="5"/>
        <v>214.86371040177403</v>
      </c>
      <c r="W36" s="33">
        <f t="shared" si="5"/>
        <v>114.42262678263127</v>
      </c>
      <c r="X36" s="33">
        <f t="shared" si="6"/>
        <v>97.594074688196415</v>
      </c>
      <c r="Y36" s="33">
        <f t="shared" si="6"/>
        <v>93.477881880849523</v>
      </c>
      <c r="Z36" s="33">
        <f t="shared" si="6"/>
        <v>178.41924216978666</v>
      </c>
      <c r="AA36" s="33">
        <f t="shared" si="6"/>
        <v>172.16546222985582</v>
      </c>
      <c r="AB36" s="33">
        <f t="shared" si="6"/>
        <v>161.87703945184498</v>
      </c>
      <c r="AC36" s="33">
        <f t="shared" si="6"/>
        <v>63.013484511794907</v>
      </c>
      <c r="AD36" s="33">
        <f t="shared" si="6"/>
        <v>188.02973597115809</v>
      </c>
      <c r="AE36" s="33">
        <f t="shared" si="6"/>
        <v>187.18263543384489</v>
      </c>
      <c r="AF36" s="33">
        <f t="shared" si="6"/>
        <v>11.952404345876484</v>
      </c>
      <c r="AG36" s="31">
        <f t="shared" si="6"/>
        <v>0</v>
      </c>
      <c r="AH36" s="33">
        <f t="shared" si="6"/>
        <v>29.747477334301887</v>
      </c>
      <c r="AI36" s="33">
        <f t="shared" si="6"/>
        <v>167.47026038600697</v>
      </c>
      <c r="AJ36" s="33">
        <f t="shared" si="6"/>
        <v>215.48548465040236</v>
      </c>
      <c r="AK36">
        <v>34</v>
      </c>
      <c r="AN36" s="24">
        <f t="shared" si="2"/>
        <v>65.233159880844397</v>
      </c>
    </row>
    <row r="37" spans="4:44" x14ac:dyDescent="0.25">
      <c r="D37" s="2">
        <v>28</v>
      </c>
      <c r="E37" s="1">
        <v>428437.53011499898</v>
      </c>
      <c r="F37" s="1">
        <v>872888.02021500003</v>
      </c>
      <c r="G37" s="37">
        <f t="shared" si="5"/>
        <v>135.42572530519334</v>
      </c>
      <c r="H37" s="33">
        <f t="shared" si="5"/>
        <v>209.5696924065991</v>
      </c>
      <c r="I37" s="33">
        <f t="shared" si="5"/>
        <v>112.57790647733877</v>
      </c>
      <c r="J37" s="33">
        <f t="shared" si="5"/>
        <v>86.54771418011731</v>
      </c>
      <c r="K37" s="33">
        <f t="shared" si="5"/>
        <v>119.9157398933165</v>
      </c>
      <c r="L37" s="33">
        <f t="shared" si="5"/>
        <v>55.315539679556444</v>
      </c>
      <c r="M37" s="33">
        <f t="shared" si="5"/>
        <v>104.75158680887914</v>
      </c>
      <c r="N37" s="33">
        <f t="shared" si="5"/>
        <v>222.17627321614239</v>
      </c>
      <c r="O37" s="33">
        <f t="shared" si="5"/>
        <v>40.50217938042168</v>
      </c>
      <c r="P37" s="33">
        <f t="shared" si="5"/>
        <v>33.120841635881689</v>
      </c>
      <c r="Q37" s="33">
        <f t="shared" si="5"/>
        <v>33.89166389135459</v>
      </c>
      <c r="R37" s="33">
        <f t="shared" si="5"/>
        <v>32.766750478658267</v>
      </c>
      <c r="S37" s="33">
        <f t="shared" si="5"/>
        <v>63.282729071739226</v>
      </c>
      <c r="T37" s="33">
        <f t="shared" si="5"/>
        <v>18.786341177381011</v>
      </c>
      <c r="U37" s="33">
        <f>SQRT((U$8-$E37)^2+(U$9-$F37)^2)</f>
        <v>187.79192128840822</v>
      </c>
      <c r="V37" s="33">
        <f t="shared" si="5"/>
        <v>238.51014320109229</v>
      </c>
      <c r="W37" s="33">
        <f>SQRT((W$8-$E37)^2+(W$9-$F37)^2)</f>
        <v>116.74544363141038</v>
      </c>
      <c r="X37" s="33">
        <f t="shared" si="6"/>
        <v>116.68368779505049</v>
      </c>
      <c r="Y37" s="33">
        <f t="shared" si="6"/>
        <v>119.37060831614617</v>
      </c>
      <c r="Z37" s="33">
        <f>SQRT((Z$8-$E37)^2+(Z$9-$F37)^2)</f>
        <v>206.63354863152537</v>
      </c>
      <c r="AA37" s="33">
        <f t="shared" si="6"/>
        <v>200.0977599272685</v>
      </c>
      <c r="AB37" s="33">
        <f>SQRT((AB$8-$E37)^2+(AB$9-$F37)^2)</f>
        <v>188.35826452191793</v>
      </c>
      <c r="AC37" s="33">
        <f t="shared" si="6"/>
        <v>92.615939519141577</v>
      </c>
      <c r="AD37" s="33">
        <f t="shared" si="6"/>
        <v>216.18432171510509</v>
      </c>
      <c r="AE37" s="33">
        <f>SQRT((AE$8-$E37)^2+(AE$9-$F37)^2)</f>
        <v>214.9688967674434</v>
      </c>
      <c r="AF37" s="33">
        <f t="shared" si="6"/>
        <v>41.604303182098931</v>
      </c>
      <c r="AG37" s="33">
        <f t="shared" si="6"/>
        <v>29.747477334301887</v>
      </c>
      <c r="AH37" s="31">
        <f t="shared" si="6"/>
        <v>0</v>
      </c>
      <c r="AI37" s="33">
        <f t="shared" si="6"/>
        <v>172.9717120554611</v>
      </c>
      <c r="AJ37" s="33">
        <f>SQRT((AJ$8-$E37)^2+(AJ$9-$F37)^2)</f>
        <v>240.1273760816741</v>
      </c>
      <c r="AK37">
        <v>36</v>
      </c>
      <c r="AN37" s="24">
        <f t="shared" si="2"/>
        <v>94.970045901890018</v>
      </c>
    </row>
    <row r="38" spans="4:44" x14ac:dyDescent="0.25">
      <c r="D38" s="2">
        <v>29</v>
      </c>
      <c r="E38" s="1">
        <v>428468.46764699899</v>
      </c>
      <c r="F38" s="1">
        <v>872717.83771800005</v>
      </c>
      <c r="G38" s="37">
        <f t="shared" si="5"/>
        <v>227.20031525690169</v>
      </c>
      <c r="H38" s="33">
        <f t="shared" si="5"/>
        <v>254.93076501211391</v>
      </c>
      <c r="I38" s="33">
        <f t="shared" si="5"/>
        <v>203.31711313211656</v>
      </c>
      <c r="J38" s="33">
        <f t="shared" si="5"/>
        <v>208.01113975399201</v>
      </c>
      <c r="K38" s="33">
        <f t="shared" si="5"/>
        <v>161.98589542065852</v>
      </c>
      <c r="L38" s="33">
        <f t="shared" si="5"/>
        <v>202.33297660656743</v>
      </c>
      <c r="M38" s="33">
        <f t="shared" si="5"/>
        <v>146.22211306577825</v>
      </c>
      <c r="N38" s="33">
        <f t="shared" si="5"/>
        <v>201.37051557376492</v>
      </c>
      <c r="O38" s="33">
        <f t="shared" si="5"/>
        <v>203.83852074844637</v>
      </c>
      <c r="P38" s="33">
        <f t="shared" si="5"/>
        <v>160.58597604289093</v>
      </c>
      <c r="Q38" s="33">
        <f t="shared" si="5"/>
        <v>159.31349801931836</v>
      </c>
      <c r="R38" s="33">
        <f t="shared" si="5"/>
        <v>205.41049786216914</v>
      </c>
      <c r="S38" s="33">
        <f t="shared" si="5"/>
        <v>221.24475431773831</v>
      </c>
      <c r="T38" s="33">
        <f t="shared" si="5"/>
        <v>156.473837747901</v>
      </c>
      <c r="U38" s="33">
        <f>SQRT((U$8-$E38)^2+(U$9-$F38)^2)</f>
        <v>48.368119345749037</v>
      </c>
      <c r="V38" s="33">
        <f t="shared" si="5"/>
        <v>151.59306514623881</v>
      </c>
      <c r="W38" s="33">
        <f>SQRT((W$8-$E38)^2+(W$9-$F38)^2)</f>
        <v>56.982757708815122</v>
      </c>
      <c r="X38" s="33">
        <f t="shared" si="6"/>
        <v>93.062029140297625</v>
      </c>
      <c r="Y38" s="33">
        <f t="shared" si="6"/>
        <v>130.04110258641686</v>
      </c>
      <c r="Z38" s="33">
        <f>SQRT((Z$8-$E38)^2+(Z$9-$F38)^2)</f>
        <v>184.48676442640581</v>
      </c>
      <c r="AA38" s="33">
        <f t="shared" si="6"/>
        <v>176.3694299052824</v>
      </c>
      <c r="AB38" s="33">
        <f>SQRT((AB$8-$E38)^2+(AB$9-$F38)^2)</f>
        <v>151.90033920770074</v>
      </c>
      <c r="AC38" s="33">
        <f t="shared" si="6"/>
        <v>180.1380459325209</v>
      </c>
      <c r="AD38" s="33">
        <f t="shared" si="6"/>
        <v>189.35296464932105</v>
      </c>
      <c r="AE38" s="33">
        <f>SQRT((AE$8-$E38)^2+(AE$9-$F38)^2)</f>
        <v>182.96008369236864</v>
      </c>
      <c r="AF38" s="33">
        <f t="shared" si="6"/>
        <v>164.93077028523851</v>
      </c>
      <c r="AG38" s="33">
        <f t="shared" si="6"/>
        <v>167.47026038600697</v>
      </c>
      <c r="AH38" s="33">
        <f t="shared" si="6"/>
        <v>172.9717120554611</v>
      </c>
      <c r="AI38" s="31">
        <f t="shared" si="6"/>
        <v>0</v>
      </c>
      <c r="AJ38" s="33">
        <f>SQRT((AJ$8-$E38)^2+(AJ$9-$F38)^2)</f>
        <v>162.06559626903021</v>
      </c>
      <c r="AK38">
        <v>36</v>
      </c>
      <c r="AN38" s="24">
        <f t="shared" si="2"/>
        <v>175.60216723158615</v>
      </c>
    </row>
    <row r="39" spans="4:44" x14ac:dyDescent="0.25">
      <c r="D39" s="2">
        <v>30</v>
      </c>
      <c r="E39" s="1">
        <v>428628.62804799899</v>
      </c>
      <c r="F39" s="1">
        <v>872742.61479300004</v>
      </c>
      <c r="G39" s="37">
        <f t="shared" si="5"/>
        <v>188.88469281772612</v>
      </c>
      <c r="H39" s="33">
        <f t="shared" si="5"/>
        <v>158.48174591252365</v>
      </c>
      <c r="I39" s="33">
        <f t="shared" si="5"/>
        <v>180.52815410555692</v>
      </c>
      <c r="J39" s="33">
        <f t="shared" si="5"/>
        <v>208.93597449289578</v>
      </c>
      <c r="K39" s="33">
        <f t="shared" si="5"/>
        <v>136.21990321122263</v>
      </c>
      <c r="L39" s="33">
        <f t="shared" si="5"/>
        <v>229.29847931243714</v>
      </c>
      <c r="M39" s="33">
        <f t="shared" si="5"/>
        <v>141.56125128483245</v>
      </c>
      <c r="N39" s="33">
        <f t="shared" si="5"/>
        <v>71.801208894729456</v>
      </c>
      <c r="O39" s="33">
        <f t="shared" si="5"/>
        <v>245.63640422060914</v>
      </c>
      <c r="P39" s="33">
        <f t="shared" si="5"/>
        <v>209.40727586681888</v>
      </c>
      <c r="Q39" s="33">
        <f t="shared" si="5"/>
        <v>208.27677070920717</v>
      </c>
      <c r="R39" s="33">
        <f t="shared" si="5"/>
        <v>261.87608420487413</v>
      </c>
      <c r="S39" s="33">
        <f t="shared" si="5"/>
        <v>303.27362979640122</v>
      </c>
      <c r="T39" s="33">
        <f t="shared" si="5"/>
        <v>222.06964297824283</v>
      </c>
      <c r="U39" s="33">
        <f>SQRT((U$8-$E39)^2+(U$9-$F39)^2)</f>
        <v>114.51423962696778</v>
      </c>
      <c r="V39" s="33">
        <f t="shared" si="5"/>
        <v>13.057841579221785</v>
      </c>
      <c r="W39" s="33">
        <f>SQRT((W$8-$E39)^2+(W$9-$F39)^2)</f>
        <v>180.15705858716086</v>
      </c>
      <c r="X39" s="33">
        <f t="shared" si="6"/>
        <v>128.46050432868589</v>
      </c>
      <c r="Y39" s="33">
        <f t="shared" si="6"/>
        <v>122.16638300254534</v>
      </c>
      <c r="Z39" s="33">
        <f>SQRT((Z$8-$E39)^2+(Z$9-$F39)^2)</f>
        <v>66.792034056723523</v>
      </c>
      <c r="AA39" s="33">
        <f t="shared" si="6"/>
        <v>65.032124651277087</v>
      </c>
      <c r="AB39" s="33">
        <f>SQRT((AB$8-$E39)^2+(AB$9-$F39)^2)</f>
        <v>58.023670289719938</v>
      </c>
      <c r="AC39" s="33">
        <f t="shared" si="6"/>
        <v>174.84988232104558</v>
      </c>
      <c r="AD39" s="33">
        <f t="shared" si="6"/>
        <v>62.322520216660244</v>
      </c>
      <c r="AE39" s="33">
        <f>SQRT((AE$8-$E39)^2+(AE$9-$F39)^2)</f>
        <v>55.743196347851359</v>
      </c>
      <c r="AF39" s="33">
        <f t="shared" si="6"/>
        <v>204.97234330004358</v>
      </c>
      <c r="AG39" s="33">
        <f t="shared" si="6"/>
        <v>215.48548465040236</v>
      </c>
      <c r="AH39" s="33">
        <f t="shared" si="6"/>
        <v>240.1273760816741</v>
      </c>
      <c r="AI39" s="33">
        <f t="shared" si="6"/>
        <v>162.06559626903021</v>
      </c>
      <c r="AJ39" s="31">
        <f>SQRT((AJ$8-$E39)^2+(AJ$9-$F39)^2)</f>
        <v>0</v>
      </c>
      <c r="AK39">
        <v>36</v>
      </c>
      <c r="AN39" s="24">
        <f t="shared" si="2"/>
        <v>168.98666062190111</v>
      </c>
    </row>
    <row r="40" spans="4:44" x14ac:dyDescent="0.25">
      <c r="D40" s="2">
        <v>31</v>
      </c>
      <c r="E40" s="1">
        <v>428532.27180599899</v>
      </c>
      <c r="F40" s="1">
        <v>872881.43830000004</v>
      </c>
      <c r="AK40">
        <v>30.452999999999999</v>
      </c>
    </row>
    <row r="42" spans="4:44" ht="53.25" customHeight="1" x14ac:dyDescent="0.25">
      <c r="H42" s="5" t="s">
        <v>2</v>
      </c>
      <c r="I42" s="6"/>
      <c r="AD42" s="35"/>
      <c r="AM42" s="7" t="s">
        <v>3</v>
      </c>
      <c r="AN42" s="8"/>
      <c r="AO42" s="9" t="s">
        <v>4</v>
      </c>
    </row>
    <row r="43" spans="4:44" x14ac:dyDescent="0.25">
      <c r="F43" s="10" t="s">
        <v>5</v>
      </c>
    </row>
    <row r="44" spans="4:44" x14ac:dyDescent="0.25">
      <c r="D44" s="2">
        <v>1</v>
      </c>
      <c r="G44" s="30">
        <f t="shared" ref="G44:AJ52" si="7">IF(G10=0,0,$A$6+$A$7*(1-EXP(-G10/$A$8)))</f>
        <v>0</v>
      </c>
      <c r="H44" s="34">
        <f t="shared" si="7"/>
        <v>4.1731972115253792E-2</v>
      </c>
      <c r="I44" s="34">
        <f t="shared" si="7"/>
        <v>1.6030832095333115E-2</v>
      </c>
      <c r="J44" s="34">
        <f t="shared" si="7"/>
        <v>2.8689567540761952E-2</v>
      </c>
      <c r="K44" s="34">
        <f t="shared" si="7"/>
        <v>3.6278542042368522E-2</v>
      </c>
      <c r="L44" s="34">
        <f t="shared" si="7"/>
        <v>4.356405833469288E-2</v>
      </c>
      <c r="M44" s="34">
        <f t="shared" si="7"/>
        <v>4.172712693209988E-2</v>
      </c>
      <c r="N44" s="34">
        <f t="shared" si="7"/>
        <v>5.9150149471898429E-2</v>
      </c>
      <c r="O44" s="34">
        <f t="shared" si="7"/>
        <v>5.1450166621672878E-2</v>
      </c>
      <c r="P44" s="34">
        <f t="shared" si="7"/>
        <v>5.148172489351064E-2</v>
      </c>
      <c r="Q44" s="34">
        <f t="shared" si="7"/>
        <v>5.1530198088945704E-2</v>
      </c>
      <c r="R44" s="34">
        <f t="shared" si="7"/>
        <v>5.8521108677777357E-2</v>
      </c>
      <c r="S44" s="34">
        <f t="shared" si="7"/>
        <v>7.0714941331645673E-2</v>
      </c>
      <c r="T44" s="34">
        <f t="shared" si="7"/>
        <v>5.7759176591829081E-2</v>
      </c>
      <c r="U44" s="34">
        <f t="shared" si="7"/>
        <v>7.541112564671712E-2</v>
      </c>
      <c r="V44" s="34">
        <f t="shared" si="7"/>
        <v>7.272440609591109E-2</v>
      </c>
      <c r="W44" s="34">
        <f t="shared" si="7"/>
        <v>7.1914693160398502E-2</v>
      </c>
      <c r="X44" s="34">
        <f t="shared" si="7"/>
        <v>5.9155601789106928E-2</v>
      </c>
      <c r="Y44" s="34">
        <f t="shared" si="7"/>
        <v>4.8478074181914126E-2</v>
      </c>
      <c r="Z44" s="34">
        <f t="shared" si="7"/>
        <v>5.7207098449213491E-2</v>
      </c>
      <c r="AA44" s="34">
        <f t="shared" si="7"/>
        <v>5.6766708545749035E-2</v>
      </c>
      <c r="AB44" s="34">
        <f t="shared" si="7"/>
        <v>5.8607243079220606E-2</v>
      </c>
      <c r="AC44" s="34">
        <f t="shared" si="7"/>
        <v>2.9216937921657683E-2</v>
      </c>
      <c r="AD44" s="34">
        <f t="shared" si="7"/>
        <v>5.9538718359613267E-2</v>
      </c>
      <c r="AE44" s="34">
        <f t="shared" si="7"/>
        <v>6.0465165428768057E-2</v>
      </c>
      <c r="AF44" s="34">
        <f t="shared" si="7"/>
        <v>4.8017745635672439E-2</v>
      </c>
      <c r="AG44" s="34">
        <f t="shared" si="7"/>
        <v>5.1284900020899388E-2</v>
      </c>
      <c r="AH44" s="34">
        <f t="shared" si="7"/>
        <v>5.9458261759035708E-2</v>
      </c>
      <c r="AI44" s="34">
        <f t="shared" si="7"/>
        <v>7.8011899567154638E-2</v>
      </c>
      <c r="AJ44" s="34">
        <f t="shared" si="7"/>
        <v>7.1612784069313137E-2</v>
      </c>
      <c r="AK44" s="27">
        <v>1</v>
      </c>
      <c r="AM44" s="10" t="s">
        <v>18</v>
      </c>
      <c r="AN44" s="29">
        <f t="shared" ref="AN44:AN73" si="8">IF(AN10=0,0,$A$6+$A$7*(1-EXP(-AN10/$A$8)))</f>
        <v>3.0380016932931599E-2</v>
      </c>
      <c r="AO44" s="25">
        <f t="array" ref="AO44:AO74">MMULT(MINVERSE($G$44:$AK$74),AN44:AN74)</f>
        <v>-3.0299022076355903E-3</v>
      </c>
      <c r="AR44">
        <f>AN44*AO44</f>
        <v>-9.2048480373096062E-5</v>
      </c>
    </row>
    <row r="45" spans="4:44" x14ac:dyDescent="0.25">
      <c r="D45" s="2">
        <v>2</v>
      </c>
      <c r="G45" s="34">
        <f t="shared" si="7"/>
        <v>4.1731972115253792E-2</v>
      </c>
      <c r="H45" s="30">
        <f t="shared" si="7"/>
        <v>0</v>
      </c>
      <c r="I45" s="34">
        <f t="shared" si="7"/>
        <v>4.7960156398816116E-2</v>
      </c>
      <c r="J45" s="34">
        <f t="shared" si="7"/>
        <v>5.8038255818856216E-2</v>
      </c>
      <c r="K45" s="34">
        <f t="shared" si="7"/>
        <v>4.9851972826213911E-2</v>
      </c>
      <c r="L45" s="34">
        <f t="shared" si="7"/>
        <v>6.6716179778414902E-2</v>
      </c>
      <c r="M45" s="34">
        <f t="shared" si="7"/>
        <v>5.6142625119079054E-2</v>
      </c>
      <c r="N45" s="34">
        <f t="shared" si="7"/>
        <v>4.433277423455078E-2</v>
      </c>
      <c r="O45" s="34">
        <f t="shared" si="7"/>
        <v>7.1383832048067988E-2</v>
      </c>
      <c r="P45" s="34">
        <f t="shared" si="7"/>
        <v>6.9646274555118945E-2</v>
      </c>
      <c r="Q45" s="34">
        <f t="shared" si="7"/>
        <v>6.9597963973737562E-2</v>
      </c>
      <c r="R45" s="34">
        <f t="shared" si="7"/>
        <v>7.5516613660116139E-2</v>
      </c>
      <c r="S45" s="34">
        <f t="shared" si="7"/>
        <v>8.2707558252635524E-2</v>
      </c>
      <c r="T45" s="34">
        <f t="shared" si="7"/>
        <v>7.3579672271582672E-2</v>
      </c>
      <c r="U45" s="34">
        <f t="shared" si="7"/>
        <v>7.7511565587818854E-2</v>
      </c>
      <c r="V45" s="34">
        <f t="shared" si="7"/>
        <v>6.7541382432576721E-2</v>
      </c>
      <c r="W45" s="34">
        <f t="shared" si="7"/>
        <v>7.898466636554026E-2</v>
      </c>
      <c r="X45" s="34">
        <f t="shared" si="7"/>
        <v>6.718215677973248E-2</v>
      </c>
      <c r="Y45" s="34">
        <f t="shared" si="7"/>
        <v>5.7893599092379136E-2</v>
      </c>
      <c r="Z45" s="34">
        <f t="shared" si="7"/>
        <v>4.6006045062418302E-2</v>
      </c>
      <c r="AA45" s="34">
        <f t="shared" si="7"/>
        <v>4.7458745187254681E-2</v>
      </c>
      <c r="AB45" s="34">
        <f t="shared" si="7"/>
        <v>5.3991489145383945E-2</v>
      </c>
      <c r="AC45" s="34">
        <f t="shared" si="7"/>
        <v>5.4260526067870379E-2</v>
      </c>
      <c r="AD45" s="34">
        <f t="shared" si="7"/>
        <v>4.7332682431708642E-2</v>
      </c>
      <c r="AE45" s="34">
        <f t="shared" si="7"/>
        <v>4.9609193952207142E-2</v>
      </c>
      <c r="AF45" s="34">
        <f t="shared" si="7"/>
        <v>6.7570410053300806E-2</v>
      </c>
      <c r="AG45" s="34">
        <f t="shared" si="7"/>
        <v>6.9921840721156925E-2</v>
      </c>
      <c r="AH45" s="34">
        <f t="shared" si="7"/>
        <v>7.5269460342380162E-2</v>
      </c>
      <c r="AI45" s="34">
        <f t="shared" si="7"/>
        <v>8.1723213587398438E-2</v>
      </c>
      <c r="AJ45" s="34">
        <f t="shared" si="7"/>
        <v>6.5234510516237215E-2</v>
      </c>
      <c r="AK45" s="27">
        <v>1</v>
      </c>
      <c r="AN45" s="29">
        <f t="shared" si="8"/>
        <v>5.3848509745547203E-2</v>
      </c>
      <c r="AO45" s="25">
        <v>-9.6203556717688876E-5</v>
      </c>
      <c r="AR45">
        <f t="shared" ref="AR45:AR74" si="9">AN45*AO45</f>
        <v>-5.1804181614687723E-6</v>
      </c>
    </row>
    <row r="46" spans="4:44" x14ac:dyDescent="0.25">
      <c r="D46" s="2">
        <v>3</v>
      </c>
      <c r="G46" s="34">
        <f t="shared" si="7"/>
        <v>1.6030832095333115E-2</v>
      </c>
      <c r="H46" s="34">
        <f t="shared" si="7"/>
        <v>4.7960156398816116E-2</v>
      </c>
      <c r="I46" s="30">
        <f t="shared" si="7"/>
        <v>0</v>
      </c>
      <c r="J46" s="34">
        <f t="shared" si="7"/>
        <v>2.0522677928430356E-2</v>
      </c>
      <c r="K46" s="34">
        <f t="shared" si="7"/>
        <v>2.776628274245805E-2</v>
      </c>
      <c r="L46" s="34">
        <f t="shared" si="7"/>
        <v>3.6312944155808782E-2</v>
      </c>
      <c r="M46" s="34">
        <f t="shared" si="7"/>
        <v>3.21025808137416E-2</v>
      </c>
      <c r="N46" s="34">
        <f t="shared" si="7"/>
        <v>5.9153975836893948E-2</v>
      </c>
      <c r="O46" s="34">
        <f t="shared" si="7"/>
        <v>4.5186174445310381E-2</v>
      </c>
      <c r="P46" s="34">
        <f t="shared" si="7"/>
        <v>4.2817438719725931E-2</v>
      </c>
      <c r="Q46" s="34">
        <f t="shared" si="7"/>
        <v>4.2828033709017416E-2</v>
      </c>
      <c r="R46" s="34">
        <f t="shared" si="7"/>
        <v>5.3030517602535326E-2</v>
      </c>
      <c r="S46" s="34">
        <f t="shared" si="7"/>
        <v>6.679744102020109E-2</v>
      </c>
      <c r="T46" s="34">
        <f t="shared" si="7"/>
        <v>5.02746640844626E-2</v>
      </c>
      <c r="U46" s="34">
        <f t="shared" si="7"/>
        <v>7.1730794935631823E-2</v>
      </c>
      <c r="V46" s="34">
        <f t="shared" si="7"/>
        <v>7.0858301889776973E-2</v>
      </c>
      <c r="W46" s="34">
        <f t="shared" si="7"/>
        <v>6.6674485874801959E-2</v>
      </c>
      <c r="X46" s="34">
        <f t="shared" si="7"/>
        <v>5.2306919325796709E-2</v>
      </c>
      <c r="Y46" s="34">
        <f t="shared" si="7"/>
        <v>4.076965146591191E-2</v>
      </c>
      <c r="Z46" s="34">
        <f t="shared" si="7"/>
        <v>5.629618527044631E-2</v>
      </c>
      <c r="AA46" s="34">
        <f t="shared" si="7"/>
        <v>5.5351731018020323E-2</v>
      </c>
      <c r="AB46" s="34">
        <f t="shared" si="7"/>
        <v>5.5845326014272278E-2</v>
      </c>
      <c r="AC46" s="34">
        <f t="shared" si="7"/>
        <v>1.5708430944824072E-2</v>
      </c>
      <c r="AD46" s="34">
        <f t="shared" si="7"/>
        <v>5.8892313997303131E-2</v>
      </c>
      <c r="AE46" s="34">
        <f t="shared" si="7"/>
        <v>5.9481713633917369E-2</v>
      </c>
      <c r="AF46" s="34">
        <f t="shared" si="7"/>
        <v>3.8750929884283351E-2</v>
      </c>
      <c r="AG46" s="34">
        <f t="shared" si="7"/>
        <v>4.2868604029796524E-2</v>
      </c>
      <c r="AH46" s="34">
        <f t="shared" si="7"/>
        <v>5.2787871965335569E-2</v>
      </c>
      <c r="AI46" s="34">
        <f t="shared" si="7"/>
        <v>7.4216809073905529E-2</v>
      </c>
      <c r="AJ46" s="34">
        <f t="shared" si="7"/>
        <v>6.9986443629335954E-2</v>
      </c>
      <c r="AK46" s="27">
        <v>1</v>
      </c>
      <c r="AN46" s="29">
        <f t="shared" si="8"/>
        <v>1.7294926993153159E-2</v>
      </c>
      <c r="AO46" s="25">
        <v>4.1829535235305103E-2</v>
      </c>
      <c r="AR46">
        <f t="shared" si="9"/>
        <v>7.2343875805212939E-4</v>
      </c>
    </row>
    <row r="47" spans="4:44" x14ac:dyDescent="0.25">
      <c r="D47" s="2">
        <v>4</v>
      </c>
      <c r="G47" s="34">
        <f t="shared" si="7"/>
        <v>2.8689567540761952E-2</v>
      </c>
      <c r="H47" s="34">
        <f t="shared" si="7"/>
        <v>5.8038255818856216E-2</v>
      </c>
      <c r="I47" s="34">
        <f t="shared" si="7"/>
        <v>2.0522677928430356E-2</v>
      </c>
      <c r="J47" s="30">
        <f t="shared" si="7"/>
        <v>0</v>
      </c>
      <c r="K47" s="34">
        <f t="shared" si="7"/>
        <v>3.8488100621656918E-2</v>
      </c>
      <c r="L47" s="34">
        <f t="shared" si="7"/>
        <v>2.0864046694532415E-2</v>
      </c>
      <c r="M47" s="34">
        <f t="shared" si="7"/>
        <v>3.8702505373402911E-2</v>
      </c>
      <c r="N47" s="34">
        <f t="shared" si="7"/>
        <v>6.7271654827348842E-2</v>
      </c>
      <c r="O47" s="34">
        <f t="shared" si="7"/>
        <v>3.1943928803509235E-2</v>
      </c>
      <c r="P47" s="34">
        <f t="shared" si="7"/>
        <v>3.4734047792743521E-2</v>
      </c>
      <c r="Q47" s="34">
        <f t="shared" si="7"/>
        <v>3.4965097873185073E-2</v>
      </c>
      <c r="R47" s="34">
        <f t="shared" si="7"/>
        <v>4.1847404028405227E-2</v>
      </c>
      <c r="S47" s="34">
        <f t="shared" si="7"/>
        <v>5.894925488735106E-2</v>
      </c>
      <c r="T47" s="34">
        <f t="shared" si="7"/>
        <v>4.2660128825471558E-2</v>
      </c>
      <c r="U47" s="34">
        <f t="shared" si="7"/>
        <v>7.4001815626665399E-2</v>
      </c>
      <c r="V47" s="34">
        <f t="shared" si="7"/>
        <v>7.5676345975967688E-2</v>
      </c>
      <c r="W47" s="34">
        <f t="shared" si="7"/>
        <v>6.6118477988185251E-2</v>
      </c>
      <c r="X47" s="34">
        <f t="shared" si="7"/>
        <v>5.5247864532945737E-2</v>
      </c>
      <c r="Y47" s="34">
        <f t="shared" si="7"/>
        <v>4.7217658219267891E-2</v>
      </c>
      <c r="Z47" s="34">
        <f t="shared" si="7"/>
        <v>6.4730778349231494E-2</v>
      </c>
      <c r="AA47" s="34">
        <f t="shared" si="7"/>
        <v>6.3792927331772817E-2</v>
      </c>
      <c r="AB47" s="34">
        <f t="shared" si="7"/>
        <v>6.3457919973647484E-2</v>
      </c>
      <c r="AC47" s="34">
        <f t="shared" si="7"/>
        <v>2.0783992463144076E-2</v>
      </c>
      <c r="AD47" s="34">
        <f t="shared" si="7"/>
        <v>6.6874208732140367E-2</v>
      </c>
      <c r="AE47" s="34">
        <f t="shared" si="7"/>
        <v>6.7218349338261013E-2</v>
      </c>
      <c r="AF47" s="34">
        <f t="shared" si="7"/>
        <v>3.0336984942138236E-2</v>
      </c>
      <c r="AG47" s="34">
        <f t="shared" si="7"/>
        <v>3.3628835672706768E-2</v>
      </c>
      <c r="AH47" s="34">
        <f t="shared" si="7"/>
        <v>4.3841085839185293E-2</v>
      </c>
      <c r="AI47" s="34">
        <f t="shared" si="7"/>
        <v>7.5011161771889809E-2</v>
      </c>
      <c r="AJ47" s="34">
        <f t="shared" si="7"/>
        <v>7.5164758085818545E-2</v>
      </c>
      <c r="AK47" s="27">
        <v>1</v>
      </c>
      <c r="AN47" s="29">
        <f t="shared" si="8"/>
        <v>2.3909919562987339E-2</v>
      </c>
      <c r="AO47" s="25">
        <v>-1.8969814516225141E-2</v>
      </c>
      <c r="AR47">
        <f t="shared" si="9"/>
        <v>-4.535667392077327E-4</v>
      </c>
    </row>
    <row r="48" spans="4:44" x14ac:dyDescent="0.25">
      <c r="D48" s="2">
        <v>5</v>
      </c>
      <c r="G48" s="34">
        <f t="shared" si="7"/>
        <v>3.6278542042368522E-2</v>
      </c>
      <c r="H48" s="34">
        <f t="shared" si="7"/>
        <v>4.9851972826213911E-2</v>
      </c>
      <c r="I48" s="34">
        <f t="shared" si="7"/>
        <v>2.776628274245805E-2</v>
      </c>
      <c r="J48" s="34">
        <f t="shared" si="7"/>
        <v>3.8488100621656918E-2</v>
      </c>
      <c r="K48" s="30">
        <f t="shared" si="7"/>
        <v>0</v>
      </c>
      <c r="L48" s="34">
        <f t="shared" si="7"/>
        <v>4.6835455240345242E-2</v>
      </c>
      <c r="M48" s="34">
        <f t="shared" si="7"/>
        <v>1.2556476906376558E-2</v>
      </c>
      <c r="N48" s="34">
        <f t="shared" si="7"/>
        <v>4.9689661768268216E-2</v>
      </c>
      <c r="O48" s="34">
        <f t="shared" si="7"/>
        <v>5.310713546245778E-2</v>
      </c>
      <c r="P48" s="34">
        <f t="shared" si="7"/>
        <v>4.3938246889870053E-2</v>
      </c>
      <c r="Q48" s="34">
        <f t="shared" si="7"/>
        <v>4.3672514532934331E-2</v>
      </c>
      <c r="R48" s="34">
        <f t="shared" si="7"/>
        <v>5.8855936887026561E-2</v>
      </c>
      <c r="S48" s="34">
        <f t="shared" si="7"/>
        <v>7.0133272653026199E-2</v>
      </c>
      <c r="T48" s="34">
        <f t="shared" si="7"/>
        <v>5.0523835143937705E-2</v>
      </c>
      <c r="U48" s="34">
        <f t="shared" si="7"/>
        <v>6.1415210980123452E-2</v>
      </c>
      <c r="V48" s="34">
        <f t="shared" si="7"/>
        <v>6.0457268088836807E-2</v>
      </c>
      <c r="W48" s="34">
        <f t="shared" si="7"/>
        <v>5.8587257540697595E-2</v>
      </c>
      <c r="X48" s="34">
        <f t="shared" si="7"/>
        <v>3.6937013565153498E-2</v>
      </c>
      <c r="Y48" s="34">
        <f t="shared" si="7"/>
        <v>1.9356143291776776E-2</v>
      </c>
      <c r="Z48" s="34">
        <f t="shared" si="7"/>
        <v>4.4655403125793573E-2</v>
      </c>
      <c r="AA48" s="34">
        <f t="shared" si="7"/>
        <v>4.260581615929844E-2</v>
      </c>
      <c r="AB48" s="34">
        <f t="shared" si="7"/>
        <v>4.074752719933248E-2</v>
      </c>
      <c r="AC48" s="34">
        <f t="shared" si="7"/>
        <v>2.2721800106987412E-2</v>
      </c>
      <c r="AD48" s="34">
        <f t="shared" si="7"/>
        <v>4.8108117464378646E-2</v>
      </c>
      <c r="AE48" s="34">
        <f t="shared" si="7"/>
        <v>4.8133964588469517E-2</v>
      </c>
      <c r="AF48" s="34">
        <f t="shared" si="7"/>
        <v>4.0903371307312433E-2</v>
      </c>
      <c r="AG48" s="34">
        <f t="shared" si="7"/>
        <v>4.5410370490137103E-2</v>
      </c>
      <c r="AH48" s="34">
        <f t="shared" si="7"/>
        <v>5.5041856160136772E-2</v>
      </c>
      <c r="AI48" s="34">
        <f t="shared" si="7"/>
        <v>6.6037254050680297E-2</v>
      </c>
      <c r="AJ48" s="34">
        <f t="shared" si="7"/>
        <v>5.9672343547407317E-2</v>
      </c>
      <c r="AK48" s="27">
        <v>1</v>
      </c>
      <c r="AN48" s="29">
        <f t="shared" si="8"/>
        <v>1.9690215150594416E-2</v>
      </c>
      <c r="AO48" s="25">
        <v>8.9133056809602956E-2</v>
      </c>
      <c r="AR48">
        <f t="shared" si="9"/>
        <v>1.755049065611237E-3</v>
      </c>
    </row>
    <row r="49" spans="4:44" x14ac:dyDescent="0.25">
      <c r="D49" s="2">
        <v>6</v>
      </c>
      <c r="G49" s="34">
        <f t="shared" si="7"/>
        <v>4.356405833469288E-2</v>
      </c>
      <c r="H49" s="34">
        <f t="shared" si="7"/>
        <v>6.6716179778414902E-2</v>
      </c>
      <c r="I49" s="34">
        <f t="shared" si="7"/>
        <v>3.6312944155808782E-2</v>
      </c>
      <c r="J49" s="34">
        <f t="shared" si="7"/>
        <v>2.0864046694532415E-2</v>
      </c>
      <c r="K49" s="34">
        <f t="shared" si="7"/>
        <v>4.6835455240345242E-2</v>
      </c>
      <c r="L49" s="30">
        <f>IF(L15=0,0,$A$6+$A$7*(1-EXP(-L15/$A$8)))</f>
        <v>0</v>
      </c>
      <c r="M49" s="34">
        <f t="shared" si="7"/>
        <v>4.4389164703851139E-2</v>
      </c>
      <c r="N49" s="34">
        <f t="shared" si="7"/>
        <v>7.2859238726854056E-2</v>
      </c>
      <c r="O49" s="34">
        <f t="shared" si="7"/>
        <v>1.4031622772246066E-2</v>
      </c>
      <c r="P49" s="34">
        <f t="shared" si="7"/>
        <v>2.5144795037891722E-2</v>
      </c>
      <c r="Q49" s="34">
        <f t="shared" si="7"/>
        <v>2.5687179872285571E-2</v>
      </c>
      <c r="R49" s="34">
        <f t="shared" si="7"/>
        <v>2.6520042544198309E-2</v>
      </c>
      <c r="S49" s="34">
        <f t="shared" si="7"/>
        <v>4.8131802133768692E-2</v>
      </c>
      <c r="T49" s="34">
        <f t="shared" si="7"/>
        <v>3.1908004062248765E-2</v>
      </c>
      <c r="U49" s="34">
        <f t="shared" si="7"/>
        <v>7.4451843274657703E-2</v>
      </c>
      <c r="V49" s="34">
        <f t="shared" si="7"/>
        <v>7.8521238074866134E-2</v>
      </c>
      <c r="W49" s="34">
        <f t="shared" si="7"/>
        <v>6.3467508906431852E-2</v>
      </c>
      <c r="X49" s="34">
        <f t="shared" si="7"/>
        <v>5.6279993236638882E-2</v>
      </c>
      <c r="Y49" s="34">
        <f t="shared" si="7"/>
        <v>5.1696012777004724E-2</v>
      </c>
      <c r="Z49" s="34">
        <f t="shared" si="7"/>
        <v>7.042281234005808E-2</v>
      </c>
      <c r="AA49" s="34">
        <f t="shared" si="7"/>
        <v>6.9431479551336134E-2</v>
      </c>
      <c r="AB49" s="34">
        <f t="shared" si="7"/>
        <v>6.8338714506308337E-2</v>
      </c>
      <c r="AC49" s="34">
        <f t="shared" si="7"/>
        <v>3.1783478872381345E-2</v>
      </c>
      <c r="AD49" s="34">
        <f t="shared" si="7"/>
        <v>7.2259290156377082E-2</v>
      </c>
      <c r="AE49" s="34">
        <f t="shared" si="7"/>
        <v>7.237182357434549E-2</v>
      </c>
      <c r="AF49" s="34">
        <f t="shared" si="7"/>
        <v>2.2087824728133199E-2</v>
      </c>
      <c r="AG49" s="34">
        <f t="shared" si="7"/>
        <v>2.2271418523427722E-2</v>
      </c>
      <c r="AH49" s="34">
        <f t="shared" si="7"/>
        <v>3.08415726360756E-2</v>
      </c>
      <c r="AI49" s="34">
        <f t="shared" si="7"/>
        <v>7.4047091733018544E-2</v>
      </c>
      <c r="AJ49" s="34">
        <f t="shared" si="7"/>
        <v>7.8317322773848605E-2</v>
      </c>
      <c r="AK49" s="27">
        <v>1</v>
      </c>
      <c r="AN49" s="29">
        <f t="shared" si="8"/>
        <v>3.4044746884791456E-2</v>
      </c>
      <c r="AO49" s="25">
        <v>-1.5613235247243056E-3</v>
      </c>
      <c r="AR49">
        <f t="shared" si="9"/>
        <v>-5.315486420450942E-5</v>
      </c>
    </row>
    <row r="50" spans="4:44" x14ac:dyDescent="0.25">
      <c r="D50" s="2">
        <v>7</v>
      </c>
      <c r="G50" s="34">
        <f t="shared" si="7"/>
        <v>4.172712693209988E-2</v>
      </c>
      <c r="H50" s="34">
        <f t="shared" si="7"/>
        <v>5.6142625119079054E-2</v>
      </c>
      <c r="I50" s="34">
        <f t="shared" si="7"/>
        <v>3.21025808137416E-2</v>
      </c>
      <c r="J50" s="34">
        <f t="shared" si="7"/>
        <v>3.8702505373402911E-2</v>
      </c>
      <c r="K50" s="34">
        <f t="shared" si="7"/>
        <v>1.2556476906376558E-2</v>
      </c>
      <c r="L50" s="34">
        <f t="shared" si="7"/>
        <v>4.4389164703851139E-2</v>
      </c>
      <c r="M50" s="30">
        <f>IF(M16=0,0,$A$6+$A$7*(1-EXP(-M16/$A$8)))</f>
        <v>0</v>
      </c>
      <c r="N50" s="34">
        <f t="shared" si="7"/>
        <v>5.4338289651955633E-2</v>
      </c>
      <c r="O50" s="34">
        <f t="shared" si="7"/>
        <v>5.0075583318213983E-2</v>
      </c>
      <c r="P50" s="34">
        <f t="shared" si="7"/>
        <v>3.8058723811298337E-2</v>
      </c>
      <c r="Q50" s="34">
        <f t="shared" si="7"/>
        <v>3.7689705674195287E-2</v>
      </c>
      <c r="R50" s="34">
        <f t="shared" si="7"/>
        <v>5.5571248323724509E-2</v>
      </c>
      <c r="S50" s="34">
        <f t="shared" si="7"/>
        <v>6.722785365863751E-2</v>
      </c>
      <c r="T50" s="34">
        <f t="shared" si="7"/>
        <v>4.4770844987199555E-2</v>
      </c>
      <c r="U50" s="34">
        <f t="shared" si="7"/>
        <v>5.8440800199101695E-2</v>
      </c>
      <c r="V50" s="34">
        <f t="shared" si="7"/>
        <v>6.1377407205030377E-2</v>
      </c>
      <c r="W50" s="34">
        <f t="shared" si="7"/>
        <v>5.2967640133398053E-2</v>
      </c>
      <c r="X50" s="34">
        <f t="shared" si="7"/>
        <v>2.9914924353404416E-2</v>
      </c>
      <c r="Y50" s="34">
        <f t="shared" si="7"/>
        <v>1.3892802979879172E-2</v>
      </c>
      <c r="Z50" s="34">
        <f t="shared" si="7"/>
        <v>4.9298504657189525E-2</v>
      </c>
      <c r="AA50" s="34">
        <f t="shared" si="7"/>
        <v>4.7069437850835387E-2</v>
      </c>
      <c r="AB50" s="34">
        <f t="shared" si="7"/>
        <v>4.3573232650137864E-2</v>
      </c>
      <c r="AC50" s="34">
        <f t="shared" si="7"/>
        <v>2.2900885115598003E-2</v>
      </c>
      <c r="AD50" s="34">
        <f t="shared" si="7"/>
        <v>5.2428374440550832E-2</v>
      </c>
      <c r="AE50" s="34">
        <f t="shared" si="7"/>
        <v>5.209743308516699E-2</v>
      </c>
      <c r="AF50" s="34">
        <f t="shared" si="7"/>
        <v>3.5308183689767174E-2</v>
      </c>
      <c r="AG50" s="34">
        <f t="shared" si="7"/>
        <v>4.007222367523431E-2</v>
      </c>
      <c r="AH50" s="34">
        <f t="shared" si="7"/>
        <v>5.0259162592512931E-2</v>
      </c>
      <c r="AI50" s="34">
        <f t="shared" si="7"/>
        <v>6.2273751499552367E-2</v>
      </c>
      <c r="AJ50" s="34">
        <f t="shared" si="7"/>
        <v>6.1083103612437434E-2</v>
      </c>
      <c r="AK50" s="27">
        <v>1</v>
      </c>
      <c r="AN50" s="29">
        <f t="shared" si="8"/>
        <v>1.9851308898526356E-2</v>
      </c>
      <c r="AO50" s="25">
        <v>9.7689934710389587E-2</v>
      </c>
      <c r="AR50">
        <f t="shared" si="9"/>
        <v>1.9392730702128154E-3</v>
      </c>
    </row>
    <row r="51" spans="4:44" x14ac:dyDescent="0.25">
      <c r="D51" s="2">
        <v>8</v>
      </c>
      <c r="G51" s="34">
        <f t="shared" si="7"/>
        <v>5.9150149471898429E-2</v>
      </c>
      <c r="H51" s="34">
        <f t="shared" si="7"/>
        <v>4.433277423455078E-2</v>
      </c>
      <c r="I51" s="34">
        <f t="shared" si="7"/>
        <v>5.9153975836893948E-2</v>
      </c>
      <c r="J51" s="34">
        <f t="shared" si="7"/>
        <v>6.7271654827348842E-2</v>
      </c>
      <c r="K51" s="34">
        <f t="shared" si="7"/>
        <v>4.9689661768268216E-2</v>
      </c>
      <c r="L51" s="34">
        <f t="shared" si="7"/>
        <v>7.2859238726854056E-2</v>
      </c>
      <c r="M51" s="34">
        <f t="shared" si="7"/>
        <v>5.4338289651955633E-2</v>
      </c>
      <c r="N51" s="30">
        <f>IF(N17=0,0,$A$6+$A$7*(1-EXP(-N17/$A$8)))</f>
        <v>0</v>
      </c>
      <c r="O51" s="34">
        <f t="shared" si="7"/>
        <v>7.6275716713438385E-2</v>
      </c>
      <c r="P51" s="34">
        <f t="shared" si="7"/>
        <v>7.1655913854642331E-2</v>
      </c>
      <c r="Q51" s="34">
        <f t="shared" si="7"/>
        <v>7.1500781634425262E-2</v>
      </c>
      <c r="R51" s="34">
        <f t="shared" si="7"/>
        <v>7.9281017976451651E-2</v>
      </c>
      <c r="S51" s="34">
        <f t="shared" si="7"/>
        <v>8.4960959082820919E-2</v>
      </c>
      <c r="T51" s="34">
        <f t="shared" si="7"/>
        <v>7.4777477346032503E-2</v>
      </c>
      <c r="U51" s="34">
        <f t="shared" si="7"/>
        <v>6.564785907395404E-2</v>
      </c>
      <c r="V51" s="34">
        <f t="shared" si="7"/>
        <v>4.2574325507523762E-2</v>
      </c>
      <c r="W51" s="34">
        <f t="shared" si="7"/>
        <v>7.3562035187198602E-2</v>
      </c>
      <c r="X51" s="34">
        <f t="shared" si="7"/>
        <v>5.8964469377176046E-2</v>
      </c>
      <c r="Y51" s="34">
        <f t="shared" si="7"/>
        <v>5.1155217574066228E-2</v>
      </c>
      <c r="Z51" s="34">
        <f t="shared" si="7"/>
        <v>1.1282656030120276E-2</v>
      </c>
      <c r="AA51" s="34">
        <f t="shared" si="7"/>
        <v>1.6081772548863383E-2</v>
      </c>
      <c r="AB51" s="34">
        <f t="shared" si="7"/>
        <v>2.8244113903711454E-2</v>
      </c>
      <c r="AC51" s="34">
        <f t="shared" si="7"/>
        <v>6.0219020008389128E-2</v>
      </c>
      <c r="AD51" s="34">
        <f t="shared" si="7"/>
        <v>7.8606441664089369E-3</v>
      </c>
      <c r="AE51" s="34">
        <f t="shared" si="7"/>
        <v>1.2169437273005913E-2</v>
      </c>
      <c r="AF51" s="34">
        <f t="shared" si="7"/>
        <v>7.0227010987657795E-2</v>
      </c>
      <c r="AG51" s="34">
        <f t="shared" si="7"/>
        <v>7.2482470714760702E-2</v>
      </c>
      <c r="AH51" s="34">
        <f t="shared" si="7"/>
        <v>7.7262966401150879E-2</v>
      </c>
      <c r="AI51" s="34">
        <f t="shared" si="7"/>
        <v>7.3880031925026124E-2</v>
      </c>
      <c r="AJ51" s="34">
        <f t="shared" si="7"/>
        <v>3.8039600699069601E-2</v>
      </c>
      <c r="AK51" s="27">
        <v>1</v>
      </c>
      <c r="AN51" s="29">
        <f t="shared" si="8"/>
        <v>5.8924510642270805E-2</v>
      </c>
      <c r="AO51" s="25">
        <v>-3.0336000525088558E-4</v>
      </c>
      <c r="AR51">
        <f t="shared" si="9"/>
        <v>-1.7875339857845135E-5</v>
      </c>
    </row>
    <row r="52" spans="4:44" x14ac:dyDescent="0.25">
      <c r="D52" s="2">
        <v>9</v>
      </c>
      <c r="G52" s="34">
        <f t="shared" si="7"/>
        <v>5.1450166621672878E-2</v>
      </c>
      <c r="H52" s="34">
        <f t="shared" si="7"/>
        <v>7.1383832048067988E-2</v>
      </c>
      <c r="I52" s="34">
        <f t="shared" si="7"/>
        <v>4.5186174445310381E-2</v>
      </c>
      <c r="J52" s="34">
        <f t="shared" si="7"/>
        <v>3.1943928803509235E-2</v>
      </c>
      <c r="K52" s="34">
        <f t="shared" si="7"/>
        <v>5.310713546245778E-2</v>
      </c>
      <c r="L52" s="34">
        <f t="shared" si="7"/>
        <v>1.4031622772246066E-2</v>
      </c>
      <c r="M52" s="34">
        <f t="shared" si="7"/>
        <v>5.0075583318213983E-2</v>
      </c>
      <c r="N52" s="34">
        <f t="shared" si="7"/>
        <v>7.6275716713438385E-2</v>
      </c>
      <c r="O52" s="30">
        <f>IF(O18=0,0,$A$6+$A$7*(1-EXP(-O18/$A$8)))</f>
        <v>0</v>
      </c>
      <c r="P52" s="34">
        <f t="shared" si="7"/>
        <v>2.5425342422762322E-2</v>
      </c>
      <c r="Q52" s="34">
        <f t="shared" si="7"/>
        <v>2.6083575054116029E-2</v>
      </c>
      <c r="R52" s="34">
        <f t="shared" si="7"/>
        <v>1.4568975529701789E-2</v>
      </c>
      <c r="S52" s="34">
        <f t="shared" si="7"/>
        <v>3.9682532671734605E-2</v>
      </c>
      <c r="T52" s="34">
        <f t="shared" si="7"/>
        <v>2.8224592368833391E-2</v>
      </c>
      <c r="U52" s="34">
        <f t="shared" si="7"/>
        <v>7.5571884883641541E-2</v>
      </c>
      <c r="V52" s="34">
        <f t="shared" si="7"/>
        <v>8.0623761567597096E-2</v>
      </c>
      <c r="W52" s="34">
        <f t="shared" si="7"/>
        <v>6.3154894909310019E-2</v>
      </c>
      <c r="X52" s="34">
        <f t="shared" si="7"/>
        <v>5.8850509921028339E-2</v>
      </c>
      <c r="Y52" s="34">
        <f t="shared" si="7"/>
        <v>5.6216216970116376E-2</v>
      </c>
      <c r="Z52" s="34">
        <f t="shared" ref="Z52:AJ52" si="10">IF(Z18=0,0,$A$6+$A$7*(1-EXP(-Z18/$A$8)))</f>
        <v>7.403038070511174E-2</v>
      </c>
      <c r="AA52" s="34">
        <f t="shared" si="10"/>
        <v>7.3085669568899642E-2</v>
      </c>
      <c r="AB52" s="34">
        <f t="shared" si="10"/>
        <v>7.1799166110407778E-2</v>
      </c>
      <c r="AC52" s="34">
        <f t="shared" si="10"/>
        <v>4.0492354328909456E-2</v>
      </c>
      <c r="AD52" s="34">
        <f t="shared" si="10"/>
        <v>7.564925731050931E-2</v>
      </c>
      <c r="AE52" s="34">
        <f t="shared" si="10"/>
        <v>7.5677932751038957E-2</v>
      </c>
      <c r="AF52" s="34">
        <f t="shared" si="10"/>
        <v>2.5026536078690501E-2</v>
      </c>
      <c r="AG52" s="34">
        <f t="shared" si="10"/>
        <v>2.1782683667326209E-2</v>
      </c>
      <c r="AH52" s="34">
        <f t="shared" si="10"/>
        <v>2.3663159687806856E-2</v>
      </c>
      <c r="AI52" s="34">
        <f t="shared" si="10"/>
        <v>7.4306277166816634E-2</v>
      </c>
      <c r="AJ52" s="34">
        <f t="shared" si="10"/>
        <v>8.0554918520554422E-2</v>
      </c>
      <c r="AK52" s="27">
        <v>1</v>
      </c>
      <c r="AN52" s="29">
        <f t="shared" si="8"/>
        <v>4.2255969838374943E-2</v>
      </c>
      <c r="AO52" s="25">
        <v>-1.8190758372550568E-3</v>
      </c>
      <c r="AR52">
        <f t="shared" si="9"/>
        <v>-7.6866813712766322E-5</v>
      </c>
    </row>
    <row r="53" spans="4:44" x14ac:dyDescent="0.25">
      <c r="D53" s="2">
        <v>10</v>
      </c>
      <c r="G53" s="34">
        <f t="shared" ref="G53:AJ61" si="11">IF(G19=0,0,$A$6+$A$7*(1-EXP(-G19/$A$8)))</f>
        <v>5.148172489351064E-2</v>
      </c>
      <c r="H53" s="34">
        <f t="shared" si="11"/>
        <v>6.9646274555118945E-2</v>
      </c>
      <c r="I53" s="34">
        <f t="shared" si="11"/>
        <v>4.2817438719725931E-2</v>
      </c>
      <c r="J53" s="34">
        <f t="shared" si="11"/>
        <v>3.4734047792743521E-2</v>
      </c>
      <c r="K53" s="34">
        <f t="shared" si="11"/>
        <v>4.3938246889870053E-2</v>
      </c>
      <c r="L53" s="34">
        <f t="shared" si="11"/>
        <v>2.5144795037891722E-2</v>
      </c>
      <c r="M53" s="34">
        <f t="shared" si="11"/>
        <v>3.8058723811298337E-2</v>
      </c>
      <c r="N53" s="34">
        <f t="shared" si="11"/>
        <v>7.1655913854642331E-2</v>
      </c>
      <c r="O53" s="34">
        <f t="shared" si="11"/>
        <v>2.5425342422762322E-2</v>
      </c>
      <c r="P53" s="30">
        <f t="shared" si="11"/>
        <v>0</v>
      </c>
      <c r="Q53" s="34">
        <f t="shared" si="11"/>
        <v>8.8694660485060255E-4</v>
      </c>
      <c r="R53" s="34">
        <f t="shared" si="11"/>
        <v>2.9955881192313405E-2</v>
      </c>
      <c r="S53" s="34">
        <f t="shared" si="11"/>
        <v>4.7107862255455782E-2</v>
      </c>
      <c r="T53" s="34">
        <f t="shared" si="11"/>
        <v>1.3058752079462744E-2</v>
      </c>
      <c r="U53" s="34">
        <f t="shared" si="11"/>
        <v>6.727017512257237E-2</v>
      </c>
      <c r="V53" s="34">
        <f t="shared" si="11"/>
        <v>7.5102641049882068E-2</v>
      </c>
      <c r="W53" s="34">
        <f t="shared" si="11"/>
        <v>5.13083181358511E-2</v>
      </c>
      <c r="X53" s="34">
        <f t="shared" si="11"/>
        <v>4.5323944941590061E-2</v>
      </c>
      <c r="Y53" s="34">
        <f t="shared" si="11"/>
        <v>4.4245090062419778E-2</v>
      </c>
      <c r="Z53" s="34">
        <f t="shared" si="11"/>
        <v>6.8587623539530004E-2</v>
      </c>
      <c r="AA53" s="34">
        <f t="shared" si="11"/>
        <v>6.7213284339269541E-2</v>
      </c>
      <c r="AB53" s="34">
        <f t="shared" si="11"/>
        <v>6.4730033947078686E-2</v>
      </c>
      <c r="AC53" s="34">
        <f t="shared" si="11"/>
        <v>3.3646149217572176E-2</v>
      </c>
      <c r="AD53" s="34">
        <f t="shared" si="11"/>
        <v>7.0530366479643863E-2</v>
      </c>
      <c r="AE53" s="34">
        <f t="shared" si="11"/>
        <v>7.0322031237821284E-2</v>
      </c>
      <c r="AF53" s="34">
        <f t="shared" si="11"/>
        <v>6.6642097393312064E-3</v>
      </c>
      <c r="AG53" s="34">
        <f t="shared" si="11"/>
        <v>4.6786243615545842E-3</v>
      </c>
      <c r="AH53" s="34">
        <f t="shared" si="11"/>
        <v>1.9812745958231681E-2</v>
      </c>
      <c r="AI53" s="34">
        <f t="shared" si="11"/>
        <v>6.5718802968147624E-2</v>
      </c>
      <c r="AJ53" s="34">
        <f t="shared" si="11"/>
        <v>7.5242668182177341E-2</v>
      </c>
      <c r="AK53" s="27">
        <v>1</v>
      </c>
      <c r="AM53" s="10"/>
      <c r="AN53" s="29">
        <f t="shared" si="8"/>
        <v>3.4345344824963521E-2</v>
      </c>
      <c r="AO53" s="25">
        <v>-3.1205688497288392E-3</v>
      </c>
      <c r="AR53">
        <f t="shared" si="9"/>
        <v>-1.0717701319397675E-4</v>
      </c>
    </row>
    <row r="54" spans="4:44" x14ac:dyDescent="0.25">
      <c r="D54" s="2">
        <v>11</v>
      </c>
      <c r="G54" s="34">
        <f t="shared" si="11"/>
        <v>5.1530198088945704E-2</v>
      </c>
      <c r="H54" s="34">
        <f t="shared" si="11"/>
        <v>6.9597963973737562E-2</v>
      </c>
      <c r="I54" s="34">
        <f t="shared" si="11"/>
        <v>4.2828033709017416E-2</v>
      </c>
      <c r="J54" s="34">
        <f t="shared" si="11"/>
        <v>3.4965097873185073E-2</v>
      </c>
      <c r="K54" s="34">
        <f t="shared" si="11"/>
        <v>4.3672514532934331E-2</v>
      </c>
      <c r="L54" s="34">
        <f t="shared" si="11"/>
        <v>2.5687179872285571E-2</v>
      </c>
      <c r="M54" s="34">
        <f t="shared" si="11"/>
        <v>3.7689705674195287E-2</v>
      </c>
      <c r="N54" s="34">
        <f t="shared" si="11"/>
        <v>7.1500781634425262E-2</v>
      </c>
      <c r="O54" s="34">
        <f t="shared" si="11"/>
        <v>2.6083575054116029E-2</v>
      </c>
      <c r="P54" s="34">
        <f t="shared" si="11"/>
        <v>8.8694660485060255E-4</v>
      </c>
      <c r="Q54" s="30">
        <f t="shared" si="11"/>
        <v>0</v>
      </c>
      <c r="R54" s="34">
        <f t="shared" si="11"/>
        <v>3.0540398481203282E-2</v>
      </c>
      <c r="S54" s="34">
        <f t="shared" si="11"/>
        <v>4.7441245130054578E-2</v>
      </c>
      <c r="T54" s="34">
        <f t="shared" si="11"/>
        <v>1.3119958297943836E-2</v>
      </c>
      <c r="U54" s="34">
        <f t="shared" si="11"/>
        <v>6.6977320571007623E-2</v>
      </c>
      <c r="V54" s="34">
        <f t="shared" si="11"/>
        <v>7.4907209883596323E-2</v>
      </c>
      <c r="W54" s="34">
        <f t="shared" si="11"/>
        <v>5.0921613360591068E-2</v>
      </c>
      <c r="X54" s="34">
        <f t="shared" si="11"/>
        <v>4.4845075218654232E-2</v>
      </c>
      <c r="Y54" s="34">
        <f t="shared" si="11"/>
        <v>4.3844432781046494E-2</v>
      </c>
      <c r="Z54" s="34">
        <f t="shared" si="11"/>
        <v>6.8404651912792783E-2</v>
      </c>
      <c r="AA54" s="34">
        <f t="shared" si="11"/>
        <v>6.7015371874338064E-2</v>
      </c>
      <c r="AB54" s="34">
        <f t="shared" si="11"/>
        <v>6.4487463806200032E-2</v>
      </c>
      <c r="AC54" s="34">
        <f t="shared" si="11"/>
        <v>3.3556387303137293E-2</v>
      </c>
      <c r="AD54" s="34">
        <f t="shared" si="11"/>
        <v>7.0357234310303343E-2</v>
      </c>
      <c r="AE54" s="34">
        <f t="shared" si="11"/>
        <v>7.0139773739590683E-2</v>
      </c>
      <c r="AF54" s="34">
        <f t="shared" si="11"/>
        <v>6.7955524724745758E-3</v>
      </c>
      <c r="AG54" s="34">
        <f t="shared" si="11"/>
        <v>5.524028456960095E-3</v>
      </c>
      <c r="AH54" s="34">
        <f t="shared" si="11"/>
        <v>2.0223756467067713E-2</v>
      </c>
      <c r="AI54" s="34">
        <f t="shared" si="11"/>
        <v>6.5426752159835622E-2</v>
      </c>
      <c r="AJ54" s="34">
        <f t="shared" si="11"/>
        <v>7.5055374672407207E-2</v>
      </c>
      <c r="AK54" s="27">
        <v>1</v>
      </c>
      <c r="AN54" s="29">
        <f t="shared" si="8"/>
        <v>3.4202562054468526E-2</v>
      </c>
      <c r="AO54" s="25">
        <v>8.3566717730675626E-3</v>
      </c>
      <c r="AR54">
        <f t="shared" si="9"/>
        <v>2.8581958488716884E-4</v>
      </c>
    </row>
    <row r="55" spans="4:44" x14ac:dyDescent="0.25">
      <c r="D55" s="2">
        <v>12</v>
      </c>
      <c r="G55" s="34">
        <f t="shared" si="11"/>
        <v>5.8521108677777357E-2</v>
      </c>
      <c r="H55" s="34">
        <f t="shared" si="11"/>
        <v>7.5516613660116139E-2</v>
      </c>
      <c r="I55" s="34">
        <f t="shared" si="11"/>
        <v>5.3030517602535326E-2</v>
      </c>
      <c r="J55" s="34">
        <f t="shared" si="11"/>
        <v>4.1847404028405227E-2</v>
      </c>
      <c r="K55" s="34">
        <f t="shared" si="11"/>
        <v>5.8855936887026561E-2</v>
      </c>
      <c r="L55" s="34">
        <f t="shared" si="11"/>
        <v>2.6520042544198309E-2</v>
      </c>
      <c r="M55" s="34">
        <f t="shared" si="11"/>
        <v>5.5571248323724509E-2</v>
      </c>
      <c r="N55" s="34">
        <f t="shared" si="11"/>
        <v>7.9281017976451651E-2</v>
      </c>
      <c r="O55" s="34">
        <f t="shared" si="11"/>
        <v>1.4568975529701789E-2</v>
      </c>
      <c r="P55" s="34">
        <f t="shared" si="11"/>
        <v>2.9955881192313405E-2</v>
      </c>
      <c r="Q55" s="34">
        <f t="shared" si="11"/>
        <v>3.0540398481203282E-2</v>
      </c>
      <c r="R55" s="30">
        <f t="shared" si="11"/>
        <v>0</v>
      </c>
      <c r="S55" s="34">
        <f t="shared" si="11"/>
        <v>2.9412255569037607E-2</v>
      </c>
      <c r="T55" s="34">
        <f t="shared" si="11"/>
        <v>2.7979609269939879E-2</v>
      </c>
      <c r="U55" s="34">
        <f t="shared" si="11"/>
        <v>7.6656525663511749E-2</v>
      </c>
      <c r="V55" s="34">
        <f t="shared" si="11"/>
        <v>8.2506843043990336E-2</v>
      </c>
      <c r="W55" s="34">
        <f t="shared" si="11"/>
        <v>6.3067144374032366E-2</v>
      </c>
      <c r="X55" s="34">
        <f t="shared" si="11"/>
        <v>6.1611390721855647E-2</v>
      </c>
      <c r="Y55" s="34">
        <f t="shared" si="11"/>
        <v>6.0602222485520274E-2</v>
      </c>
      <c r="Z55" s="34">
        <f t="shared" si="11"/>
        <v>7.7221062171912519E-2</v>
      </c>
      <c r="AA55" s="34">
        <f t="shared" si="11"/>
        <v>7.6329195099935562E-2</v>
      </c>
      <c r="AB55" s="34">
        <f t="shared" si="11"/>
        <v>7.4915877182506238E-2</v>
      </c>
      <c r="AC55" s="34">
        <f t="shared" si="11"/>
        <v>4.8428849087358783E-2</v>
      </c>
      <c r="AD55" s="34">
        <f t="shared" si="11"/>
        <v>7.8641894751978969E-2</v>
      </c>
      <c r="AE55" s="34">
        <f t="shared" si="11"/>
        <v>7.8603310605990864E-2</v>
      </c>
      <c r="AF55" s="34">
        <f t="shared" si="11"/>
        <v>3.1571368121724334E-2</v>
      </c>
      <c r="AG55" s="34">
        <f t="shared" si="11"/>
        <v>2.6779494487122371E-2</v>
      </c>
      <c r="AH55" s="34">
        <f t="shared" si="11"/>
        <v>1.9623231711318745E-2</v>
      </c>
      <c r="AI55" s="34">
        <f t="shared" si="11"/>
        <v>7.4574137442947233E-2</v>
      </c>
      <c r="AJ55" s="34">
        <f t="shared" si="11"/>
        <v>8.2550174918380015E-2</v>
      </c>
      <c r="AK55" s="27">
        <v>1</v>
      </c>
      <c r="AN55" s="29">
        <f t="shared" si="8"/>
        <v>4.9793520349956794E-2</v>
      </c>
      <c r="AO55" s="25">
        <v>-8.934041191525216E-4</v>
      </c>
      <c r="AR55">
        <f t="shared" si="9"/>
        <v>-4.448573618775631E-5</v>
      </c>
    </row>
    <row r="56" spans="4:44" x14ac:dyDescent="0.25">
      <c r="D56" s="2">
        <v>13</v>
      </c>
      <c r="G56" s="34">
        <f t="shared" si="11"/>
        <v>7.0714941331645673E-2</v>
      </c>
      <c r="H56" s="34">
        <f t="shared" si="11"/>
        <v>8.2707558252635524E-2</v>
      </c>
      <c r="I56" s="34">
        <f t="shared" si="11"/>
        <v>6.679744102020109E-2</v>
      </c>
      <c r="J56" s="34">
        <f t="shared" si="11"/>
        <v>5.894925488735106E-2</v>
      </c>
      <c r="K56" s="34">
        <f t="shared" si="11"/>
        <v>7.0133272653026199E-2</v>
      </c>
      <c r="L56" s="34">
        <f t="shared" si="11"/>
        <v>4.8131802133768692E-2</v>
      </c>
      <c r="M56" s="34">
        <f t="shared" si="11"/>
        <v>6.722785365863751E-2</v>
      </c>
      <c r="N56" s="34">
        <f t="shared" si="11"/>
        <v>8.4960959082820919E-2</v>
      </c>
      <c r="O56" s="34">
        <f t="shared" si="11"/>
        <v>3.9682532671734605E-2</v>
      </c>
      <c r="P56" s="34">
        <f t="shared" si="11"/>
        <v>4.7107862255455782E-2</v>
      </c>
      <c r="Q56" s="34">
        <f t="shared" si="11"/>
        <v>4.7441245130054578E-2</v>
      </c>
      <c r="R56" s="34">
        <f t="shared" si="11"/>
        <v>2.9412255569037607E-2</v>
      </c>
      <c r="S56" s="30">
        <f t="shared" si="11"/>
        <v>0</v>
      </c>
      <c r="T56" s="34">
        <f t="shared" si="11"/>
        <v>4.1812352407842195E-2</v>
      </c>
      <c r="U56" s="34">
        <f t="shared" si="11"/>
        <v>8.0313311295918399E-2</v>
      </c>
      <c r="V56" s="34">
        <f t="shared" si="11"/>
        <v>8.6590728045056964E-2</v>
      </c>
      <c r="W56" s="34">
        <f t="shared" si="11"/>
        <v>6.6597801747671603E-2</v>
      </c>
      <c r="X56" s="34">
        <f t="shared" si="11"/>
        <v>6.9534207827914113E-2</v>
      </c>
      <c r="Y56" s="34">
        <f t="shared" si="11"/>
        <v>7.0403526663508895E-2</v>
      </c>
      <c r="Z56" s="34">
        <f t="shared" si="11"/>
        <v>8.3368023490808157E-2</v>
      </c>
      <c r="AA56" s="34">
        <f t="shared" si="11"/>
        <v>8.2652896694650937E-2</v>
      </c>
      <c r="AB56" s="34">
        <f t="shared" si="11"/>
        <v>8.1310724785862543E-2</v>
      </c>
      <c r="AC56" s="34">
        <f t="shared" si="11"/>
        <v>6.3189893342943448E-2</v>
      </c>
      <c r="AD56" s="34">
        <f t="shared" si="11"/>
        <v>8.4399533684133915E-2</v>
      </c>
      <c r="AE56" s="34">
        <f t="shared" si="11"/>
        <v>8.4300815998677503E-2</v>
      </c>
      <c r="AF56" s="34">
        <f t="shared" si="11"/>
        <v>4.9487908897690183E-2</v>
      </c>
      <c r="AG56" s="34">
        <f t="shared" si="11"/>
        <v>4.5361706623372848E-2</v>
      </c>
      <c r="AH56" s="34">
        <f t="shared" si="11"/>
        <v>3.4419045535613917E-2</v>
      </c>
      <c r="AI56" s="34">
        <f t="shared" si="11"/>
        <v>7.7121327214481061E-2</v>
      </c>
      <c r="AJ56" s="34">
        <f t="shared" si="11"/>
        <v>8.6758630425453009E-2</v>
      </c>
      <c r="AK56" s="27">
        <v>1</v>
      </c>
      <c r="AN56" s="29">
        <f t="shared" si="8"/>
        <v>6.4035681748583054E-2</v>
      </c>
      <c r="AO56" s="25">
        <v>-6.9219774513271104E-4</v>
      </c>
      <c r="AR56">
        <f t="shared" si="9"/>
        <v>-4.4325354514405089E-5</v>
      </c>
    </row>
    <row r="57" spans="4:44" x14ac:dyDescent="0.25">
      <c r="D57" s="2">
        <v>14</v>
      </c>
      <c r="G57" s="34">
        <f t="shared" si="11"/>
        <v>5.7759176591829081E-2</v>
      </c>
      <c r="H57" s="34">
        <f t="shared" si="11"/>
        <v>7.3579672271582672E-2</v>
      </c>
      <c r="I57" s="34">
        <f t="shared" si="11"/>
        <v>5.02746640844626E-2</v>
      </c>
      <c r="J57" s="34">
        <f t="shared" si="11"/>
        <v>4.2660128825471558E-2</v>
      </c>
      <c r="K57" s="34">
        <f t="shared" si="11"/>
        <v>5.0523835143937705E-2</v>
      </c>
      <c r="L57" s="34">
        <f t="shared" si="11"/>
        <v>3.1908004062248765E-2</v>
      </c>
      <c r="M57" s="34">
        <f t="shared" si="11"/>
        <v>4.4770844987199555E-2</v>
      </c>
      <c r="N57" s="34">
        <f t="shared" si="11"/>
        <v>7.4777477346032503E-2</v>
      </c>
      <c r="O57" s="34">
        <f t="shared" si="11"/>
        <v>2.8224592368833391E-2</v>
      </c>
      <c r="P57" s="34">
        <f t="shared" si="11"/>
        <v>1.3058752079462744E-2</v>
      </c>
      <c r="Q57" s="34">
        <f t="shared" si="11"/>
        <v>1.3119958297943836E-2</v>
      </c>
      <c r="R57" s="34">
        <f t="shared" si="11"/>
        <v>2.7979609269939879E-2</v>
      </c>
      <c r="S57" s="34">
        <f t="shared" si="11"/>
        <v>4.1812352407842195E-2</v>
      </c>
      <c r="T57" s="30">
        <f t="shared" si="11"/>
        <v>0</v>
      </c>
      <c r="U57" s="34">
        <f t="shared" si="11"/>
        <v>6.7694466215451346E-2</v>
      </c>
      <c r="V57" s="34">
        <f t="shared" si="11"/>
        <v>7.6959829844978164E-2</v>
      </c>
      <c r="W57" s="34">
        <f t="shared" si="11"/>
        <v>4.9021207598414454E-2</v>
      </c>
      <c r="X57" s="34">
        <f t="shared" si="11"/>
        <v>4.7945552744528677E-2</v>
      </c>
      <c r="Y57" s="34">
        <f t="shared" si="11"/>
        <v>4.9386988724229287E-2</v>
      </c>
      <c r="Z57" s="34">
        <f t="shared" si="11"/>
        <v>7.1944269265773561E-2</v>
      </c>
      <c r="AA57" s="34">
        <f t="shared" si="11"/>
        <v>7.0645603780698299E-2</v>
      </c>
      <c r="AB57" s="34">
        <f t="shared" si="11"/>
        <v>6.804904592397136E-2</v>
      </c>
      <c r="AC57" s="34">
        <f t="shared" si="11"/>
        <v>4.2270892990054432E-2</v>
      </c>
      <c r="AD57" s="34">
        <f t="shared" si="11"/>
        <v>7.3660585571669421E-2</v>
      </c>
      <c r="AE57" s="34">
        <f t="shared" si="11"/>
        <v>7.3387603452916977E-2</v>
      </c>
      <c r="AF57" s="34">
        <f t="shared" si="11"/>
        <v>1.8814561219686499E-2</v>
      </c>
      <c r="AG57" s="34">
        <f t="shared" si="11"/>
        <v>1.3607445349067838E-2</v>
      </c>
      <c r="AH57" s="34">
        <f t="shared" si="11"/>
        <v>1.1771687802739529E-2</v>
      </c>
      <c r="AI57" s="34">
        <f t="shared" si="11"/>
        <v>6.4766009084599396E-2</v>
      </c>
      <c r="AJ57" s="34">
        <f t="shared" si="11"/>
        <v>7.7246797619549834E-2</v>
      </c>
      <c r="AK57" s="27">
        <v>1</v>
      </c>
      <c r="AN57" s="29">
        <f t="shared" si="8"/>
        <v>4.2787949393764818E-2</v>
      </c>
      <c r="AO57" s="25">
        <v>5.6864970871873741E-4</v>
      </c>
      <c r="AR57">
        <f t="shared" si="9"/>
        <v>2.4331354959436442E-5</v>
      </c>
    </row>
    <row r="58" spans="4:44" x14ac:dyDescent="0.25">
      <c r="D58" s="2">
        <v>15</v>
      </c>
      <c r="G58" s="34">
        <f t="shared" si="11"/>
        <v>7.541112564671712E-2</v>
      </c>
      <c r="H58" s="34">
        <f t="shared" si="11"/>
        <v>7.7511565587818854E-2</v>
      </c>
      <c r="I58" s="34">
        <f t="shared" si="11"/>
        <v>7.1730794935631823E-2</v>
      </c>
      <c r="J58" s="34">
        <f t="shared" si="11"/>
        <v>7.4001815626665399E-2</v>
      </c>
      <c r="K58" s="34">
        <f t="shared" si="11"/>
        <v>6.1415210980123452E-2</v>
      </c>
      <c r="L58" s="34">
        <f t="shared" si="11"/>
        <v>7.4451843274657703E-2</v>
      </c>
      <c r="M58" s="34">
        <f t="shared" si="11"/>
        <v>5.8440800199101695E-2</v>
      </c>
      <c r="N58" s="34">
        <f t="shared" si="11"/>
        <v>6.564785907395404E-2</v>
      </c>
      <c r="O58" s="34">
        <f t="shared" si="11"/>
        <v>7.5571884883641541E-2</v>
      </c>
      <c r="P58" s="34">
        <f t="shared" si="11"/>
        <v>6.727017512257237E-2</v>
      </c>
      <c r="Q58" s="34">
        <f t="shared" si="11"/>
        <v>6.6977320571007623E-2</v>
      </c>
      <c r="R58" s="34">
        <f t="shared" si="11"/>
        <v>7.6656525663511749E-2</v>
      </c>
      <c r="S58" s="34">
        <f t="shared" si="11"/>
        <v>8.0313311295918399E-2</v>
      </c>
      <c r="T58" s="34">
        <f t="shared" si="11"/>
        <v>6.7694466215451346E-2</v>
      </c>
      <c r="U58" s="30">
        <f t="shared" si="11"/>
        <v>0</v>
      </c>
      <c r="V58" s="34">
        <f t="shared" si="11"/>
        <v>4.9879956222274757E-2</v>
      </c>
      <c r="W58" s="34">
        <f t="shared" si="11"/>
        <v>4.3405893833530135E-2</v>
      </c>
      <c r="X58" s="34">
        <f t="shared" si="11"/>
        <v>4.1967832416352525E-2</v>
      </c>
      <c r="Y58" s="34">
        <f t="shared" si="11"/>
        <v>5.2336102504114163E-2</v>
      </c>
      <c r="Z58" s="34">
        <f t="shared" si="11"/>
        <v>6.184628500175731E-2</v>
      </c>
      <c r="AA58" s="34">
        <f t="shared" si="11"/>
        <v>5.9853997788616997E-2</v>
      </c>
      <c r="AB58" s="34">
        <f t="shared" si="11"/>
        <v>5.2775304147198256E-2</v>
      </c>
      <c r="AC58" s="34">
        <f t="shared" si="11"/>
        <v>6.776458816597998E-2</v>
      </c>
      <c r="AD58" s="34">
        <f t="shared" si="11"/>
        <v>6.2722885492543595E-2</v>
      </c>
      <c r="AE58" s="34">
        <f t="shared" si="11"/>
        <v>6.0973581883667083E-2</v>
      </c>
      <c r="AF58" s="34">
        <f t="shared" si="11"/>
        <v>6.758812183944489E-2</v>
      </c>
      <c r="AG58" s="34">
        <f t="shared" si="11"/>
        <v>6.8801463124954096E-2</v>
      </c>
      <c r="AH58" s="34">
        <f t="shared" si="11"/>
        <v>7.1405223992390798E-2</v>
      </c>
      <c r="AI58" s="34">
        <f t="shared" si="11"/>
        <v>2.7563084139696103E-2</v>
      </c>
      <c r="AJ58" s="34">
        <f t="shared" si="11"/>
        <v>5.3393411194711596E-2</v>
      </c>
      <c r="AK58" s="27">
        <v>1</v>
      </c>
      <c r="AN58" s="29">
        <f t="shared" si="8"/>
        <v>6.6572595771902263E-2</v>
      </c>
      <c r="AO58" s="25">
        <v>-7.2197468163567868E-4</v>
      </c>
      <c r="AR58">
        <f t="shared" si="9"/>
        <v>-4.8063728638079862E-5</v>
      </c>
    </row>
    <row r="59" spans="4:44" x14ac:dyDescent="0.25">
      <c r="D59" s="2">
        <v>16</v>
      </c>
      <c r="G59" s="34">
        <f t="shared" si="11"/>
        <v>7.272440609591109E-2</v>
      </c>
      <c r="H59" s="34">
        <f t="shared" si="11"/>
        <v>6.7541382432576721E-2</v>
      </c>
      <c r="I59" s="34">
        <f t="shared" si="11"/>
        <v>7.0858301889776973E-2</v>
      </c>
      <c r="J59" s="34">
        <f t="shared" si="11"/>
        <v>7.5676345975967688E-2</v>
      </c>
      <c r="K59" s="34">
        <f t="shared" si="11"/>
        <v>6.0457268088836807E-2</v>
      </c>
      <c r="L59" s="34">
        <f t="shared" si="11"/>
        <v>7.8521238074866134E-2</v>
      </c>
      <c r="M59" s="34">
        <f t="shared" si="11"/>
        <v>6.1377407205030377E-2</v>
      </c>
      <c r="N59" s="34">
        <f t="shared" si="11"/>
        <v>4.2574325507523762E-2</v>
      </c>
      <c r="O59" s="34">
        <f t="shared" si="11"/>
        <v>8.0623761567597096E-2</v>
      </c>
      <c r="P59" s="34">
        <f t="shared" si="11"/>
        <v>7.5102641049882068E-2</v>
      </c>
      <c r="Q59" s="34">
        <f t="shared" si="11"/>
        <v>7.4907209883596323E-2</v>
      </c>
      <c r="R59" s="34">
        <f t="shared" si="11"/>
        <v>8.2506843043990336E-2</v>
      </c>
      <c r="S59" s="34">
        <f t="shared" si="11"/>
        <v>8.6590728045056964E-2</v>
      </c>
      <c r="T59" s="34">
        <f t="shared" si="11"/>
        <v>7.6959829844978164E-2</v>
      </c>
      <c r="U59" s="34">
        <f t="shared" si="11"/>
        <v>4.9879956222274757E-2</v>
      </c>
      <c r="V59" s="30">
        <f t="shared" si="11"/>
        <v>0</v>
      </c>
      <c r="W59" s="34">
        <f t="shared" si="11"/>
        <v>6.8379268216857511E-2</v>
      </c>
      <c r="X59" s="34">
        <f t="shared" si="11"/>
        <v>5.6442013178272965E-2</v>
      </c>
      <c r="Y59" s="34">
        <f t="shared" si="11"/>
        <v>5.574643578883523E-2</v>
      </c>
      <c r="Z59" s="34">
        <f t="shared" si="11"/>
        <v>3.9931098092146899E-2</v>
      </c>
      <c r="AA59" s="34">
        <f t="shared" si="11"/>
        <v>3.8787525216925273E-2</v>
      </c>
      <c r="AB59" s="34">
        <f t="shared" si="11"/>
        <v>3.4145440765668833E-2</v>
      </c>
      <c r="AC59" s="34">
        <f t="shared" si="11"/>
        <v>6.9381862281445883E-2</v>
      </c>
      <c r="AD59" s="34">
        <f t="shared" si="11"/>
        <v>3.8539996176099968E-2</v>
      </c>
      <c r="AE59" s="34">
        <f t="shared" si="11"/>
        <v>3.5630120046810175E-2</v>
      </c>
      <c r="AF59" s="34">
        <f t="shared" si="11"/>
        <v>7.4457535326675692E-2</v>
      </c>
      <c r="AG59" s="34">
        <f t="shared" si="11"/>
        <v>7.6127063579638429E-2</v>
      </c>
      <c r="AH59" s="34">
        <f t="shared" si="11"/>
        <v>7.9608817752280861E-2</v>
      </c>
      <c r="AI59" s="34">
        <f t="shared" si="11"/>
        <v>6.360069242926214E-2</v>
      </c>
      <c r="AJ59" s="34">
        <f t="shared" si="11"/>
        <v>8.3370824421381776E-3</v>
      </c>
      <c r="AK59" s="27">
        <v>1</v>
      </c>
      <c r="AM59" s="10" t="s">
        <v>18</v>
      </c>
      <c r="AN59" s="29">
        <f t="shared" si="8"/>
        <v>6.8142081802457177E-2</v>
      </c>
      <c r="AO59" s="25">
        <v>-3.3820890126431968E-4</v>
      </c>
      <c r="AR59">
        <f t="shared" si="9"/>
        <v>-2.3046258616272436E-5</v>
      </c>
    </row>
    <row r="60" spans="4:44" x14ac:dyDescent="0.25">
      <c r="D60" s="2">
        <v>17</v>
      </c>
      <c r="G60" s="34">
        <f t="shared" si="11"/>
        <v>7.1914693160398502E-2</v>
      </c>
      <c r="H60" s="34">
        <f t="shared" si="11"/>
        <v>7.898466636554026E-2</v>
      </c>
      <c r="I60" s="34">
        <f t="shared" si="11"/>
        <v>6.6674485874801959E-2</v>
      </c>
      <c r="J60" s="34">
        <f t="shared" si="11"/>
        <v>6.6118477988185251E-2</v>
      </c>
      <c r="K60" s="34">
        <f t="shared" si="11"/>
        <v>5.8587257540697595E-2</v>
      </c>
      <c r="L60" s="34">
        <f t="shared" si="11"/>
        <v>6.3467508906431852E-2</v>
      </c>
      <c r="M60" s="34">
        <f t="shared" si="11"/>
        <v>5.2967640133398053E-2</v>
      </c>
      <c r="N60" s="34">
        <f t="shared" si="11"/>
        <v>7.3562035187198602E-2</v>
      </c>
      <c r="O60" s="34">
        <f t="shared" si="11"/>
        <v>6.3154894909310019E-2</v>
      </c>
      <c r="P60" s="34">
        <f t="shared" si="11"/>
        <v>5.13083181358511E-2</v>
      </c>
      <c r="Q60" s="34">
        <f t="shared" si="11"/>
        <v>5.0921613360591068E-2</v>
      </c>
      <c r="R60" s="34">
        <f t="shared" si="11"/>
        <v>6.3067144374032366E-2</v>
      </c>
      <c r="S60" s="34">
        <f t="shared" si="11"/>
        <v>6.6597801747671603E-2</v>
      </c>
      <c r="T60" s="34">
        <f t="shared" si="11"/>
        <v>4.9021207598414454E-2</v>
      </c>
      <c r="U60" s="34">
        <f t="shared" si="11"/>
        <v>4.3405893833530135E-2</v>
      </c>
      <c r="V60" s="34">
        <f t="shared" si="11"/>
        <v>6.8379268216857511E-2</v>
      </c>
      <c r="W60" s="30">
        <f t="shared" si="11"/>
        <v>0</v>
      </c>
      <c r="X60" s="34">
        <f t="shared" si="11"/>
        <v>3.6529730446746421E-2</v>
      </c>
      <c r="Y60" s="34">
        <f t="shared" si="11"/>
        <v>5.0116750567608885E-2</v>
      </c>
      <c r="Z60" s="34">
        <f t="shared" si="11"/>
        <v>7.0204092808674276E-2</v>
      </c>
      <c r="AA60" s="34">
        <f t="shared" si="11"/>
        <v>6.8495849086397428E-2</v>
      </c>
      <c r="AB60" s="34">
        <f t="shared" si="11"/>
        <v>6.3438790507316406E-2</v>
      </c>
      <c r="AC60" s="34">
        <f t="shared" si="11"/>
        <v>6.0597684268373357E-2</v>
      </c>
      <c r="AD60" s="34">
        <f t="shared" si="11"/>
        <v>7.159366473151503E-2</v>
      </c>
      <c r="AE60" s="34">
        <f t="shared" si="11"/>
        <v>7.0636868153527738E-2</v>
      </c>
      <c r="AF60" s="34">
        <f t="shared" si="11"/>
        <v>5.3192296297272824E-2</v>
      </c>
      <c r="AG60" s="34">
        <f t="shared" si="11"/>
        <v>5.3364937419283026E-2</v>
      </c>
      <c r="AH60" s="34">
        <f t="shared" si="11"/>
        <v>5.4081539376345848E-2</v>
      </c>
      <c r="AI60" s="34">
        <f t="shared" si="11"/>
        <v>3.1605997735249337E-2</v>
      </c>
      <c r="AJ60" s="34">
        <f t="shared" si="11"/>
        <v>6.9912099062401048E-2</v>
      </c>
      <c r="AK60" s="27">
        <v>1</v>
      </c>
      <c r="AN60" s="29">
        <f t="shared" si="8"/>
        <v>5.970650214176132E-2</v>
      </c>
      <c r="AO60" s="25">
        <v>2.1178628748588779E-4</v>
      </c>
      <c r="AR60">
        <f t="shared" si="9"/>
        <v>1.2645018427371838E-5</v>
      </c>
    </row>
    <row r="61" spans="4:44" x14ac:dyDescent="0.25">
      <c r="D61" s="2">
        <v>18</v>
      </c>
      <c r="G61" s="34">
        <f t="shared" si="11"/>
        <v>5.9155601789106928E-2</v>
      </c>
      <c r="H61" s="34">
        <f t="shared" si="11"/>
        <v>6.718215677973248E-2</v>
      </c>
      <c r="I61" s="34">
        <f t="shared" si="11"/>
        <v>5.2306919325796709E-2</v>
      </c>
      <c r="J61" s="34">
        <f t="shared" si="11"/>
        <v>5.5247864532945737E-2</v>
      </c>
      <c r="K61" s="34">
        <f t="shared" si="11"/>
        <v>3.6937013565153498E-2</v>
      </c>
      <c r="L61" s="34">
        <f t="shared" si="11"/>
        <v>5.6279993236638882E-2</v>
      </c>
      <c r="M61" s="34">
        <f t="shared" si="11"/>
        <v>2.9914924353404416E-2</v>
      </c>
      <c r="N61" s="34">
        <f t="shared" si="11"/>
        <v>5.8964469377176046E-2</v>
      </c>
      <c r="O61" s="34">
        <f t="shared" si="11"/>
        <v>5.8850509921028339E-2</v>
      </c>
      <c r="P61" s="34">
        <f t="shared" si="11"/>
        <v>4.5323944941590061E-2</v>
      </c>
      <c r="Q61" s="34">
        <f t="shared" si="11"/>
        <v>4.4845075218654232E-2</v>
      </c>
      <c r="R61" s="34">
        <f t="shared" si="11"/>
        <v>6.1611390721855647E-2</v>
      </c>
      <c r="S61" s="34">
        <f t="shared" si="11"/>
        <v>6.9534207827914113E-2</v>
      </c>
      <c r="T61" s="34">
        <f t="shared" si="11"/>
        <v>4.7945552744528677E-2</v>
      </c>
      <c r="U61" s="34">
        <f t="shared" si="11"/>
        <v>4.1967832416352525E-2</v>
      </c>
      <c r="V61" s="34">
        <f t="shared" ref="V61:AJ61" si="12">IF(V27=0,0,$A$6+$A$7*(1-EXP(-V27/$A$8)))</f>
        <v>5.6442013178272965E-2</v>
      </c>
      <c r="W61" s="34">
        <f t="shared" si="12"/>
        <v>3.6529730446746421E-2</v>
      </c>
      <c r="X61" s="30">
        <f t="shared" si="12"/>
        <v>0</v>
      </c>
      <c r="Y61" s="34">
        <f t="shared" si="12"/>
        <v>2.2352576342967324E-2</v>
      </c>
      <c r="Z61" s="34">
        <f t="shared" si="12"/>
        <v>5.3757036154692364E-2</v>
      </c>
      <c r="AA61" s="34">
        <f t="shared" si="12"/>
        <v>5.1150514904501322E-2</v>
      </c>
      <c r="AB61" s="34">
        <f t="shared" si="12"/>
        <v>4.4068668296525393E-2</v>
      </c>
      <c r="AC61" s="34">
        <f t="shared" si="12"/>
        <v>4.4872729446872719E-2</v>
      </c>
      <c r="AD61" s="34">
        <f t="shared" si="12"/>
        <v>5.613587232789239E-2</v>
      </c>
      <c r="AE61" s="34">
        <f t="shared" si="12"/>
        <v>5.4906774656293525E-2</v>
      </c>
      <c r="AF61" s="34">
        <f t="shared" si="12"/>
        <v>4.5126209471562845E-2</v>
      </c>
      <c r="AG61" s="34">
        <f t="shared" si="12"/>
        <v>4.7828152921538358E-2</v>
      </c>
      <c r="AH61" s="34">
        <f t="shared" si="12"/>
        <v>5.4062630597920359E-2</v>
      </c>
      <c r="AI61" s="34">
        <f t="shared" si="12"/>
        <v>4.6227797128932914E-2</v>
      </c>
      <c r="AJ61" s="34">
        <f t="shared" si="12"/>
        <v>5.7531321668272462E-2</v>
      </c>
      <c r="AK61" s="27">
        <v>1</v>
      </c>
      <c r="AN61" s="29">
        <f t="shared" si="8"/>
        <v>4.2969388224888543E-2</v>
      </c>
      <c r="AO61" s="25">
        <v>1.1638504696036209E-3</v>
      </c>
      <c r="AR61">
        <f t="shared" si="9"/>
        <v>5.0009942664116825E-5</v>
      </c>
    </row>
    <row r="62" spans="4:44" x14ac:dyDescent="0.25">
      <c r="D62" s="2">
        <v>19</v>
      </c>
      <c r="G62" s="34">
        <f t="shared" ref="G62:AJ70" si="13">IF(G28=0,0,$A$6+$A$7*(1-EXP(-G28/$A$8)))</f>
        <v>4.8478074181914126E-2</v>
      </c>
      <c r="H62" s="34">
        <f t="shared" si="13"/>
        <v>5.7893599092379136E-2</v>
      </c>
      <c r="I62" s="34">
        <f t="shared" si="13"/>
        <v>4.076965146591191E-2</v>
      </c>
      <c r="J62" s="34">
        <f t="shared" si="13"/>
        <v>4.7217658219267891E-2</v>
      </c>
      <c r="K62" s="34">
        <f t="shared" si="13"/>
        <v>1.9356143291776776E-2</v>
      </c>
      <c r="L62" s="34">
        <f t="shared" si="13"/>
        <v>5.1696012777004724E-2</v>
      </c>
      <c r="M62" s="34">
        <f t="shared" si="13"/>
        <v>1.3892802979879172E-2</v>
      </c>
      <c r="N62" s="34">
        <f t="shared" si="13"/>
        <v>5.1155217574066228E-2</v>
      </c>
      <c r="O62" s="34">
        <f t="shared" si="13"/>
        <v>5.6216216970116376E-2</v>
      </c>
      <c r="P62" s="34">
        <f t="shared" si="13"/>
        <v>4.4245090062419778E-2</v>
      </c>
      <c r="Q62" s="34">
        <f t="shared" si="13"/>
        <v>4.3844432781046494E-2</v>
      </c>
      <c r="R62" s="34">
        <f t="shared" si="13"/>
        <v>6.0602222485520274E-2</v>
      </c>
      <c r="S62" s="34">
        <f t="shared" si="13"/>
        <v>7.0403526663508895E-2</v>
      </c>
      <c r="T62" s="34">
        <f t="shared" si="13"/>
        <v>4.9386988724229287E-2</v>
      </c>
      <c r="U62" s="34">
        <f t="shared" si="13"/>
        <v>5.2336102504114163E-2</v>
      </c>
      <c r="V62" s="34">
        <f t="shared" si="13"/>
        <v>5.574643578883523E-2</v>
      </c>
      <c r="W62" s="34">
        <f t="shared" si="13"/>
        <v>5.0116750567608885E-2</v>
      </c>
      <c r="X62" s="34">
        <f t="shared" si="13"/>
        <v>2.2352576342967324E-2</v>
      </c>
      <c r="Y62" s="30">
        <f t="shared" si="13"/>
        <v>0</v>
      </c>
      <c r="Z62" s="34">
        <f t="shared" si="13"/>
        <v>4.5270120520286367E-2</v>
      </c>
      <c r="AA62" s="34">
        <f t="shared" si="13"/>
        <v>4.2498373747477031E-2</v>
      </c>
      <c r="AB62" s="34">
        <f t="shared" si="13"/>
        <v>3.687976822474525E-2</v>
      </c>
      <c r="AC62" s="34">
        <f t="shared" si="13"/>
        <v>3.3557881917677689E-2</v>
      </c>
      <c r="AD62" s="34">
        <f t="shared" si="13"/>
        <v>4.84969415299542E-2</v>
      </c>
      <c r="AE62" s="34">
        <f t="shared" si="13"/>
        <v>4.769363250189456E-2</v>
      </c>
      <c r="AF62" s="34">
        <f t="shared" si="13"/>
        <v>4.242504113351097E-2</v>
      </c>
      <c r="AG62" s="34">
        <f t="shared" si="13"/>
        <v>4.6376666127842192E-2</v>
      </c>
      <c r="AH62" s="34">
        <f t="shared" si="13"/>
        <v>5.4878171549070792E-2</v>
      </c>
      <c r="AI62" s="34">
        <f t="shared" si="13"/>
        <v>5.797647829650248E-2</v>
      </c>
      <c r="AJ62" s="34">
        <f t="shared" si="13"/>
        <v>5.5711385604143571E-2</v>
      </c>
      <c r="AK62" s="27">
        <v>1</v>
      </c>
      <c r="AN62" s="29">
        <f t="shared" si="8"/>
        <v>3.0890708909192988E-2</v>
      </c>
      <c r="AO62" s="25">
        <v>-1.7114268188313846E-2</v>
      </c>
      <c r="AR62">
        <f t="shared" si="9"/>
        <v>-5.2867187679906465E-4</v>
      </c>
    </row>
    <row r="63" spans="4:44" x14ac:dyDescent="0.25">
      <c r="D63" s="2">
        <v>20</v>
      </c>
      <c r="G63" s="34">
        <f t="shared" si="13"/>
        <v>5.7207098449213491E-2</v>
      </c>
      <c r="H63" s="34">
        <f t="shared" si="13"/>
        <v>4.6006045062418302E-2</v>
      </c>
      <c r="I63" s="34">
        <f t="shared" si="13"/>
        <v>5.629618527044631E-2</v>
      </c>
      <c r="J63" s="34">
        <f t="shared" si="13"/>
        <v>6.4730778349231494E-2</v>
      </c>
      <c r="K63" s="34">
        <f t="shared" si="13"/>
        <v>4.4655403125793573E-2</v>
      </c>
      <c r="L63" s="34">
        <f t="shared" si="13"/>
        <v>7.042281234005808E-2</v>
      </c>
      <c r="M63" s="34">
        <f t="shared" si="13"/>
        <v>4.9298504657189525E-2</v>
      </c>
      <c r="N63" s="34">
        <f t="shared" si="13"/>
        <v>1.1282656030120276E-2</v>
      </c>
      <c r="O63" s="34">
        <f t="shared" si="13"/>
        <v>7.403038070511174E-2</v>
      </c>
      <c r="P63" s="34">
        <f t="shared" si="13"/>
        <v>6.8587623539530004E-2</v>
      </c>
      <c r="Q63" s="34">
        <f t="shared" si="13"/>
        <v>6.8404651912792783E-2</v>
      </c>
      <c r="R63" s="34">
        <f t="shared" si="13"/>
        <v>7.7221062171912519E-2</v>
      </c>
      <c r="S63" s="34">
        <f t="shared" si="13"/>
        <v>8.3368023490808157E-2</v>
      </c>
      <c r="T63" s="34">
        <f t="shared" si="13"/>
        <v>7.1944269265773561E-2</v>
      </c>
      <c r="U63" s="34">
        <f t="shared" si="13"/>
        <v>6.184628500175731E-2</v>
      </c>
      <c r="V63" s="34">
        <f t="shared" si="13"/>
        <v>3.9931098092146899E-2</v>
      </c>
      <c r="W63" s="34">
        <f t="shared" si="13"/>
        <v>7.0204092808674276E-2</v>
      </c>
      <c r="X63" s="34">
        <f t="shared" si="13"/>
        <v>5.3757036154692364E-2</v>
      </c>
      <c r="Y63" s="34">
        <f t="shared" si="13"/>
        <v>4.5270120520286367E-2</v>
      </c>
      <c r="Z63" s="30">
        <f t="shared" si="13"/>
        <v>0</v>
      </c>
      <c r="AA63" s="34">
        <f t="shared" si="13"/>
        <v>5.4344060885212825E-3</v>
      </c>
      <c r="AB63" s="34">
        <f t="shared" si="13"/>
        <v>1.9526559943296051E-2</v>
      </c>
      <c r="AC63" s="34">
        <f t="shared" si="13"/>
        <v>5.6665674064487172E-2</v>
      </c>
      <c r="AD63" s="34">
        <f t="shared" si="13"/>
        <v>6.2386809612398064E-3</v>
      </c>
      <c r="AE63" s="34">
        <f t="shared" si="13"/>
        <v>7.6711998561972312E-3</v>
      </c>
      <c r="AF63" s="34">
        <f t="shared" si="13"/>
        <v>6.7091800148086939E-2</v>
      </c>
      <c r="AG63" s="34">
        <f t="shared" si="13"/>
        <v>6.9561490350681043E-2</v>
      </c>
      <c r="AH63" s="34">
        <f t="shared" si="13"/>
        <v>7.4780608688086073E-2</v>
      </c>
      <c r="AI63" s="34">
        <f t="shared" si="13"/>
        <v>7.0768163011508914E-2</v>
      </c>
      <c r="AJ63" s="34">
        <f t="shared" si="13"/>
        <v>3.5935527510208808E-2</v>
      </c>
      <c r="AK63" s="27">
        <v>1</v>
      </c>
      <c r="AN63" s="29">
        <f t="shared" si="8"/>
        <v>5.5157417984077917E-2</v>
      </c>
      <c r="AO63" s="25">
        <v>-2.5441211565698646E-4</v>
      </c>
      <c r="AR63">
        <f t="shared" si="9"/>
        <v>-1.4032715403505976E-5</v>
      </c>
    </row>
    <row r="64" spans="4:44" x14ac:dyDescent="0.25">
      <c r="D64" s="2">
        <v>21</v>
      </c>
      <c r="G64" s="34">
        <f t="shared" si="13"/>
        <v>5.6766708545749035E-2</v>
      </c>
      <c r="H64" s="34">
        <f t="shared" si="13"/>
        <v>4.7458745187254681E-2</v>
      </c>
      <c r="I64" s="34">
        <f t="shared" si="13"/>
        <v>5.5351731018020323E-2</v>
      </c>
      <c r="J64" s="34">
        <f t="shared" si="13"/>
        <v>6.3792927331772817E-2</v>
      </c>
      <c r="K64" s="34">
        <f t="shared" si="13"/>
        <v>4.260581615929844E-2</v>
      </c>
      <c r="L64" s="34">
        <f>IF(L30=0,0,$A$6+$A$7*(1-EXP(-L30/$A$8)))</f>
        <v>6.9431479551336134E-2</v>
      </c>
      <c r="M64" s="34">
        <f t="shared" si="13"/>
        <v>4.7069437850835387E-2</v>
      </c>
      <c r="N64" s="34">
        <f t="shared" si="13"/>
        <v>1.6081772548863383E-2</v>
      </c>
      <c r="O64" s="34">
        <f t="shared" si="13"/>
        <v>7.3085669568899642E-2</v>
      </c>
      <c r="P64" s="34">
        <f t="shared" si="13"/>
        <v>6.7213284339269541E-2</v>
      </c>
      <c r="Q64" s="34">
        <f t="shared" si="13"/>
        <v>6.7015371874338064E-2</v>
      </c>
      <c r="R64" s="34">
        <f t="shared" si="13"/>
        <v>7.6329195099935562E-2</v>
      </c>
      <c r="S64" s="34">
        <f t="shared" si="13"/>
        <v>8.2652896694650937E-2</v>
      </c>
      <c r="T64" s="34">
        <f t="shared" si="13"/>
        <v>7.0645603780698299E-2</v>
      </c>
      <c r="U64" s="34">
        <f t="shared" si="13"/>
        <v>5.9853997788616997E-2</v>
      </c>
      <c r="V64" s="34">
        <f t="shared" si="13"/>
        <v>3.8787525216925273E-2</v>
      </c>
      <c r="W64" s="34">
        <f t="shared" si="13"/>
        <v>6.8495849086397428E-2</v>
      </c>
      <c r="X64" s="34">
        <f t="shared" si="13"/>
        <v>5.1150514904501322E-2</v>
      </c>
      <c r="Y64" s="34">
        <f t="shared" si="13"/>
        <v>4.2498373747477031E-2</v>
      </c>
      <c r="Z64" s="34">
        <f t="shared" si="13"/>
        <v>5.4344060885212825E-3</v>
      </c>
      <c r="AA64" s="30">
        <f t="shared" si="13"/>
        <v>0</v>
      </c>
      <c r="AB64" s="34">
        <f t="shared" si="13"/>
        <v>1.5091480426752547E-2</v>
      </c>
      <c r="AC64" s="34">
        <f t="shared" si="13"/>
        <v>5.5273090249014306E-2</v>
      </c>
      <c r="AD64" s="34">
        <f t="shared" si="13"/>
        <v>1.0451395793575647E-2</v>
      </c>
      <c r="AE64" s="34">
        <f t="shared" si="13"/>
        <v>9.6319354589750397E-3</v>
      </c>
      <c r="AF64" s="34">
        <f t="shared" si="13"/>
        <v>6.5710767487918875E-2</v>
      </c>
      <c r="AG64" s="34">
        <f t="shared" si="13"/>
        <v>6.8265626283073449E-2</v>
      </c>
      <c r="AH64" s="34">
        <f t="shared" si="13"/>
        <v>7.365746008279081E-2</v>
      </c>
      <c r="AI64" s="34">
        <f t="shared" si="13"/>
        <v>6.9142680392923914E-2</v>
      </c>
      <c r="AJ64" s="34">
        <f t="shared" si="13"/>
        <v>3.5179449637003347E-2</v>
      </c>
      <c r="AK64" s="27">
        <v>1</v>
      </c>
      <c r="AN64" s="29">
        <f t="shared" si="8"/>
        <v>5.3663042177948761E-2</v>
      </c>
      <c r="AO64" s="25">
        <v>-1.0203913876289678E-3</v>
      </c>
      <c r="AR64">
        <f t="shared" si="9"/>
        <v>-5.4757306072348962E-5</v>
      </c>
    </row>
    <row r="65" spans="4:44" x14ac:dyDescent="0.25">
      <c r="D65" s="2">
        <v>22</v>
      </c>
      <c r="G65" s="34">
        <f t="shared" si="13"/>
        <v>5.8607243079220606E-2</v>
      </c>
      <c r="H65" s="34">
        <f t="shared" si="13"/>
        <v>5.3991489145383945E-2</v>
      </c>
      <c r="I65" s="34">
        <f t="shared" si="13"/>
        <v>5.5845326014272278E-2</v>
      </c>
      <c r="J65" s="34">
        <f t="shared" si="13"/>
        <v>6.3457919973647484E-2</v>
      </c>
      <c r="K65" s="34">
        <f t="shared" si="13"/>
        <v>4.074752719933248E-2</v>
      </c>
      <c r="L65" s="34">
        <f t="shared" si="13"/>
        <v>6.8338714506308337E-2</v>
      </c>
      <c r="M65" s="34">
        <f>IF(M31=0,0,$A$6+$A$7*(1-EXP(-M31/$A$8)))</f>
        <v>4.3573232650137864E-2</v>
      </c>
      <c r="N65" s="34">
        <f t="shared" si="13"/>
        <v>2.8244113903711454E-2</v>
      </c>
      <c r="O65" s="34">
        <f t="shared" si="13"/>
        <v>7.1799166110407778E-2</v>
      </c>
      <c r="P65" s="34">
        <f t="shared" si="13"/>
        <v>6.4730033947078686E-2</v>
      </c>
      <c r="Q65" s="34">
        <f t="shared" si="13"/>
        <v>6.4487463806200032E-2</v>
      </c>
      <c r="R65" s="34">
        <f t="shared" si="13"/>
        <v>7.4915877182506238E-2</v>
      </c>
      <c r="S65" s="34">
        <f t="shared" si="13"/>
        <v>8.1310724785862543E-2</v>
      </c>
      <c r="T65" s="34">
        <f t="shared" si="13"/>
        <v>6.804904592397136E-2</v>
      </c>
      <c r="U65" s="34">
        <f t="shared" si="13"/>
        <v>5.2775304147198256E-2</v>
      </c>
      <c r="V65" s="34">
        <f t="shared" si="13"/>
        <v>3.4145440765668833E-2</v>
      </c>
      <c r="W65" s="34">
        <f t="shared" si="13"/>
        <v>6.3438790507316406E-2</v>
      </c>
      <c r="X65" s="34">
        <f t="shared" si="13"/>
        <v>4.4068668296525393E-2</v>
      </c>
      <c r="Y65" s="34">
        <f t="shared" si="13"/>
        <v>3.687976822474525E-2</v>
      </c>
      <c r="Z65" s="34">
        <f t="shared" si="13"/>
        <v>1.9526559943296051E-2</v>
      </c>
      <c r="AA65" s="34">
        <f t="shared" si="13"/>
        <v>1.5091480426752547E-2</v>
      </c>
      <c r="AB65" s="30">
        <f t="shared" si="13"/>
        <v>0</v>
      </c>
      <c r="AC65" s="34">
        <f t="shared" si="13"/>
        <v>5.4210327562030661E-2</v>
      </c>
      <c r="AD65" s="34">
        <f t="shared" si="13"/>
        <v>2.2492271374054421E-2</v>
      </c>
      <c r="AE65" s="34">
        <f t="shared" si="13"/>
        <v>1.9688404809802353E-2</v>
      </c>
      <c r="AF65" s="34">
        <f t="shared" si="13"/>
        <v>6.3399338707606834E-2</v>
      </c>
      <c r="AG65" s="34">
        <f t="shared" si="13"/>
        <v>6.6012598121186206E-2</v>
      </c>
      <c r="AH65" s="34">
        <f t="shared" si="13"/>
        <v>7.1512983487546491E-2</v>
      </c>
      <c r="AI65" s="34">
        <f t="shared" si="13"/>
        <v>6.3675179863503947E-2</v>
      </c>
      <c r="AJ65" s="34">
        <f t="shared" si="13"/>
        <v>3.2078969279903259E-2</v>
      </c>
      <c r="AK65" s="27">
        <v>1</v>
      </c>
      <c r="AN65" s="29">
        <f t="shared" si="8"/>
        <v>5.2408753446078808E-2</v>
      </c>
      <c r="AO65" s="25">
        <v>-3.1579882298485885E-3</v>
      </c>
      <c r="AR65">
        <f t="shared" si="9"/>
        <v>-1.6550622652375353E-4</v>
      </c>
    </row>
    <row r="66" spans="4:44" x14ac:dyDescent="0.25">
      <c r="D66" s="2">
        <v>23</v>
      </c>
      <c r="G66" s="34">
        <f t="shared" si="13"/>
        <v>2.9216937921657683E-2</v>
      </c>
      <c r="H66" s="34">
        <f t="shared" si="13"/>
        <v>5.4260526067870379E-2</v>
      </c>
      <c r="I66" s="34">
        <f t="shared" si="13"/>
        <v>1.5708430944824072E-2</v>
      </c>
      <c r="J66" s="34">
        <f t="shared" si="13"/>
        <v>2.0783992463144076E-2</v>
      </c>
      <c r="K66" s="34">
        <f t="shared" si="13"/>
        <v>2.2721800106987412E-2</v>
      </c>
      <c r="L66" s="34">
        <f t="shared" si="13"/>
        <v>3.1783478872381345E-2</v>
      </c>
      <c r="M66" s="34">
        <f t="shared" si="13"/>
        <v>2.2900885115598003E-2</v>
      </c>
      <c r="N66" s="34">
        <f>IF(N32=0,0,$A$6+$A$7*(1-EXP(-N32/$A$8)))</f>
        <v>6.0219020008389128E-2</v>
      </c>
      <c r="O66" s="34">
        <f t="shared" si="13"/>
        <v>4.0492354328909456E-2</v>
      </c>
      <c r="P66" s="34">
        <f t="shared" si="13"/>
        <v>3.3646149217572176E-2</v>
      </c>
      <c r="Q66" s="34">
        <f t="shared" si="13"/>
        <v>3.3556387303137293E-2</v>
      </c>
      <c r="R66" s="34">
        <f t="shared" si="13"/>
        <v>4.8428849087358783E-2</v>
      </c>
      <c r="S66" s="34">
        <f t="shared" si="13"/>
        <v>6.3189893342943448E-2</v>
      </c>
      <c r="T66" s="34">
        <f t="shared" si="13"/>
        <v>4.2270892990054432E-2</v>
      </c>
      <c r="U66" s="34">
        <f t="shared" si="13"/>
        <v>6.776458816597998E-2</v>
      </c>
      <c r="V66" s="34">
        <f t="shared" si="13"/>
        <v>6.9381862281445883E-2</v>
      </c>
      <c r="W66" s="34">
        <f t="shared" si="13"/>
        <v>6.0597684268373357E-2</v>
      </c>
      <c r="X66" s="34">
        <f t="shared" si="13"/>
        <v>4.4872729446872719E-2</v>
      </c>
      <c r="Y66" s="34">
        <f t="shared" si="13"/>
        <v>3.3557881917677689E-2</v>
      </c>
      <c r="Z66" s="34">
        <f t="shared" si="13"/>
        <v>5.6665674064487172E-2</v>
      </c>
      <c r="AA66" s="34">
        <f t="shared" si="13"/>
        <v>5.5273090249014306E-2</v>
      </c>
      <c r="AB66" s="34">
        <f t="shared" si="13"/>
        <v>5.4210327562030661E-2</v>
      </c>
      <c r="AC66" s="30">
        <f t="shared" si="13"/>
        <v>0</v>
      </c>
      <c r="AD66" s="34">
        <f t="shared" si="13"/>
        <v>5.935116953620654E-2</v>
      </c>
      <c r="AE66" s="34">
        <f t="shared" si="13"/>
        <v>5.9564939716693105E-2</v>
      </c>
      <c r="AF66" s="34">
        <f t="shared" si="13"/>
        <v>2.9102946980440716E-2</v>
      </c>
      <c r="AG66" s="34">
        <f t="shared" si="13"/>
        <v>3.4301224390069621E-2</v>
      </c>
      <c r="AH66" s="34">
        <f t="shared" si="13"/>
        <v>4.6067644294528434E-2</v>
      </c>
      <c r="AI66" s="34">
        <f t="shared" si="13"/>
        <v>6.9908285148234925E-2</v>
      </c>
      <c r="AJ66" s="34">
        <f t="shared" si="13"/>
        <v>6.8828497255940146E-2</v>
      </c>
      <c r="AK66" s="27">
        <v>1</v>
      </c>
      <c r="AN66" s="29">
        <f t="shared" si="8"/>
        <v>3.9461381505035533E-3</v>
      </c>
      <c r="AO66" s="25">
        <v>0.79883989552003798</v>
      </c>
      <c r="AR66">
        <f t="shared" si="9"/>
        <v>3.1523325878558945E-3</v>
      </c>
    </row>
    <row r="67" spans="4:44" x14ac:dyDescent="0.25">
      <c r="D67" s="2">
        <v>24</v>
      </c>
      <c r="G67" s="34">
        <f t="shared" si="13"/>
        <v>5.9538718359613267E-2</v>
      </c>
      <c r="H67" s="34">
        <f t="shared" si="13"/>
        <v>4.7332682431708642E-2</v>
      </c>
      <c r="I67" s="34">
        <f t="shared" si="13"/>
        <v>5.8892313997303131E-2</v>
      </c>
      <c r="J67" s="34">
        <f t="shared" si="13"/>
        <v>6.6874208732140367E-2</v>
      </c>
      <c r="K67" s="34">
        <f t="shared" si="13"/>
        <v>4.8108117464378646E-2</v>
      </c>
      <c r="L67" s="34">
        <f t="shared" si="13"/>
        <v>7.2259290156377082E-2</v>
      </c>
      <c r="M67" s="34">
        <f t="shared" si="13"/>
        <v>5.2428374440550832E-2</v>
      </c>
      <c r="N67" s="34">
        <f t="shared" si="13"/>
        <v>7.8606441664089369E-3</v>
      </c>
      <c r="O67" s="34">
        <f>IF(O33=0,0,$A$6+$A$7*(1-EXP(-O33/$A$8)))</f>
        <v>7.564925731050931E-2</v>
      </c>
      <c r="P67" s="34">
        <f t="shared" si="13"/>
        <v>7.0530366479643863E-2</v>
      </c>
      <c r="Q67" s="34">
        <f t="shared" si="13"/>
        <v>7.0357234310303343E-2</v>
      </c>
      <c r="R67" s="34">
        <f t="shared" si="13"/>
        <v>7.8641894751978969E-2</v>
      </c>
      <c r="S67" s="34">
        <f t="shared" si="13"/>
        <v>8.4399533684133915E-2</v>
      </c>
      <c r="T67" s="34">
        <f t="shared" si="13"/>
        <v>7.3660585571669421E-2</v>
      </c>
      <c r="U67" s="34">
        <f t="shared" si="13"/>
        <v>6.2722885492543595E-2</v>
      </c>
      <c r="V67" s="34">
        <f t="shared" si="13"/>
        <v>3.8539996176099968E-2</v>
      </c>
      <c r="W67" s="34">
        <f t="shared" si="13"/>
        <v>7.159366473151503E-2</v>
      </c>
      <c r="X67" s="34">
        <f t="shared" si="13"/>
        <v>5.613587232789239E-2</v>
      </c>
      <c r="Y67" s="34">
        <f t="shared" si="13"/>
        <v>4.84969415299542E-2</v>
      </c>
      <c r="Z67" s="34">
        <f t="shared" si="13"/>
        <v>6.2386809612398064E-3</v>
      </c>
      <c r="AA67" s="34">
        <f t="shared" si="13"/>
        <v>1.0451395793575647E-2</v>
      </c>
      <c r="AB67" s="34">
        <f t="shared" si="13"/>
        <v>2.2492271374054421E-2</v>
      </c>
      <c r="AC67" s="34">
        <f t="shared" si="13"/>
        <v>5.935116953620654E-2</v>
      </c>
      <c r="AD67" s="30">
        <f t="shared" si="13"/>
        <v>0</v>
      </c>
      <c r="AE67" s="34">
        <f t="shared" si="13"/>
        <v>4.8107302511729349E-3</v>
      </c>
      <c r="AF67" s="34">
        <f t="shared" si="13"/>
        <v>6.9136781804142247E-2</v>
      </c>
      <c r="AG67" s="34">
        <f t="shared" si="13"/>
        <v>7.145052312413705E-2</v>
      </c>
      <c r="AH67" s="34">
        <f t="shared" si="13"/>
        <v>7.6336320205223629E-2</v>
      </c>
      <c r="AI67" s="34">
        <f t="shared" si="13"/>
        <v>7.1701265443654516E-2</v>
      </c>
      <c r="AJ67" s="34">
        <f t="shared" si="13"/>
        <v>3.399788956011919E-2</v>
      </c>
      <c r="AK67" s="27">
        <v>1</v>
      </c>
      <c r="AN67" s="29">
        <f t="shared" si="8"/>
        <v>5.7943498285744424E-2</v>
      </c>
      <c r="AO67" s="25">
        <v>7.8642866454850871E-5</v>
      </c>
      <c r="AR67">
        <f t="shared" si="9"/>
        <v>4.5568427976126795E-6</v>
      </c>
    </row>
    <row r="68" spans="4:44" x14ac:dyDescent="0.25">
      <c r="D68" s="2">
        <v>25</v>
      </c>
      <c r="G68" s="34">
        <f t="shared" si="13"/>
        <v>6.0465165428768057E-2</v>
      </c>
      <c r="H68" s="34">
        <f t="shared" si="13"/>
        <v>4.9609193952207142E-2</v>
      </c>
      <c r="I68" s="34">
        <f t="shared" si="13"/>
        <v>5.9481713633917369E-2</v>
      </c>
      <c r="J68" s="34">
        <f t="shared" si="13"/>
        <v>6.7218349338261013E-2</v>
      </c>
      <c r="K68" s="34">
        <f t="shared" si="13"/>
        <v>4.8133964588469517E-2</v>
      </c>
      <c r="L68" s="34">
        <f t="shared" si="13"/>
        <v>7.237182357434549E-2</v>
      </c>
      <c r="M68" s="34">
        <f t="shared" si="13"/>
        <v>5.209743308516699E-2</v>
      </c>
      <c r="N68" s="34">
        <f t="shared" si="13"/>
        <v>1.2169437273005913E-2</v>
      </c>
      <c r="O68" s="34">
        <f t="shared" si="13"/>
        <v>7.5677932751038957E-2</v>
      </c>
      <c r="P68" s="34">
        <f t="shared" si="13"/>
        <v>7.0322031237821284E-2</v>
      </c>
      <c r="Q68" s="34">
        <f t="shared" si="13"/>
        <v>7.0139773739590683E-2</v>
      </c>
      <c r="R68" s="34">
        <f t="shared" si="13"/>
        <v>7.8603310605990864E-2</v>
      </c>
      <c r="S68" s="34">
        <f t="shared" si="13"/>
        <v>8.4300815998677503E-2</v>
      </c>
      <c r="T68" s="34">
        <f t="shared" si="13"/>
        <v>7.3387603452916977E-2</v>
      </c>
      <c r="U68" s="34">
        <f t="shared" si="13"/>
        <v>6.0973581883667083E-2</v>
      </c>
      <c r="V68" s="34">
        <f t="shared" si="13"/>
        <v>3.5630120046810175E-2</v>
      </c>
      <c r="W68" s="34">
        <f t="shared" si="13"/>
        <v>7.0636868153527738E-2</v>
      </c>
      <c r="X68" s="34">
        <f t="shared" si="13"/>
        <v>5.4906774656293525E-2</v>
      </c>
      <c r="Y68" s="34">
        <f t="shared" si="13"/>
        <v>4.769363250189456E-2</v>
      </c>
      <c r="Z68" s="34">
        <f t="shared" si="13"/>
        <v>7.6711998561972312E-3</v>
      </c>
      <c r="AA68" s="34">
        <f t="shared" si="13"/>
        <v>9.6319354589750397E-3</v>
      </c>
      <c r="AB68" s="34">
        <f t="shared" si="13"/>
        <v>1.9688404809802353E-2</v>
      </c>
      <c r="AC68" s="34">
        <f t="shared" si="13"/>
        <v>5.9564939716693105E-2</v>
      </c>
      <c r="AD68" s="34">
        <f t="shared" si="13"/>
        <v>4.8107302511729349E-3</v>
      </c>
      <c r="AE68" s="30">
        <f t="shared" si="13"/>
        <v>0</v>
      </c>
      <c r="AF68" s="34">
        <f t="shared" si="13"/>
        <v>6.8984858608655011E-2</v>
      </c>
      <c r="AG68" s="34">
        <f t="shared" si="13"/>
        <v>7.1288838495382909E-2</v>
      </c>
      <c r="AH68" s="34">
        <f t="shared" si="13"/>
        <v>7.6143798427492665E-2</v>
      </c>
      <c r="AI68" s="34">
        <f t="shared" si="13"/>
        <v>7.046912593007662E-2</v>
      </c>
      <c r="AJ68" s="34">
        <f t="shared" si="13"/>
        <v>3.1038465578313523E-2</v>
      </c>
      <c r="AK68" s="27">
        <v>1</v>
      </c>
      <c r="AM68" s="10"/>
      <c r="AN68" s="29">
        <f t="shared" si="8"/>
        <v>5.8117007087214179E-2</v>
      </c>
      <c r="AO68" s="25">
        <v>3.8638716154791933E-4</v>
      </c>
      <c r="AR68">
        <f t="shared" si="9"/>
        <v>2.2455665406088998E-5</v>
      </c>
    </row>
    <row r="69" spans="4:44" x14ac:dyDescent="0.25">
      <c r="D69" s="2">
        <v>26</v>
      </c>
      <c r="G69" s="34">
        <f t="shared" si="13"/>
        <v>4.8017745635672439E-2</v>
      </c>
      <c r="H69" s="34">
        <f t="shared" si="13"/>
        <v>6.7570410053300806E-2</v>
      </c>
      <c r="I69" s="34">
        <f t="shared" si="13"/>
        <v>3.8750929884283351E-2</v>
      </c>
      <c r="J69" s="34">
        <f t="shared" si="13"/>
        <v>3.0336984942138236E-2</v>
      </c>
      <c r="K69" s="34">
        <f t="shared" si="13"/>
        <v>4.0903371307312433E-2</v>
      </c>
      <c r="L69" s="34">
        <f t="shared" si="13"/>
        <v>2.2087824728133199E-2</v>
      </c>
      <c r="M69" s="34">
        <f t="shared" si="13"/>
        <v>3.5308183689767174E-2</v>
      </c>
      <c r="N69" s="34">
        <f t="shared" si="13"/>
        <v>7.0227010987657795E-2</v>
      </c>
      <c r="O69" s="34">
        <f t="shared" si="13"/>
        <v>2.5026536078690501E-2</v>
      </c>
      <c r="P69" s="34">
        <f t="shared" si="13"/>
        <v>6.6642097393312064E-3</v>
      </c>
      <c r="Q69" s="34">
        <f t="shared" si="13"/>
        <v>6.7955524724745758E-3</v>
      </c>
      <c r="R69" s="34">
        <f t="shared" si="13"/>
        <v>3.1571368121724334E-2</v>
      </c>
      <c r="S69" s="34">
        <f t="shared" si="13"/>
        <v>4.9487908897690183E-2</v>
      </c>
      <c r="T69" s="34">
        <f t="shared" si="13"/>
        <v>1.8814561219686499E-2</v>
      </c>
      <c r="U69" s="34">
        <f t="shared" si="13"/>
        <v>6.758812183944489E-2</v>
      </c>
      <c r="V69" s="34">
        <f t="shared" si="13"/>
        <v>7.4457535326675692E-2</v>
      </c>
      <c r="W69" s="34">
        <f t="shared" si="13"/>
        <v>5.3192296297272824E-2</v>
      </c>
      <c r="X69" s="34">
        <f t="shared" si="13"/>
        <v>4.5126209471562845E-2</v>
      </c>
      <c r="Y69" s="34">
        <f t="shared" si="13"/>
        <v>4.242504113351097E-2</v>
      </c>
      <c r="Z69" s="34">
        <f t="shared" si="13"/>
        <v>6.7091800148086939E-2</v>
      </c>
      <c r="AA69" s="34">
        <f t="shared" si="13"/>
        <v>6.5710767487918875E-2</v>
      </c>
      <c r="AB69" s="34">
        <f t="shared" si="13"/>
        <v>6.3399338707606834E-2</v>
      </c>
      <c r="AC69" s="34">
        <f t="shared" si="13"/>
        <v>2.9102946980440716E-2</v>
      </c>
      <c r="AD69" s="34">
        <f t="shared" si="13"/>
        <v>6.9136781804142247E-2</v>
      </c>
      <c r="AE69" s="34">
        <f t="shared" si="13"/>
        <v>6.8984858608655011E-2</v>
      </c>
      <c r="AF69" s="30">
        <f t="shared" si="13"/>
        <v>0</v>
      </c>
      <c r="AG69" s="34">
        <f t="shared" si="13"/>
        <v>7.659069829556631E-3</v>
      </c>
      <c r="AH69" s="34">
        <f t="shared" si="13"/>
        <v>2.4221988502973392E-2</v>
      </c>
      <c r="AI69" s="34">
        <f t="shared" si="13"/>
        <v>6.6697525037597558E-2</v>
      </c>
      <c r="AJ69" s="34">
        <f t="shared" si="13"/>
        <v>7.4499759147365327E-2</v>
      </c>
      <c r="AK69" s="27">
        <v>1</v>
      </c>
      <c r="AN69" s="29">
        <f t="shared" si="8"/>
        <v>3.0009622821621576E-2</v>
      </c>
      <c r="AO69" s="25">
        <v>2.1352232743338292E-2</v>
      </c>
      <c r="AR69">
        <f t="shared" si="9"/>
        <v>6.4077245102706027E-4</v>
      </c>
    </row>
    <row r="70" spans="4:44" x14ac:dyDescent="0.25">
      <c r="D70" s="2">
        <v>27</v>
      </c>
      <c r="G70" s="34">
        <f t="shared" si="13"/>
        <v>5.1284900020899388E-2</v>
      </c>
      <c r="H70" s="34">
        <f t="shared" si="13"/>
        <v>6.9921840721156925E-2</v>
      </c>
      <c r="I70" s="34">
        <f t="shared" si="13"/>
        <v>4.2868604029796524E-2</v>
      </c>
      <c r="J70" s="34">
        <f t="shared" si="13"/>
        <v>3.3628835672706768E-2</v>
      </c>
      <c r="K70" s="34">
        <f t="shared" si="13"/>
        <v>4.5410370490137103E-2</v>
      </c>
      <c r="L70" s="34">
        <f t="shared" si="13"/>
        <v>2.2271418523427722E-2</v>
      </c>
      <c r="M70" s="34">
        <f t="shared" si="13"/>
        <v>4.007222367523431E-2</v>
      </c>
      <c r="N70" s="34">
        <f t="shared" si="13"/>
        <v>7.2482470714760702E-2</v>
      </c>
      <c r="O70" s="34">
        <f t="shared" si="13"/>
        <v>2.1782683667326209E-2</v>
      </c>
      <c r="P70" s="34">
        <f t="shared" si="13"/>
        <v>4.6786243615545842E-3</v>
      </c>
      <c r="Q70" s="34">
        <f t="shared" si="13"/>
        <v>5.524028456960095E-3</v>
      </c>
      <c r="R70" s="34">
        <f t="shared" si="13"/>
        <v>2.6779494487122371E-2</v>
      </c>
      <c r="S70" s="34">
        <f t="shared" si="13"/>
        <v>4.5361706623372848E-2</v>
      </c>
      <c r="T70" s="34">
        <f t="shared" si="13"/>
        <v>1.3607445349067838E-2</v>
      </c>
      <c r="U70" s="34">
        <f t="shared" si="13"/>
        <v>6.8801463124954096E-2</v>
      </c>
      <c r="V70" s="34">
        <f t="shared" si="13"/>
        <v>7.6127063579638429E-2</v>
      </c>
      <c r="W70" s="34">
        <f t="shared" si="13"/>
        <v>5.3364937419283026E-2</v>
      </c>
      <c r="X70" s="34">
        <f t="shared" si="13"/>
        <v>4.7828152921538358E-2</v>
      </c>
      <c r="Y70" s="34">
        <f t="shared" si="13"/>
        <v>4.6376666127842192E-2</v>
      </c>
      <c r="Z70" s="34">
        <f t="shared" ref="G70:AJ73" si="14">IF(Z36=0,0,$A$6+$A$7*(1-EXP(-Z36/$A$8)))</f>
        <v>6.9561490350681043E-2</v>
      </c>
      <c r="AA70" s="34">
        <f t="shared" si="14"/>
        <v>6.8265626283073449E-2</v>
      </c>
      <c r="AB70" s="34">
        <f t="shared" si="14"/>
        <v>6.6012598121186206E-2</v>
      </c>
      <c r="AC70" s="34">
        <f t="shared" si="14"/>
        <v>3.4301224390069621E-2</v>
      </c>
      <c r="AD70" s="34">
        <f t="shared" si="14"/>
        <v>7.145052312413705E-2</v>
      </c>
      <c r="AE70" s="34">
        <f t="shared" si="14"/>
        <v>7.1288838495382909E-2</v>
      </c>
      <c r="AF70" s="34">
        <f t="shared" si="14"/>
        <v>7.659069829556631E-3</v>
      </c>
      <c r="AG70" s="30">
        <f t="shared" si="14"/>
        <v>0</v>
      </c>
      <c r="AH70" s="34">
        <f t="shared" si="14"/>
        <v>1.798897655984405E-2</v>
      </c>
      <c r="AI70" s="34">
        <f t="shared" si="14"/>
        <v>6.7256587938630916E-2</v>
      </c>
      <c r="AJ70" s="34">
        <f t="shared" si="14"/>
        <v>7.6225815946677947E-2</v>
      </c>
      <c r="AK70" s="27">
        <v>1</v>
      </c>
      <c r="AN70" s="29">
        <f t="shared" si="8"/>
        <v>3.526626620819643E-2</v>
      </c>
      <c r="AO70" s="25">
        <v>-4.9820116593190765E-3</v>
      </c>
      <c r="AR70">
        <f t="shared" si="9"/>
        <v>-1.7569694942988498E-4</v>
      </c>
    </row>
    <row r="71" spans="4:44" x14ac:dyDescent="0.25">
      <c r="D71" s="2">
        <v>28</v>
      </c>
      <c r="G71" s="34">
        <f t="shared" si="14"/>
        <v>5.9458261759035708E-2</v>
      </c>
      <c r="H71" s="34">
        <f t="shared" si="14"/>
        <v>7.5269460342380162E-2</v>
      </c>
      <c r="I71" s="34">
        <f t="shared" si="14"/>
        <v>5.2787871965335569E-2</v>
      </c>
      <c r="J71" s="34">
        <f t="shared" si="14"/>
        <v>4.3841085839185293E-2</v>
      </c>
      <c r="K71" s="34">
        <f t="shared" si="14"/>
        <v>5.5041856160136772E-2</v>
      </c>
      <c r="L71" s="34">
        <f t="shared" si="14"/>
        <v>3.08415726360756E-2</v>
      </c>
      <c r="M71" s="34">
        <f t="shared" si="14"/>
        <v>5.0259162592512931E-2</v>
      </c>
      <c r="N71" s="34">
        <f t="shared" si="14"/>
        <v>7.7262966401150879E-2</v>
      </c>
      <c r="O71" s="34">
        <f t="shared" si="14"/>
        <v>2.3663159687806856E-2</v>
      </c>
      <c r="P71" s="34">
        <f t="shared" si="14"/>
        <v>1.9812745958231681E-2</v>
      </c>
      <c r="Q71" s="34">
        <f t="shared" si="14"/>
        <v>2.0223756467067713E-2</v>
      </c>
      <c r="R71" s="34">
        <f t="shared" si="14"/>
        <v>1.9623231711318745E-2</v>
      </c>
      <c r="S71" s="34">
        <f t="shared" si="14"/>
        <v>3.4419045535613917E-2</v>
      </c>
      <c r="T71" s="34">
        <f t="shared" si="14"/>
        <v>1.1771687802739529E-2</v>
      </c>
      <c r="U71" s="34">
        <f t="shared" si="14"/>
        <v>7.1405223992390798E-2</v>
      </c>
      <c r="V71" s="34">
        <f t="shared" si="14"/>
        <v>7.9608817752280861E-2</v>
      </c>
      <c r="W71" s="34">
        <f t="shared" si="14"/>
        <v>5.4081539376345848E-2</v>
      </c>
      <c r="X71" s="34">
        <f t="shared" si="14"/>
        <v>5.4062630597920359E-2</v>
      </c>
      <c r="Y71" s="34">
        <f t="shared" si="14"/>
        <v>5.4878171549070792E-2</v>
      </c>
      <c r="Z71" s="34">
        <f t="shared" si="14"/>
        <v>7.4780608688086073E-2</v>
      </c>
      <c r="AA71" s="34">
        <f t="shared" si="14"/>
        <v>7.365746008279081E-2</v>
      </c>
      <c r="AB71" s="34">
        <f t="shared" si="14"/>
        <v>7.1512983487546491E-2</v>
      </c>
      <c r="AC71" s="34">
        <f t="shared" si="14"/>
        <v>4.6067644294528434E-2</v>
      </c>
      <c r="AD71" s="34">
        <f t="shared" si="14"/>
        <v>7.6336320205223629E-2</v>
      </c>
      <c r="AE71" s="34">
        <f t="shared" si="14"/>
        <v>7.6143798427492665E-2</v>
      </c>
      <c r="AF71" s="34">
        <f t="shared" si="14"/>
        <v>2.4221988502973392E-2</v>
      </c>
      <c r="AG71" s="34">
        <f t="shared" si="14"/>
        <v>1.798897655984405E-2</v>
      </c>
      <c r="AH71" s="30">
        <f t="shared" si="14"/>
        <v>0</v>
      </c>
      <c r="AI71" s="34">
        <f t="shared" si="14"/>
        <v>6.8435740912379722E-2</v>
      </c>
      <c r="AJ71" s="34">
        <f t="shared" si="14"/>
        <v>7.982748544816369E-2</v>
      </c>
      <c r="AK71" s="27">
        <v>1</v>
      </c>
      <c r="AN71" s="29">
        <f t="shared" si="8"/>
        <v>4.6907453740068307E-2</v>
      </c>
      <c r="AO71" s="25">
        <v>-1.1845791781871602E-3</v>
      </c>
      <c r="AR71">
        <f t="shared" si="9"/>
        <v>-5.5565593002262347E-5</v>
      </c>
    </row>
    <row r="72" spans="4:44" x14ac:dyDescent="0.25">
      <c r="D72" s="2">
        <v>29</v>
      </c>
      <c r="G72" s="34">
        <f t="shared" si="14"/>
        <v>7.8011899567154638E-2</v>
      </c>
      <c r="H72" s="34">
        <f t="shared" si="14"/>
        <v>8.1723213587398438E-2</v>
      </c>
      <c r="I72" s="34">
        <f t="shared" si="14"/>
        <v>7.4216809073905529E-2</v>
      </c>
      <c r="J72" s="34">
        <f t="shared" si="14"/>
        <v>7.5011161771889809E-2</v>
      </c>
      <c r="K72" s="34">
        <f t="shared" si="14"/>
        <v>6.6037254050680297E-2</v>
      </c>
      <c r="L72" s="34">
        <f t="shared" si="14"/>
        <v>7.4047091733018544E-2</v>
      </c>
      <c r="M72" s="34">
        <f t="shared" si="14"/>
        <v>6.2273751499552367E-2</v>
      </c>
      <c r="N72" s="34">
        <f t="shared" si="14"/>
        <v>7.3880031925026124E-2</v>
      </c>
      <c r="O72" s="34">
        <f t="shared" si="14"/>
        <v>7.4306277166816634E-2</v>
      </c>
      <c r="P72" s="34">
        <f t="shared" si="14"/>
        <v>6.5718802968147624E-2</v>
      </c>
      <c r="Q72" s="34">
        <f t="shared" si="14"/>
        <v>6.5426752159835622E-2</v>
      </c>
      <c r="R72" s="34">
        <f t="shared" si="14"/>
        <v>7.4574137442947233E-2</v>
      </c>
      <c r="S72" s="34">
        <f t="shared" si="14"/>
        <v>7.7121327214481061E-2</v>
      </c>
      <c r="T72" s="34">
        <f t="shared" si="14"/>
        <v>6.4766009084599396E-2</v>
      </c>
      <c r="U72" s="34">
        <f t="shared" si="14"/>
        <v>2.7563084139696103E-2</v>
      </c>
      <c r="V72" s="34">
        <f t="shared" si="14"/>
        <v>6.360069242926214E-2</v>
      </c>
      <c r="W72" s="34">
        <f t="shared" si="14"/>
        <v>3.1605997735249337E-2</v>
      </c>
      <c r="X72" s="34">
        <f t="shared" si="14"/>
        <v>4.6227797128932914E-2</v>
      </c>
      <c r="Y72" s="34">
        <f t="shared" si="14"/>
        <v>5.797647829650248E-2</v>
      </c>
      <c r="Z72" s="34">
        <f t="shared" si="14"/>
        <v>7.0768163011508914E-2</v>
      </c>
      <c r="AA72" s="34">
        <f t="shared" si="14"/>
        <v>6.9142680392923914E-2</v>
      </c>
      <c r="AB72" s="34">
        <f t="shared" si="14"/>
        <v>6.3675179863503947E-2</v>
      </c>
      <c r="AC72" s="34">
        <f t="shared" si="14"/>
        <v>6.9908285148234925E-2</v>
      </c>
      <c r="AD72" s="34">
        <f t="shared" si="14"/>
        <v>7.1701265443654516E-2</v>
      </c>
      <c r="AE72" s="34">
        <f t="shared" si="14"/>
        <v>7.046912593007662E-2</v>
      </c>
      <c r="AF72" s="34">
        <f t="shared" si="14"/>
        <v>6.6697525037597558E-2</v>
      </c>
      <c r="AG72" s="34">
        <f t="shared" si="14"/>
        <v>6.7256587938630916E-2</v>
      </c>
      <c r="AH72" s="34">
        <f t="shared" si="14"/>
        <v>6.8435740912379722E-2</v>
      </c>
      <c r="AI72" s="30">
        <f t="shared" si="14"/>
        <v>0</v>
      </c>
      <c r="AJ72" s="34">
        <f t="shared" si="14"/>
        <v>6.6055294988430324E-2</v>
      </c>
      <c r="AK72" s="27">
        <v>1</v>
      </c>
      <c r="AN72" s="29">
        <f t="shared" si="8"/>
        <v>6.8984438229963294E-2</v>
      </c>
      <c r="AO72" s="25">
        <v>-3.561324255040299E-4</v>
      </c>
      <c r="AR72">
        <f t="shared" si="9"/>
        <v>-2.4567595308869756E-5</v>
      </c>
    </row>
    <row r="73" spans="4:44" x14ac:dyDescent="0.25">
      <c r="D73" s="2">
        <v>30</v>
      </c>
      <c r="G73" s="34">
        <f t="shared" si="14"/>
        <v>7.1612784069313137E-2</v>
      </c>
      <c r="H73" s="34">
        <f t="shared" si="14"/>
        <v>6.5234510516237215E-2</v>
      </c>
      <c r="I73" s="34">
        <f t="shared" si="14"/>
        <v>6.9986443629335954E-2</v>
      </c>
      <c r="J73" s="34">
        <f t="shared" si="14"/>
        <v>7.5164758085818545E-2</v>
      </c>
      <c r="K73" s="34">
        <f t="shared" si="14"/>
        <v>5.9672343547407317E-2</v>
      </c>
      <c r="L73" s="34">
        <f t="shared" si="14"/>
        <v>7.8317322773848605E-2</v>
      </c>
      <c r="M73" s="34">
        <f t="shared" si="14"/>
        <v>6.1083103612437434E-2</v>
      </c>
      <c r="N73" s="34">
        <f t="shared" si="14"/>
        <v>3.8039600699069601E-2</v>
      </c>
      <c r="O73" s="34">
        <f t="shared" si="14"/>
        <v>8.0554918520554422E-2</v>
      </c>
      <c r="P73" s="34">
        <f t="shared" si="14"/>
        <v>7.5242668182177341E-2</v>
      </c>
      <c r="Q73" s="34">
        <f t="shared" si="14"/>
        <v>7.5055374672407207E-2</v>
      </c>
      <c r="R73" s="34">
        <f t="shared" si="14"/>
        <v>8.2550174918380015E-2</v>
      </c>
      <c r="S73" s="34">
        <f t="shared" si="14"/>
        <v>8.6758630425453009E-2</v>
      </c>
      <c r="T73" s="34">
        <f t="shared" si="14"/>
        <v>7.7246797619549834E-2</v>
      </c>
      <c r="U73" s="34">
        <f t="shared" si="14"/>
        <v>5.3393411194711596E-2</v>
      </c>
      <c r="V73" s="34">
        <f t="shared" si="14"/>
        <v>8.3370824421381776E-3</v>
      </c>
      <c r="W73" s="34">
        <f t="shared" si="14"/>
        <v>6.9912099062401048E-2</v>
      </c>
      <c r="X73" s="34">
        <f t="shared" si="14"/>
        <v>5.7531321668272462E-2</v>
      </c>
      <c r="Y73" s="34">
        <f t="shared" si="14"/>
        <v>5.5711385604143571E-2</v>
      </c>
      <c r="Z73" s="34">
        <f t="shared" si="14"/>
        <v>3.5935527510208808E-2</v>
      </c>
      <c r="AA73" s="34">
        <f t="shared" si="14"/>
        <v>3.5179449637003347E-2</v>
      </c>
      <c r="AB73" s="34">
        <f t="shared" si="14"/>
        <v>3.2078969279903259E-2</v>
      </c>
      <c r="AC73" s="34">
        <f t="shared" si="14"/>
        <v>6.8828497255940146E-2</v>
      </c>
      <c r="AD73" s="34">
        <f t="shared" si="14"/>
        <v>3.399788956011919E-2</v>
      </c>
      <c r="AE73" s="34">
        <f t="shared" si="14"/>
        <v>3.1038465578313523E-2</v>
      </c>
      <c r="AF73" s="34">
        <f t="shared" si="14"/>
        <v>7.4499759147365327E-2</v>
      </c>
      <c r="AG73" s="34">
        <f t="shared" si="14"/>
        <v>7.6225815946677947E-2</v>
      </c>
      <c r="AH73" s="34">
        <f t="shared" si="14"/>
        <v>7.982748544816369E-2</v>
      </c>
      <c r="AI73" s="34">
        <f t="shared" si="14"/>
        <v>6.6055294988430324E-2</v>
      </c>
      <c r="AJ73" s="30">
        <f t="shared" si="14"/>
        <v>0</v>
      </c>
      <c r="AK73" s="27">
        <v>1</v>
      </c>
      <c r="AN73" s="29">
        <f t="shared" si="8"/>
        <v>6.7585934514810569E-2</v>
      </c>
      <c r="AO73" s="25">
        <v>5.1738436323833792E-6</v>
      </c>
      <c r="AR73">
        <f t="shared" si="9"/>
        <v>3.4967905692813271E-7</v>
      </c>
    </row>
    <row r="74" spans="4:44" x14ac:dyDescent="0.25">
      <c r="D74" s="2">
        <v>31</v>
      </c>
      <c r="G74" s="27">
        <v>1</v>
      </c>
      <c r="H74" s="27">
        <v>1</v>
      </c>
      <c r="I74" s="27">
        <v>1</v>
      </c>
      <c r="J74" s="27">
        <v>1</v>
      </c>
      <c r="K74" s="27">
        <v>1</v>
      </c>
      <c r="L74" s="27">
        <v>1</v>
      </c>
      <c r="M74" s="27">
        <v>1</v>
      </c>
      <c r="N74" s="27">
        <v>1</v>
      </c>
      <c r="O74" s="27">
        <v>1</v>
      </c>
      <c r="P74" s="27">
        <v>1</v>
      </c>
      <c r="Q74" s="27">
        <v>1</v>
      </c>
      <c r="R74" s="27">
        <v>1</v>
      </c>
      <c r="S74" s="27">
        <v>1</v>
      </c>
      <c r="T74" s="27">
        <v>1</v>
      </c>
      <c r="U74" s="27">
        <v>1</v>
      </c>
      <c r="V74" s="27">
        <v>1</v>
      </c>
      <c r="W74" s="27">
        <v>1</v>
      </c>
      <c r="X74" s="27">
        <v>1</v>
      </c>
      <c r="Y74" s="27">
        <v>1</v>
      </c>
      <c r="Z74" s="27">
        <v>1</v>
      </c>
      <c r="AA74" s="27">
        <v>1</v>
      </c>
      <c r="AB74" s="27">
        <v>1</v>
      </c>
      <c r="AC74" s="27">
        <v>1</v>
      </c>
      <c r="AD74" s="27">
        <v>1</v>
      </c>
      <c r="AE74" s="27">
        <v>1</v>
      </c>
      <c r="AF74" s="27">
        <v>1</v>
      </c>
      <c r="AG74" s="27">
        <v>1</v>
      </c>
      <c r="AH74" s="27">
        <v>1</v>
      </c>
      <c r="AI74" s="27">
        <v>1</v>
      </c>
      <c r="AJ74" s="27">
        <v>1</v>
      </c>
      <c r="AK74" s="28">
        <v>0</v>
      </c>
      <c r="AN74" s="26">
        <v>1</v>
      </c>
      <c r="AO74" s="25">
        <v>-3.1712610091376436E-5</v>
      </c>
      <c r="AR74">
        <f t="shared" si="9"/>
        <v>-3.1712610091376436E-5</v>
      </c>
    </row>
    <row r="75" spans="4:44" ht="14.4" thickBot="1" x14ac:dyDescent="0.3">
      <c r="AO75" s="20" t="s">
        <v>19</v>
      </c>
    </row>
    <row r="76" spans="4:44" ht="14.4" thickBot="1" x14ac:dyDescent="0.3">
      <c r="AM76" s="21"/>
      <c r="AN76" s="22" t="s">
        <v>20</v>
      </c>
      <c r="AO76" s="23">
        <f>SUMPRODUCT($AK10:$AK39,AO44:AO73)</f>
        <v>30.789574804120846</v>
      </c>
    </row>
    <row r="77" spans="4:44" ht="14.4" thickBot="1" x14ac:dyDescent="0.3">
      <c r="AN77" s="49" t="s">
        <v>28</v>
      </c>
      <c r="AO77" s="50">
        <f>SUMPRODUCT(AN44:AN74,AO44:AO74)</f>
        <v>6.5947324016588831E-3</v>
      </c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499E-7C52-4CB2-A3B2-D519A7978A1A}">
  <sheetPr codeName="Sheet8">
    <tabColor theme="8" tint="0.39997558519241921"/>
  </sheetPr>
  <dimension ref="A1:AR77"/>
  <sheetViews>
    <sheetView tabSelected="1" zoomScale="55" zoomScaleNormal="55" workbookViewId="0">
      <selection activeCell="D7" sqref="D7:AN40"/>
    </sheetView>
  </sheetViews>
  <sheetFormatPr defaultRowHeight="13.8" x14ac:dyDescent="0.25"/>
  <cols>
    <col min="2" max="2" width="12.59765625" bestFit="1" customWidth="1"/>
    <col min="5" max="5" width="9.59765625" bestFit="1" customWidth="1"/>
    <col min="6" max="36" width="10.59765625" bestFit="1" customWidth="1"/>
    <col min="39" max="39" width="14.3984375" customWidth="1"/>
    <col min="40" max="40" width="27.09765625" bestFit="1" customWidth="1"/>
    <col min="41" max="41" width="25.296875" bestFit="1" customWidth="1"/>
    <col min="44" max="44" width="16.59765625" bestFit="1" customWidth="1"/>
  </cols>
  <sheetData>
    <row r="1" spans="1:41" x14ac:dyDescent="0.25">
      <c r="A1" s="4" t="s">
        <v>1</v>
      </c>
    </row>
    <row r="2" spans="1:41" x14ac:dyDescent="0.25">
      <c r="A2" s="11" t="s">
        <v>6</v>
      </c>
      <c r="E2" s="11" t="s">
        <v>7</v>
      </c>
    </row>
    <row r="3" spans="1:41" x14ac:dyDescent="0.25">
      <c r="E3" t="s">
        <v>8</v>
      </c>
      <c r="AN3" s="11"/>
    </row>
    <row r="4" spans="1:41" x14ac:dyDescent="0.25">
      <c r="A4" s="11" t="s">
        <v>9</v>
      </c>
      <c r="C4" t="s">
        <v>10</v>
      </c>
    </row>
    <row r="5" spans="1:41" ht="14.4" thickBot="1" x14ac:dyDescent="0.3">
      <c r="A5" s="11" t="s">
        <v>12</v>
      </c>
      <c r="AO5" s="11" t="s">
        <v>11</v>
      </c>
    </row>
    <row r="6" spans="1:41" x14ac:dyDescent="0.25">
      <c r="A6" s="13">
        <v>0</v>
      </c>
      <c r="B6" s="14" t="s">
        <v>14</v>
      </c>
      <c r="E6" s="19" t="s">
        <v>16</v>
      </c>
      <c r="F6" s="19"/>
      <c r="G6" s="19"/>
      <c r="H6" s="19"/>
      <c r="AM6" s="12" t="s">
        <v>13</v>
      </c>
      <c r="AN6" s="12"/>
      <c r="AO6" s="12"/>
    </row>
    <row r="7" spans="1:41" x14ac:dyDescent="0.25">
      <c r="A7" s="15">
        <v>0.2</v>
      </c>
      <c r="B7" s="16" t="s">
        <v>15</v>
      </c>
      <c r="D7" s="32"/>
      <c r="E7" s="1"/>
      <c r="F7" s="1"/>
      <c r="G7" s="1">
        <v>1</v>
      </c>
      <c r="H7" s="1">
        <v>2</v>
      </c>
      <c r="I7" s="1">
        <v>3</v>
      </c>
      <c r="J7" s="1">
        <v>4</v>
      </c>
      <c r="K7" s="1">
        <v>5</v>
      </c>
      <c r="L7" s="1">
        <v>6</v>
      </c>
      <c r="M7" s="1">
        <v>7</v>
      </c>
      <c r="N7" s="1">
        <v>8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14</v>
      </c>
      <c r="U7" s="1">
        <v>15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">
        <v>21</v>
      </c>
      <c r="AB7" s="1">
        <v>22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38" t="s">
        <v>23</v>
      </c>
      <c r="AN7" s="52" t="s">
        <v>17</v>
      </c>
    </row>
    <row r="8" spans="1:41" ht="14.4" thickBot="1" x14ac:dyDescent="0.3">
      <c r="A8" s="17">
        <v>300</v>
      </c>
      <c r="B8" s="18" t="s">
        <v>31</v>
      </c>
      <c r="D8" s="1"/>
      <c r="E8" s="1"/>
      <c r="F8" s="2" t="s">
        <v>21</v>
      </c>
      <c r="G8" s="1">
        <v>428568.69130800001</v>
      </c>
      <c r="H8" s="1">
        <v>428646.75387499901</v>
      </c>
      <c r="I8" s="1">
        <v>428548.88406999898</v>
      </c>
      <c r="J8" s="1">
        <v>428518.00680700003</v>
      </c>
      <c r="K8" s="1">
        <v>428553.08263299899</v>
      </c>
      <c r="L8" s="1">
        <v>428482.90699599899</v>
      </c>
      <c r="M8" s="1">
        <v>428534.466296</v>
      </c>
      <c r="N8" s="1">
        <v>428646.36539400002</v>
      </c>
      <c r="O8" s="1">
        <v>428460.30462800001</v>
      </c>
      <c r="P8" s="1">
        <v>428469.22967700002</v>
      </c>
      <c r="Q8" s="1">
        <v>428469.63023200002</v>
      </c>
      <c r="R8" s="1">
        <v>428436.696979</v>
      </c>
      <c r="S8" s="1">
        <v>428384.479060999</v>
      </c>
      <c r="T8" s="1">
        <v>428448.92835</v>
      </c>
      <c r="U8" s="1">
        <v>428516.83574800001</v>
      </c>
      <c r="V8" s="1">
        <v>428619.24604900001</v>
      </c>
      <c r="W8" s="1">
        <v>428450.89055000001</v>
      </c>
      <c r="X8" s="1">
        <v>428513.374256999</v>
      </c>
      <c r="Y8" s="1">
        <v>428539.84872399899</v>
      </c>
      <c r="Z8" s="1">
        <v>428628.62527100003</v>
      </c>
      <c r="AA8" s="1">
        <v>428620.555067999</v>
      </c>
      <c r="AB8" s="1">
        <v>428600.31844499899</v>
      </c>
      <c r="AC8" s="1">
        <v>428530.14137500001</v>
      </c>
      <c r="AD8" s="1">
        <v>428636.882458999</v>
      </c>
      <c r="AE8" s="1">
        <v>428632.83445600001</v>
      </c>
      <c r="AF8" s="1">
        <v>428478.75945000001</v>
      </c>
      <c r="AG8" s="1">
        <v>428467.15321700001</v>
      </c>
      <c r="AH8" s="1">
        <v>428437.53011499898</v>
      </c>
      <c r="AI8" s="1">
        <v>428468.46764699899</v>
      </c>
      <c r="AJ8" s="1">
        <v>428628.62804799899</v>
      </c>
      <c r="AN8" s="1">
        <v>428532.27180599899</v>
      </c>
    </row>
    <row r="9" spans="1:41" x14ac:dyDescent="0.25">
      <c r="D9" s="2" t="s">
        <v>0</v>
      </c>
      <c r="E9" s="2" t="s">
        <v>21</v>
      </c>
      <c r="F9" s="2" t="s">
        <v>22</v>
      </c>
      <c r="G9" s="1">
        <v>872921.73769600003</v>
      </c>
      <c r="H9" s="1">
        <v>872900.05658600002</v>
      </c>
      <c r="I9" s="1">
        <v>872904.57562899904</v>
      </c>
      <c r="J9" s="1">
        <v>872919.86372100003</v>
      </c>
      <c r="K9" s="1">
        <v>872855.96713</v>
      </c>
      <c r="L9" s="1">
        <v>872919.65480999905</v>
      </c>
      <c r="M9" s="1">
        <v>872848.31792599906</v>
      </c>
      <c r="N9" s="1">
        <v>872812.19065200002</v>
      </c>
      <c r="O9" s="1">
        <v>872921.51272300002</v>
      </c>
      <c r="P9" s="1">
        <v>872878.42188599904</v>
      </c>
      <c r="Q9" s="1">
        <v>872877.14697400003</v>
      </c>
      <c r="R9" s="1">
        <v>872920.77637199895</v>
      </c>
      <c r="S9" s="1">
        <v>872922.52078699903</v>
      </c>
      <c r="T9" s="1">
        <v>872873.08680100006</v>
      </c>
      <c r="U9" s="1">
        <v>872717.79559200001</v>
      </c>
      <c r="V9" s="1">
        <v>872733.53264999902</v>
      </c>
      <c r="W9" s="1">
        <v>872772.04177999904</v>
      </c>
      <c r="X9" s="1">
        <v>872799.34807099903</v>
      </c>
      <c r="Y9" s="1">
        <v>872826.53652299906</v>
      </c>
      <c r="Z9" s="1">
        <v>872809.40682699904</v>
      </c>
      <c r="AA9" s="1">
        <v>872807.14388900006</v>
      </c>
      <c r="AB9" s="1">
        <v>872793.26370899903</v>
      </c>
      <c r="AC9" s="1">
        <v>872887.08920799894</v>
      </c>
      <c r="AD9" s="1">
        <v>872804.38826000004</v>
      </c>
      <c r="AE9" s="1">
        <v>872798.19905399904</v>
      </c>
      <c r="AF9" s="1">
        <v>872882.44706699904</v>
      </c>
      <c r="AG9" s="1">
        <v>872885.30281999905</v>
      </c>
      <c r="AH9" s="1">
        <v>872888.02021500003</v>
      </c>
      <c r="AI9" s="1">
        <v>872717.83771800005</v>
      </c>
      <c r="AJ9" s="1">
        <v>872742.61479300004</v>
      </c>
      <c r="AN9" s="1">
        <v>872881.43830000004</v>
      </c>
    </row>
    <row r="10" spans="1:41" x14ac:dyDescent="0.25">
      <c r="D10" s="2">
        <v>1</v>
      </c>
      <c r="E10" s="1">
        <v>428568.69130800001</v>
      </c>
      <c r="F10" s="1">
        <v>872921.73769600003</v>
      </c>
      <c r="G10" s="36">
        <f t="shared" ref="G10:X25" si="0">SQRT((G$8-$E10)^2+(G$9-$F10)^2)</f>
        <v>0</v>
      </c>
      <c r="H10" s="33">
        <f t="shared" si="0"/>
        <v>81.017497476194464</v>
      </c>
      <c r="I10" s="33">
        <f t="shared" si="0"/>
        <v>26.208075491643811</v>
      </c>
      <c r="J10" s="33">
        <f t="shared" si="0"/>
        <v>50.719132720480701</v>
      </c>
      <c r="K10" s="33">
        <f t="shared" si="0"/>
        <v>67.597323077548126</v>
      </c>
      <c r="L10" s="33">
        <f t="shared" si="0"/>
        <v>85.80959503215108</v>
      </c>
      <c r="M10" s="33">
        <f t="shared" si="0"/>
        <v>81.005024988551668</v>
      </c>
      <c r="N10" s="33">
        <f t="shared" si="0"/>
        <v>134.29005355973624</v>
      </c>
      <c r="O10" s="33">
        <f t="shared" si="0"/>
        <v>108.38691348254298</v>
      </c>
      <c r="P10" s="33">
        <f t="shared" si="0"/>
        <v>108.48444790484375</v>
      </c>
      <c r="Q10" s="33">
        <f t="shared" si="0"/>
        <v>108.63438344628847</v>
      </c>
      <c r="R10" s="33">
        <f t="shared" si="0"/>
        <v>131.99782964881462</v>
      </c>
      <c r="S10" s="33">
        <f t="shared" si="0"/>
        <v>184.21391146347443</v>
      </c>
      <c r="T10" s="33">
        <f t="shared" si="0"/>
        <v>129.26745798231445</v>
      </c>
      <c r="U10" s="33">
        <f t="shared" si="0"/>
        <v>210.43141611191663</v>
      </c>
      <c r="V10" s="33">
        <f t="shared" si="0"/>
        <v>194.87668197559753</v>
      </c>
      <c r="W10" s="33">
        <f t="shared" si="0"/>
        <v>190.48854520088182</v>
      </c>
      <c r="X10" s="33">
        <f t="shared" si="0"/>
        <v>134.31007571784684</v>
      </c>
      <c r="Y10" s="33">
        <f t="shared" ref="X10:AJ27" si="1">SQRT((Y$8-$E10)^2+(Y$9-$F10)^2)</f>
        <v>99.474408732176641</v>
      </c>
      <c r="Z10" s="33">
        <f t="shared" si="1"/>
        <v>127.31969231585671</v>
      </c>
      <c r="AA10" s="33">
        <f t="shared" si="1"/>
        <v>125.783902801506</v>
      </c>
      <c r="AB10" s="33">
        <f t="shared" si="1"/>
        <v>132.30964111010283</v>
      </c>
      <c r="AC10" s="33">
        <f t="shared" si="1"/>
        <v>51.832567513734475</v>
      </c>
      <c r="AD10" s="33">
        <f t="shared" si="1"/>
        <v>135.72370170343268</v>
      </c>
      <c r="AE10" s="33">
        <f t="shared" si="1"/>
        <v>139.1982022254555</v>
      </c>
      <c r="AF10" s="33">
        <f t="shared" si="1"/>
        <v>98.140168181150699</v>
      </c>
      <c r="AG10" s="33">
        <f t="shared" si="1"/>
        <v>107.87717141791224</v>
      </c>
      <c r="AH10" s="33">
        <f t="shared" si="1"/>
        <v>135.42572530519334</v>
      </c>
      <c r="AI10" s="33">
        <f t="shared" si="1"/>
        <v>227.20031525690169</v>
      </c>
      <c r="AJ10" s="33">
        <f t="shared" si="1"/>
        <v>188.88469281772612</v>
      </c>
      <c r="AK10">
        <v>30</v>
      </c>
      <c r="AN10" s="24">
        <f t="shared" ref="AN10:AN39" si="2">SQRT((AN$8-$E10)^2+(AN$9-$F10)^2)</f>
        <v>54.317782023627679</v>
      </c>
    </row>
    <row r="11" spans="1:41" x14ac:dyDescent="0.25">
      <c r="D11" s="2">
        <v>2</v>
      </c>
      <c r="E11" s="1">
        <v>428646.75387499901</v>
      </c>
      <c r="F11" s="1">
        <v>872900.05658600002</v>
      </c>
      <c r="G11" s="37">
        <f t="shared" si="0"/>
        <v>81.017497476194464</v>
      </c>
      <c r="H11" s="31">
        <f t="shared" si="0"/>
        <v>0</v>
      </c>
      <c r="I11" s="33">
        <f t="shared" si="0"/>
        <v>97.974080655904501</v>
      </c>
      <c r="J11" s="33">
        <f t="shared" si="0"/>
        <v>130.26177534197117</v>
      </c>
      <c r="K11" s="33">
        <f t="shared" si="0"/>
        <v>103.52865162940174</v>
      </c>
      <c r="L11" s="33">
        <f t="shared" si="0"/>
        <v>165.01481794664022</v>
      </c>
      <c r="M11" s="33">
        <f t="shared" si="0"/>
        <v>123.63409455386254</v>
      </c>
      <c r="N11" s="33">
        <f t="shared" si="0"/>
        <v>87.86679278987684</v>
      </c>
      <c r="O11" s="33">
        <f t="shared" si="0"/>
        <v>187.6797472330305</v>
      </c>
      <c r="P11" s="33">
        <f t="shared" si="0"/>
        <v>178.83763898943042</v>
      </c>
      <c r="Q11" s="33">
        <f t="shared" si="0"/>
        <v>178.59909079057559</v>
      </c>
      <c r="R11" s="33">
        <f t="shared" si="0"/>
        <v>211.07631105497856</v>
      </c>
      <c r="S11" s="33">
        <f t="shared" si="0"/>
        <v>263.23510097488975</v>
      </c>
      <c r="T11" s="33">
        <f t="shared" si="0"/>
        <v>199.65547236195567</v>
      </c>
      <c r="U11" s="33">
        <f t="shared" si="0"/>
        <v>223.82535525895761</v>
      </c>
      <c r="V11" s="33">
        <f t="shared" si="0"/>
        <v>168.78063204188106</v>
      </c>
      <c r="W11" s="33">
        <f t="shared" si="0"/>
        <v>233.98767624627288</v>
      </c>
      <c r="X11" s="33">
        <f t="shared" si="1"/>
        <v>167.12967268421633</v>
      </c>
      <c r="Y11" s="33">
        <f t="shared" si="1"/>
        <v>129.74556244435269</v>
      </c>
      <c r="Z11" s="33">
        <f t="shared" si="1"/>
        <v>92.444713693579828</v>
      </c>
      <c r="AA11" s="33">
        <f t="shared" si="1"/>
        <v>96.535727852596978</v>
      </c>
      <c r="AB11" s="33">
        <f t="shared" si="1"/>
        <v>116.45156820513192</v>
      </c>
      <c r="AC11" s="33">
        <f t="shared" si="1"/>
        <v>117.33127480871988</v>
      </c>
      <c r="AD11" s="33">
        <f t="shared" si="1"/>
        <v>96.176262422099498</v>
      </c>
      <c r="AE11" s="33">
        <f t="shared" si="1"/>
        <v>102.80421708568694</v>
      </c>
      <c r="AF11" s="33">
        <f t="shared" si="1"/>
        <v>168.91483650108472</v>
      </c>
      <c r="AG11" s="33">
        <f t="shared" si="1"/>
        <v>180.20563244494363</v>
      </c>
      <c r="AH11" s="33">
        <f t="shared" si="1"/>
        <v>209.5696924065991</v>
      </c>
      <c r="AI11" s="33">
        <f t="shared" si="1"/>
        <v>254.93076501211391</v>
      </c>
      <c r="AJ11" s="33">
        <f t="shared" si="1"/>
        <v>158.48174591252365</v>
      </c>
      <c r="AK11">
        <v>30</v>
      </c>
      <c r="AN11" s="24">
        <f t="shared" si="2"/>
        <v>115.98614010347279</v>
      </c>
    </row>
    <row r="12" spans="1:41" x14ac:dyDescent="0.25">
      <c r="D12" s="2">
        <v>3</v>
      </c>
      <c r="E12" s="1">
        <v>428548.88406999898</v>
      </c>
      <c r="F12" s="1">
        <v>872904.57562899904</v>
      </c>
      <c r="G12" s="37">
        <f t="shared" si="0"/>
        <v>26.208075491643811</v>
      </c>
      <c r="H12" s="33">
        <f t="shared" si="0"/>
        <v>97.974080655904501</v>
      </c>
      <c r="I12" s="31">
        <f t="shared" si="0"/>
        <v>0</v>
      </c>
      <c r="J12" s="33">
        <f t="shared" si="0"/>
        <v>34.454769297404887</v>
      </c>
      <c r="K12" s="33">
        <f t="shared" si="0"/>
        <v>48.789487660808348</v>
      </c>
      <c r="L12" s="33">
        <f t="shared" si="0"/>
        <v>67.678327352497519</v>
      </c>
      <c r="M12" s="33">
        <f t="shared" si="0"/>
        <v>58.075824177706053</v>
      </c>
      <c r="N12" s="33">
        <f t="shared" si="0"/>
        <v>134.30410456909055</v>
      </c>
      <c r="O12" s="33">
        <f t="shared" si="0"/>
        <v>90.184159906531363</v>
      </c>
      <c r="P12" s="33">
        <f t="shared" si="0"/>
        <v>83.838181021193506</v>
      </c>
      <c r="Q12" s="33">
        <f t="shared" si="0"/>
        <v>83.865976132275236</v>
      </c>
      <c r="R12" s="33">
        <f t="shared" si="0"/>
        <v>113.35081587956348</v>
      </c>
      <c r="S12" s="33">
        <f t="shared" si="0"/>
        <v>165.38148529967933</v>
      </c>
      <c r="T12" s="33">
        <f t="shared" si="0"/>
        <v>104.79834087075952</v>
      </c>
      <c r="U12" s="33">
        <f t="shared" si="0"/>
        <v>189.50957011272095</v>
      </c>
      <c r="V12" s="33">
        <f t="shared" si="0"/>
        <v>184.95001690765591</v>
      </c>
      <c r="W12" s="33">
        <f t="shared" si="0"/>
        <v>164.82703386442188</v>
      </c>
      <c r="X12" s="33">
        <f t="shared" si="1"/>
        <v>111.05757867853895</v>
      </c>
      <c r="Y12" s="33">
        <f t="shared" si="1"/>
        <v>78.560419694754387</v>
      </c>
      <c r="Z12" s="33">
        <f t="shared" si="1"/>
        <v>124.16021911709187</v>
      </c>
      <c r="AA12" s="33">
        <f t="shared" si="1"/>
        <v>120.9531972026676</v>
      </c>
      <c r="AB12" s="33">
        <f t="shared" si="1"/>
        <v>122.62070977502073</v>
      </c>
      <c r="AC12" s="33">
        <f t="shared" si="1"/>
        <v>25.633250578442016</v>
      </c>
      <c r="AD12" s="33">
        <f t="shared" si="1"/>
        <v>133.34626119070691</v>
      </c>
      <c r="AE12" s="33">
        <f t="shared" si="1"/>
        <v>135.51251978490029</v>
      </c>
      <c r="AF12" s="33">
        <f t="shared" si="1"/>
        <v>73.533227769407617</v>
      </c>
      <c r="AG12" s="33">
        <f t="shared" si="1"/>
        <v>83.972456786072826</v>
      </c>
      <c r="AH12" s="33">
        <f t="shared" si="1"/>
        <v>112.57790647733877</v>
      </c>
      <c r="AI12" s="33">
        <f t="shared" si="1"/>
        <v>203.31711313211656</v>
      </c>
      <c r="AJ12" s="33">
        <f t="shared" si="1"/>
        <v>180.52815410555692</v>
      </c>
      <c r="AK12">
        <v>31</v>
      </c>
      <c r="AN12" s="24">
        <f t="shared" si="2"/>
        <v>28.483386533443486</v>
      </c>
    </row>
    <row r="13" spans="1:41" x14ac:dyDescent="0.25">
      <c r="D13" s="2">
        <v>4</v>
      </c>
      <c r="E13" s="1">
        <v>428518.00680700003</v>
      </c>
      <c r="F13" s="1">
        <v>872919.86372100003</v>
      </c>
      <c r="G13" s="37">
        <f t="shared" si="0"/>
        <v>50.719132720480701</v>
      </c>
      <c r="H13" s="33">
        <f t="shared" si="0"/>
        <v>130.26177534197117</v>
      </c>
      <c r="I13" s="33">
        <f t="shared" si="0"/>
        <v>34.454769297404887</v>
      </c>
      <c r="J13" s="31">
        <f t="shared" si="0"/>
        <v>0</v>
      </c>
      <c r="K13" s="33">
        <f t="shared" si="0"/>
        <v>72.890931609730629</v>
      </c>
      <c r="L13" s="33">
        <f t="shared" si="0"/>
        <v>35.100432705525101</v>
      </c>
      <c r="M13" s="33">
        <f t="shared" si="0"/>
        <v>73.414682185932421</v>
      </c>
      <c r="N13" s="33">
        <f t="shared" si="0"/>
        <v>167.53929880632938</v>
      </c>
      <c r="O13" s="33">
        <f t="shared" si="0"/>
        <v>57.725736625405496</v>
      </c>
      <c r="P13" s="33">
        <f t="shared" si="0"/>
        <v>64.004953708965203</v>
      </c>
      <c r="Q13" s="33">
        <f t="shared" si="0"/>
        <v>64.53691566067215</v>
      </c>
      <c r="R13" s="33">
        <f t="shared" si="0"/>
        <v>81.31494980161861</v>
      </c>
      <c r="S13" s="33">
        <f t="shared" si="0"/>
        <v>133.55417983663949</v>
      </c>
      <c r="T13" s="33">
        <f t="shared" si="0"/>
        <v>83.426095834507052</v>
      </c>
      <c r="U13" s="33">
        <f t="shared" si="0"/>
        <v>202.07152232996788</v>
      </c>
      <c r="V13" s="33">
        <f t="shared" si="0"/>
        <v>212.05813387162243</v>
      </c>
      <c r="W13" s="33">
        <f t="shared" si="0"/>
        <v>162.34505904089849</v>
      </c>
      <c r="X13" s="33">
        <f t="shared" si="1"/>
        <v>120.60465337074199</v>
      </c>
      <c r="Y13" s="33">
        <f t="shared" si="1"/>
        <v>95.849023077455911</v>
      </c>
      <c r="Z13" s="33">
        <f t="shared" si="1"/>
        <v>156.32392654378134</v>
      </c>
      <c r="AA13" s="33">
        <f t="shared" si="1"/>
        <v>152.38735629971134</v>
      </c>
      <c r="AB13" s="33">
        <f t="shared" si="1"/>
        <v>151.00585680272809</v>
      </c>
      <c r="AC13" s="33">
        <f t="shared" si="1"/>
        <v>34.948768833889069</v>
      </c>
      <c r="AD13" s="33">
        <f t="shared" si="1"/>
        <v>165.72870219530867</v>
      </c>
      <c r="AE13" s="33">
        <f t="shared" si="1"/>
        <v>167.29518872737015</v>
      </c>
      <c r="AF13" s="33">
        <f t="shared" si="1"/>
        <v>54.225095925377708</v>
      </c>
      <c r="AG13" s="33">
        <f t="shared" si="1"/>
        <v>61.486124401274097</v>
      </c>
      <c r="AH13" s="33">
        <f t="shared" si="1"/>
        <v>86.54771418011731</v>
      </c>
      <c r="AI13" s="33">
        <f t="shared" si="1"/>
        <v>208.01113975399201</v>
      </c>
      <c r="AJ13" s="33">
        <f t="shared" si="1"/>
        <v>208.93597449289578</v>
      </c>
      <c r="AK13">
        <v>32</v>
      </c>
      <c r="AN13" s="24">
        <f t="shared" si="2"/>
        <v>40.987841800550633</v>
      </c>
    </row>
    <row r="14" spans="1:41" x14ac:dyDescent="0.25">
      <c r="D14" s="2">
        <v>5</v>
      </c>
      <c r="E14" s="1">
        <v>428553.08263299899</v>
      </c>
      <c r="F14" s="1">
        <v>872855.96713</v>
      </c>
      <c r="G14" s="37">
        <f t="shared" si="0"/>
        <v>67.597323077548126</v>
      </c>
      <c r="H14" s="33">
        <f t="shared" si="0"/>
        <v>103.52865162940174</v>
      </c>
      <c r="I14" s="33">
        <f t="shared" si="0"/>
        <v>48.789487660808348</v>
      </c>
      <c r="J14" s="33">
        <f t="shared" si="0"/>
        <v>72.890931609730629</v>
      </c>
      <c r="K14" s="31">
        <f t="shared" si="0"/>
        <v>0</v>
      </c>
      <c r="L14" s="33">
        <f t="shared" si="0"/>
        <v>94.76676955566883</v>
      </c>
      <c r="M14" s="33">
        <f t="shared" si="0"/>
        <v>20.126557706380627</v>
      </c>
      <c r="N14" s="33">
        <f t="shared" si="0"/>
        <v>103.04393978326976</v>
      </c>
      <c r="O14" s="33">
        <f t="shared" si="0"/>
        <v>113.59569962509552</v>
      </c>
      <c r="P14" s="33">
        <f t="shared" si="0"/>
        <v>86.807455306218458</v>
      </c>
      <c r="Q14" s="33">
        <f t="shared" si="0"/>
        <v>86.098136009778045</v>
      </c>
      <c r="R14" s="33">
        <f t="shared" si="0"/>
        <v>133.21358153450706</v>
      </c>
      <c r="S14" s="33">
        <f t="shared" si="0"/>
        <v>181.26376844560019</v>
      </c>
      <c r="T14" s="33">
        <f t="shared" si="0"/>
        <v>105.55187256597648</v>
      </c>
      <c r="U14" s="33">
        <f t="shared" si="0"/>
        <v>142.84680810369372</v>
      </c>
      <c r="V14" s="33">
        <f t="shared" si="0"/>
        <v>139.16824174370774</v>
      </c>
      <c r="W14" s="33">
        <f t="shared" si="0"/>
        <v>132.23723454630922</v>
      </c>
      <c r="X14" s="33">
        <f t="shared" si="1"/>
        <v>69.155426155243546</v>
      </c>
      <c r="Y14" s="33">
        <f t="shared" si="1"/>
        <v>32.269133484873549</v>
      </c>
      <c r="Z14" s="33">
        <f t="shared" si="1"/>
        <v>88.738672357077562</v>
      </c>
      <c r="AA14" s="33">
        <f t="shared" si="1"/>
        <v>83.284082192028791</v>
      </c>
      <c r="AB14" s="33">
        <f t="shared" si="1"/>
        <v>78.504400771705477</v>
      </c>
      <c r="AC14" s="33">
        <f t="shared" si="1"/>
        <v>38.663743449750108</v>
      </c>
      <c r="AD14" s="33">
        <f t="shared" si="1"/>
        <v>98.401172087045239</v>
      </c>
      <c r="AE14" s="33">
        <f t="shared" si="1"/>
        <v>98.475905057223059</v>
      </c>
      <c r="AF14" s="33">
        <f t="shared" si="1"/>
        <v>78.899446098011694</v>
      </c>
      <c r="AG14" s="33">
        <f t="shared" si="1"/>
        <v>90.798938549115206</v>
      </c>
      <c r="AH14" s="33">
        <f t="shared" si="1"/>
        <v>119.9157398933165</v>
      </c>
      <c r="AI14" s="33">
        <f t="shared" si="1"/>
        <v>161.98589542065852</v>
      </c>
      <c r="AJ14" s="33">
        <f t="shared" si="1"/>
        <v>136.21990321122263</v>
      </c>
      <c r="AK14">
        <v>32</v>
      </c>
      <c r="AN14" s="24">
        <f t="shared" si="2"/>
        <v>32.89180781889138</v>
      </c>
    </row>
    <row r="15" spans="1:41" x14ac:dyDescent="0.25">
      <c r="D15" s="2">
        <v>6</v>
      </c>
      <c r="E15" s="1">
        <v>428482.90699599899</v>
      </c>
      <c r="F15" s="1">
        <v>872919.65480999905</v>
      </c>
      <c r="G15" s="37">
        <f t="shared" si="0"/>
        <v>85.80959503215108</v>
      </c>
      <c r="H15" s="33">
        <f t="shared" si="0"/>
        <v>165.01481794664022</v>
      </c>
      <c r="I15" s="33">
        <f t="shared" si="0"/>
        <v>67.678327352497519</v>
      </c>
      <c r="J15" s="33">
        <f t="shared" si="0"/>
        <v>35.100432705525101</v>
      </c>
      <c r="K15" s="33">
        <f t="shared" si="0"/>
        <v>94.76676955566883</v>
      </c>
      <c r="L15" s="31">
        <f t="shared" si="0"/>
        <v>0</v>
      </c>
      <c r="M15" s="33">
        <f t="shared" si="0"/>
        <v>88.018818643641836</v>
      </c>
      <c r="N15" s="33">
        <f t="shared" si="0"/>
        <v>195.62002231751467</v>
      </c>
      <c r="O15" s="33">
        <f t="shared" si="0"/>
        <v>22.678599601391443</v>
      </c>
      <c r="P15" s="33">
        <f t="shared" si="0"/>
        <v>43.442180845234134</v>
      </c>
      <c r="Q15" s="33">
        <f t="shared" si="0"/>
        <v>44.533005553221521</v>
      </c>
      <c r="R15" s="33">
        <f t="shared" si="0"/>
        <v>46.22362569472687</v>
      </c>
      <c r="S15" s="33">
        <f t="shared" si="0"/>
        <v>98.469651225774712</v>
      </c>
      <c r="T15" s="33">
        <f t="shared" si="0"/>
        <v>57.646577054101108</v>
      </c>
      <c r="U15" s="33">
        <f t="shared" si="0"/>
        <v>204.69075236446321</v>
      </c>
      <c r="V15" s="33">
        <f t="shared" si="0"/>
        <v>230.71583347549324</v>
      </c>
      <c r="W15" s="33">
        <f t="shared" si="0"/>
        <v>151.04522316243072</v>
      </c>
      <c r="X15" s="33">
        <f t="shared" si="1"/>
        <v>124.10465519738642</v>
      </c>
      <c r="Y15" s="33">
        <f t="shared" si="1"/>
        <v>109.14841163039951</v>
      </c>
      <c r="Z15" s="33">
        <f t="shared" si="1"/>
        <v>182.72502134313402</v>
      </c>
      <c r="AA15" s="33">
        <f t="shared" si="1"/>
        <v>177.77991750858999</v>
      </c>
      <c r="AB15" s="33">
        <f t="shared" si="1"/>
        <v>172.51132939107879</v>
      </c>
      <c r="AC15" s="33">
        <f t="shared" si="1"/>
        <v>57.372510780348392</v>
      </c>
      <c r="AD15" s="33">
        <f t="shared" si="1"/>
        <v>192.34037733856565</v>
      </c>
      <c r="AE15" s="33">
        <f t="shared" si="1"/>
        <v>192.95010735392958</v>
      </c>
      <c r="AF15" s="33">
        <f t="shared" si="1"/>
        <v>37.438192757772448</v>
      </c>
      <c r="AG15" s="33">
        <f t="shared" si="1"/>
        <v>37.792072842175159</v>
      </c>
      <c r="AH15" s="33">
        <f t="shared" si="1"/>
        <v>55.315539679556444</v>
      </c>
      <c r="AI15" s="33">
        <f t="shared" si="1"/>
        <v>202.33297660656743</v>
      </c>
      <c r="AJ15" s="33">
        <f t="shared" si="1"/>
        <v>229.29847931243714</v>
      </c>
      <c r="AK15">
        <v>33</v>
      </c>
      <c r="AN15" s="24">
        <f t="shared" si="2"/>
        <v>62.429048549856638</v>
      </c>
    </row>
    <row r="16" spans="1:41" x14ac:dyDescent="0.25">
      <c r="D16" s="2">
        <v>7</v>
      </c>
      <c r="E16" s="1">
        <v>428534.466296</v>
      </c>
      <c r="F16" s="1">
        <v>872848.31792599906</v>
      </c>
      <c r="G16" s="37">
        <f t="shared" si="0"/>
        <v>81.005024988551668</v>
      </c>
      <c r="H16" s="33">
        <f t="shared" si="0"/>
        <v>123.63409455386254</v>
      </c>
      <c r="I16" s="33">
        <f t="shared" si="0"/>
        <v>58.075824177706053</v>
      </c>
      <c r="J16" s="33">
        <f t="shared" si="0"/>
        <v>73.414682185932421</v>
      </c>
      <c r="K16" s="33">
        <f t="shared" si="0"/>
        <v>20.126557706380627</v>
      </c>
      <c r="L16" s="33">
        <f t="shared" si="0"/>
        <v>88.018818643641836</v>
      </c>
      <c r="M16" s="31">
        <f t="shared" si="0"/>
        <v>0</v>
      </c>
      <c r="N16" s="33">
        <f t="shared" si="0"/>
        <v>117.58651308640989</v>
      </c>
      <c r="O16" s="33">
        <f t="shared" si="0"/>
        <v>104.19899859668764</v>
      </c>
      <c r="P16" s="33">
        <f t="shared" si="0"/>
        <v>71.847511204133298</v>
      </c>
      <c r="Q16" s="33">
        <f t="shared" si="0"/>
        <v>70.956530380587125</v>
      </c>
      <c r="R16" s="33">
        <f t="shared" si="0"/>
        <v>121.69250487751836</v>
      </c>
      <c r="S16" s="33">
        <f t="shared" si="0"/>
        <v>167.33868424194415</v>
      </c>
      <c r="T16" s="33">
        <f t="shared" si="0"/>
        <v>89.051880242437562</v>
      </c>
      <c r="U16" s="33">
        <f t="shared" si="0"/>
        <v>131.70769110169255</v>
      </c>
      <c r="V16" s="33">
        <f t="shared" si="0"/>
        <v>142.69991627589604</v>
      </c>
      <c r="W16" s="33">
        <f t="shared" si="0"/>
        <v>113.15014700861229</v>
      </c>
      <c r="X16" s="33">
        <f t="shared" si="1"/>
        <v>53.319047327797037</v>
      </c>
      <c r="Y16" s="33">
        <f t="shared" si="1"/>
        <v>22.436578344587023</v>
      </c>
      <c r="Z16" s="33">
        <f t="shared" si="1"/>
        <v>101.88221728272848</v>
      </c>
      <c r="AA16" s="33">
        <f t="shared" si="1"/>
        <v>95.428391933903114</v>
      </c>
      <c r="AB16" s="33">
        <f t="shared" si="1"/>
        <v>85.833981250270199</v>
      </c>
      <c r="AC16" s="33">
        <f t="shared" si="1"/>
        <v>39.011757837487764</v>
      </c>
      <c r="AD16" s="33">
        <f t="shared" si="1"/>
        <v>111.44005562733186</v>
      </c>
      <c r="AE16" s="33">
        <f t="shared" si="1"/>
        <v>110.4001640956325</v>
      </c>
      <c r="AF16" s="33">
        <f t="shared" si="1"/>
        <v>65.330321877845719</v>
      </c>
      <c r="AG16" s="33">
        <f t="shared" si="1"/>
        <v>76.804511512338905</v>
      </c>
      <c r="AH16" s="33">
        <f t="shared" si="1"/>
        <v>104.75158680887914</v>
      </c>
      <c r="AI16" s="33">
        <f t="shared" si="1"/>
        <v>146.22211306577825</v>
      </c>
      <c r="AJ16" s="33">
        <f t="shared" si="1"/>
        <v>141.56125128483245</v>
      </c>
      <c r="AK16">
        <v>33</v>
      </c>
      <c r="AN16" s="24">
        <f t="shared" si="2"/>
        <v>33.19299565163368</v>
      </c>
    </row>
    <row r="17" spans="4:40" x14ac:dyDescent="0.25">
      <c r="D17" s="2">
        <v>8</v>
      </c>
      <c r="E17" s="1">
        <v>428646.36539400002</v>
      </c>
      <c r="F17" s="1">
        <v>872812.19065200002</v>
      </c>
      <c r="G17" s="37">
        <f t="shared" si="0"/>
        <v>134.29005355973624</v>
      </c>
      <c r="H17" s="33">
        <f t="shared" si="0"/>
        <v>87.86679278987684</v>
      </c>
      <c r="I17" s="33">
        <f t="shared" si="0"/>
        <v>134.30410456909055</v>
      </c>
      <c r="J17" s="33">
        <f t="shared" si="0"/>
        <v>167.53929880632938</v>
      </c>
      <c r="K17" s="33">
        <f t="shared" si="0"/>
        <v>103.04393978326976</v>
      </c>
      <c r="L17" s="33">
        <f t="shared" si="0"/>
        <v>195.62002231751467</v>
      </c>
      <c r="M17" s="33">
        <f t="shared" si="0"/>
        <v>117.58651308640989</v>
      </c>
      <c r="N17" s="31">
        <f t="shared" si="0"/>
        <v>0</v>
      </c>
      <c r="O17" s="33">
        <f t="shared" si="0"/>
        <v>215.80065767332565</v>
      </c>
      <c r="P17" s="33">
        <f t="shared" si="0"/>
        <v>189.11276687240255</v>
      </c>
      <c r="Q17" s="33">
        <f t="shared" si="0"/>
        <v>188.29402872883304</v>
      </c>
      <c r="R17" s="33">
        <f t="shared" si="0"/>
        <v>236.11798499120425</v>
      </c>
      <c r="S17" s="33">
        <f t="shared" si="0"/>
        <v>284.17809574564444</v>
      </c>
      <c r="T17" s="33">
        <f t="shared" si="0"/>
        <v>206.61492517845991</v>
      </c>
      <c r="U17" s="33">
        <f t="shared" si="0"/>
        <v>160.27587636726045</v>
      </c>
      <c r="V17" s="33">
        <f t="shared" si="0"/>
        <v>83.201803778639189</v>
      </c>
      <c r="W17" s="33">
        <f t="shared" si="0"/>
        <v>199.55537216466965</v>
      </c>
      <c r="X17" s="33">
        <f t="shared" si="1"/>
        <v>133.60978410128504</v>
      </c>
      <c r="Y17" s="33">
        <f t="shared" si="1"/>
        <v>107.47839319058244</v>
      </c>
      <c r="Z17" s="33">
        <f t="shared" si="1"/>
        <v>17.957217092051632</v>
      </c>
      <c r="AA17" s="33">
        <f t="shared" si="1"/>
        <v>26.29910160170806</v>
      </c>
      <c r="AB17" s="33">
        <f t="shared" si="1"/>
        <v>49.785044779190777</v>
      </c>
      <c r="AC17" s="33">
        <f t="shared" si="1"/>
        <v>138.267191637206</v>
      </c>
      <c r="AD17" s="33">
        <f t="shared" si="1"/>
        <v>12.28020265122219</v>
      </c>
      <c r="AE17" s="33">
        <f t="shared" si="1"/>
        <v>19.464097661624113</v>
      </c>
      <c r="AF17" s="33">
        <f t="shared" si="1"/>
        <v>181.7352918743334</v>
      </c>
      <c r="AG17" s="33">
        <f t="shared" si="1"/>
        <v>193.55204337490485</v>
      </c>
      <c r="AH17" s="33">
        <f t="shared" si="1"/>
        <v>222.17627321614239</v>
      </c>
      <c r="AI17" s="33">
        <f t="shared" si="1"/>
        <v>201.37051557376492</v>
      </c>
      <c r="AJ17" s="33">
        <f t="shared" si="1"/>
        <v>71.801208894729456</v>
      </c>
      <c r="AK17">
        <v>33</v>
      </c>
      <c r="AN17" s="24">
        <f t="shared" si="2"/>
        <v>133.46379125622335</v>
      </c>
    </row>
    <row r="18" spans="4:40" x14ac:dyDescent="0.25">
      <c r="D18" s="2">
        <v>9</v>
      </c>
      <c r="E18" s="1">
        <v>428460.30462800001</v>
      </c>
      <c r="F18" s="1">
        <v>872921.51272300002</v>
      </c>
      <c r="G18" s="37">
        <f t="shared" si="0"/>
        <v>108.38691348254298</v>
      </c>
      <c r="H18" s="33">
        <f t="shared" si="0"/>
        <v>187.6797472330305</v>
      </c>
      <c r="I18" s="33">
        <f t="shared" si="0"/>
        <v>90.184159906531363</v>
      </c>
      <c r="J18" s="33">
        <f t="shared" si="0"/>
        <v>57.725736625405496</v>
      </c>
      <c r="K18" s="33">
        <f t="shared" si="0"/>
        <v>113.59569962509552</v>
      </c>
      <c r="L18" s="33">
        <f t="shared" si="0"/>
        <v>22.678599601391443</v>
      </c>
      <c r="M18" s="33">
        <f t="shared" si="0"/>
        <v>104.19899859668764</v>
      </c>
      <c r="N18" s="33">
        <f t="shared" si="0"/>
        <v>215.80065767332565</v>
      </c>
      <c r="O18" s="31">
        <f t="shared" si="0"/>
        <v>0</v>
      </c>
      <c r="P18" s="33">
        <f t="shared" si="0"/>
        <v>44.005417088105546</v>
      </c>
      <c r="Q18" s="33">
        <f t="shared" si="0"/>
        <v>45.335268547733612</v>
      </c>
      <c r="R18" s="33">
        <f t="shared" si="0"/>
        <v>23.619130045464601</v>
      </c>
      <c r="S18" s="33">
        <f t="shared" si="0"/>
        <v>75.832267565007783</v>
      </c>
      <c r="T18" s="33">
        <f t="shared" si="0"/>
        <v>49.744242105798513</v>
      </c>
      <c r="U18" s="33">
        <f t="shared" si="0"/>
        <v>211.41531872437832</v>
      </c>
      <c r="V18" s="33">
        <f t="shared" si="0"/>
        <v>246.16840405494835</v>
      </c>
      <c r="W18" s="33">
        <f t="shared" si="0"/>
        <v>149.76711143035735</v>
      </c>
      <c r="X18" s="33">
        <f t="shared" si="1"/>
        <v>133.193797605649</v>
      </c>
      <c r="Y18" s="33">
        <f t="shared" si="1"/>
        <v>123.88600314368902</v>
      </c>
      <c r="Z18" s="33">
        <f t="shared" si="1"/>
        <v>202.23642297598448</v>
      </c>
      <c r="AA18" s="33">
        <f t="shared" si="1"/>
        <v>196.87669671746232</v>
      </c>
      <c r="AB18" s="33">
        <f t="shared" si="1"/>
        <v>189.8727956892462</v>
      </c>
      <c r="AC18" s="33">
        <f t="shared" si="1"/>
        <v>77.859807452694582</v>
      </c>
      <c r="AD18" s="33">
        <f t="shared" si="1"/>
        <v>211.89117544942883</v>
      </c>
      <c r="AE18" s="33">
        <f t="shared" si="1"/>
        <v>212.06791957340857</v>
      </c>
      <c r="AF18" s="33">
        <f t="shared" si="1"/>
        <v>43.205392416209619</v>
      </c>
      <c r="AG18" s="33">
        <f t="shared" si="1"/>
        <v>36.851868970658991</v>
      </c>
      <c r="AH18" s="33">
        <f t="shared" si="1"/>
        <v>40.50217938042168</v>
      </c>
      <c r="AI18" s="33">
        <f t="shared" si="1"/>
        <v>203.83852074844637</v>
      </c>
      <c r="AJ18" s="33">
        <f t="shared" si="1"/>
        <v>245.63640422060914</v>
      </c>
      <c r="AK18">
        <v>34</v>
      </c>
      <c r="AN18" s="24">
        <f t="shared" si="2"/>
        <v>82.372532363145723</v>
      </c>
    </row>
    <row r="19" spans="4:40" x14ac:dyDescent="0.25">
      <c r="D19" s="2">
        <v>10</v>
      </c>
      <c r="E19" s="1">
        <v>428469.22967700002</v>
      </c>
      <c r="F19" s="1">
        <v>872878.42188599904</v>
      </c>
      <c r="G19" s="37">
        <f t="shared" si="0"/>
        <v>108.48444790484375</v>
      </c>
      <c r="H19" s="33">
        <f t="shared" si="0"/>
        <v>178.83763898943042</v>
      </c>
      <c r="I19" s="33">
        <f t="shared" si="0"/>
        <v>83.838181021193506</v>
      </c>
      <c r="J19" s="33">
        <f t="shared" si="0"/>
        <v>64.004953708965203</v>
      </c>
      <c r="K19" s="33">
        <f t="shared" si="0"/>
        <v>86.807455306218458</v>
      </c>
      <c r="L19" s="33">
        <f t="shared" si="0"/>
        <v>43.442180845234134</v>
      </c>
      <c r="M19" s="33">
        <f t="shared" si="0"/>
        <v>71.847511204133298</v>
      </c>
      <c r="N19" s="33">
        <f t="shared" si="0"/>
        <v>189.11276687240255</v>
      </c>
      <c r="O19" s="33">
        <f t="shared" si="0"/>
        <v>44.005417088105546</v>
      </c>
      <c r="P19" s="31">
        <f t="shared" si="0"/>
        <v>0</v>
      </c>
      <c r="Q19" s="33">
        <f t="shared" si="0"/>
        <v>1.336355085009</v>
      </c>
      <c r="R19" s="33">
        <f t="shared" si="0"/>
        <v>53.406731069007655</v>
      </c>
      <c r="S19" s="33">
        <f t="shared" si="0"/>
        <v>95.537322455466978</v>
      </c>
      <c r="T19" s="33">
        <f t="shared" si="0"/>
        <v>20.990641007558597</v>
      </c>
      <c r="U19" s="33">
        <f t="shared" si="0"/>
        <v>167.53251720163925</v>
      </c>
      <c r="V19" s="33">
        <f t="shared" si="0"/>
        <v>208.56126816047649</v>
      </c>
      <c r="W19" s="33">
        <f t="shared" si="0"/>
        <v>107.9492961148576</v>
      </c>
      <c r="X19" s="33">
        <f t="shared" si="1"/>
        <v>90.561648405612331</v>
      </c>
      <c r="Y19" s="33">
        <f t="shared" si="1"/>
        <v>87.630706334491762</v>
      </c>
      <c r="Z19" s="33">
        <f t="shared" si="1"/>
        <v>173.69523239106604</v>
      </c>
      <c r="AA19" s="33">
        <f t="shared" si="1"/>
        <v>167.27201444706273</v>
      </c>
      <c r="AB19" s="33">
        <f t="shared" si="1"/>
        <v>156.3207606348289</v>
      </c>
      <c r="AC19" s="33">
        <f t="shared" si="1"/>
        <v>61.525258421976893</v>
      </c>
      <c r="AD19" s="33">
        <f t="shared" si="1"/>
        <v>183.2714737501569</v>
      </c>
      <c r="AE19" s="33">
        <f t="shared" si="1"/>
        <v>182.21478119443162</v>
      </c>
      <c r="AF19" s="33">
        <f t="shared" si="1"/>
        <v>10.344982141796457</v>
      </c>
      <c r="AG19" s="33">
        <f t="shared" si="1"/>
        <v>7.1874153104027769</v>
      </c>
      <c r="AH19" s="33">
        <f t="shared" si="1"/>
        <v>33.120841635881689</v>
      </c>
      <c r="AI19" s="33">
        <f t="shared" si="1"/>
        <v>160.58597604289093</v>
      </c>
      <c r="AJ19" s="33">
        <f t="shared" si="1"/>
        <v>209.40727586681888</v>
      </c>
      <c r="AK19">
        <v>34</v>
      </c>
      <c r="AN19" s="24">
        <f t="shared" si="2"/>
        <v>63.114251814840202</v>
      </c>
    </row>
    <row r="20" spans="4:40" x14ac:dyDescent="0.25">
      <c r="D20" s="2">
        <v>11</v>
      </c>
      <c r="E20" s="1">
        <v>428469.63023200002</v>
      </c>
      <c r="F20" s="1">
        <v>872877.14697400003</v>
      </c>
      <c r="G20" s="37">
        <f t="shared" si="0"/>
        <v>108.63438344628847</v>
      </c>
      <c r="H20" s="33">
        <f t="shared" si="0"/>
        <v>178.59909079057559</v>
      </c>
      <c r="I20" s="33">
        <f t="shared" si="0"/>
        <v>83.865976132275236</v>
      </c>
      <c r="J20" s="33">
        <f t="shared" si="0"/>
        <v>64.53691566067215</v>
      </c>
      <c r="K20" s="33">
        <f t="shared" si="0"/>
        <v>86.098136009778045</v>
      </c>
      <c r="L20" s="33">
        <f t="shared" si="0"/>
        <v>44.533005553221521</v>
      </c>
      <c r="M20" s="33">
        <f t="shared" si="0"/>
        <v>70.956530380587125</v>
      </c>
      <c r="N20" s="33">
        <f t="shared" si="0"/>
        <v>188.29402872883304</v>
      </c>
      <c r="O20" s="33">
        <f t="shared" si="0"/>
        <v>45.335268547733612</v>
      </c>
      <c r="P20" s="33">
        <f t="shared" si="0"/>
        <v>1.336355085009</v>
      </c>
      <c r="Q20" s="31">
        <f t="shared" si="0"/>
        <v>0</v>
      </c>
      <c r="R20" s="33">
        <f t="shared" si="0"/>
        <v>54.663731329933988</v>
      </c>
      <c r="S20" s="33">
        <f t="shared" si="0"/>
        <v>96.485775267203323</v>
      </c>
      <c r="T20" s="33">
        <f t="shared" si="0"/>
        <v>21.09627747098083</v>
      </c>
      <c r="U20" s="33">
        <f t="shared" si="0"/>
        <v>166.19634077241943</v>
      </c>
      <c r="V20" s="33">
        <f t="shared" si="0"/>
        <v>207.38844412078649</v>
      </c>
      <c r="W20" s="33">
        <f t="shared" si="0"/>
        <v>106.76271581150419</v>
      </c>
      <c r="X20" s="33">
        <f t="shared" si="1"/>
        <v>89.253621950433555</v>
      </c>
      <c r="Y20" s="33">
        <f t="shared" si="1"/>
        <v>86.55665410083212</v>
      </c>
      <c r="Z20" s="33">
        <f t="shared" si="1"/>
        <v>172.82404329932842</v>
      </c>
      <c r="AA20" s="33">
        <f t="shared" si="1"/>
        <v>166.36928211310649</v>
      </c>
      <c r="AB20" s="33">
        <f t="shared" si="1"/>
        <v>155.29266294352666</v>
      </c>
      <c r="AC20" s="33">
        <f t="shared" si="1"/>
        <v>61.322479108833377</v>
      </c>
      <c r="AD20" s="33">
        <f t="shared" si="1"/>
        <v>182.39281208164056</v>
      </c>
      <c r="AE20" s="33">
        <f t="shared" si="1"/>
        <v>181.29642247965438</v>
      </c>
      <c r="AF20" s="33">
        <f t="shared" si="1"/>
        <v>10.556211777405327</v>
      </c>
      <c r="AG20" s="33">
        <f t="shared" si="1"/>
        <v>8.5236979809234708</v>
      </c>
      <c r="AH20" s="33">
        <f t="shared" si="1"/>
        <v>33.89166389135459</v>
      </c>
      <c r="AI20" s="33">
        <f t="shared" si="1"/>
        <v>159.31349801931836</v>
      </c>
      <c r="AJ20" s="33">
        <f t="shared" si="1"/>
        <v>208.27677070920717</v>
      </c>
      <c r="AK20">
        <v>34</v>
      </c>
      <c r="AN20" s="24">
        <f t="shared" si="2"/>
        <v>62.788392811932937</v>
      </c>
    </row>
    <row r="21" spans="4:40" x14ac:dyDescent="0.25">
      <c r="D21" s="2">
        <v>12</v>
      </c>
      <c r="E21" s="1">
        <v>428436.696979</v>
      </c>
      <c r="F21" s="1">
        <v>872920.77637199895</v>
      </c>
      <c r="G21" s="37">
        <f t="shared" si="0"/>
        <v>131.99782964881462</v>
      </c>
      <c r="H21" s="33">
        <f t="shared" si="0"/>
        <v>211.07631105497856</v>
      </c>
      <c r="I21" s="33">
        <f t="shared" si="0"/>
        <v>113.35081587956348</v>
      </c>
      <c r="J21" s="33">
        <f t="shared" si="0"/>
        <v>81.31494980161861</v>
      </c>
      <c r="K21" s="33">
        <f t="shared" si="0"/>
        <v>133.21358153450706</v>
      </c>
      <c r="L21" s="33">
        <f t="shared" si="0"/>
        <v>46.22362569472687</v>
      </c>
      <c r="M21" s="33">
        <f t="shared" si="0"/>
        <v>121.69250487751836</v>
      </c>
      <c r="N21" s="33">
        <f t="shared" si="0"/>
        <v>236.11798499120425</v>
      </c>
      <c r="O21" s="33">
        <f t="shared" si="0"/>
        <v>23.619130045464601</v>
      </c>
      <c r="P21" s="33">
        <f t="shared" si="0"/>
        <v>53.406731069007655</v>
      </c>
      <c r="Q21" s="33">
        <f t="shared" si="0"/>
        <v>54.663731329933988</v>
      </c>
      <c r="R21" s="31">
        <f t="shared" si="0"/>
        <v>0</v>
      </c>
      <c r="S21" s="33">
        <f t="shared" si="0"/>
        <v>52.247047228064034</v>
      </c>
      <c r="T21" s="33">
        <f t="shared" si="0"/>
        <v>49.233135372407418</v>
      </c>
      <c r="U21" s="33">
        <f t="shared" si="0"/>
        <v>218.22790689051124</v>
      </c>
      <c r="V21" s="33">
        <f t="shared" si="0"/>
        <v>261.50406189245638</v>
      </c>
      <c r="W21" s="33">
        <f t="shared" si="0"/>
        <v>149.41029521124332</v>
      </c>
      <c r="X21" s="33">
        <f t="shared" si="1"/>
        <v>143.61141056706771</v>
      </c>
      <c r="Y21" s="33">
        <f t="shared" si="1"/>
        <v>139.71911693057172</v>
      </c>
      <c r="Z21" s="33">
        <f t="shared" si="1"/>
        <v>221.90007846671324</v>
      </c>
      <c r="AA21" s="33">
        <f t="shared" si="1"/>
        <v>216.13916369518904</v>
      </c>
      <c r="AB21" s="33">
        <f t="shared" si="1"/>
        <v>207.44026456064213</v>
      </c>
      <c r="AC21" s="33">
        <f t="shared" si="1"/>
        <v>99.331164103563481</v>
      </c>
      <c r="AD21" s="33">
        <f t="shared" si="1"/>
        <v>231.56083221714991</v>
      </c>
      <c r="AE21" s="33">
        <f t="shared" si="1"/>
        <v>231.29009657134185</v>
      </c>
      <c r="AF21" s="33">
        <f t="shared" si="1"/>
        <v>56.906828135141843</v>
      </c>
      <c r="AG21" s="33">
        <f t="shared" si="1"/>
        <v>46.754201143882689</v>
      </c>
      <c r="AH21" s="33">
        <f t="shared" si="1"/>
        <v>32.766750478658267</v>
      </c>
      <c r="AI21" s="33">
        <f t="shared" si="1"/>
        <v>205.41049786216914</v>
      </c>
      <c r="AJ21" s="33">
        <f t="shared" si="1"/>
        <v>261.87608420487413</v>
      </c>
      <c r="AK21">
        <v>35</v>
      </c>
      <c r="AN21" s="24">
        <f t="shared" si="2"/>
        <v>103.35391363889997</v>
      </c>
    </row>
    <row r="22" spans="4:40" x14ac:dyDescent="0.25">
      <c r="D22" s="2">
        <v>13</v>
      </c>
      <c r="E22" s="1">
        <v>428384.479060999</v>
      </c>
      <c r="F22" s="1">
        <v>872922.52078699903</v>
      </c>
      <c r="G22" s="37">
        <f t="shared" si="0"/>
        <v>184.21391146347443</v>
      </c>
      <c r="H22" s="33">
        <f t="shared" si="0"/>
        <v>263.23510097488975</v>
      </c>
      <c r="I22" s="33">
        <f t="shared" si="0"/>
        <v>165.38148529967933</v>
      </c>
      <c r="J22" s="33">
        <f t="shared" si="0"/>
        <v>133.55417983663949</v>
      </c>
      <c r="K22" s="33">
        <f t="shared" si="0"/>
        <v>181.26376844560019</v>
      </c>
      <c r="L22" s="33">
        <f t="shared" si="0"/>
        <v>98.469651225774712</v>
      </c>
      <c r="M22" s="33">
        <f t="shared" si="0"/>
        <v>167.33868424194415</v>
      </c>
      <c r="N22" s="33">
        <f t="shared" si="0"/>
        <v>284.17809574564444</v>
      </c>
      <c r="O22" s="33">
        <f t="shared" si="0"/>
        <v>75.832267565007783</v>
      </c>
      <c r="P22" s="33">
        <f t="shared" si="0"/>
        <v>95.537322455466978</v>
      </c>
      <c r="Q22" s="33">
        <f t="shared" si="0"/>
        <v>96.485775267203323</v>
      </c>
      <c r="R22" s="33">
        <f t="shared" si="0"/>
        <v>52.247047228064034</v>
      </c>
      <c r="S22" s="31">
        <f t="shared" si="0"/>
        <v>0</v>
      </c>
      <c r="T22" s="33">
        <f t="shared" si="0"/>
        <v>81.224564169227165</v>
      </c>
      <c r="U22" s="33">
        <f t="shared" si="0"/>
        <v>243.78412183993655</v>
      </c>
      <c r="V22" s="33">
        <f t="shared" si="0"/>
        <v>301.38356720597534</v>
      </c>
      <c r="W22" s="33">
        <f t="shared" si="0"/>
        <v>164.48227083498514</v>
      </c>
      <c r="X22" s="33">
        <f t="shared" si="1"/>
        <v>178.28485498968976</v>
      </c>
      <c r="Y22" s="33">
        <f t="shared" si="1"/>
        <v>182.62724636906307</v>
      </c>
      <c r="Z22" s="33">
        <f t="shared" si="1"/>
        <v>269.0764571729444</v>
      </c>
      <c r="AA22" s="33">
        <f t="shared" si="1"/>
        <v>262.76169749970541</v>
      </c>
      <c r="AB22" s="33">
        <f t="shared" si="1"/>
        <v>251.58305169186713</v>
      </c>
      <c r="AC22" s="33">
        <f t="shared" si="1"/>
        <v>149.90966116487155</v>
      </c>
      <c r="AD22" s="33">
        <f t="shared" si="1"/>
        <v>278.68040702049899</v>
      </c>
      <c r="AE22" s="33">
        <f t="shared" si="1"/>
        <v>277.73421741339052</v>
      </c>
      <c r="AF22" s="33">
        <f t="shared" si="1"/>
        <v>102.44361758947798</v>
      </c>
      <c r="AG22" s="33">
        <f t="shared" si="1"/>
        <v>90.665280775448707</v>
      </c>
      <c r="AH22" s="33">
        <f t="shared" si="1"/>
        <v>63.282729071739226</v>
      </c>
      <c r="AI22" s="33">
        <f t="shared" si="1"/>
        <v>221.24475431773831</v>
      </c>
      <c r="AJ22" s="33">
        <f t="shared" si="1"/>
        <v>303.27362979640122</v>
      </c>
      <c r="AK22">
        <v>36</v>
      </c>
      <c r="AN22" s="24">
        <f t="shared" si="2"/>
        <v>153.39643481076223</v>
      </c>
    </row>
    <row r="23" spans="4:40" x14ac:dyDescent="0.25">
      <c r="D23" s="2">
        <v>14</v>
      </c>
      <c r="E23" s="1">
        <v>428448.92835</v>
      </c>
      <c r="F23" s="1">
        <v>872873.08680100006</v>
      </c>
      <c r="G23" s="37">
        <f t="shared" si="0"/>
        <v>129.26745798231445</v>
      </c>
      <c r="H23" s="33">
        <f t="shared" si="0"/>
        <v>199.65547236195567</v>
      </c>
      <c r="I23" s="33">
        <f t="shared" si="0"/>
        <v>104.79834087075952</v>
      </c>
      <c r="J23" s="33">
        <f t="shared" si="0"/>
        <v>83.426095834507052</v>
      </c>
      <c r="K23" s="33">
        <f t="shared" si="0"/>
        <v>105.55187256597648</v>
      </c>
      <c r="L23" s="33">
        <f t="shared" si="0"/>
        <v>57.646577054101108</v>
      </c>
      <c r="M23" s="33">
        <f t="shared" si="0"/>
        <v>89.051880242437562</v>
      </c>
      <c r="N23" s="33">
        <f t="shared" si="0"/>
        <v>206.61492517845991</v>
      </c>
      <c r="O23" s="33">
        <f t="shared" si="0"/>
        <v>49.744242105798513</v>
      </c>
      <c r="P23" s="33">
        <f t="shared" si="0"/>
        <v>20.990641007558597</v>
      </c>
      <c r="Q23" s="33">
        <f t="shared" si="0"/>
        <v>21.09627747098083</v>
      </c>
      <c r="R23" s="33">
        <f t="shared" si="0"/>
        <v>49.233135372407418</v>
      </c>
      <c r="S23" s="33">
        <f t="shared" si="0"/>
        <v>81.224564169227165</v>
      </c>
      <c r="T23" s="31">
        <f t="shared" si="0"/>
        <v>0</v>
      </c>
      <c r="U23" s="33">
        <f t="shared" si="0"/>
        <v>169.48974687522511</v>
      </c>
      <c r="V23" s="33">
        <f t="shared" si="0"/>
        <v>220.18964474806052</v>
      </c>
      <c r="W23" s="33">
        <f t="shared" si="0"/>
        <v>101.06407125153798</v>
      </c>
      <c r="X23" s="33">
        <f t="shared" si="1"/>
        <v>97.931992888372562</v>
      </c>
      <c r="Y23" s="33">
        <f t="shared" si="1"/>
        <v>102.1442254368131</v>
      </c>
      <c r="Z23" s="33">
        <f t="shared" si="1"/>
        <v>190.64659059542404</v>
      </c>
      <c r="AA23" s="33">
        <f t="shared" si="1"/>
        <v>183.85917973858761</v>
      </c>
      <c r="AB23" s="33">
        <f t="shared" si="1"/>
        <v>171.14522161137774</v>
      </c>
      <c r="AC23" s="33">
        <f t="shared" si="1"/>
        <v>82.411302813472375</v>
      </c>
      <c r="AD23" s="33">
        <f t="shared" si="1"/>
        <v>200.11555817861148</v>
      </c>
      <c r="AE23" s="33">
        <f t="shared" si="1"/>
        <v>198.56895647350166</v>
      </c>
      <c r="AF23" s="33">
        <f t="shared" si="1"/>
        <v>31.265142040015835</v>
      </c>
      <c r="AG23" s="33">
        <f t="shared" si="1"/>
        <v>21.9403030369212</v>
      </c>
      <c r="AH23" s="33">
        <f t="shared" si="1"/>
        <v>18.786341177381011</v>
      </c>
      <c r="AI23" s="33">
        <f t="shared" si="1"/>
        <v>156.473837747901</v>
      </c>
      <c r="AJ23" s="33">
        <f t="shared" si="1"/>
        <v>222.06964297824283</v>
      </c>
      <c r="AK23">
        <v>36</v>
      </c>
      <c r="AN23" s="24">
        <f t="shared" si="2"/>
        <v>83.760845228550764</v>
      </c>
    </row>
    <row r="24" spans="4:40" x14ac:dyDescent="0.25">
      <c r="D24" s="2">
        <v>15</v>
      </c>
      <c r="E24" s="1">
        <v>428516.83574800001</v>
      </c>
      <c r="F24" s="1">
        <v>872717.79559200001</v>
      </c>
      <c r="G24" s="37">
        <f t="shared" si="0"/>
        <v>210.43141611191663</v>
      </c>
      <c r="H24" s="33">
        <f t="shared" si="0"/>
        <v>223.82535525895761</v>
      </c>
      <c r="I24" s="33">
        <f t="shared" si="0"/>
        <v>189.50957011272095</v>
      </c>
      <c r="J24" s="33">
        <f t="shared" si="0"/>
        <v>202.07152232996788</v>
      </c>
      <c r="K24" s="33">
        <f t="shared" si="0"/>
        <v>142.84680810369372</v>
      </c>
      <c r="L24" s="33">
        <f t="shared" si="0"/>
        <v>204.69075236446321</v>
      </c>
      <c r="M24" s="33">
        <f t="shared" si="0"/>
        <v>131.70769110169255</v>
      </c>
      <c r="N24" s="33">
        <f t="shared" si="0"/>
        <v>160.27587636726045</v>
      </c>
      <c r="O24" s="33">
        <f t="shared" si="0"/>
        <v>211.41531872437832</v>
      </c>
      <c r="P24" s="33">
        <f t="shared" si="0"/>
        <v>167.53251720163925</v>
      </c>
      <c r="Q24" s="33">
        <f t="shared" si="0"/>
        <v>166.19634077241943</v>
      </c>
      <c r="R24" s="33">
        <f t="shared" si="0"/>
        <v>218.22790689051124</v>
      </c>
      <c r="S24" s="33">
        <f t="shared" si="0"/>
        <v>243.78412183993655</v>
      </c>
      <c r="T24" s="33">
        <f t="shared" si="0"/>
        <v>169.48974687522511</v>
      </c>
      <c r="U24" s="31">
        <f>SQRT((U$8-$E24)^2+(U$9-$F24)^2)</f>
        <v>0</v>
      </c>
      <c r="V24" s="33">
        <f t="shared" si="0"/>
        <v>103.61237737536001</v>
      </c>
      <c r="W24" s="33">
        <f>SQRT((W$8-$E24)^2+(W$9-$F24)^2)</f>
        <v>85.389800630317893</v>
      </c>
      <c r="X24" s="33">
        <f t="shared" si="1"/>
        <v>81.625907350761011</v>
      </c>
      <c r="Y24" s="33">
        <f t="shared" si="1"/>
        <v>111.1493910863624</v>
      </c>
      <c r="Z24" s="33">
        <f>SQRT((Z$8-$E24)^2+(Z$9-$F24)^2)</f>
        <v>144.53205814150013</v>
      </c>
      <c r="AA24" s="33">
        <f t="shared" si="1"/>
        <v>136.89709828137566</v>
      </c>
      <c r="AB24" s="33">
        <f>SQRT((AB$8-$E24)^2+(AB$9-$F24)^2)</f>
        <v>112.53798195099144</v>
      </c>
      <c r="AC24" s="33">
        <f t="shared" si="1"/>
        <v>169.81568869765005</v>
      </c>
      <c r="AD24" s="33">
        <f t="shared" si="1"/>
        <v>148.01858995760102</v>
      </c>
      <c r="AE24" s="33">
        <f>SQRT((AE$8-$E24)^2+(AE$9-$F24)^2)</f>
        <v>141.13970723753843</v>
      </c>
      <c r="AF24" s="33">
        <f t="shared" si="1"/>
        <v>168.99678307216783</v>
      </c>
      <c r="AG24" s="33">
        <f t="shared" si="1"/>
        <v>174.71984809542616</v>
      </c>
      <c r="AH24" s="33">
        <f t="shared" si="1"/>
        <v>187.79192128840822</v>
      </c>
      <c r="AI24" s="33">
        <f t="shared" si="1"/>
        <v>48.368119345749037</v>
      </c>
      <c r="AJ24" s="33">
        <f>SQRT((AJ$8-$E24)^2+(AJ$9-$F24)^2)</f>
        <v>114.51423962696778</v>
      </c>
      <c r="AK24">
        <v>36</v>
      </c>
      <c r="AN24" s="24">
        <f t="shared" si="2"/>
        <v>164.36912048231648</v>
      </c>
    </row>
    <row r="25" spans="4:40" x14ac:dyDescent="0.25">
      <c r="D25" s="2">
        <v>16</v>
      </c>
      <c r="E25" s="1">
        <v>428619.24604900001</v>
      </c>
      <c r="F25" s="1">
        <v>872733.53264999902</v>
      </c>
      <c r="G25" s="37">
        <f t="shared" si="0"/>
        <v>194.87668197559753</v>
      </c>
      <c r="H25" s="33">
        <f t="shared" ref="H25:T25" si="3">SQRT((H$8-$E25)^2+(H$9-$F25)^2)</f>
        <v>168.78063204188106</v>
      </c>
      <c r="I25" s="33">
        <f t="shared" si="3"/>
        <v>184.95001690765591</v>
      </c>
      <c r="J25" s="33">
        <f t="shared" si="3"/>
        <v>212.05813387162243</v>
      </c>
      <c r="K25" s="33">
        <f t="shared" si="3"/>
        <v>139.16824174370774</v>
      </c>
      <c r="L25" s="33">
        <f t="shared" si="3"/>
        <v>230.71583347549324</v>
      </c>
      <c r="M25" s="33">
        <f t="shared" si="3"/>
        <v>142.69991627589604</v>
      </c>
      <c r="N25" s="33">
        <f t="shared" si="3"/>
        <v>83.201803778639189</v>
      </c>
      <c r="O25" s="33">
        <f t="shared" si="3"/>
        <v>246.16840405494835</v>
      </c>
      <c r="P25" s="33">
        <f t="shared" si="3"/>
        <v>208.56126816047649</v>
      </c>
      <c r="Q25" s="33">
        <f t="shared" si="3"/>
        <v>207.38844412078649</v>
      </c>
      <c r="R25" s="33">
        <f t="shared" si="3"/>
        <v>261.50406189245638</v>
      </c>
      <c r="S25" s="33">
        <f t="shared" si="3"/>
        <v>301.38356720597534</v>
      </c>
      <c r="T25" s="33">
        <f t="shared" si="3"/>
        <v>220.18964474806052</v>
      </c>
      <c r="U25" s="33">
        <f>SQRT((U$8-$E25)^2+(U$9-$F25)^2)</f>
        <v>103.61237737536001</v>
      </c>
      <c r="V25" s="31">
        <f t="shared" ref="V25:W27" si="4">SQRT((V$8-$E25)^2+(V$9-$F25)^2)</f>
        <v>0</v>
      </c>
      <c r="W25" s="33">
        <f>SQRT((W$8-$E25)^2+(W$9-$F25)^2)</f>
        <v>172.70358171415157</v>
      </c>
      <c r="X25" s="33">
        <f t="shared" si="1"/>
        <v>124.66156578076949</v>
      </c>
      <c r="Y25" s="33">
        <f t="shared" si="1"/>
        <v>122.28514059494002</v>
      </c>
      <c r="Z25" s="33">
        <f>SQRT((Z$8-$E25)^2+(Z$9-$F25)^2)</f>
        <v>76.451687625296643</v>
      </c>
      <c r="AA25" s="33">
        <f t="shared" si="1"/>
        <v>73.622877137529215</v>
      </c>
      <c r="AB25" s="33">
        <f>SQRT((AB$8-$E25)^2+(AB$9-$F25)^2)</f>
        <v>62.658228529716872</v>
      </c>
      <c r="AC25" s="33">
        <f t="shared" si="1"/>
        <v>177.53664250917498</v>
      </c>
      <c r="AD25" s="33">
        <f t="shared" si="1"/>
        <v>73.017535060207734</v>
      </c>
      <c r="AE25" s="33">
        <f>SQRT((AE$8-$E25)^2+(AE$9-$F25)^2)</f>
        <v>66.078654731246203</v>
      </c>
      <c r="AF25" s="33">
        <f t="shared" si="1"/>
        <v>204.72417563405185</v>
      </c>
      <c r="AG25" s="33">
        <f t="shared" si="1"/>
        <v>214.86371040177403</v>
      </c>
      <c r="AH25" s="33">
        <f t="shared" si="1"/>
        <v>238.51014320109229</v>
      </c>
      <c r="AI25" s="33">
        <f t="shared" si="1"/>
        <v>151.59306514623881</v>
      </c>
      <c r="AJ25" s="33">
        <f>SQRT((AJ$8-$E25)^2+(AJ$9-$F25)^2)</f>
        <v>13.057841579221785</v>
      </c>
      <c r="AK25">
        <v>36</v>
      </c>
      <c r="AN25" s="24">
        <f t="shared" si="2"/>
        <v>171.58263387599857</v>
      </c>
    </row>
    <row r="26" spans="4:40" x14ac:dyDescent="0.25">
      <c r="D26" s="2">
        <v>17</v>
      </c>
      <c r="E26" s="1">
        <v>428450.89055000001</v>
      </c>
      <c r="F26" s="1">
        <v>872772.04177999904</v>
      </c>
      <c r="G26" s="37">
        <f t="shared" ref="G26:X39" si="5">SQRT((G$8-$E26)^2+(G$9-$F26)^2)</f>
        <v>190.48854520088182</v>
      </c>
      <c r="H26" s="33">
        <f t="shared" si="5"/>
        <v>233.98767624627288</v>
      </c>
      <c r="I26" s="33">
        <f t="shared" si="5"/>
        <v>164.82703386442188</v>
      </c>
      <c r="J26" s="33">
        <f t="shared" si="5"/>
        <v>162.34505904089849</v>
      </c>
      <c r="K26" s="33">
        <f t="shared" si="5"/>
        <v>132.23723454630922</v>
      </c>
      <c r="L26" s="33">
        <f t="shared" si="5"/>
        <v>151.04522316243072</v>
      </c>
      <c r="M26" s="33">
        <f t="shared" si="5"/>
        <v>113.15014700861229</v>
      </c>
      <c r="N26" s="33">
        <f t="shared" si="5"/>
        <v>199.55537216466965</v>
      </c>
      <c r="O26" s="33">
        <f t="shared" si="5"/>
        <v>149.76711143035735</v>
      </c>
      <c r="P26" s="33">
        <f t="shared" si="5"/>
        <v>107.9492961148576</v>
      </c>
      <c r="Q26" s="33">
        <f t="shared" si="5"/>
        <v>106.76271581150419</v>
      </c>
      <c r="R26" s="33">
        <f t="shared" si="5"/>
        <v>149.41029521124332</v>
      </c>
      <c r="S26" s="33">
        <f t="shared" si="5"/>
        <v>164.48227083498514</v>
      </c>
      <c r="T26" s="33">
        <f t="shared" si="5"/>
        <v>101.06407125153798</v>
      </c>
      <c r="U26" s="33">
        <f>SQRT((U$8-$E26)^2+(U$9-$F26)^2)</f>
        <v>85.389800630317893</v>
      </c>
      <c r="V26" s="33">
        <f t="shared" si="4"/>
        <v>172.70358171415157</v>
      </c>
      <c r="W26" s="31">
        <f>SQRT((W$8-$E26)^2+(W$9-$F26)^2)</f>
        <v>0</v>
      </c>
      <c r="X26" s="33">
        <f t="shared" si="1"/>
        <v>68.189787860876336</v>
      </c>
      <c r="Y26" s="33">
        <f t="shared" si="1"/>
        <v>104.32273834534297</v>
      </c>
      <c r="Z26" s="33">
        <f>SQRT((Z$8-$E26)^2+(Z$9-$F26)^2)</f>
        <v>181.61987167230745</v>
      </c>
      <c r="AA26" s="33">
        <f t="shared" si="1"/>
        <v>173.25763107046032</v>
      </c>
      <c r="AB26" s="33">
        <f>SQRT((AB$8-$E26)^2+(AB$9-$F26)^2)</f>
        <v>150.92735363183016</v>
      </c>
      <c r="AC26" s="33">
        <f t="shared" si="1"/>
        <v>139.70183947454981</v>
      </c>
      <c r="AD26" s="33">
        <f t="shared" si="1"/>
        <v>188.78369892959969</v>
      </c>
      <c r="AE26" s="33">
        <f>SQRT((AE$8-$E26)^2+(AE$9-$F26)^2)</f>
        <v>183.81454761157488</v>
      </c>
      <c r="AF26" s="33">
        <f t="shared" si="1"/>
        <v>113.86835813676578</v>
      </c>
      <c r="AG26" s="33">
        <f t="shared" si="1"/>
        <v>114.42262678263127</v>
      </c>
      <c r="AH26" s="33">
        <f t="shared" si="1"/>
        <v>116.74544363141038</v>
      </c>
      <c r="AI26" s="33">
        <f t="shared" si="1"/>
        <v>56.982757708815122</v>
      </c>
      <c r="AJ26" s="33">
        <f>SQRT((AJ$8-$E26)^2+(AJ$9-$F26)^2)</f>
        <v>180.15705858716086</v>
      </c>
      <c r="AK26">
        <v>36</v>
      </c>
      <c r="AN26" s="24">
        <f t="shared" si="2"/>
        <v>136.34701102811016</v>
      </c>
    </row>
    <row r="27" spans="4:40" x14ac:dyDescent="0.25">
      <c r="D27" s="2">
        <v>18</v>
      </c>
      <c r="E27" s="1">
        <v>428513.374256999</v>
      </c>
      <c r="F27" s="1">
        <v>872799.34807099903</v>
      </c>
      <c r="G27" s="37">
        <f t="shared" si="5"/>
        <v>134.31007571784684</v>
      </c>
      <c r="H27" s="33">
        <f t="shared" si="5"/>
        <v>167.12967268421633</v>
      </c>
      <c r="I27" s="33">
        <f t="shared" si="5"/>
        <v>111.05757867853895</v>
      </c>
      <c r="J27" s="33">
        <f t="shared" si="5"/>
        <v>120.60465337074199</v>
      </c>
      <c r="K27" s="33">
        <f t="shared" si="5"/>
        <v>69.155426155243546</v>
      </c>
      <c r="L27" s="33">
        <f t="shared" si="5"/>
        <v>124.10465519738642</v>
      </c>
      <c r="M27" s="33">
        <f t="shared" si="5"/>
        <v>53.319047327797037</v>
      </c>
      <c r="N27" s="33">
        <f t="shared" si="5"/>
        <v>133.60978410128504</v>
      </c>
      <c r="O27" s="33">
        <f t="shared" si="5"/>
        <v>133.193797605649</v>
      </c>
      <c r="P27" s="33">
        <f t="shared" si="5"/>
        <v>90.561648405612331</v>
      </c>
      <c r="Q27" s="33">
        <f t="shared" si="5"/>
        <v>89.253621950433555</v>
      </c>
      <c r="R27" s="33">
        <f t="shared" si="5"/>
        <v>143.61141056706771</v>
      </c>
      <c r="S27" s="33">
        <f t="shared" si="5"/>
        <v>178.28485498968976</v>
      </c>
      <c r="T27" s="33">
        <f t="shared" si="5"/>
        <v>97.931992888372562</v>
      </c>
      <c r="U27" s="33">
        <f t="shared" si="5"/>
        <v>81.625907350761011</v>
      </c>
      <c r="V27" s="33">
        <f t="shared" si="4"/>
        <v>124.66156578076949</v>
      </c>
      <c r="W27" s="33">
        <f t="shared" si="4"/>
        <v>68.189787860876336</v>
      </c>
      <c r="X27" s="31">
        <f t="shared" si="1"/>
        <v>0</v>
      </c>
      <c r="Y27" s="33">
        <f t="shared" si="1"/>
        <v>37.94877237924446</v>
      </c>
      <c r="Z27" s="33">
        <f t="shared" si="1"/>
        <v>115.68913000162449</v>
      </c>
      <c r="AA27" s="33">
        <f t="shared" si="1"/>
        <v>107.46395221153269</v>
      </c>
      <c r="AB27" s="33">
        <f t="shared" si="1"/>
        <v>87.156820088420375</v>
      </c>
      <c r="AC27" s="33">
        <f t="shared" si="1"/>
        <v>89.328849584543249</v>
      </c>
      <c r="AD27" s="33">
        <f t="shared" si="1"/>
        <v>123.61100058828922</v>
      </c>
      <c r="AE27" s="33">
        <f t="shared" si="1"/>
        <v>119.46572473068474</v>
      </c>
      <c r="AF27" s="33">
        <f t="shared" si="1"/>
        <v>90.020153297956796</v>
      </c>
      <c r="AG27" s="33">
        <f t="shared" si="1"/>
        <v>97.594074688196415</v>
      </c>
      <c r="AH27" s="33">
        <f t="shared" si="1"/>
        <v>116.68368779505049</v>
      </c>
      <c r="AI27" s="33">
        <f t="shared" si="1"/>
        <v>93.062029140297625</v>
      </c>
      <c r="AJ27" s="33">
        <f t="shared" si="1"/>
        <v>128.46050432868589</v>
      </c>
      <c r="AK27">
        <v>35</v>
      </c>
      <c r="AN27" s="24">
        <f t="shared" si="2"/>
        <v>84.237302043961435</v>
      </c>
    </row>
    <row r="28" spans="4:40" x14ac:dyDescent="0.25">
      <c r="D28" s="2">
        <v>19</v>
      </c>
      <c r="E28" s="1">
        <v>428539.84872399899</v>
      </c>
      <c r="F28" s="1">
        <v>872826.53652299906</v>
      </c>
      <c r="G28" s="37">
        <f t="shared" si="5"/>
        <v>99.474408732176641</v>
      </c>
      <c r="H28" s="33">
        <f t="shared" si="5"/>
        <v>129.74556244435269</v>
      </c>
      <c r="I28" s="33">
        <f t="shared" si="5"/>
        <v>78.560419694754387</v>
      </c>
      <c r="J28" s="33">
        <f t="shared" si="5"/>
        <v>95.849023077455911</v>
      </c>
      <c r="K28" s="33">
        <f t="shared" si="5"/>
        <v>32.269133484873549</v>
      </c>
      <c r="L28" s="33">
        <f t="shared" si="5"/>
        <v>109.14841163039951</v>
      </c>
      <c r="M28" s="33">
        <f t="shared" si="5"/>
        <v>22.436578344587023</v>
      </c>
      <c r="N28" s="33">
        <f t="shared" si="5"/>
        <v>107.47839319058244</v>
      </c>
      <c r="O28" s="33">
        <f t="shared" si="5"/>
        <v>123.88600314368902</v>
      </c>
      <c r="P28" s="33">
        <f t="shared" si="5"/>
        <v>87.630706334491762</v>
      </c>
      <c r="Q28" s="33">
        <f t="shared" si="5"/>
        <v>86.55665410083212</v>
      </c>
      <c r="R28" s="33">
        <f t="shared" si="5"/>
        <v>139.71911693057172</v>
      </c>
      <c r="S28" s="33">
        <f t="shared" si="5"/>
        <v>182.62724636906307</v>
      </c>
      <c r="T28" s="33">
        <f t="shared" si="5"/>
        <v>102.1442254368131</v>
      </c>
      <c r="U28" s="33">
        <f t="shared" si="5"/>
        <v>111.1493910863624</v>
      </c>
      <c r="V28" s="33">
        <f t="shared" si="5"/>
        <v>122.28514059494002</v>
      </c>
      <c r="W28" s="33">
        <f t="shared" si="5"/>
        <v>104.32273834534297</v>
      </c>
      <c r="X28" s="33">
        <f t="shared" si="5"/>
        <v>37.94877237924446</v>
      </c>
      <c r="Y28" s="31">
        <f t="shared" ref="X28:AJ39" si="6">SQRT((Y$8-$E28)^2+(Y$9-$F28)^2)</f>
        <v>0</v>
      </c>
      <c r="Z28" s="33">
        <f t="shared" si="6"/>
        <v>90.414057438431129</v>
      </c>
      <c r="AA28" s="33">
        <f t="shared" si="6"/>
        <v>83.003543389823975</v>
      </c>
      <c r="AB28" s="33">
        <f t="shared" si="6"/>
        <v>69.019325621874074</v>
      </c>
      <c r="AC28" s="33">
        <f t="shared" si="6"/>
        <v>61.325853318837034</v>
      </c>
      <c r="AD28" s="33">
        <f t="shared" si="6"/>
        <v>99.529348847085728</v>
      </c>
      <c r="AE28" s="33">
        <f t="shared" si="6"/>
        <v>97.207810926347619</v>
      </c>
      <c r="AF28" s="33">
        <f t="shared" si="6"/>
        <v>82.812368207270396</v>
      </c>
      <c r="AG28" s="33">
        <f t="shared" si="6"/>
        <v>93.477881880849523</v>
      </c>
      <c r="AH28" s="33">
        <f t="shared" si="6"/>
        <v>119.37060831614617</v>
      </c>
      <c r="AI28" s="33">
        <f t="shared" si="6"/>
        <v>130.04110258641686</v>
      </c>
      <c r="AJ28" s="33">
        <f t="shared" si="6"/>
        <v>122.16638300254534</v>
      </c>
      <c r="AK28">
        <v>34</v>
      </c>
      <c r="AN28" s="24">
        <f t="shared" si="2"/>
        <v>55.422150844624433</v>
      </c>
    </row>
    <row r="29" spans="4:40" x14ac:dyDescent="0.25">
      <c r="D29" s="2">
        <v>20</v>
      </c>
      <c r="E29" s="1">
        <v>428628.62527100003</v>
      </c>
      <c r="F29" s="1">
        <v>872809.40682699904</v>
      </c>
      <c r="G29" s="37">
        <f t="shared" si="5"/>
        <v>127.31969231585671</v>
      </c>
      <c r="H29" s="33">
        <f t="shared" si="5"/>
        <v>92.444713693579828</v>
      </c>
      <c r="I29" s="33">
        <f t="shared" si="5"/>
        <v>124.16021911709187</v>
      </c>
      <c r="J29" s="33">
        <f t="shared" si="5"/>
        <v>156.32392654378134</v>
      </c>
      <c r="K29" s="33">
        <f t="shared" si="5"/>
        <v>88.738672357077562</v>
      </c>
      <c r="L29" s="33">
        <f t="shared" si="5"/>
        <v>182.72502134313402</v>
      </c>
      <c r="M29" s="33">
        <f t="shared" si="5"/>
        <v>101.88221728272848</v>
      </c>
      <c r="N29" s="33">
        <f t="shared" si="5"/>
        <v>17.957217092051632</v>
      </c>
      <c r="O29" s="33">
        <f t="shared" si="5"/>
        <v>202.23642297598448</v>
      </c>
      <c r="P29" s="33">
        <f t="shared" si="5"/>
        <v>173.69523239106604</v>
      </c>
      <c r="Q29" s="33">
        <f t="shared" si="5"/>
        <v>172.82404329932842</v>
      </c>
      <c r="R29" s="33">
        <f t="shared" si="5"/>
        <v>221.90007846671324</v>
      </c>
      <c r="S29" s="33">
        <f t="shared" si="5"/>
        <v>269.0764571729444</v>
      </c>
      <c r="T29" s="33">
        <f t="shared" si="5"/>
        <v>190.64659059542404</v>
      </c>
      <c r="U29" s="33">
        <f t="shared" si="5"/>
        <v>144.53205814150013</v>
      </c>
      <c r="V29" s="33">
        <f t="shared" si="5"/>
        <v>76.451687625296643</v>
      </c>
      <c r="W29" s="33">
        <f t="shared" si="5"/>
        <v>181.61987167230745</v>
      </c>
      <c r="X29" s="33">
        <f t="shared" si="6"/>
        <v>115.68913000162449</v>
      </c>
      <c r="Y29" s="33">
        <f t="shared" si="6"/>
        <v>90.414057438431129</v>
      </c>
      <c r="Z29" s="31">
        <f t="shared" si="6"/>
        <v>0</v>
      </c>
      <c r="AA29" s="33">
        <f t="shared" si="6"/>
        <v>8.3814715214601954</v>
      </c>
      <c r="AB29" s="33">
        <f t="shared" si="6"/>
        <v>32.586448978293504</v>
      </c>
      <c r="AC29" s="33">
        <f t="shared" si="6"/>
        <v>125.43376773882291</v>
      </c>
      <c r="AD29" s="33">
        <f t="shared" si="6"/>
        <v>9.6626688018274951</v>
      </c>
      <c r="AE29" s="33">
        <f t="shared" si="6"/>
        <v>11.972109838439998</v>
      </c>
      <c r="AF29" s="33">
        <f t="shared" si="6"/>
        <v>166.71724854755169</v>
      </c>
      <c r="AG29" s="33">
        <f t="shared" si="6"/>
        <v>178.41924216978666</v>
      </c>
      <c r="AH29" s="33">
        <f t="shared" si="6"/>
        <v>206.63354863152537</v>
      </c>
      <c r="AI29" s="33">
        <f t="shared" si="6"/>
        <v>184.48676442640581</v>
      </c>
      <c r="AJ29" s="33">
        <f t="shared" si="6"/>
        <v>66.792034056723523</v>
      </c>
      <c r="AK29">
        <v>32</v>
      </c>
      <c r="AN29" s="24">
        <f t="shared" si="2"/>
        <v>120.30180098568967</v>
      </c>
    </row>
    <row r="30" spans="4:40" x14ac:dyDescent="0.25">
      <c r="D30" s="2">
        <v>21</v>
      </c>
      <c r="E30" s="1">
        <v>428620.555067999</v>
      </c>
      <c r="F30" s="1">
        <v>872807.14388900006</v>
      </c>
      <c r="G30" s="37">
        <f t="shared" si="5"/>
        <v>125.783902801506</v>
      </c>
      <c r="H30" s="33">
        <f t="shared" si="5"/>
        <v>96.535727852596978</v>
      </c>
      <c r="I30" s="33">
        <f t="shared" si="5"/>
        <v>120.9531972026676</v>
      </c>
      <c r="J30" s="33">
        <f t="shared" si="5"/>
        <v>152.38735629971134</v>
      </c>
      <c r="K30" s="33">
        <f t="shared" si="5"/>
        <v>83.284082192028791</v>
      </c>
      <c r="L30" s="33">
        <f t="shared" si="5"/>
        <v>177.77991750858999</v>
      </c>
      <c r="M30" s="33">
        <f t="shared" si="5"/>
        <v>95.428391933903114</v>
      </c>
      <c r="N30" s="33">
        <f t="shared" si="5"/>
        <v>26.29910160170806</v>
      </c>
      <c r="O30" s="33">
        <f t="shared" si="5"/>
        <v>196.87669671746232</v>
      </c>
      <c r="P30" s="33">
        <f t="shared" si="5"/>
        <v>167.27201444706273</v>
      </c>
      <c r="Q30" s="33">
        <f t="shared" si="5"/>
        <v>166.36928211310649</v>
      </c>
      <c r="R30" s="33">
        <f t="shared" si="5"/>
        <v>216.13916369518904</v>
      </c>
      <c r="S30" s="33">
        <f t="shared" si="5"/>
        <v>262.76169749970541</v>
      </c>
      <c r="T30" s="33">
        <f t="shared" si="5"/>
        <v>183.85917973858761</v>
      </c>
      <c r="U30" s="33">
        <f t="shared" si="5"/>
        <v>136.89709828137566</v>
      </c>
      <c r="V30" s="33">
        <f t="shared" si="5"/>
        <v>73.622877137529215</v>
      </c>
      <c r="W30" s="33">
        <f t="shared" si="5"/>
        <v>173.25763107046032</v>
      </c>
      <c r="X30" s="33">
        <f t="shared" si="6"/>
        <v>107.46395221153269</v>
      </c>
      <c r="Y30" s="33">
        <f t="shared" si="6"/>
        <v>83.003543389823975</v>
      </c>
      <c r="Z30" s="33">
        <f t="shared" si="6"/>
        <v>8.3814715214601954</v>
      </c>
      <c r="AA30" s="31">
        <f t="shared" si="6"/>
        <v>0</v>
      </c>
      <c r="AB30" s="33">
        <f t="shared" si="6"/>
        <v>24.539362406248191</v>
      </c>
      <c r="AC30" s="33">
        <f t="shared" si="6"/>
        <v>120.68922864758606</v>
      </c>
      <c r="AD30" s="33">
        <f t="shared" si="6"/>
        <v>16.558296653116304</v>
      </c>
      <c r="AE30" s="33">
        <f t="shared" si="6"/>
        <v>15.191887403312723</v>
      </c>
      <c r="AF30" s="33">
        <f t="shared" si="6"/>
        <v>160.55082030453994</v>
      </c>
      <c r="AG30" s="33">
        <f t="shared" si="6"/>
        <v>172.16546222985582</v>
      </c>
      <c r="AH30" s="33">
        <f t="shared" si="6"/>
        <v>200.0977599272685</v>
      </c>
      <c r="AI30" s="33">
        <f t="shared" si="6"/>
        <v>176.3694299052824</v>
      </c>
      <c r="AJ30" s="33">
        <f t="shared" si="6"/>
        <v>65.032124651277087</v>
      </c>
      <c r="AK30">
        <v>33</v>
      </c>
      <c r="AN30" s="24">
        <f t="shared" si="2"/>
        <v>115.3845477314739</v>
      </c>
    </row>
    <row r="31" spans="4:40" x14ac:dyDescent="0.25">
      <c r="D31" s="2">
        <v>22</v>
      </c>
      <c r="E31" s="1">
        <v>428600.31844499899</v>
      </c>
      <c r="F31" s="1">
        <v>872793.26370899903</v>
      </c>
      <c r="G31" s="37">
        <f t="shared" si="5"/>
        <v>132.30964111010283</v>
      </c>
      <c r="H31" s="33">
        <f t="shared" si="5"/>
        <v>116.45156820513192</v>
      </c>
      <c r="I31" s="33">
        <f t="shared" si="5"/>
        <v>122.62070977502073</v>
      </c>
      <c r="J31" s="33">
        <f t="shared" si="5"/>
        <v>151.00585680272809</v>
      </c>
      <c r="K31" s="33">
        <f t="shared" si="5"/>
        <v>78.504400771705477</v>
      </c>
      <c r="L31" s="33">
        <f t="shared" si="5"/>
        <v>172.51132939107879</v>
      </c>
      <c r="M31" s="33">
        <f t="shared" si="5"/>
        <v>85.833981250270199</v>
      </c>
      <c r="N31" s="33">
        <f t="shared" si="5"/>
        <v>49.785044779190777</v>
      </c>
      <c r="O31" s="33">
        <f t="shared" si="5"/>
        <v>189.8727956892462</v>
      </c>
      <c r="P31" s="33">
        <f t="shared" si="5"/>
        <v>156.3207606348289</v>
      </c>
      <c r="Q31" s="33">
        <f t="shared" si="5"/>
        <v>155.29266294352666</v>
      </c>
      <c r="R31" s="33">
        <f t="shared" si="5"/>
        <v>207.44026456064213</v>
      </c>
      <c r="S31" s="33">
        <f t="shared" si="5"/>
        <v>251.58305169186713</v>
      </c>
      <c r="T31" s="33">
        <f t="shared" si="5"/>
        <v>171.14522161137774</v>
      </c>
      <c r="U31" s="33">
        <f t="shared" si="5"/>
        <v>112.53798195099144</v>
      </c>
      <c r="V31" s="33">
        <f t="shared" si="5"/>
        <v>62.658228529716872</v>
      </c>
      <c r="W31" s="33">
        <f t="shared" si="5"/>
        <v>150.92735363183016</v>
      </c>
      <c r="X31" s="33">
        <f t="shared" si="6"/>
        <v>87.156820088420375</v>
      </c>
      <c r="Y31" s="33">
        <f t="shared" si="6"/>
        <v>69.019325621874074</v>
      </c>
      <c r="Z31" s="33">
        <f t="shared" si="6"/>
        <v>32.586448978293504</v>
      </c>
      <c r="AA31" s="33">
        <f t="shared" si="6"/>
        <v>24.539362406248191</v>
      </c>
      <c r="AB31" s="31">
        <f t="shared" si="6"/>
        <v>0</v>
      </c>
      <c r="AC31" s="33">
        <f t="shared" si="6"/>
        <v>117.16674193739888</v>
      </c>
      <c r="AD31" s="33">
        <f t="shared" si="6"/>
        <v>38.218879559275294</v>
      </c>
      <c r="AE31" s="33">
        <f t="shared" si="6"/>
        <v>32.888426561442913</v>
      </c>
      <c r="AF31" s="33">
        <f t="shared" si="6"/>
        <v>150.76558164687344</v>
      </c>
      <c r="AG31" s="33">
        <f t="shared" si="6"/>
        <v>161.87703945184498</v>
      </c>
      <c r="AH31" s="33">
        <f t="shared" si="6"/>
        <v>188.35826452191793</v>
      </c>
      <c r="AI31" s="33">
        <f t="shared" si="6"/>
        <v>151.90033920770074</v>
      </c>
      <c r="AJ31" s="33">
        <f t="shared" si="6"/>
        <v>58.023670289719938</v>
      </c>
      <c r="AK31">
        <v>35</v>
      </c>
      <c r="AN31" s="24">
        <f t="shared" si="2"/>
        <v>111.3782006381507</v>
      </c>
    </row>
    <row r="32" spans="4:40" x14ac:dyDescent="0.25">
      <c r="D32" s="2">
        <v>23</v>
      </c>
      <c r="E32" s="1">
        <v>428530.14137500001</v>
      </c>
      <c r="F32" s="1">
        <v>872887.08920799894</v>
      </c>
      <c r="G32" s="37">
        <f t="shared" si="5"/>
        <v>51.832567513734475</v>
      </c>
      <c r="H32" s="33">
        <f t="shared" si="5"/>
        <v>117.33127480871988</v>
      </c>
      <c r="I32" s="33">
        <f t="shared" si="5"/>
        <v>25.633250578442016</v>
      </c>
      <c r="J32" s="33">
        <f t="shared" si="5"/>
        <v>34.948768833889069</v>
      </c>
      <c r="K32" s="33">
        <f t="shared" si="5"/>
        <v>38.663743449750108</v>
      </c>
      <c r="L32" s="33">
        <f t="shared" si="5"/>
        <v>57.372510780348392</v>
      </c>
      <c r="M32" s="33">
        <f t="shared" si="5"/>
        <v>39.011757837487764</v>
      </c>
      <c r="N32" s="33">
        <f t="shared" si="5"/>
        <v>138.267191637206</v>
      </c>
      <c r="O32" s="33">
        <f t="shared" si="5"/>
        <v>77.859807452694582</v>
      </c>
      <c r="P32" s="33">
        <f t="shared" si="5"/>
        <v>61.525258421976893</v>
      </c>
      <c r="Q32" s="33">
        <f t="shared" si="5"/>
        <v>61.322479108833377</v>
      </c>
      <c r="R32" s="33">
        <f t="shared" si="5"/>
        <v>99.331164103563481</v>
      </c>
      <c r="S32" s="33">
        <f t="shared" si="5"/>
        <v>149.90966116487155</v>
      </c>
      <c r="T32" s="33">
        <f t="shared" si="5"/>
        <v>82.411302813472375</v>
      </c>
      <c r="U32" s="33">
        <f>SQRT((U$8-$E32)^2+(U$9-$F32)^2)</f>
        <v>169.81568869765005</v>
      </c>
      <c r="V32" s="33">
        <f t="shared" si="5"/>
        <v>177.53664250917498</v>
      </c>
      <c r="W32" s="33">
        <f>SQRT((W$8-$E32)^2+(W$9-$F32)^2)</f>
        <v>139.70183947454981</v>
      </c>
      <c r="X32" s="33">
        <f t="shared" si="6"/>
        <v>89.328849584543249</v>
      </c>
      <c r="Y32" s="33">
        <f t="shared" si="6"/>
        <v>61.325853318837034</v>
      </c>
      <c r="Z32" s="33">
        <f>SQRT((Z$8-$E32)^2+(Z$9-$F32)^2)</f>
        <v>125.43376773882291</v>
      </c>
      <c r="AA32" s="33">
        <f t="shared" si="6"/>
        <v>120.68922864758606</v>
      </c>
      <c r="AB32" s="33">
        <f>SQRT((AB$8-$E32)^2+(AB$9-$F32)^2)</f>
        <v>117.16674193739888</v>
      </c>
      <c r="AC32" s="31">
        <f t="shared" si="6"/>
        <v>0</v>
      </c>
      <c r="AD32" s="33">
        <f t="shared" si="6"/>
        <v>135.03001819298265</v>
      </c>
      <c r="AE32" s="33">
        <f>SQRT((AE$8-$E32)^2+(AE$9-$F32)^2)</f>
        <v>135.82094228579251</v>
      </c>
      <c r="AF32" s="33">
        <f t="shared" si="6"/>
        <v>51.591197793499646</v>
      </c>
      <c r="AG32" s="33">
        <f t="shared" si="6"/>
        <v>63.013484511794907</v>
      </c>
      <c r="AH32" s="33">
        <f t="shared" si="6"/>
        <v>92.615939519141577</v>
      </c>
      <c r="AI32" s="33">
        <f t="shared" si="6"/>
        <v>180.1380459325209</v>
      </c>
      <c r="AJ32" s="33">
        <f>SQRT((AJ$8-$E32)^2+(AJ$9-$F32)^2)</f>
        <v>174.84988232104558</v>
      </c>
      <c r="AK32">
        <v>30.452999999999999</v>
      </c>
      <c r="AN32" s="24">
        <f t="shared" si="2"/>
        <v>6.0391636385757153</v>
      </c>
    </row>
    <row r="33" spans="4:44" x14ac:dyDescent="0.25">
      <c r="D33" s="2">
        <v>24</v>
      </c>
      <c r="E33" s="1">
        <v>428636.882458999</v>
      </c>
      <c r="F33" s="1">
        <v>872804.38826000004</v>
      </c>
      <c r="G33" s="37">
        <f t="shared" si="5"/>
        <v>135.72370170343268</v>
      </c>
      <c r="H33" s="33">
        <f t="shared" si="5"/>
        <v>96.176262422099498</v>
      </c>
      <c r="I33" s="33">
        <f t="shared" si="5"/>
        <v>133.34626119070691</v>
      </c>
      <c r="J33" s="33">
        <f t="shared" si="5"/>
        <v>165.72870219530867</v>
      </c>
      <c r="K33" s="33">
        <f t="shared" si="5"/>
        <v>98.401172087045239</v>
      </c>
      <c r="L33" s="33">
        <f t="shared" si="5"/>
        <v>192.34037733856565</v>
      </c>
      <c r="M33" s="33">
        <f t="shared" si="5"/>
        <v>111.44005562733186</v>
      </c>
      <c r="N33" s="33">
        <f t="shared" si="5"/>
        <v>12.28020265122219</v>
      </c>
      <c r="O33" s="33">
        <f t="shared" si="5"/>
        <v>211.89117544942883</v>
      </c>
      <c r="P33" s="33">
        <f t="shared" si="5"/>
        <v>183.2714737501569</v>
      </c>
      <c r="Q33" s="33">
        <f t="shared" si="5"/>
        <v>182.39281208164056</v>
      </c>
      <c r="R33" s="33">
        <f t="shared" si="5"/>
        <v>231.56083221714991</v>
      </c>
      <c r="S33" s="33">
        <f t="shared" si="5"/>
        <v>278.68040702049899</v>
      </c>
      <c r="T33" s="33">
        <f t="shared" si="5"/>
        <v>200.11555817861148</v>
      </c>
      <c r="U33" s="33">
        <f>SQRT((U$8-$E33)^2+(U$9-$F33)^2)</f>
        <v>148.01858995760102</v>
      </c>
      <c r="V33" s="33">
        <f t="shared" si="5"/>
        <v>73.017535060207734</v>
      </c>
      <c r="W33" s="33">
        <f>SQRT((W$8-$E33)^2+(W$9-$F33)^2)</f>
        <v>188.78369892959969</v>
      </c>
      <c r="X33" s="33">
        <f t="shared" si="6"/>
        <v>123.61100058828922</v>
      </c>
      <c r="Y33" s="33">
        <f t="shared" si="6"/>
        <v>99.529348847085728</v>
      </c>
      <c r="Z33" s="33">
        <f>SQRT((Z$8-$E33)^2+(Z$9-$F33)^2)</f>
        <v>9.6626688018274951</v>
      </c>
      <c r="AA33" s="33">
        <f t="shared" si="6"/>
        <v>16.558296653116304</v>
      </c>
      <c r="AB33" s="33">
        <f>SQRT((AB$8-$E33)^2+(AB$9-$F33)^2)</f>
        <v>38.218879559275294</v>
      </c>
      <c r="AC33" s="33">
        <f t="shared" si="6"/>
        <v>135.03001819298265</v>
      </c>
      <c r="AD33" s="31">
        <f t="shared" si="6"/>
        <v>0</v>
      </c>
      <c r="AE33" s="33">
        <f>SQRT((AE$8-$E33)^2+(AE$9-$F33)^2)</f>
        <v>7.3954444898599183</v>
      </c>
      <c r="AF33" s="33">
        <f t="shared" si="6"/>
        <v>176.34075911428022</v>
      </c>
      <c r="AG33" s="33">
        <f t="shared" si="6"/>
        <v>188.02973597115809</v>
      </c>
      <c r="AH33" s="33">
        <f t="shared" si="6"/>
        <v>216.18432171510509</v>
      </c>
      <c r="AI33" s="33">
        <f t="shared" si="6"/>
        <v>189.35296464932105</v>
      </c>
      <c r="AJ33" s="33">
        <f>SQRT((AJ$8-$E33)^2+(AJ$9-$F33)^2)</f>
        <v>62.322520216660244</v>
      </c>
      <c r="AK33">
        <v>33</v>
      </c>
      <c r="AN33" s="24">
        <f t="shared" si="2"/>
        <v>129.92342893062255</v>
      </c>
    </row>
    <row r="34" spans="4:44" x14ac:dyDescent="0.25">
      <c r="D34" s="2">
        <v>25</v>
      </c>
      <c r="E34" s="1">
        <v>428632.83445600001</v>
      </c>
      <c r="F34" s="1">
        <v>872798.19905399904</v>
      </c>
      <c r="G34" s="37">
        <f t="shared" si="5"/>
        <v>139.1982022254555</v>
      </c>
      <c r="H34" s="33">
        <f t="shared" si="5"/>
        <v>102.80421708568694</v>
      </c>
      <c r="I34" s="33">
        <f t="shared" si="5"/>
        <v>135.51251978490029</v>
      </c>
      <c r="J34" s="33">
        <f t="shared" si="5"/>
        <v>167.29518872737015</v>
      </c>
      <c r="K34" s="33">
        <f t="shared" si="5"/>
        <v>98.475905057223059</v>
      </c>
      <c r="L34" s="33">
        <f t="shared" si="5"/>
        <v>192.95010735392958</v>
      </c>
      <c r="M34" s="33">
        <f t="shared" si="5"/>
        <v>110.4001640956325</v>
      </c>
      <c r="N34" s="33">
        <f t="shared" si="5"/>
        <v>19.464097661624113</v>
      </c>
      <c r="O34" s="33">
        <f t="shared" si="5"/>
        <v>212.06791957340857</v>
      </c>
      <c r="P34" s="33">
        <f t="shared" si="5"/>
        <v>182.21478119443162</v>
      </c>
      <c r="Q34" s="33">
        <f t="shared" si="5"/>
        <v>181.29642247965438</v>
      </c>
      <c r="R34" s="33">
        <f t="shared" si="5"/>
        <v>231.29009657134185</v>
      </c>
      <c r="S34" s="33">
        <f t="shared" si="5"/>
        <v>277.73421741339052</v>
      </c>
      <c r="T34" s="33">
        <f t="shared" si="5"/>
        <v>198.56895647350166</v>
      </c>
      <c r="U34" s="33">
        <f>SQRT((U$8-$E34)^2+(U$9-$F34)^2)</f>
        <v>141.13970723753843</v>
      </c>
      <c r="V34" s="33">
        <f t="shared" si="5"/>
        <v>66.078654731246203</v>
      </c>
      <c r="W34" s="33">
        <f>SQRT((W$8-$E34)^2+(W$9-$F34)^2)</f>
        <v>183.81454761157488</v>
      </c>
      <c r="X34" s="33">
        <f t="shared" si="6"/>
        <v>119.46572473068474</v>
      </c>
      <c r="Y34" s="33">
        <f t="shared" si="6"/>
        <v>97.207810926347619</v>
      </c>
      <c r="Z34" s="33">
        <f>SQRT((Z$8-$E34)^2+(Z$9-$F34)^2)</f>
        <v>11.972109838439998</v>
      </c>
      <c r="AA34" s="33">
        <f t="shared" si="6"/>
        <v>15.191887403312723</v>
      </c>
      <c r="AB34" s="33">
        <f>SQRT((AB$8-$E34)^2+(AB$9-$F34)^2)</f>
        <v>32.888426561442913</v>
      </c>
      <c r="AC34" s="33">
        <f t="shared" si="6"/>
        <v>135.82094228579251</v>
      </c>
      <c r="AD34" s="33">
        <f t="shared" si="6"/>
        <v>7.3954444898599183</v>
      </c>
      <c r="AE34" s="31">
        <f>SQRT((AE$8-$E34)^2+(AE$9-$F34)^2)</f>
        <v>0</v>
      </c>
      <c r="AF34" s="33">
        <f t="shared" si="6"/>
        <v>175.60420031522199</v>
      </c>
      <c r="AG34" s="33">
        <f t="shared" si="6"/>
        <v>187.18263543384489</v>
      </c>
      <c r="AH34" s="33">
        <f t="shared" si="6"/>
        <v>214.9688967674434</v>
      </c>
      <c r="AI34" s="33">
        <f t="shared" si="6"/>
        <v>182.96008369236864</v>
      </c>
      <c r="AJ34" s="33">
        <f>SQRT((AJ$8-$E34)^2+(AJ$9-$F34)^2)</f>
        <v>55.743196347851359</v>
      </c>
      <c r="AK34">
        <v>34</v>
      </c>
      <c r="AN34" s="24">
        <f t="shared" si="2"/>
        <v>130.54355077920948</v>
      </c>
    </row>
    <row r="35" spans="4:44" x14ac:dyDescent="0.25">
      <c r="D35" s="2">
        <v>26</v>
      </c>
      <c r="E35" s="1">
        <v>428478.75945000001</v>
      </c>
      <c r="F35" s="1">
        <v>872882.44706699904</v>
      </c>
      <c r="G35" s="37">
        <f t="shared" si="5"/>
        <v>98.140168181150699</v>
      </c>
      <c r="H35" s="33">
        <f t="shared" si="5"/>
        <v>168.91483650108472</v>
      </c>
      <c r="I35" s="33">
        <f t="shared" si="5"/>
        <v>73.533227769407617</v>
      </c>
      <c r="J35" s="33">
        <f t="shared" si="5"/>
        <v>54.225095925377708</v>
      </c>
      <c r="K35" s="33">
        <f t="shared" si="5"/>
        <v>78.899446098011694</v>
      </c>
      <c r="L35" s="33">
        <f t="shared" si="5"/>
        <v>37.438192757772448</v>
      </c>
      <c r="M35" s="33">
        <f t="shared" si="5"/>
        <v>65.330321877845719</v>
      </c>
      <c r="N35" s="33">
        <f t="shared" si="5"/>
        <v>181.7352918743334</v>
      </c>
      <c r="O35" s="33">
        <f t="shared" si="5"/>
        <v>43.205392416209619</v>
      </c>
      <c r="P35" s="33">
        <f t="shared" si="5"/>
        <v>10.344982141796457</v>
      </c>
      <c r="Q35" s="33">
        <f t="shared" si="5"/>
        <v>10.556211777405327</v>
      </c>
      <c r="R35" s="33">
        <f t="shared" si="5"/>
        <v>56.906828135141843</v>
      </c>
      <c r="S35" s="33">
        <f t="shared" si="5"/>
        <v>102.44361758947798</v>
      </c>
      <c r="T35" s="33">
        <f t="shared" si="5"/>
        <v>31.265142040015835</v>
      </c>
      <c r="U35" s="33">
        <f t="shared" si="5"/>
        <v>168.99678307216783</v>
      </c>
      <c r="V35" s="33">
        <f t="shared" si="5"/>
        <v>204.72417563405185</v>
      </c>
      <c r="W35" s="33">
        <f t="shared" si="5"/>
        <v>113.86835813676578</v>
      </c>
      <c r="X35" s="33">
        <f t="shared" si="6"/>
        <v>90.020153297956796</v>
      </c>
      <c r="Y35" s="33">
        <f t="shared" si="6"/>
        <v>82.812368207270396</v>
      </c>
      <c r="Z35" s="33">
        <f t="shared" si="6"/>
        <v>166.71724854755169</v>
      </c>
      <c r="AA35" s="33">
        <f t="shared" si="6"/>
        <v>160.55082030453994</v>
      </c>
      <c r="AB35" s="33">
        <f t="shared" si="6"/>
        <v>150.76558164687344</v>
      </c>
      <c r="AC35" s="33">
        <f t="shared" si="6"/>
        <v>51.591197793499646</v>
      </c>
      <c r="AD35" s="33">
        <f t="shared" si="6"/>
        <v>176.34075911428022</v>
      </c>
      <c r="AE35" s="33">
        <f t="shared" si="6"/>
        <v>175.60420031522199</v>
      </c>
      <c r="AF35" s="31">
        <f t="shared" si="6"/>
        <v>0</v>
      </c>
      <c r="AG35" s="33">
        <f t="shared" si="6"/>
        <v>11.952404345876484</v>
      </c>
      <c r="AH35" s="33">
        <f t="shared" si="6"/>
        <v>41.604303182098931</v>
      </c>
      <c r="AI35" s="33">
        <f t="shared" si="6"/>
        <v>164.93077028523851</v>
      </c>
      <c r="AJ35" s="33">
        <f t="shared" si="6"/>
        <v>204.97234330004358</v>
      </c>
      <c r="AK35">
        <v>33</v>
      </c>
      <c r="AN35" s="24">
        <f t="shared" si="2"/>
        <v>53.521863340312962</v>
      </c>
    </row>
    <row r="36" spans="4:44" x14ac:dyDescent="0.25">
      <c r="D36" s="2">
        <v>27</v>
      </c>
      <c r="E36" s="1">
        <v>428467.15321700001</v>
      </c>
      <c r="F36" s="1">
        <v>872885.30281999905</v>
      </c>
      <c r="G36" s="37">
        <f t="shared" si="5"/>
        <v>107.87717141791224</v>
      </c>
      <c r="H36" s="33">
        <f t="shared" si="5"/>
        <v>180.20563244494363</v>
      </c>
      <c r="I36" s="33">
        <f t="shared" si="5"/>
        <v>83.972456786072826</v>
      </c>
      <c r="J36" s="33">
        <f t="shared" si="5"/>
        <v>61.486124401274097</v>
      </c>
      <c r="K36" s="33">
        <f t="shared" si="5"/>
        <v>90.798938549115206</v>
      </c>
      <c r="L36" s="33">
        <f t="shared" si="5"/>
        <v>37.792072842175159</v>
      </c>
      <c r="M36" s="33">
        <f t="shared" si="5"/>
        <v>76.804511512338905</v>
      </c>
      <c r="N36" s="33">
        <f t="shared" si="5"/>
        <v>193.55204337490485</v>
      </c>
      <c r="O36" s="33">
        <f t="shared" si="5"/>
        <v>36.851868970658991</v>
      </c>
      <c r="P36" s="33">
        <f t="shared" si="5"/>
        <v>7.1874153104027769</v>
      </c>
      <c r="Q36" s="33">
        <f t="shared" si="5"/>
        <v>8.5236979809234708</v>
      </c>
      <c r="R36" s="33">
        <f t="shared" si="5"/>
        <v>46.754201143882689</v>
      </c>
      <c r="S36" s="33">
        <f t="shared" si="5"/>
        <v>90.665280775448707</v>
      </c>
      <c r="T36" s="33">
        <f t="shared" si="5"/>
        <v>21.9403030369212</v>
      </c>
      <c r="U36" s="33">
        <f t="shared" si="5"/>
        <v>174.71984809542616</v>
      </c>
      <c r="V36" s="33">
        <f t="shared" si="5"/>
        <v>214.86371040177403</v>
      </c>
      <c r="W36" s="33">
        <f t="shared" si="5"/>
        <v>114.42262678263127</v>
      </c>
      <c r="X36" s="33">
        <f t="shared" si="6"/>
        <v>97.594074688196415</v>
      </c>
      <c r="Y36" s="33">
        <f t="shared" si="6"/>
        <v>93.477881880849523</v>
      </c>
      <c r="Z36" s="33">
        <f t="shared" si="6"/>
        <v>178.41924216978666</v>
      </c>
      <c r="AA36" s="33">
        <f t="shared" si="6"/>
        <v>172.16546222985582</v>
      </c>
      <c r="AB36" s="33">
        <f t="shared" si="6"/>
        <v>161.87703945184498</v>
      </c>
      <c r="AC36" s="33">
        <f t="shared" si="6"/>
        <v>63.013484511794907</v>
      </c>
      <c r="AD36" s="33">
        <f t="shared" si="6"/>
        <v>188.02973597115809</v>
      </c>
      <c r="AE36" s="33">
        <f t="shared" si="6"/>
        <v>187.18263543384489</v>
      </c>
      <c r="AF36" s="33">
        <f t="shared" si="6"/>
        <v>11.952404345876484</v>
      </c>
      <c r="AG36" s="31">
        <f t="shared" si="6"/>
        <v>0</v>
      </c>
      <c r="AH36" s="33">
        <f t="shared" si="6"/>
        <v>29.747477334301887</v>
      </c>
      <c r="AI36" s="33">
        <f t="shared" si="6"/>
        <v>167.47026038600697</v>
      </c>
      <c r="AJ36" s="33">
        <f t="shared" si="6"/>
        <v>215.48548465040236</v>
      </c>
      <c r="AK36">
        <v>34</v>
      </c>
      <c r="AN36" s="24">
        <f t="shared" si="2"/>
        <v>65.233159880844397</v>
      </c>
    </row>
    <row r="37" spans="4:44" x14ac:dyDescent="0.25">
      <c r="D37" s="2">
        <v>28</v>
      </c>
      <c r="E37" s="1">
        <v>428437.53011499898</v>
      </c>
      <c r="F37" s="1">
        <v>872888.02021500003</v>
      </c>
      <c r="G37" s="37">
        <f t="shared" si="5"/>
        <v>135.42572530519334</v>
      </c>
      <c r="H37" s="33">
        <f t="shared" si="5"/>
        <v>209.5696924065991</v>
      </c>
      <c r="I37" s="33">
        <f t="shared" si="5"/>
        <v>112.57790647733877</v>
      </c>
      <c r="J37" s="33">
        <f t="shared" si="5"/>
        <v>86.54771418011731</v>
      </c>
      <c r="K37" s="33">
        <f t="shared" si="5"/>
        <v>119.9157398933165</v>
      </c>
      <c r="L37" s="33">
        <f t="shared" si="5"/>
        <v>55.315539679556444</v>
      </c>
      <c r="M37" s="33">
        <f t="shared" si="5"/>
        <v>104.75158680887914</v>
      </c>
      <c r="N37" s="33">
        <f t="shared" si="5"/>
        <v>222.17627321614239</v>
      </c>
      <c r="O37" s="33">
        <f t="shared" si="5"/>
        <v>40.50217938042168</v>
      </c>
      <c r="P37" s="33">
        <f t="shared" si="5"/>
        <v>33.120841635881689</v>
      </c>
      <c r="Q37" s="33">
        <f t="shared" si="5"/>
        <v>33.89166389135459</v>
      </c>
      <c r="R37" s="33">
        <f t="shared" si="5"/>
        <v>32.766750478658267</v>
      </c>
      <c r="S37" s="33">
        <f t="shared" si="5"/>
        <v>63.282729071739226</v>
      </c>
      <c r="T37" s="33">
        <f t="shared" si="5"/>
        <v>18.786341177381011</v>
      </c>
      <c r="U37" s="33">
        <f>SQRT((U$8-$E37)^2+(U$9-$F37)^2)</f>
        <v>187.79192128840822</v>
      </c>
      <c r="V37" s="33">
        <f t="shared" si="5"/>
        <v>238.51014320109229</v>
      </c>
      <c r="W37" s="33">
        <f>SQRT((W$8-$E37)^2+(W$9-$F37)^2)</f>
        <v>116.74544363141038</v>
      </c>
      <c r="X37" s="33">
        <f t="shared" si="6"/>
        <v>116.68368779505049</v>
      </c>
      <c r="Y37" s="33">
        <f t="shared" si="6"/>
        <v>119.37060831614617</v>
      </c>
      <c r="Z37" s="33">
        <f>SQRT((Z$8-$E37)^2+(Z$9-$F37)^2)</f>
        <v>206.63354863152537</v>
      </c>
      <c r="AA37" s="33">
        <f t="shared" si="6"/>
        <v>200.0977599272685</v>
      </c>
      <c r="AB37" s="33">
        <f>SQRT((AB$8-$E37)^2+(AB$9-$F37)^2)</f>
        <v>188.35826452191793</v>
      </c>
      <c r="AC37" s="33">
        <f t="shared" si="6"/>
        <v>92.615939519141577</v>
      </c>
      <c r="AD37" s="33">
        <f t="shared" si="6"/>
        <v>216.18432171510509</v>
      </c>
      <c r="AE37" s="33">
        <f>SQRT((AE$8-$E37)^2+(AE$9-$F37)^2)</f>
        <v>214.9688967674434</v>
      </c>
      <c r="AF37" s="33">
        <f t="shared" si="6"/>
        <v>41.604303182098931</v>
      </c>
      <c r="AG37" s="33">
        <f t="shared" si="6"/>
        <v>29.747477334301887</v>
      </c>
      <c r="AH37" s="31">
        <f t="shared" si="6"/>
        <v>0</v>
      </c>
      <c r="AI37" s="33">
        <f t="shared" si="6"/>
        <v>172.9717120554611</v>
      </c>
      <c r="AJ37" s="33">
        <f>SQRT((AJ$8-$E37)^2+(AJ$9-$F37)^2)</f>
        <v>240.1273760816741</v>
      </c>
      <c r="AK37">
        <v>36</v>
      </c>
      <c r="AN37" s="24">
        <f t="shared" si="2"/>
        <v>94.970045901890018</v>
      </c>
    </row>
    <row r="38" spans="4:44" x14ac:dyDescent="0.25">
      <c r="D38" s="2">
        <v>29</v>
      </c>
      <c r="E38" s="1">
        <v>428468.46764699899</v>
      </c>
      <c r="F38" s="1">
        <v>872717.83771800005</v>
      </c>
      <c r="G38" s="37">
        <f t="shared" si="5"/>
        <v>227.20031525690169</v>
      </c>
      <c r="H38" s="33">
        <f t="shared" si="5"/>
        <v>254.93076501211391</v>
      </c>
      <c r="I38" s="33">
        <f t="shared" si="5"/>
        <v>203.31711313211656</v>
      </c>
      <c r="J38" s="33">
        <f t="shared" si="5"/>
        <v>208.01113975399201</v>
      </c>
      <c r="K38" s="33">
        <f t="shared" si="5"/>
        <v>161.98589542065852</v>
      </c>
      <c r="L38" s="33">
        <f t="shared" si="5"/>
        <v>202.33297660656743</v>
      </c>
      <c r="M38" s="33">
        <f t="shared" si="5"/>
        <v>146.22211306577825</v>
      </c>
      <c r="N38" s="33">
        <f t="shared" si="5"/>
        <v>201.37051557376492</v>
      </c>
      <c r="O38" s="33">
        <f t="shared" si="5"/>
        <v>203.83852074844637</v>
      </c>
      <c r="P38" s="33">
        <f t="shared" si="5"/>
        <v>160.58597604289093</v>
      </c>
      <c r="Q38" s="33">
        <f t="shared" si="5"/>
        <v>159.31349801931836</v>
      </c>
      <c r="R38" s="33">
        <f t="shared" si="5"/>
        <v>205.41049786216914</v>
      </c>
      <c r="S38" s="33">
        <f t="shared" si="5"/>
        <v>221.24475431773831</v>
      </c>
      <c r="T38" s="33">
        <f t="shared" si="5"/>
        <v>156.473837747901</v>
      </c>
      <c r="U38" s="33">
        <f>SQRT((U$8-$E38)^2+(U$9-$F38)^2)</f>
        <v>48.368119345749037</v>
      </c>
      <c r="V38" s="33">
        <f t="shared" si="5"/>
        <v>151.59306514623881</v>
      </c>
      <c r="W38" s="33">
        <f>SQRT((W$8-$E38)^2+(W$9-$F38)^2)</f>
        <v>56.982757708815122</v>
      </c>
      <c r="X38" s="33">
        <f t="shared" si="6"/>
        <v>93.062029140297625</v>
      </c>
      <c r="Y38" s="33">
        <f t="shared" si="6"/>
        <v>130.04110258641686</v>
      </c>
      <c r="Z38" s="33">
        <f>SQRT((Z$8-$E38)^2+(Z$9-$F38)^2)</f>
        <v>184.48676442640581</v>
      </c>
      <c r="AA38" s="33">
        <f t="shared" si="6"/>
        <v>176.3694299052824</v>
      </c>
      <c r="AB38" s="33">
        <f>SQRT((AB$8-$E38)^2+(AB$9-$F38)^2)</f>
        <v>151.90033920770074</v>
      </c>
      <c r="AC38" s="33">
        <f t="shared" si="6"/>
        <v>180.1380459325209</v>
      </c>
      <c r="AD38" s="33">
        <f t="shared" si="6"/>
        <v>189.35296464932105</v>
      </c>
      <c r="AE38" s="33">
        <f>SQRT((AE$8-$E38)^2+(AE$9-$F38)^2)</f>
        <v>182.96008369236864</v>
      </c>
      <c r="AF38" s="33">
        <f t="shared" si="6"/>
        <v>164.93077028523851</v>
      </c>
      <c r="AG38" s="33">
        <f t="shared" si="6"/>
        <v>167.47026038600697</v>
      </c>
      <c r="AH38" s="33">
        <f t="shared" si="6"/>
        <v>172.9717120554611</v>
      </c>
      <c r="AI38" s="31">
        <f t="shared" si="6"/>
        <v>0</v>
      </c>
      <c r="AJ38" s="33">
        <f>SQRT((AJ$8-$E38)^2+(AJ$9-$F38)^2)</f>
        <v>162.06559626903021</v>
      </c>
      <c r="AK38">
        <v>36</v>
      </c>
      <c r="AN38" s="24">
        <f t="shared" si="2"/>
        <v>175.60216723158615</v>
      </c>
    </row>
    <row r="39" spans="4:44" x14ac:dyDescent="0.25">
      <c r="D39" s="2">
        <v>30</v>
      </c>
      <c r="E39" s="1">
        <v>428628.62804799899</v>
      </c>
      <c r="F39" s="1">
        <v>872742.61479300004</v>
      </c>
      <c r="G39" s="37">
        <f t="shared" si="5"/>
        <v>188.88469281772612</v>
      </c>
      <c r="H39" s="33">
        <f t="shared" si="5"/>
        <v>158.48174591252365</v>
      </c>
      <c r="I39" s="33">
        <f t="shared" si="5"/>
        <v>180.52815410555692</v>
      </c>
      <c r="J39" s="33">
        <f t="shared" si="5"/>
        <v>208.93597449289578</v>
      </c>
      <c r="K39" s="33">
        <f t="shared" si="5"/>
        <v>136.21990321122263</v>
      </c>
      <c r="L39" s="33">
        <f t="shared" si="5"/>
        <v>229.29847931243714</v>
      </c>
      <c r="M39" s="33">
        <f t="shared" si="5"/>
        <v>141.56125128483245</v>
      </c>
      <c r="N39" s="33">
        <f t="shared" si="5"/>
        <v>71.801208894729456</v>
      </c>
      <c r="O39" s="33">
        <f t="shared" si="5"/>
        <v>245.63640422060914</v>
      </c>
      <c r="P39" s="33">
        <f t="shared" si="5"/>
        <v>209.40727586681888</v>
      </c>
      <c r="Q39" s="33">
        <f t="shared" si="5"/>
        <v>208.27677070920717</v>
      </c>
      <c r="R39" s="33">
        <f t="shared" si="5"/>
        <v>261.87608420487413</v>
      </c>
      <c r="S39" s="33">
        <f t="shared" si="5"/>
        <v>303.27362979640122</v>
      </c>
      <c r="T39" s="33">
        <f t="shared" si="5"/>
        <v>222.06964297824283</v>
      </c>
      <c r="U39" s="33">
        <f>SQRT((U$8-$E39)^2+(U$9-$F39)^2)</f>
        <v>114.51423962696778</v>
      </c>
      <c r="V39" s="33">
        <f t="shared" si="5"/>
        <v>13.057841579221785</v>
      </c>
      <c r="W39" s="33">
        <f>SQRT((W$8-$E39)^2+(W$9-$F39)^2)</f>
        <v>180.15705858716086</v>
      </c>
      <c r="X39" s="33">
        <f t="shared" si="6"/>
        <v>128.46050432868589</v>
      </c>
      <c r="Y39" s="33">
        <f t="shared" si="6"/>
        <v>122.16638300254534</v>
      </c>
      <c r="Z39" s="33">
        <f>SQRT((Z$8-$E39)^2+(Z$9-$F39)^2)</f>
        <v>66.792034056723523</v>
      </c>
      <c r="AA39" s="33">
        <f t="shared" si="6"/>
        <v>65.032124651277087</v>
      </c>
      <c r="AB39" s="33">
        <f>SQRT((AB$8-$E39)^2+(AB$9-$F39)^2)</f>
        <v>58.023670289719938</v>
      </c>
      <c r="AC39" s="33">
        <f t="shared" si="6"/>
        <v>174.84988232104558</v>
      </c>
      <c r="AD39" s="33">
        <f t="shared" si="6"/>
        <v>62.322520216660244</v>
      </c>
      <c r="AE39" s="33">
        <f>SQRT((AE$8-$E39)^2+(AE$9-$F39)^2)</f>
        <v>55.743196347851359</v>
      </c>
      <c r="AF39" s="33">
        <f t="shared" si="6"/>
        <v>204.97234330004358</v>
      </c>
      <c r="AG39" s="33">
        <f t="shared" si="6"/>
        <v>215.48548465040236</v>
      </c>
      <c r="AH39" s="33">
        <f t="shared" si="6"/>
        <v>240.1273760816741</v>
      </c>
      <c r="AI39" s="33">
        <f t="shared" si="6"/>
        <v>162.06559626903021</v>
      </c>
      <c r="AJ39" s="31">
        <f>SQRT((AJ$8-$E39)^2+(AJ$9-$F39)^2)</f>
        <v>0</v>
      </c>
      <c r="AK39">
        <v>36</v>
      </c>
      <c r="AN39" s="24">
        <f t="shared" si="2"/>
        <v>168.98666062190111</v>
      </c>
    </row>
    <row r="40" spans="4:44" x14ac:dyDescent="0.25">
      <c r="D40" s="2">
        <v>31</v>
      </c>
      <c r="E40" s="1">
        <v>428532.27180599899</v>
      </c>
      <c r="F40" s="1">
        <v>872881.43830000004</v>
      </c>
      <c r="AK40">
        <v>30.452999999999999</v>
      </c>
    </row>
    <row r="42" spans="4:44" ht="53.25" customHeight="1" x14ac:dyDescent="0.25">
      <c r="H42" s="5" t="s">
        <v>2</v>
      </c>
      <c r="I42" s="6"/>
      <c r="AD42" s="35"/>
      <c r="AM42" s="7" t="s">
        <v>3</v>
      </c>
      <c r="AN42" s="8"/>
      <c r="AO42" s="9" t="s">
        <v>4</v>
      </c>
    </row>
    <row r="43" spans="4:44" x14ac:dyDescent="0.25">
      <c r="F43" s="10" t="s">
        <v>5</v>
      </c>
    </row>
    <row r="44" spans="4:44" x14ac:dyDescent="0.25">
      <c r="D44" s="2">
        <v>1</v>
      </c>
      <c r="G44" s="30">
        <f t="shared" ref="G44:AJ52" si="7">IF(G10=0,0,$A$6+$A$7*(1-EXP(-G10/$A$8)))</f>
        <v>0</v>
      </c>
      <c r="H44" s="34">
        <f t="shared" si="7"/>
        <v>4.7333005682634592E-2</v>
      </c>
      <c r="I44" s="34">
        <f t="shared" si="7"/>
        <v>1.6730615863241493E-2</v>
      </c>
      <c r="J44" s="34">
        <f t="shared" si="7"/>
        <v>3.1108990814504224E-2</v>
      </c>
      <c r="K44" s="34">
        <f t="shared" si="7"/>
        <v>4.034855721587545E-2</v>
      </c>
      <c r="L44" s="34">
        <f t="shared" si="7"/>
        <v>4.9752282326409873E-2</v>
      </c>
      <c r="M44" s="34">
        <f t="shared" si="7"/>
        <v>4.7326658426691773E-2</v>
      </c>
      <c r="N44" s="34">
        <f t="shared" si="7"/>
        <v>7.217222441409446E-2</v>
      </c>
      <c r="O44" s="34">
        <f t="shared" si="7"/>
        <v>6.0644579038593396E-2</v>
      </c>
      <c r="P44" s="34">
        <f t="shared" si="7"/>
        <v>6.0689878176078876E-2</v>
      </c>
      <c r="Q44" s="34">
        <f t="shared" si="7"/>
        <v>6.0759485908656166E-2</v>
      </c>
      <c r="R44" s="34">
        <f t="shared" si="7"/>
        <v>7.1191783923194349E-2</v>
      </c>
      <c r="S44" s="34">
        <f t="shared" si="7"/>
        <v>9.1768657647880322E-2</v>
      </c>
      <c r="T44" s="34">
        <f t="shared" si="7"/>
        <v>7.0014118600255776E-2</v>
      </c>
      <c r="U44" s="34">
        <f t="shared" si="7"/>
        <v>0.10082565986449339</v>
      </c>
      <c r="V44" s="34">
        <f t="shared" si="7"/>
        <v>9.5547917389668266E-2</v>
      </c>
      <c r="W44" s="34">
        <f t="shared" si="7"/>
        <v>9.4008855389515672E-2</v>
      </c>
      <c r="X44" s="34">
        <f t="shared" si="7"/>
        <v>7.2180755422521656E-2</v>
      </c>
      <c r="Y44" s="34">
        <f t="shared" si="7"/>
        <v>5.6442449424510072E-2</v>
      </c>
      <c r="Z44" s="34">
        <f t="shared" si="7"/>
        <v>6.9167432875775897E-2</v>
      </c>
      <c r="AA44" s="34">
        <f t="shared" si="7"/>
        <v>6.8495944618805066E-2</v>
      </c>
      <c r="AB44" s="34">
        <f t="shared" si="7"/>
        <v>7.1325593965576209E-2</v>
      </c>
      <c r="AC44" s="34">
        <f t="shared" si="7"/>
        <v>3.1734659447238127E-2</v>
      </c>
      <c r="AD44" s="34">
        <f t="shared" si="7"/>
        <v>7.2781633966810075E-2</v>
      </c>
      <c r="AE44" s="34">
        <f t="shared" si="7"/>
        <v>7.424653552091387E-2</v>
      </c>
      <c r="AF44" s="34">
        <f t="shared" si="7"/>
        <v>5.5802559850283664E-2</v>
      </c>
      <c r="AG44" s="34">
        <f t="shared" si="7"/>
        <v>6.0407593359666438E-2</v>
      </c>
      <c r="AH44" s="34">
        <f t="shared" si="7"/>
        <v>7.2655210957080302E-2</v>
      </c>
      <c r="AI44" s="34">
        <f t="shared" si="7"/>
        <v>0.10621705819746244</v>
      </c>
      <c r="AJ44" s="34">
        <f t="shared" si="7"/>
        <v>9.3440690823022185E-2</v>
      </c>
      <c r="AK44" s="27">
        <v>1</v>
      </c>
      <c r="AM44" s="10" t="s">
        <v>18</v>
      </c>
      <c r="AN44" s="29">
        <f t="shared" ref="AN44:AN73" si="8">IF(AN10=0,0,$A$6+$A$7*(1-EXP(-AN10/$A$8)))</f>
        <v>3.3122819933858662E-2</v>
      </c>
      <c r="AO44" s="25">
        <f t="array" ref="AO44:AO74">MMULT(MINVERSE($G$44:$AK$74),AN44:AN74)</f>
        <v>-3.4758956776267114E-3</v>
      </c>
      <c r="AR44">
        <f>AN44*AO44</f>
        <v>-1.151314666389072E-4</v>
      </c>
    </row>
    <row r="45" spans="4:44" x14ac:dyDescent="0.25">
      <c r="D45" s="2">
        <v>2</v>
      </c>
      <c r="G45" s="34">
        <f t="shared" si="7"/>
        <v>4.7333005682634592E-2</v>
      </c>
      <c r="H45" s="30">
        <f t="shared" si="7"/>
        <v>0</v>
      </c>
      <c r="I45" s="34">
        <f t="shared" si="7"/>
        <v>5.5722706427956736E-2</v>
      </c>
      <c r="J45" s="34">
        <f t="shared" si="7"/>
        <v>7.0444229489931565E-2</v>
      </c>
      <c r="K45" s="34">
        <f t="shared" si="7"/>
        <v>5.8369456438540634E-2</v>
      </c>
      <c r="L45" s="34">
        <f t="shared" si="7"/>
        <v>8.4615737257483684E-2</v>
      </c>
      <c r="M45" s="34">
        <f t="shared" si="7"/>
        <v>6.755019836795384E-2</v>
      </c>
      <c r="N45" s="34">
        <f t="shared" si="7"/>
        <v>5.0779055403808386E-2</v>
      </c>
      <c r="O45" s="34">
        <f t="shared" si="7"/>
        <v>9.3011836258524341E-2</v>
      </c>
      <c r="P45" s="34">
        <f t="shared" si="7"/>
        <v>8.9811569672889779E-2</v>
      </c>
      <c r="Q45" s="34">
        <f t="shared" si="7"/>
        <v>8.9723917323360769E-2</v>
      </c>
      <c r="R45" s="34">
        <f t="shared" si="7"/>
        <v>0.101038620988016</v>
      </c>
      <c r="S45" s="34">
        <f t="shared" si="7"/>
        <v>0.11683163642979505</v>
      </c>
      <c r="T45" s="34">
        <f t="shared" si="7"/>
        <v>9.7198584195707996E-2</v>
      </c>
      <c r="U45" s="34">
        <f t="shared" si="7"/>
        <v>0.10515605572904266</v>
      </c>
      <c r="V45" s="34">
        <f t="shared" si="7"/>
        <v>8.6055070200691641E-2</v>
      </c>
      <c r="W45" s="34">
        <f t="shared" si="7"/>
        <v>0.10831503147307137</v>
      </c>
      <c r="X45" s="34">
        <f t="shared" si="7"/>
        <v>8.5426280115783043E-2</v>
      </c>
      <c r="Y45" s="34">
        <f t="shared" si="7"/>
        <v>7.0221109717148747E-2</v>
      </c>
      <c r="Z45" s="34">
        <f t="shared" si="7"/>
        <v>5.3038841951239785E-2</v>
      </c>
      <c r="AA45" s="34">
        <f t="shared" si="7"/>
        <v>5.5029306668216108E-2</v>
      </c>
      <c r="AB45" s="34">
        <f t="shared" si="7"/>
        <v>6.4340852347339217E-2</v>
      </c>
      <c r="AC45" s="34">
        <f t="shared" si="7"/>
        <v>6.4738070497083897E-2</v>
      </c>
      <c r="AD45" s="34">
        <f t="shared" si="7"/>
        <v>5.4855496048536012E-2</v>
      </c>
      <c r="AE45" s="34">
        <f t="shared" si="7"/>
        <v>5.8027036309312968E-2</v>
      </c>
      <c r="AF45" s="34">
        <f t="shared" si="7"/>
        <v>8.6106031859980919E-2</v>
      </c>
      <c r="AG45" s="34">
        <f t="shared" si="7"/>
        <v>9.0312882654628807E-2</v>
      </c>
      <c r="AH45" s="34">
        <f t="shared" si="7"/>
        <v>0.10054038074148917</v>
      </c>
      <c r="AI45" s="34">
        <f t="shared" si="7"/>
        <v>0.11449728328853742</v>
      </c>
      <c r="AJ45" s="34">
        <f t="shared" si="7"/>
        <v>8.2075465684595075E-2</v>
      </c>
      <c r="AK45" s="27">
        <v>1</v>
      </c>
      <c r="AN45" s="29">
        <f t="shared" si="8"/>
        <v>6.4130223736913752E-2</v>
      </c>
      <c r="AO45" s="25">
        <v>-4.137801366186078E-4</v>
      </c>
      <c r="AR45">
        <f t="shared" ref="AR45:AR74" si="9">AN45*AO45</f>
        <v>-2.6535812739242056E-5</v>
      </c>
    </row>
    <row r="46" spans="4:44" x14ac:dyDescent="0.25">
      <c r="D46" s="2">
        <v>3</v>
      </c>
      <c r="G46" s="34">
        <f t="shared" si="7"/>
        <v>1.6730615863241493E-2</v>
      </c>
      <c r="H46" s="34">
        <f t="shared" si="7"/>
        <v>5.5722706427956736E-2</v>
      </c>
      <c r="I46" s="30">
        <f t="shared" si="7"/>
        <v>0</v>
      </c>
      <c r="J46" s="34">
        <f t="shared" si="7"/>
        <v>2.1699891114369031E-2</v>
      </c>
      <c r="K46" s="34">
        <f t="shared" si="7"/>
        <v>3.001915724700981E-2</v>
      </c>
      <c r="L46" s="34">
        <f t="shared" si="7"/>
        <v>4.0391659561047732E-2</v>
      </c>
      <c r="M46" s="34">
        <f t="shared" si="7"/>
        <v>3.5200219434298519E-2</v>
      </c>
      <c r="N46" s="34">
        <f t="shared" si="7"/>
        <v>7.2178211304791948E-2</v>
      </c>
      <c r="O46" s="34">
        <f t="shared" si="7"/>
        <v>5.1927280629158946E-2</v>
      </c>
      <c r="P46" s="34">
        <f t="shared" si="7"/>
        <v>4.8761696279977979E-2</v>
      </c>
      <c r="Q46" s="34">
        <f t="shared" si="7"/>
        <v>4.8775707915715352E-2</v>
      </c>
      <c r="R46" s="34">
        <f t="shared" si="7"/>
        <v>6.2931429718604465E-2</v>
      </c>
      <c r="S46" s="34">
        <f t="shared" si="7"/>
        <v>8.4756676584196153E-2</v>
      </c>
      <c r="T46" s="34">
        <f t="shared" si="7"/>
        <v>5.8967612350159217E-2</v>
      </c>
      <c r="U46" s="34">
        <f t="shared" si="7"/>
        <v>9.3662414801974778E-2</v>
      </c>
      <c r="V46" s="34">
        <f t="shared" si="7"/>
        <v>9.2033897708173218E-2</v>
      </c>
      <c r="W46" s="34">
        <f t="shared" si="7"/>
        <v>8.454349022216541E-2</v>
      </c>
      <c r="X46" s="34">
        <f t="shared" si="7"/>
        <v>6.1879645708239964E-2</v>
      </c>
      <c r="Y46" s="34">
        <f t="shared" si="7"/>
        <v>4.6077488931491134E-2</v>
      </c>
      <c r="Z46" s="34">
        <f t="shared" si="7"/>
        <v>6.7782278450196118E-2</v>
      </c>
      <c r="AA46" s="34">
        <f t="shared" si="7"/>
        <v>6.6361279590113287E-2</v>
      </c>
      <c r="AB46" s="34">
        <f t="shared" si="7"/>
        <v>6.7102033144629744E-2</v>
      </c>
      <c r="AC46" s="34">
        <f t="shared" si="7"/>
        <v>1.6379119863588577E-2</v>
      </c>
      <c r="AD46" s="34">
        <f t="shared" si="7"/>
        <v>7.1769448254018861E-2</v>
      </c>
      <c r="AE46" s="34">
        <f t="shared" si="7"/>
        <v>7.2692048377043419E-2</v>
      </c>
      <c r="AF46" s="34">
        <f t="shared" si="7"/>
        <v>4.3476429742077952E-2</v>
      </c>
      <c r="AG46" s="34">
        <f t="shared" si="7"/>
        <v>4.8829373262920583E-2</v>
      </c>
      <c r="AH46" s="34">
        <f t="shared" si="7"/>
        <v>6.2577835798348122E-2</v>
      </c>
      <c r="AI46" s="34">
        <f t="shared" si="7"/>
        <v>9.8445697430203441E-2</v>
      </c>
      <c r="AJ46" s="34">
        <f t="shared" si="7"/>
        <v>9.0430740861016948E-2</v>
      </c>
      <c r="AK46" s="27">
        <v>1</v>
      </c>
      <c r="AN46" s="29">
        <f t="shared" si="8"/>
        <v>1.8115340936244072E-2</v>
      </c>
      <c r="AO46" s="25">
        <v>4.1908830010614892E-2</v>
      </c>
      <c r="AR46">
        <f t="shared" si="9"/>
        <v>7.5919274388138607E-4</v>
      </c>
    </row>
    <row r="47" spans="4:44" x14ac:dyDescent="0.25">
      <c r="D47" s="2">
        <v>4</v>
      </c>
      <c r="G47" s="34">
        <f t="shared" si="7"/>
        <v>3.1108990814504224E-2</v>
      </c>
      <c r="H47" s="34">
        <f t="shared" si="7"/>
        <v>7.0444229489931565E-2</v>
      </c>
      <c r="I47" s="34">
        <f t="shared" si="7"/>
        <v>2.1699891114369031E-2</v>
      </c>
      <c r="J47" s="30">
        <f t="shared" si="7"/>
        <v>0</v>
      </c>
      <c r="K47" s="34">
        <f t="shared" si="7"/>
        <v>4.3140955787250725E-2</v>
      </c>
      <c r="L47" s="34">
        <f t="shared" si="7"/>
        <v>2.2083217986084747E-2</v>
      </c>
      <c r="M47" s="34">
        <f t="shared" si="7"/>
        <v>4.3414566927064274E-2</v>
      </c>
      <c r="N47" s="34">
        <f t="shared" si="7"/>
        <v>8.558261465554956E-2</v>
      </c>
      <c r="O47" s="34">
        <f t="shared" si="7"/>
        <v>3.5007792673119535E-2</v>
      </c>
      <c r="P47" s="34">
        <f t="shared" si="7"/>
        <v>3.8425308656019411E-2</v>
      </c>
      <c r="Q47" s="34">
        <f t="shared" si="7"/>
        <v>3.8711560083414635E-2</v>
      </c>
      <c r="R47" s="34">
        <f t="shared" si="7"/>
        <v>4.748430117316476E-2</v>
      </c>
      <c r="S47" s="34">
        <f t="shared" si="7"/>
        <v>7.1858289206599188E-2</v>
      </c>
      <c r="T47" s="34">
        <f t="shared" si="7"/>
        <v>4.8553809985819131E-2</v>
      </c>
      <c r="U47" s="34">
        <f t="shared" si="7"/>
        <v>9.8023170527154369E-2</v>
      </c>
      <c r="V47" s="34">
        <f t="shared" si="7"/>
        <v>0.1013619667186489</v>
      </c>
      <c r="W47" s="34">
        <f t="shared" si="7"/>
        <v>8.3584327495281385E-2</v>
      </c>
      <c r="X47" s="34">
        <f t="shared" si="7"/>
        <v>6.6205926189454464E-2</v>
      </c>
      <c r="Y47" s="34">
        <f t="shared" si="7"/>
        <v>5.4697086359932735E-2</v>
      </c>
      <c r="Z47" s="34">
        <f t="shared" si="7"/>
        <v>8.1224208441671913E-2</v>
      </c>
      <c r="AA47" s="34">
        <f t="shared" si="7"/>
        <v>7.9655373749839289E-2</v>
      </c>
      <c r="AB47" s="34">
        <f t="shared" si="7"/>
        <v>7.9099908972155825E-2</v>
      </c>
      <c r="AC47" s="34">
        <f t="shared" si="7"/>
        <v>2.1993250086570118E-2</v>
      </c>
      <c r="AD47" s="34">
        <f t="shared" si="7"/>
        <v>8.4889980856817454E-2</v>
      </c>
      <c r="AE47" s="34">
        <f t="shared" si="7"/>
        <v>8.5489475310364604E-2</v>
      </c>
      <c r="AF47" s="34">
        <f t="shared" si="7"/>
        <v>3.3071254652936699E-2</v>
      </c>
      <c r="AG47" s="34">
        <f t="shared" si="7"/>
        <v>3.7063000730597429E-2</v>
      </c>
      <c r="AH47" s="34">
        <f t="shared" si="7"/>
        <v>5.0121496990642833E-2</v>
      </c>
      <c r="AI47" s="34">
        <f t="shared" si="7"/>
        <v>0.10002232603603906</v>
      </c>
      <c r="AJ47" s="34">
        <f t="shared" si="7"/>
        <v>0.10033006087253496</v>
      </c>
      <c r="AK47" s="27">
        <v>1</v>
      </c>
      <c r="AN47" s="29">
        <f t="shared" si="8"/>
        <v>2.5540743510683674E-2</v>
      </c>
      <c r="AO47" s="25">
        <v>-1.9519814697062078E-2</v>
      </c>
      <c r="AR47">
        <f t="shared" si="9"/>
        <v>-4.9855058055373611E-4</v>
      </c>
    </row>
    <row r="48" spans="4:44" x14ac:dyDescent="0.25">
      <c r="D48" s="2">
        <v>5</v>
      </c>
      <c r="G48" s="34">
        <f t="shared" si="7"/>
        <v>4.034855721587545E-2</v>
      </c>
      <c r="H48" s="34">
        <f t="shared" si="7"/>
        <v>5.8369456438540634E-2</v>
      </c>
      <c r="I48" s="34">
        <f t="shared" si="7"/>
        <v>3.001915724700981E-2</v>
      </c>
      <c r="J48" s="34">
        <f t="shared" si="7"/>
        <v>4.3140955787250725E-2</v>
      </c>
      <c r="K48" s="30">
        <f t="shared" si="7"/>
        <v>0</v>
      </c>
      <c r="L48" s="34">
        <f t="shared" si="7"/>
        <v>5.4171957758934755E-2</v>
      </c>
      <c r="M48" s="34">
        <f t="shared" si="7"/>
        <v>1.2977516759483221E-2</v>
      </c>
      <c r="N48" s="34">
        <f t="shared" si="7"/>
        <v>5.8140438134425647E-2</v>
      </c>
      <c r="O48" s="34">
        <f t="shared" si="7"/>
        <v>6.3043270282118341E-2</v>
      </c>
      <c r="P48" s="34">
        <f t="shared" si="7"/>
        <v>5.025120620167927E-2</v>
      </c>
      <c r="Q48" s="34">
        <f t="shared" si="7"/>
        <v>4.9896721598673047E-2</v>
      </c>
      <c r="R48" s="34">
        <f t="shared" si="7"/>
        <v>7.1712723759566166E-2</v>
      </c>
      <c r="S48" s="34">
        <f t="shared" si="7"/>
        <v>9.0699080796227891E-2</v>
      </c>
      <c r="T48" s="34">
        <f t="shared" si="7"/>
        <v>5.932140908288526E-2</v>
      </c>
      <c r="U48" s="34">
        <f t="shared" si="7"/>
        <v>7.5766688815154651E-2</v>
      </c>
      <c r="V48" s="34">
        <f t="shared" si="7"/>
        <v>7.4233976112523622E-2</v>
      </c>
      <c r="W48" s="34">
        <f t="shared" si="7"/>
        <v>7.1294533978851687E-2</v>
      </c>
      <c r="X48" s="34">
        <f t="shared" si="7"/>
        <v>4.1175585711961143E-2</v>
      </c>
      <c r="Y48" s="34">
        <f t="shared" si="7"/>
        <v>2.0396150700244475E-2</v>
      </c>
      <c r="Z48" s="34">
        <f t="shared" si="7"/>
        <v>5.1212101467617434E-2</v>
      </c>
      <c r="AA48" s="34">
        <f t="shared" si="7"/>
        <v>4.8482101597597964E-2</v>
      </c>
      <c r="AB48" s="34">
        <f t="shared" si="7"/>
        <v>4.6048744336829109E-2</v>
      </c>
      <c r="AC48" s="34">
        <f t="shared" si="7"/>
        <v>2.4183959897838017E-2</v>
      </c>
      <c r="AD48" s="34">
        <f t="shared" si="7"/>
        <v>5.5927958943282334E-2</v>
      </c>
      <c r="AE48" s="34">
        <f t="shared" si="7"/>
        <v>5.5963844245230578E-2</v>
      </c>
      <c r="AF48" s="34">
        <f t="shared" si="7"/>
        <v>4.6251336665728941E-2</v>
      </c>
      <c r="AG48" s="34">
        <f t="shared" si="7"/>
        <v>5.2230409745627426E-2</v>
      </c>
      <c r="AH48" s="34">
        <f t="shared" si="7"/>
        <v>6.5898331345410566E-2</v>
      </c>
      <c r="AI48" s="34">
        <f t="shared" si="7"/>
        <v>8.3444869783746198E-2</v>
      </c>
      <c r="AJ48" s="34">
        <f t="shared" si="7"/>
        <v>7.2991879861809328E-2</v>
      </c>
      <c r="AK48" s="27">
        <v>1</v>
      </c>
      <c r="AN48" s="29">
        <f t="shared" si="8"/>
        <v>2.076854645525459E-2</v>
      </c>
      <c r="AO48" s="25">
        <v>8.9459681306111039E-2</v>
      </c>
      <c r="AR48">
        <f t="shared" si="9"/>
        <v>1.8579475470782377E-3</v>
      </c>
    </row>
    <row r="49" spans="4:44" x14ac:dyDescent="0.25">
      <c r="D49" s="2">
        <v>6</v>
      </c>
      <c r="G49" s="34">
        <f t="shared" si="7"/>
        <v>4.9752282326409873E-2</v>
      </c>
      <c r="H49" s="34">
        <f t="shared" si="7"/>
        <v>8.4615737257483684E-2</v>
      </c>
      <c r="I49" s="34">
        <f t="shared" si="7"/>
        <v>4.0391659561047732E-2</v>
      </c>
      <c r="J49" s="34">
        <f t="shared" si="7"/>
        <v>2.2083217986084747E-2</v>
      </c>
      <c r="K49" s="34">
        <f t="shared" si="7"/>
        <v>5.4171957758934755E-2</v>
      </c>
      <c r="L49" s="30">
        <f>IF(L15=0,0,$A$6+$A$7*(1-EXP(-L15/$A$8)))</f>
        <v>0</v>
      </c>
      <c r="M49" s="34">
        <f t="shared" si="7"/>
        <v>5.0854654385530544E-2</v>
      </c>
      <c r="N49" s="34">
        <f t="shared" si="7"/>
        <v>9.5806408501969864E-2</v>
      </c>
      <c r="O49" s="34">
        <f t="shared" si="7"/>
        <v>1.4561732937611893E-2</v>
      </c>
      <c r="P49" s="34">
        <f t="shared" si="7"/>
        <v>2.6962194925954665E-2</v>
      </c>
      <c r="Q49" s="34">
        <f t="shared" si="7"/>
        <v>2.7590232147114781E-2</v>
      </c>
      <c r="R49" s="34">
        <f t="shared" si="7"/>
        <v>2.8559097697426129E-2</v>
      </c>
      <c r="S49" s="34">
        <f t="shared" si="7"/>
        <v>5.596084162113233E-2</v>
      </c>
      <c r="T49" s="34">
        <f t="shared" si="7"/>
        <v>3.4964251220832465E-2</v>
      </c>
      <c r="U49" s="34">
        <f t="shared" si="7"/>
        <v>9.8909631071318588E-2</v>
      </c>
      <c r="V49" s="34">
        <f t="shared" si="7"/>
        <v>0.10730962957214192</v>
      </c>
      <c r="W49" s="34">
        <f t="shared" si="7"/>
        <v>7.9115772586216784E-2</v>
      </c>
      <c r="X49" s="34">
        <f t="shared" si="7"/>
        <v>6.7757787732719593E-2</v>
      </c>
      <c r="Y49" s="34">
        <f t="shared" si="7"/>
        <v>6.0997860127269578E-2</v>
      </c>
      <c r="Z49" s="34">
        <f t="shared" si="7"/>
        <v>9.1230173926880029E-2</v>
      </c>
      <c r="AA49" s="34">
        <f t="shared" si="7"/>
        <v>8.9422388434794164E-2</v>
      </c>
      <c r="AB49" s="34">
        <f t="shared" si="7"/>
        <v>8.7463276227372488E-2</v>
      </c>
      <c r="AC49" s="34">
        <f t="shared" si="7"/>
        <v>3.4813413222963344E-2</v>
      </c>
      <c r="AD49" s="34">
        <f t="shared" si="7"/>
        <v>9.4661099600151663E-2</v>
      </c>
      <c r="AE49" s="34">
        <f t="shared" si="7"/>
        <v>9.4874976479137924E-2</v>
      </c>
      <c r="AF49" s="34">
        <f t="shared" si="7"/>
        <v>2.3464252603766611E-2</v>
      </c>
      <c r="AG49" s="34">
        <f t="shared" si="7"/>
        <v>2.3672371448405994E-2</v>
      </c>
      <c r="AH49" s="34">
        <f t="shared" si="7"/>
        <v>3.3676907960530758E-2</v>
      </c>
      <c r="AI49" s="34">
        <f t="shared" si="7"/>
        <v>9.8112006071409075E-2</v>
      </c>
      <c r="AJ49" s="34">
        <f t="shared" si="7"/>
        <v>0.10687067652741936</v>
      </c>
      <c r="AK49" s="27">
        <v>1</v>
      </c>
      <c r="AN49" s="29">
        <f t="shared" si="8"/>
        <v>3.7574320853864321E-2</v>
      </c>
      <c r="AO49" s="25">
        <v>-1.7420543171072951E-3</v>
      </c>
      <c r="AR49">
        <f t="shared" si="9"/>
        <v>-6.5456507855849014E-5</v>
      </c>
    </row>
    <row r="50" spans="4:44" x14ac:dyDescent="0.25">
      <c r="D50" s="2">
        <v>7</v>
      </c>
      <c r="G50" s="34">
        <f t="shared" si="7"/>
        <v>4.7326658426691773E-2</v>
      </c>
      <c r="H50" s="34">
        <f t="shared" si="7"/>
        <v>6.755019836795384E-2</v>
      </c>
      <c r="I50" s="34">
        <f t="shared" si="7"/>
        <v>3.5200219434298519E-2</v>
      </c>
      <c r="J50" s="34">
        <f t="shared" si="7"/>
        <v>4.3414566927064274E-2</v>
      </c>
      <c r="K50" s="34">
        <f t="shared" si="7"/>
        <v>1.2977516759483221E-2</v>
      </c>
      <c r="L50" s="34">
        <f t="shared" si="7"/>
        <v>5.0854654385530544E-2</v>
      </c>
      <c r="M50" s="30">
        <f>IF(M16=0,0,$A$6+$A$7*(1-EXP(-M16/$A$8)))</f>
        <v>0</v>
      </c>
      <c r="N50" s="34">
        <f t="shared" si="7"/>
        <v>6.485310162930949E-2</v>
      </c>
      <c r="O50" s="34">
        <f t="shared" si="7"/>
        <v>5.868557514282411E-2</v>
      </c>
      <c r="P50" s="34">
        <f t="shared" si="7"/>
        <v>4.2594439502663485E-2</v>
      </c>
      <c r="Q50" s="34">
        <f t="shared" si="7"/>
        <v>4.2126260162363031E-2</v>
      </c>
      <c r="R50" s="34">
        <f t="shared" si="7"/>
        <v>6.6690207897130857E-2</v>
      </c>
      <c r="S50" s="34">
        <f t="shared" si="7"/>
        <v>8.5506076420864149E-2</v>
      </c>
      <c r="T50" s="34">
        <f t="shared" si="7"/>
        <v>5.1367358883991514E-2</v>
      </c>
      <c r="U50" s="34">
        <f t="shared" si="7"/>
        <v>7.106714956862499E-2</v>
      </c>
      <c r="V50" s="34">
        <f t="shared" si="7"/>
        <v>7.5705844393278682E-2</v>
      </c>
      <c r="W50" s="34">
        <f t="shared" si="7"/>
        <v>6.283971439720322E-2</v>
      </c>
      <c r="X50" s="34">
        <f t="shared" si="7"/>
        <v>3.2566340723741476E-2</v>
      </c>
      <c r="Y50" s="34">
        <f t="shared" si="7"/>
        <v>1.4412072569231139E-2</v>
      </c>
      <c r="Z50" s="34">
        <f t="shared" si="7"/>
        <v>5.7590034979555615E-2</v>
      </c>
      <c r="AA50" s="34">
        <f t="shared" si="7"/>
        <v>5.4493213698927949E-2</v>
      </c>
      <c r="AB50" s="34">
        <f t="shared" si="7"/>
        <v>4.9764495075415499E-2</v>
      </c>
      <c r="AC50" s="34">
        <f t="shared" si="7"/>
        <v>2.4387796683257815E-2</v>
      </c>
      <c r="AD50" s="34">
        <f t="shared" si="7"/>
        <v>6.205562634242863E-2</v>
      </c>
      <c r="AE50" s="34">
        <f t="shared" si="7"/>
        <v>6.1576639377837666E-2</v>
      </c>
      <c r="AF50" s="34">
        <f t="shared" si="7"/>
        <v>3.9137554028004611E-2</v>
      </c>
      <c r="AG50" s="34">
        <f t="shared" si="7"/>
        <v>4.517393459140584E-2</v>
      </c>
      <c r="AH50" s="34">
        <f t="shared" si="7"/>
        <v>5.8945631180757734E-2</v>
      </c>
      <c r="AI50" s="34">
        <f t="shared" si="7"/>
        <v>7.7156606200499939E-2</v>
      </c>
      <c r="AJ50" s="34">
        <f t="shared" si="7"/>
        <v>7.5233183277663818E-2</v>
      </c>
      <c r="AK50" s="27">
        <v>1</v>
      </c>
      <c r="AN50" s="29">
        <f t="shared" si="8"/>
        <v>2.0948397268861465E-2</v>
      </c>
      <c r="AO50" s="25">
        <v>9.8232332568219796E-2</v>
      </c>
      <c r="AR50">
        <f t="shared" si="9"/>
        <v>2.0578099272859866E-3</v>
      </c>
    </row>
    <row r="51" spans="4:44" x14ac:dyDescent="0.25">
      <c r="D51" s="2">
        <v>8</v>
      </c>
      <c r="G51" s="34">
        <f t="shared" si="7"/>
        <v>7.217222441409446E-2</v>
      </c>
      <c r="H51" s="34">
        <f t="shared" si="7"/>
        <v>5.0779055403808386E-2</v>
      </c>
      <c r="I51" s="34">
        <f t="shared" si="7"/>
        <v>7.2178211304791948E-2</v>
      </c>
      <c r="J51" s="34">
        <f t="shared" si="7"/>
        <v>8.558261465554956E-2</v>
      </c>
      <c r="K51" s="34">
        <f t="shared" si="7"/>
        <v>5.8140438134425647E-2</v>
      </c>
      <c r="L51" s="34">
        <f t="shared" si="7"/>
        <v>9.5806408501969864E-2</v>
      </c>
      <c r="M51" s="34">
        <f t="shared" si="7"/>
        <v>6.485310162930949E-2</v>
      </c>
      <c r="N51" s="30">
        <f>IF(N17=0,0,$A$6+$A$7*(1-EXP(-N17/$A$8)))</f>
        <v>0</v>
      </c>
      <c r="O51" s="34">
        <f t="shared" si="7"/>
        <v>0.10258484042704315</v>
      </c>
      <c r="P51" s="34">
        <f t="shared" si="7"/>
        <v>9.3521671415526683E-2</v>
      </c>
      <c r="Q51" s="34">
        <f t="shared" si="7"/>
        <v>9.3230681625150871E-2</v>
      </c>
      <c r="R51" s="34">
        <f t="shared" si="7"/>
        <v>0.10896378297941341</v>
      </c>
      <c r="S51" s="34">
        <f t="shared" si="7"/>
        <v>0.12243959536676181</v>
      </c>
      <c r="T51" s="34">
        <f t="shared" si="7"/>
        <v>9.9555940635660298E-2</v>
      </c>
      <c r="U51" s="34">
        <f t="shared" si="7"/>
        <v>8.277860105587212E-2</v>
      </c>
      <c r="V51" s="34">
        <f t="shared" si="7"/>
        <v>4.8440540390939327E-2</v>
      </c>
      <c r="W51" s="34">
        <f t="shared" si="7"/>
        <v>9.7164276999086752E-2</v>
      </c>
      <c r="X51" s="34">
        <f t="shared" si="7"/>
        <v>7.1882037757660291E-2</v>
      </c>
      <c r="Y51" s="34">
        <f t="shared" si="7"/>
        <v>6.0221915271479291E-2</v>
      </c>
      <c r="Z51" s="34">
        <f t="shared" si="7"/>
        <v>1.1620230417510348E-2</v>
      </c>
      <c r="AA51" s="34">
        <f t="shared" si="7"/>
        <v>1.6786215091618595E-2</v>
      </c>
      <c r="AB51" s="34">
        <f t="shared" si="7"/>
        <v>3.0582307775972175E-2</v>
      </c>
      <c r="AC51" s="34">
        <f t="shared" si="7"/>
        <v>7.3855669978217617E-2</v>
      </c>
      <c r="AD51" s="34">
        <f t="shared" si="7"/>
        <v>8.0215055444063047E-3</v>
      </c>
      <c r="AE51" s="34">
        <f t="shared" si="7"/>
        <v>1.2564077373632455E-2</v>
      </c>
      <c r="AF51" s="34">
        <f t="shared" si="7"/>
        <v>9.0870739006731649E-2</v>
      </c>
      <c r="AG51" s="34">
        <f t="shared" si="7"/>
        <v>9.5085693472740707E-2</v>
      </c>
      <c r="AH51" s="34">
        <f t="shared" si="7"/>
        <v>0.10463326869636534</v>
      </c>
      <c r="AI51" s="34">
        <f t="shared" si="7"/>
        <v>9.778460375271468E-2</v>
      </c>
      <c r="AJ51" s="34">
        <f t="shared" si="7"/>
        <v>4.2570143491229208E-2</v>
      </c>
      <c r="AK51" s="27">
        <v>1</v>
      </c>
      <c r="AN51" s="29">
        <f t="shared" si="8"/>
        <v>7.1819674898634792E-2</v>
      </c>
      <c r="AO51" s="25">
        <v>-3.5768561606014382E-4</v>
      </c>
      <c r="AR51">
        <f t="shared" si="9"/>
        <v>-2.5688864661357432E-5</v>
      </c>
    </row>
    <row r="52" spans="4:44" x14ac:dyDescent="0.25">
      <c r="D52" s="2">
        <v>9</v>
      </c>
      <c r="G52" s="34">
        <f t="shared" si="7"/>
        <v>6.0644579038593396E-2</v>
      </c>
      <c r="H52" s="34">
        <f t="shared" si="7"/>
        <v>9.3011836258524341E-2</v>
      </c>
      <c r="I52" s="34">
        <f t="shared" si="7"/>
        <v>5.1927280629158946E-2</v>
      </c>
      <c r="J52" s="34">
        <f t="shared" si="7"/>
        <v>3.5007792673119535E-2</v>
      </c>
      <c r="K52" s="34">
        <f t="shared" si="7"/>
        <v>6.3043270282118341E-2</v>
      </c>
      <c r="L52" s="34">
        <f t="shared" si="7"/>
        <v>1.4561732937611893E-2</v>
      </c>
      <c r="M52" s="34">
        <f t="shared" si="7"/>
        <v>5.868557514282411E-2</v>
      </c>
      <c r="N52" s="34">
        <f t="shared" si="7"/>
        <v>0.10258484042704315</v>
      </c>
      <c r="O52" s="30">
        <f>IF(O18=0,0,$A$6+$A$7*(1-EXP(-O18/$A$8)))</f>
        <v>0</v>
      </c>
      <c r="P52" s="34">
        <f t="shared" si="7"/>
        <v>2.728676069595859E-2</v>
      </c>
      <c r="Q52" s="34">
        <f t="shared" si="7"/>
        <v>2.8050676132897846E-2</v>
      </c>
      <c r="R52" s="34">
        <f t="shared" si="7"/>
        <v>1.5142190351288432E-2</v>
      </c>
      <c r="S52" s="34">
        <f t="shared" si="7"/>
        <v>4.467135830341476E-2</v>
      </c>
      <c r="T52" s="34">
        <f t="shared" si="7"/>
        <v>3.0559263893045353E-2</v>
      </c>
      <c r="U52" s="34">
        <f t="shared" si="7"/>
        <v>0.10115038671525625</v>
      </c>
      <c r="V52" s="34">
        <f t="shared" si="7"/>
        <v>0.11196310220730649</v>
      </c>
      <c r="W52" s="34">
        <f t="shared" si="7"/>
        <v>7.8599662124539421E-2</v>
      </c>
      <c r="X52" s="34">
        <f t="shared" si="7"/>
        <v>7.1704263392781978E-2</v>
      </c>
      <c r="Y52" s="34">
        <f t="shared" si="7"/>
        <v>6.7661369162464707E-2</v>
      </c>
      <c r="Z52" s="34">
        <f t="shared" ref="G52:AJ61" si="10">IF(Z18=0,0,$A$6+$A$7*(1-EXP(-Z18/$A$8)))</f>
        <v>9.8079208608079865E-2</v>
      </c>
      <c r="AA52" s="34">
        <f t="shared" si="10"/>
        <v>9.6241953697844995E-2</v>
      </c>
      <c r="AB52" s="34">
        <f t="shared" si="10"/>
        <v>9.3791085327846024E-2</v>
      </c>
      <c r="AC52" s="34">
        <f t="shared" si="10"/>
        <v>4.5717602208041178E-2</v>
      </c>
      <c r="AD52" s="34">
        <f t="shared" si="10"/>
        <v>0.10130705660587339</v>
      </c>
      <c r="AE52" s="34">
        <f t="shared" si="10"/>
        <v>0.10136518414076892</v>
      </c>
      <c r="AF52" s="34">
        <f t="shared" si="10"/>
        <v>2.6825563178268719E-2</v>
      </c>
      <c r="AG52" s="34">
        <f t="shared" si="10"/>
        <v>2.3118891531431453E-2</v>
      </c>
      <c r="AH52" s="34">
        <f t="shared" si="10"/>
        <v>2.5258087097350182E-2</v>
      </c>
      <c r="AI52" s="34">
        <f t="shared" si="10"/>
        <v>9.8622048090951528E-2</v>
      </c>
      <c r="AJ52" s="34">
        <f t="shared" si="10"/>
        <v>0.11180684498342158</v>
      </c>
      <c r="AK52" s="27">
        <v>1</v>
      </c>
      <c r="AN52" s="29">
        <f t="shared" si="8"/>
        <v>4.802101439787794E-2</v>
      </c>
      <c r="AO52" s="25">
        <v>-1.9603063320062092E-3</v>
      </c>
      <c r="AR52">
        <f t="shared" si="9"/>
        <v>-9.413589859352147E-5</v>
      </c>
    </row>
    <row r="53" spans="4:44" x14ac:dyDescent="0.25">
      <c r="D53" s="2">
        <v>10</v>
      </c>
      <c r="G53" s="34">
        <f t="shared" si="10"/>
        <v>6.0689878176078876E-2</v>
      </c>
      <c r="H53" s="34">
        <f t="shared" si="10"/>
        <v>8.9811569672889779E-2</v>
      </c>
      <c r="I53" s="34">
        <f t="shared" si="10"/>
        <v>4.8761696279977979E-2</v>
      </c>
      <c r="J53" s="34">
        <f t="shared" si="10"/>
        <v>3.8425308656019411E-2</v>
      </c>
      <c r="K53" s="34">
        <f t="shared" si="10"/>
        <v>5.025120620167927E-2</v>
      </c>
      <c r="L53" s="34">
        <f t="shared" si="10"/>
        <v>2.6962194925954665E-2</v>
      </c>
      <c r="M53" s="34">
        <f t="shared" si="10"/>
        <v>4.2594439502663485E-2</v>
      </c>
      <c r="N53" s="34">
        <f t="shared" si="10"/>
        <v>9.3521671415526683E-2</v>
      </c>
      <c r="O53" s="34">
        <f t="shared" si="10"/>
        <v>2.728676069595859E-2</v>
      </c>
      <c r="P53" s="30">
        <f t="shared" si="10"/>
        <v>0</v>
      </c>
      <c r="Q53" s="34">
        <f t="shared" si="10"/>
        <v>8.889220609266113E-4</v>
      </c>
      <c r="R53" s="34">
        <f t="shared" si="10"/>
        <v>3.261527093825245E-2</v>
      </c>
      <c r="S53" s="34">
        <f t="shared" si="10"/>
        <v>5.4546037875148647E-2</v>
      </c>
      <c r="T53" s="34">
        <f t="shared" si="10"/>
        <v>1.3515418416924075E-2</v>
      </c>
      <c r="U53" s="34">
        <f t="shared" si="10"/>
        <v>8.5580028181391987E-2</v>
      </c>
      <c r="V53" s="34">
        <f t="shared" si="10"/>
        <v>0.10020549323711664</v>
      </c>
      <c r="W53" s="34">
        <f t="shared" si="10"/>
        <v>6.0441149525873629E-2</v>
      </c>
      <c r="X53" s="34">
        <f t="shared" si="10"/>
        <v>5.2113482618042654E-2</v>
      </c>
      <c r="Y53" s="34">
        <f t="shared" si="10"/>
        <v>5.0661579039310567E-2</v>
      </c>
      <c r="Z53" s="34">
        <f t="shared" si="10"/>
        <v>8.7906509626169665E-2</v>
      </c>
      <c r="AA53" s="34">
        <f t="shared" si="10"/>
        <v>8.5480629305378308E-2</v>
      </c>
      <c r="AB53" s="34">
        <f t="shared" si="10"/>
        <v>8.1222954990585294E-2</v>
      </c>
      <c r="AC53" s="34">
        <f t="shared" si="10"/>
        <v>3.7084253944036673E-2</v>
      </c>
      <c r="AD53" s="34">
        <f t="shared" si="10"/>
        <v>9.142811870404724E-2</v>
      </c>
      <c r="AE53" s="34">
        <f t="shared" si="10"/>
        <v>9.1045020743100086E-2</v>
      </c>
      <c r="AF53" s="34">
        <f t="shared" si="10"/>
        <v>6.7791002394732795E-3</v>
      </c>
      <c r="AG53" s="34">
        <f t="shared" si="10"/>
        <v>4.7346670415401972E-3</v>
      </c>
      <c r="AH53" s="34">
        <f t="shared" si="10"/>
        <v>2.0905327782462148E-2</v>
      </c>
      <c r="AI53" s="34">
        <f t="shared" si="10"/>
        <v>8.289970617995468E-2</v>
      </c>
      <c r="AJ53" s="34">
        <f t="shared" si="10"/>
        <v>0.1004865198722853</v>
      </c>
      <c r="AK53" s="27">
        <v>1</v>
      </c>
      <c r="AM53" s="10"/>
      <c r="AN53" s="29">
        <f t="shared" si="8"/>
        <v>3.7944879531640253E-2</v>
      </c>
      <c r="AO53" s="25">
        <v>-3.1715061000398104E-3</v>
      </c>
      <c r="AR53">
        <f t="shared" si="9"/>
        <v>-1.203424168998728E-4</v>
      </c>
    </row>
    <row r="54" spans="4:44" x14ac:dyDescent="0.25">
      <c r="D54" s="2">
        <v>11</v>
      </c>
      <c r="G54" s="34">
        <f t="shared" si="10"/>
        <v>6.0759485908656166E-2</v>
      </c>
      <c r="H54" s="34">
        <f t="shared" si="10"/>
        <v>8.9723917323360769E-2</v>
      </c>
      <c r="I54" s="34">
        <f t="shared" si="10"/>
        <v>4.8775707915715352E-2</v>
      </c>
      <c r="J54" s="34">
        <f t="shared" si="10"/>
        <v>3.8711560083414635E-2</v>
      </c>
      <c r="K54" s="34">
        <f t="shared" si="10"/>
        <v>4.9896721598673047E-2</v>
      </c>
      <c r="L54" s="34">
        <f t="shared" si="10"/>
        <v>2.7590232147114781E-2</v>
      </c>
      <c r="M54" s="34">
        <f t="shared" si="10"/>
        <v>4.2126260162363031E-2</v>
      </c>
      <c r="N54" s="34">
        <f t="shared" si="10"/>
        <v>9.3230681625150871E-2</v>
      </c>
      <c r="O54" s="34">
        <f t="shared" si="10"/>
        <v>2.8050676132897846E-2</v>
      </c>
      <c r="P54" s="34">
        <f t="shared" si="10"/>
        <v>8.889220609266113E-4</v>
      </c>
      <c r="Q54" s="30">
        <f t="shared" si="10"/>
        <v>0</v>
      </c>
      <c r="R54" s="34">
        <f t="shared" si="10"/>
        <v>3.3315145836465734E-2</v>
      </c>
      <c r="S54" s="34">
        <f t="shared" si="10"/>
        <v>5.5005165788645539E-2</v>
      </c>
      <c r="T54" s="34">
        <f t="shared" si="10"/>
        <v>1.3581072096145608E-2</v>
      </c>
      <c r="U54" s="34">
        <f t="shared" si="10"/>
        <v>8.5069274031715325E-2</v>
      </c>
      <c r="V54" s="34">
        <f t="shared" si="10"/>
        <v>9.9814591648476725E-2</v>
      </c>
      <c r="W54" s="34">
        <f t="shared" si="10"/>
        <v>5.9888063835504823E-2</v>
      </c>
      <c r="X54" s="34">
        <f t="shared" si="10"/>
        <v>5.146727662720816E-2</v>
      </c>
      <c r="Y54" s="34">
        <f t="shared" si="10"/>
        <v>5.012596326387482E-2</v>
      </c>
      <c r="Z54" s="34">
        <f t="shared" si="10"/>
        <v>8.758052110562474E-2</v>
      </c>
      <c r="AA54" s="34">
        <f t="shared" si="10"/>
        <v>8.513550918467111E-2</v>
      </c>
      <c r="AB54" s="34">
        <f t="shared" si="10"/>
        <v>8.0815208698760632E-2</v>
      </c>
      <c r="AC54" s="34">
        <f t="shared" si="10"/>
        <v>3.6974096908665821E-2</v>
      </c>
      <c r="AD54" s="34">
        <f t="shared" si="10"/>
        <v>9.1109659400483711E-2</v>
      </c>
      <c r="AE54" s="34">
        <f t="shared" si="10"/>
        <v>9.0710977201899523E-2</v>
      </c>
      <c r="AF54" s="34">
        <f t="shared" si="10"/>
        <v>6.9150989564171761E-3</v>
      </c>
      <c r="AG54" s="34">
        <f t="shared" si="10"/>
        <v>5.602498428565284E-3</v>
      </c>
      <c r="AH54" s="34">
        <f t="shared" si="10"/>
        <v>2.13649043072081E-2</v>
      </c>
      <c r="AI54" s="34">
        <f t="shared" si="10"/>
        <v>8.2401959471827296E-2</v>
      </c>
      <c r="AJ54" s="34">
        <f t="shared" si="10"/>
        <v>0.10011081073991482</v>
      </c>
      <c r="AK54" s="27">
        <v>1</v>
      </c>
      <c r="AN54" s="29">
        <f t="shared" si="8"/>
        <v>3.7768760165581575E-2</v>
      </c>
      <c r="AO54" s="25">
        <v>8.4761261869156258E-3</v>
      </c>
      <c r="AR54">
        <f t="shared" si="9"/>
        <v>3.2013277708682175E-4</v>
      </c>
    </row>
    <row r="55" spans="4:44" x14ac:dyDescent="0.25">
      <c r="D55" s="2">
        <v>12</v>
      </c>
      <c r="G55" s="34">
        <f t="shared" si="10"/>
        <v>7.1191783923194349E-2</v>
      </c>
      <c r="H55" s="34">
        <f t="shared" si="10"/>
        <v>0.101038620988016</v>
      </c>
      <c r="I55" s="34">
        <f t="shared" si="10"/>
        <v>6.2931429718604465E-2</v>
      </c>
      <c r="J55" s="34">
        <f t="shared" si="10"/>
        <v>4.748430117316476E-2</v>
      </c>
      <c r="K55" s="34">
        <f t="shared" si="10"/>
        <v>7.1712723759566166E-2</v>
      </c>
      <c r="L55" s="34">
        <f t="shared" si="10"/>
        <v>2.8559097697426129E-2</v>
      </c>
      <c r="M55" s="34">
        <f t="shared" si="10"/>
        <v>6.6690207897130857E-2</v>
      </c>
      <c r="N55" s="34">
        <f t="shared" si="10"/>
        <v>0.10896378297941341</v>
      </c>
      <c r="O55" s="34">
        <f t="shared" si="10"/>
        <v>1.5142190351288432E-2</v>
      </c>
      <c r="P55" s="34">
        <f t="shared" si="10"/>
        <v>3.261527093825245E-2</v>
      </c>
      <c r="Q55" s="34">
        <f t="shared" si="10"/>
        <v>3.3315145836465734E-2</v>
      </c>
      <c r="R55" s="30">
        <f t="shared" si="10"/>
        <v>0</v>
      </c>
      <c r="S55" s="34">
        <f t="shared" si="10"/>
        <v>3.1966974161669763E-2</v>
      </c>
      <c r="T55" s="34">
        <f t="shared" si="10"/>
        <v>3.0270343510557796E-2</v>
      </c>
      <c r="U55" s="34">
        <f t="shared" si="10"/>
        <v>0.10336983010159145</v>
      </c>
      <c r="V55" s="34">
        <f t="shared" si="10"/>
        <v>0.11635035694993155</v>
      </c>
      <c r="W55" s="34">
        <f t="shared" si="10"/>
        <v>7.845518418958769E-2</v>
      </c>
      <c r="X55" s="34">
        <f t="shared" si="10"/>
        <v>7.6082915983074623E-2</v>
      </c>
      <c r="Y55" s="34">
        <f t="shared" si="10"/>
        <v>7.4464702151976828E-2</v>
      </c>
      <c r="Z55" s="34">
        <f t="shared" si="10"/>
        <v>0.10454542896626169</v>
      </c>
      <c r="AA55" s="34">
        <f t="shared" si="10"/>
        <v>0.10269469716389668</v>
      </c>
      <c r="AB55" s="34">
        <f t="shared" si="10"/>
        <v>9.9831895660357509E-2</v>
      </c>
      <c r="AC55" s="34">
        <f t="shared" si="10"/>
        <v>5.6373886897067065E-2</v>
      </c>
      <c r="AD55" s="34">
        <f t="shared" si="10"/>
        <v>0.10757033972144865</v>
      </c>
      <c r="AE55" s="34">
        <f t="shared" si="10"/>
        <v>0.10748688872595596</v>
      </c>
      <c r="AF55" s="34">
        <f t="shared" si="10"/>
        <v>3.4556799017577425E-2</v>
      </c>
      <c r="AG55" s="34">
        <f t="shared" si="10"/>
        <v>2.8862037510226691E-2</v>
      </c>
      <c r="AH55" s="34">
        <f t="shared" si="10"/>
        <v>2.0693816850972758E-2</v>
      </c>
      <c r="AI55" s="34">
        <f t="shared" si="10"/>
        <v>9.9151871495693544E-2</v>
      </c>
      <c r="AJ55" s="34">
        <f t="shared" si="10"/>
        <v>0.11645402443775049</v>
      </c>
      <c r="AK55" s="27">
        <v>1</v>
      </c>
      <c r="AN55" s="29">
        <f t="shared" si="8"/>
        <v>5.828693828719498E-2</v>
      </c>
      <c r="AO55" s="25">
        <v>-1.0009276915138379E-3</v>
      </c>
      <c r="AR55">
        <f t="shared" si="9"/>
        <v>-5.8341010585211604E-5</v>
      </c>
    </row>
    <row r="56" spans="4:44" x14ac:dyDescent="0.25">
      <c r="D56" s="2">
        <v>13</v>
      </c>
      <c r="G56" s="34">
        <f t="shared" si="10"/>
        <v>9.1768657647880322E-2</v>
      </c>
      <c r="H56" s="34">
        <f t="shared" si="10"/>
        <v>0.11683163642979505</v>
      </c>
      <c r="I56" s="34">
        <f t="shared" si="10"/>
        <v>8.4756676584196153E-2</v>
      </c>
      <c r="J56" s="34">
        <f t="shared" si="10"/>
        <v>7.1858289206599188E-2</v>
      </c>
      <c r="K56" s="34">
        <f t="shared" si="10"/>
        <v>9.0699080796227891E-2</v>
      </c>
      <c r="L56" s="34">
        <f t="shared" si="10"/>
        <v>5.596084162113233E-2</v>
      </c>
      <c r="M56" s="34">
        <f t="shared" si="10"/>
        <v>8.5506076420864149E-2</v>
      </c>
      <c r="N56" s="34">
        <f t="shared" si="10"/>
        <v>0.12243959536676181</v>
      </c>
      <c r="O56" s="34">
        <f t="shared" si="10"/>
        <v>4.467135830341476E-2</v>
      </c>
      <c r="P56" s="34">
        <f t="shared" si="10"/>
        <v>5.4546037875148647E-2</v>
      </c>
      <c r="Q56" s="34">
        <f t="shared" si="10"/>
        <v>5.5005165788645539E-2</v>
      </c>
      <c r="R56" s="34">
        <f t="shared" si="10"/>
        <v>3.1966974161669763E-2</v>
      </c>
      <c r="S56" s="30">
        <f t="shared" si="10"/>
        <v>0</v>
      </c>
      <c r="T56" s="34">
        <f t="shared" si="10"/>
        <v>4.7438343490695138E-2</v>
      </c>
      <c r="U56" s="34">
        <f t="shared" si="10"/>
        <v>0.1112606317262026</v>
      </c>
      <c r="V56" s="34">
        <f t="shared" si="10"/>
        <v>0.12676265445841706</v>
      </c>
      <c r="W56" s="34">
        <f t="shared" si="10"/>
        <v>8.4410730165246917E-2</v>
      </c>
      <c r="X56" s="34">
        <f t="shared" si="10"/>
        <v>8.9608347829945229E-2</v>
      </c>
      <c r="Y56" s="34">
        <f t="shared" si="10"/>
        <v>9.1194718259652294E-2</v>
      </c>
      <c r="Z56" s="34">
        <f t="shared" si="10"/>
        <v>0.11843535935421073</v>
      </c>
      <c r="AA56" s="34">
        <f t="shared" si="10"/>
        <v>0.11670029218454832</v>
      </c>
      <c r="AB56" s="34">
        <f t="shared" si="10"/>
        <v>0.11353781123719463</v>
      </c>
      <c r="AC56" s="34">
        <f t="shared" si="10"/>
        <v>7.8657333708119698E-2</v>
      </c>
      <c r="AD56" s="34">
        <f t="shared" si="10"/>
        <v>0.12100514873520909</v>
      </c>
      <c r="AE56" s="34">
        <f t="shared" si="10"/>
        <v>0.12075560839700389</v>
      </c>
      <c r="AF56" s="34">
        <f t="shared" si="10"/>
        <v>5.7856282443000943E-2</v>
      </c>
      <c r="AG56" s="34">
        <f t="shared" si="10"/>
        <v>5.2164559896312884E-2</v>
      </c>
      <c r="AH56" s="34">
        <f t="shared" si="10"/>
        <v>3.8035862655480313E-2</v>
      </c>
      <c r="AI56" s="34">
        <f t="shared" si="10"/>
        <v>0.10433668877669154</v>
      </c>
      <c r="AJ56" s="34">
        <f t="shared" si="10"/>
        <v>0.12722261457142889</v>
      </c>
      <c r="AK56" s="27">
        <v>1</v>
      </c>
      <c r="AN56" s="29">
        <f t="shared" si="8"/>
        <v>8.0059484324241884E-2</v>
      </c>
      <c r="AO56" s="25">
        <v>-9.2191431137400581E-4</v>
      </c>
      <c r="AR56">
        <f t="shared" si="9"/>
        <v>-7.3807984359741471E-5</v>
      </c>
    </row>
    <row r="57" spans="4:44" x14ac:dyDescent="0.25">
      <c r="D57" s="2">
        <v>14</v>
      </c>
      <c r="G57" s="34">
        <f t="shared" si="10"/>
        <v>7.0014118600255776E-2</v>
      </c>
      <c r="H57" s="34">
        <f t="shared" si="10"/>
        <v>9.7198584195707996E-2</v>
      </c>
      <c r="I57" s="34">
        <f t="shared" si="10"/>
        <v>5.8967612350159217E-2</v>
      </c>
      <c r="J57" s="34">
        <f t="shared" si="10"/>
        <v>4.8553809985819131E-2</v>
      </c>
      <c r="K57" s="34">
        <f t="shared" si="10"/>
        <v>5.932140908288526E-2</v>
      </c>
      <c r="L57" s="34">
        <f t="shared" si="10"/>
        <v>3.4964251220832465E-2</v>
      </c>
      <c r="M57" s="34">
        <f t="shared" si="10"/>
        <v>5.1367358883991514E-2</v>
      </c>
      <c r="N57" s="34">
        <f t="shared" si="10"/>
        <v>9.9555940635660298E-2</v>
      </c>
      <c r="O57" s="34">
        <f t="shared" si="10"/>
        <v>3.0559263893045353E-2</v>
      </c>
      <c r="P57" s="34">
        <f t="shared" si="10"/>
        <v>1.3515418416924075E-2</v>
      </c>
      <c r="Q57" s="34">
        <f t="shared" si="10"/>
        <v>1.3581072096145608E-2</v>
      </c>
      <c r="R57" s="34">
        <f t="shared" si="10"/>
        <v>3.0270343510557796E-2</v>
      </c>
      <c r="S57" s="34">
        <f t="shared" si="10"/>
        <v>4.7438343490695138E-2</v>
      </c>
      <c r="T57" s="30">
        <f t="shared" si="10"/>
        <v>0</v>
      </c>
      <c r="U57" s="34">
        <f t="shared" si="10"/>
        <v>8.6324085603768017E-2</v>
      </c>
      <c r="V57" s="34">
        <f t="shared" si="10"/>
        <v>0.10399964551102565</v>
      </c>
      <c r="W57" s="34">
        <f t="shared" si="10"/>
        <v>5.7201131094695934E-2</v>
      </c>
      <c r="X57" s="34">
        <f t="shared" si="10"/>
        <v>5.5702463977417363E-2</v>
      </c>
      <c r="Y57" s="34">
        <f t="shared" si="10"/>
        <v>5.7714355923345929E-2</v>
      </c>
      <c r="Z57" s="34">
        <f t="shared" si="10"/>
        <v>9.4064678724749329E-2</v>
      </c>
      <c r="AA57" s="34">
        <f t="shared" si="10"/>
        <v>9.1640604986366392E-2</v>
      </c>
      <c r="AB57" s="34">
        <f t="shared" si="10"/>
        <v>8.6949650020836058E-2</v>
      </c>
      <c r="AC57" s="34">
        <f t="shared" si="10"/>
        <v>4.8040654107823211E-2</v>
      </c>
      <c r="AD57" s="34">
        <f t="shared" si="10"/>
        <v>9.7356121608094731E-2</v>
      </c>
      <c r="AE57" s="34">
        <f t="shared" si="10"/>
        <v>9.6825591260074534E-2</v>
      </c>
      <c r="AF57" s="34">
        <f t="shared" si="10"/>
        <v>1.9794074703062561E-2</v>
      </c>
      <c r="AG57" s="34">
        <f t="shared" si="10"/>
        <v>1.410480947487407E-2</v>
      </c>
      <c r="AH57" s="34">
        <f t="shared" si="10"/>
        <v>1.2140145643343515E-2</v>
      </c>
      <c r="AI57" s="34">
        <f t="shared" si="10"/>
        <v>8.128354635451647E-2</v>
      </c>
      <c r="AJ57" s="34">
        <f t="shared" si="10"/>
        <v>0.10459936608082697</v>
      </c>
      <c r="AK57" s="27">
        <v>1</v>
      </c>
      <c r="AN57" s="29">
        <f t="shared" si="8"/>
        <v>4.8722704140726818E-2</v>
      </c>
      <c r="AO57" s="25">
        <v>5.743188313710873E-4</v>
      </c>
      <c r="AR57">
        <f t="shared" si="9"/>
        <v>2.7982366503341464E-5</v>
      </c>
    </row>
    <row r="58" spans="4:44" x14ac:dyDescent="0.25">
      <c r="D58" s="2">
        <v>15</v>
      </c>
      <c r="G58" s="34">
        <f t="shared" si="10"/>
        <v>0.10082565986449339</v>
      </c>
      <c r="H58" s="34">
        <f t="shared" si="10"/>
        <v>0.10515605572904266</v>
      </c>
      <c r="I58" s="34">
        <f t="shared" si="10"/>
        <v>9.3662414801974778E-2</v>
      </c>
      <c r="J58" s="34">
        <f t="shared" si="10"/>
        <v>9.8023170527154369E-2</v>
      </c>
      <c r="K58" s="34">
        <f t="shared" si="10"/>
        <v>7.5766688815154651E-2</v>
      </c>
      <c r="L58" s="34">
        <f t="shared" si="10"/>
        <v>9.8909631071318588E-2</v>
      </c>
      <c r="M58" s="34">
        <f t="shared" si="10"/>
        <v>7.106714956862499E-2</v>
      </c>
      <c r="N58" s="34">
        <f t="shared" si="10"/>
        <v>8.277860105587212E-2</v>
      </c>
      <c r="O58" s="34">
        <f t="shared" si="10"/>
        <v>0.10115038671525625</v>
      </c>
      <c r="P58" s="34">
        <f t="shared" si="10"/>
        <v>8.5580028181391987E-2</v>
      </c>
      <c r="Q58" s="34">
        <f t="shared" si="10"/>
        <v>8.5069274031715325E-2</v>
      </c>
      <c r="R58" s="34">
        <f t="shared" si="10"/>
        <v>0.10336983010159145</v>
      </c>
      <c r="S58" s="34">
        <f t="shared" si="10"/>
        <v>0.1112606317262026</v>
      </c>
      <c r="T58" s="34">
        <f t="shared" si="10"/>
        <v>8.6324085603768017E-2</v>
      </c>
      <c r="U58" s="30">
        <f t="shared" si="10"/>
        <v>0</v>
      </c>
      <c r="V58" s="34">
        <f t="shared" si="10"/>
        <v>5.8408977999697666E-2</v>
      </c>
      <c r="W58" s="34">
        <f t="shared" si="10"/>
        <v>4.9541891323239252E-2</v>
      </c>
      <c r="X58" s="34">
        <f t="shared" si="10"/>
        <v>4.764230563092986E-2</v>
      </c>
      <c r="Y58" s="34">
        <f t="shared" si="10"/>
        <v>6.1921909781622708E-2</v>
      </c>
      <c r="Z58" s="34">
        <f t="shared" si="10"/>
        <v>7.6462612949370359E-2</v>
      </c>
      <c r="AA58" s="34">
        <f t="shared" si="10"/>
        <v>7.3278254097596959E-2</v>
      </c>
      <c r="AB58" s="34">
        <f t="shared" si="10"/>
        <v>6.2559546198651186E-2</v>
      </c>
      <c r="AC58" s="34">
        <f t="shared" si="10"/>
        <v>8.6447524317573743E-2</v>
      </c>
      <c r="AD58" s="34">
        <f t="shared" si="10"/>
        <v>7.789002578420319E-2</v>
      </c>
      <c r="AE58" s="34">
        <f t="shared" si="10"/>
        <v>7.5057744351507874E-2</v>
      </c>
      <c r="AF58" s="34">
        <f t="shared" si="10"/>
        <v>8.61371383451916E-2</v>
      </c>
      <c r="AG58" s="34">
        <f t="shared" si="10"/>
        <v>8.8288699094414086E-2</v>
      </c>
      <c r="AH58" s="34">
        <f t="shared" si="10"/>
        <v>9.30518331010593E-2</v>
      </c>
      <c r="AI58" s="34">
        <f t="shared" si="10"/>
        <v>2.9780241029069843E-2</v>
      </c>
      <c r="AJ58" s="34">
        <f t="shared" si="10"/>
        <v>6.3461963094105678E-2</v>
      </c>
      <c r="AK58" s="27">
        <v>1</v>
      </c>
      <c r="AN58" s="29">
        <f t="shared" si="8"/>
        <v>8.4367125387115396E-2</v>
      </c>
      <c r="AO58" s="25">
        <v>-7.5020662925873172E-4</v>
      </c>
      <c r="AR58">
        <f t="shared" si="9"/>
        <v>-6.3292776756916617E-5</v>
      </c>
    </row>
    <row r="59" spans="4:44" x14ac:dyDescent="0.25">
      <c r="D59" s="2">
        <v>16</v>
      </c>
      <c r="G59" s="34">
        <f t="shared" si="10"/>
        <v>9.5547917389668266E-2</v>
      </c>
      <c r="H59" s="34">
        <f t="shared" si="10"/>
        <v>8.6055070200691641E-2</v>
      </c>
      <c r="I59" s="34">
        <f t="shared" si="10"/>
        <v>9.2033897708173218E-2</v>
      </c>
      <c r="J59" s="34">
        <f t="shared" si="10"/>
        <v>0.1013619667186489</v>
      </c>
      <c r="K59" s="34">
        <f t="shared" si="10"/>
        <v>7.4233976112523622E-2</v>
      </c>
      <c r="L59" s="34">
        <f t="shared" si="10"/>
        <v>0.10730962957214192</v>
      </c>
      <c r="M59" s="34">
        <f t="shared" si="10"/>
        <v>7.5705844393278682E-2</v>
      </c>
      <c r="N59" s="34">
        <f t="shared" si="10"/>
        <v>4.8440540390939327E-2</v>
      </c>
      <c r="O59" s="34">
        <f t="shared" si="10"/>
        <v>0.11196310220730649</v>
      </c>
      <c r="P59" s="34">
        <f t="shared" si="10"/>
        <v>0.10020549323711664</v>
      </c>
      <c r="Q59" s="34">
        <f t="shared" si="10"/>
        <v>9.9814591648476725E-2</v>
      </c>
      <c r="R59" s="34">
        <f t="shared" si="10"/>
        <v>0.11635035694993155</v>
      </c>
      <c r="S59" s="34">
        <f t="shared" si="10"/>
        <v>0.12676265445841706</v>
      </c>
      <c r="T59" s="34">
        <f t="shared" si="10"/>
        <v>0.10399964551102565</v>
      </c>
      <c r="U59" s="34">
        <f t="shared" si="10"/>
        <v>5.8408977999697666E-2</v>
      </c>
      <c r="V59" s="30">
        <f t="shared" si="10"/>
        <v>0</v>
      </c>
      <c r="W59" s="34">
        <f t="shared" si="10"/>
        <v>8.7535371279424068E-2</v>
      </c>
      <c r="X59" s="34">
        <f t="shared" si="10"/>
        <v>6.8003050305354348E-2</v>
      </c>
      <c r="Y59" s="34">
        <f t="shared" si="10"/>
        <v>6.6953295101058949E-2</v>
      </c>
      <c r="Z59" s="34">
        <f t="shared" si="10"/>
        <v>4.4991739693843291E-2</v>
      </c>
      <c r="AA59" s="34">
        <f t="shared" si="10"/>
        <v>4.3523196884554506E-2</v>
      </c>
      <c r="AB59" s="34">
        <f t="shared" si="10"/>
        <v>3.7698355850187194E-2</v>
      </c>
      <c r="AC59" s="34">
        <f t="shared" si="10"/>
        <v>8.9332682839866201E-2</v>
      </c>
      <c r="AD59" s="34">
        <f t="shared" si="10"/>
        <v>4.320713814219726E-2</v>
      </c>
      <c r="AE59" s="34">
        <f t="shared" si="10"/>
        <v>3.9538316158417658E-2</v>
      </c>
      <c r="AF59" s="34">
        <f t="shared" si="10"/>
        <v>9.8920893012800479E-2</v>
      </c>
      <c r="AG59" s="34">
        <f t="shared" si="10"/>
        <v>0.10228012193957348</v>
      </c>
      <c r="AH59" s="34">
        <f t="shared" si="10"/>
        <v>0.10968680661670933</v>
      </c>
      <c r="AI59" s="34">
        <f t="shared" si="10"/>
        <v>7.9336322663797698E-2</v>
      </c>
      <c r="AJ59" s="34">
        <f t="shared" si="10"/>
        <v>8.5184943052078362E-3</v>
      </c>
      <c r="AK59" s="27">
        <v>1</v>
      </c>
      <c r="AM59" s="10" t="s">
        <v>18</v>
      </c>
      <c r="AN59" s="29">
        <f t="shared" si="8"/>
        <v>8.7114361945298258E-2</v>
      </c>
      <c r="AO59" s="25">
        <v>-3.5814290834849938E-4</v>
      </c>
      <c r="AR59">
        <f t="shared" si="9"/>
        <v>-3.1199390946012953E-5</v>
      </c>
    </row>
    <row r="60" spans="4:44" x14ac:dyDescent="0.25">
      <c r="D60" s="2">
        <v>17</v>
      </c>
      <c r="G60" s="34">
        <f t="shared" si="10"/>
        <v>9.4008855389515672E-2</v>
      </c>
      <c r="H60" s="34">
        <f t="shared" si="10"/>
        <v>0.10831503147307137</v>
      </c>
      <c r="I60" s="34">
        <f t="shared" si="10"/>
        <v>8.454349022216541E-2</v>
      </c>
      <c r="J60" s="34">
        <f t="shared" si="10"/>
        <v>8.3584327495281385E-2</v>
      </c>
      <c r="K60" s="34">
        <f t="shared" si="10"/>
        <v>7.1294533978851687E-2</v>
      </c>
      <c r="L60" s="34">
        <f t="shared" si="10"/>
        <v>7.9115772586216784E-2</v>
      </c>
      <c r="M60" s="34">
        <f t="shared" si="10"/>
        <v>6.283971439720322E-2</v>
      </c>
      <c r="N60" s="34">
        <f t="shared" si="10"/>
        <v>9.7164276999086752E-2</v>
      </c>
      <c r="O60" s="34">
        <f t="shared" si="10"/>
        <v>7.8599662124539421E-2</v>
      </c>
      <c r="P60" s="34">
        <f t="shared" si="10"/>
        <v>6.0441149525873629E-2</v>
      </c>
      <c r="Q60" s="34">
        <f t="shared" si="10"/>
        <v>5.9888063835504823E-2</v>
      </c>
      <c r="R60" s="34">
        <f t="shared" si="10"/>
        <v>7.845518418958769E-2</v>
      </c>
      <c r="S60" s="34">
        <f t="shared" si="10"/>
        <v>8.4410730165246917E-2</v>
      </c>
      <c r="T60" s="34">
        <f t="shared" si="10"/>
        <v>5.7201131094695934E-2</v>
      </c>
      <c r="U60" s="34">
        <f t="shared" si="10"/>
        <v>4.9541891323239252E-2</v>
      </c>
      <c r="V60" s="34">
        <f t="shared" si="10"/>
        <v>8.7535371279424068E-2</v>
      </c>
      <c r="W60" s="30">
        <f t="shared" si="10"/>
        <v>0</v>
      </c>
      <c r="X60" s="34">
        <f t="shared" si="10"/>
        <v>4.0663538945722055E-2</v>
      </c>
      <c r="Y60" s="34">
        <f t="shared" si="10"/>
        <v>5.8743850495079512E-2</v>
      </c>
      <c r="Z60" s="34">
        <f t="shared" si="10"/>
        <v>9.082874519118922E-2</v>
      </c>
      <c r="AA60" s="34">
        <f t="shared" si="10"/>
        <v>8.7742882784916335E-2</v>
      </c>
      <c r="AB60" s="34">
        <f t="shared" si="10"/>
        <v>7.906826803078755E-2</v>
      </c>
      <c r="AC60" s="34">
        <f t="shared" si="10"/>
        <v>7.4457472175160258E-2</v>
      </c>
      <c r="AD60" s="34">
        <f t="shared" si="10"/>
        <v>9.3404811987623057E-2</v>
      </c>
      <c r="AE60" s="34">
        <f t="shared" si="10"/>
        <v>9.1624482752842615E-2</v>
      </c>
      <c r="AF60" s="34">
        <f t="shared" si="10"/>
        <v>6.3167688461055124E-2</v>
      </c>
      <c r="AG60" s="34">
        <f t="shared" si="10"/>
        <v>6.342026126732124E-2</v>
      </c>
      <c r="AH60" s="34">
        <f t="shared" si="10"/>
        <v>6.4473676913074693E-2</v>
      </c>
      <c r="AI60" s="34">
        <f t="shared" si="10"/>
        <v>3.4598667158029617E-2</v>
      </c>
      <c r="AJ60" s="34">
        <f t="shared" si="10"/>
        <v>9.0295121461989758E-2</v>
      </c>
      <c r="AK60" s="27">
        <v>1</v>
      </c>
      <c r="AN60" s="29">
        <f t="shared" si="8"/>
        <v>7.3045680879713776E-2</v>
      </c>
      <c r="AO60" s="25">
        <v>1.8618139087925312E-4</v>
      </c>
      <c r="AR60">
        <f t="shared" si="9"/>
        <v>1.3599746463907176E-5</v>
      </c>
    </row>
    <row r="61" spans="4:44" x14ac:dyDescent="0.25">
      <c r="D61" s="2">
        <v>18</v>
      </c>
      <c r="G61" s="34">
        <f t="shared" si="10"/>
        <v>7.2180755422521656E-2</v>
      </c>
      <c r="H61" s="34">
        <f t="shared" si="10"/>
        <v>8.5426280115783043E-2</v>
      </c>
      <c r="I61" s="34">
        <f t="shared" si="10"/>
        <v>6.1879645708239964E-2</v>
      </c>
      <c r="J61" s="34">
        <f t="shared" si="10"/>
        <v>6.6205926189454464E-2</v>
      </c>
      <c r="K61" s="34">
        <f t="shared" ref="G61:AJ69" si="11">IF(K27=0,0,$A$6+$A$7*(1-EXP(-K27/$A$8)))</f>
        <v>4.1175585711961143E-2</v>
      </c>
      <c r="L61" s="34">
        <f t="shared" si="11"/>
        <v>6.7757787732719593E-2</v>
      </c>
      <c r="M61" s="34">
        <f t="shared" si="11"/>
        <v>3.2566340723741476E-2</v>
      </c>
      <c r="N61" s="34">
        <f t="shared" si="11"/>
        <v>7.1882037757660291E-2</v>
      </c>
      <c r="O61" s="34">
        <f t="shared" si="11"/>
        <v>7.1704263392781978E-2</v>
      </c>
      <c r="P61" s="34">
        <f t="shared" si="11"/>
        <v>5.2113482618042654E-2</v>
      </c>
      <c r="Q61" s="34">
        <f t="shared" si="11"/>
        <v>5.146727662720816E-2</v>
      </c>
      <c r="R61" s="34">
        <f t="shared" si="11"/>
        <v>7.6082915983074623E-2</v>
      </c>
      <c r="S61" s="34">
        <f t="shared" si="11"/>
        <v>8.9608347829945229E-2</v>
      </c>
      <c r="T61" s="34">
        <f t="shared" si="11"/>
        <v>5.5702463977417363E-2</v>
      </c>
      <c r="U61" s="34">
        <f t="shared" si="11"/>
        <v>4.764230563092986E-2</v>
      </c>
      <c r="V61" s="34">
        <f t="shared" si="11"/>
        <v>6.8003050305354348E-2</v>
      </c>
      <c r="W61" s="34">
        <f t="shared" si="11"/>
        <v>4.0663538945722055E-2</v>
      </c>
      <c r="X61" s="30">
        <f t="shared" si="11"/>
        <v>0</v>
      </c>
      <c r="Y61" s="34">
        <f t="shared" si="11"/>
        <v>2.3764448924704553E-2</v>
      </c>
      <c r="Z61" s="34">
        <f t="shared" si="11"/>
        <v>6.3995641473800352E-2</v>
      </c>
      <c r="AA61" s="34">
        <f t="shared" si="11"/>
        <v>6.0215186668223966E-2</v>
      </c>
      <c r="AB61" s="34">
        <f t="shared" si="11"/>
        <v>5.0425494547400085E-2</v>
      </c>
      <c r="AC61" s="34">
        <f t="shared" si="11"/>
        <v>5.1504517842289536E-2</v>
      </c>
      <c r="AD61" s="34">
        <f t="shared" si="11"/>
        <v>6.7540002004971164E-2</v>
      </c>
      <c r="AE61" s="34">
        <f t="shared" si="11"/>
        <v>6.5697021114635754E-2</v>
      </c>
      <c r="AF61" s="34">
        <f t="shared" si="11"/>
        <v>5.184630881623347E-2</v>
      </c>
      <c r="AG61" s="34">
        <f t="shared" si="11"/>
        <v>5.5539836524442991E-2</v>
      </c>
      <c r="AH61" s="34">
        <f t="shared" si="11"/>
        <v>6.4445775569951888E-2</v>
      </c>
      <c r="AI61" s="34">
        <f t="shared" si="11"/>
        <v>5.3340935675878415E-2</v>
      </c>
      <c r="AJ61" s="34">
        <f t="shared" si="11"/>
        <v>6.9664005997226483E-2</v>
      </c>
      <c r="AK61" s="27">
        <v>1</v>
      </c>
      <c r="AN61" s="29">
        <f t="shared" si="8"/>
        <v>4.8962770450313858E-2</v>
      </c>
      <c r="AO61" s="25">
        <v>1.1461771326925427E-3</v>
      </c>
      <c r="AR61">
        <f t="shared" si="9"/>
        <v>5.6120007843423893E-5</v>
      </c>
    </row>
    <row r="62" spans="4:44" x14ac:dyDescent="0.25">
      <c r="D62" s="2">
        <v>19</v>
      </c>
      <c r="G62" s="34">
        <f t="shared" si="11"/>
        <v>5.6442449424510072E-2</v>
      </c>
      <c r="H62" s="34">
        <f t="shared" si="11"/>
        <v>7.0221109717148747E-2</v>
      </c>
      <c r="I62" s="34">
        <f t="shared" si="11"/>
        <v>4.6077488931491134E-2</v>
      </c>
      <c r="J62" s="34">
        <f t="shared" si="11"/>
        <v>5.4697086359932735E-2</v>
      </c>
      <c r="K62" s="34">
        <f t="shared" si="11"/>
        <v>2.0396150700244475E-2</v>
      </c>
      <c r="L62" s="34">
        <f t="shared" si="11"/>
        <v>6.0997860127269578E-2</v>
      </c>
      <c r="M62" s="34">
        <f t="shared" si="11"/>
        <v>1.4412072569231139E-2</v>
      </c>
      <c r="N62" s="34">
        <f t="shared" si="11"/>
        <v>6.0221915271479291E-2</v>
      </c>
      <c r="O62" s="34">
        <f t="shared" si="11"/>
        <v>6.7661369162464707E-2</v>
      </c>
      <c r="P62" s="34">
        <f t="shared" si="11"/>
        <v>5.0661579039310567E-2</v>
      </c>
      <c r="Q62" s="34">
        <f t="shared" si="11"/>
        <v>5.012596326387482E-2</v>
      </c>
      <c r="R62" s="34">
        <f t="shared" si="11"/>
        <v>7.4464702151976828E-2</v>
      </c>
      <c r="S62" s="34">
        <f t="shared" si="11"/>
        <v>9.1194718259652294E-2</v>
      </c>
      <c r="T62" s="34">
        <f t="shared" si="11"/>
        <v>5.7714355923345929E-2</v>
      </c>
      <c r="U62" s="34">
        <f t="shared" si="11"/>
        <v>6.1921909781622708E-2</v>
      </c>
      <c r="V62" s="34">
        <f t="shared" si="11"/>
        <v>6.6953295101058949E-2</v>
      </c>
      <c r="W62" s="34">
        <f t="shared" si="11"/>
        <v>5.8743850495079512E-2</v>
      </c>
      <c r="X62" s="34">
        <f t="shared" si="11"/>
        <v>2.3764448924704553E-2</v>
      </c>
      <c r="Y62" s="30">
        <f t="shared" si="11"/>
        <v>0</v>
      </c>
      <c r="Z62" s="34">
        <f t="shared" si="11"/>
        <v>5.2040709004518897E-2</v>
      </c>
      <c r="AA62" s="34">
        <f t="shared" si="11"/>
        <v>4.8340346495815867E-2</v>
      </c>
      <c r="AB62" s="34">
        <f t="shared" si="11"/>
        <v>4.1103515740272267E-2</v>
      </c>
      <c r="AC62" s="34">
        <f t="shared" si="11"/>
        <v>3.6975930510464439E-2</v>
      </c>
      <c r="AD62" s="34">
        <f t="shared" si="11"/>
        <v>5.646873724509241E-2</v>
      </c>
      <c r="AE62" s="34">
        <f t="shared" si="11"/>
        <v>5.5353717644585902E-2</v>
      </c>
      <c r="AF62" s="34">
        <f t="shared" si="11"/>
        <v>4.8243670489183169E-2</v>
      </c>
      <c r="AG62" s="34">
        <f t="shared" si="11"/>
        <v>5.3544090085571754E-2</v>
      </c>
      <c r="AH62" s="34">
        <f t="shared" si="11"/>
        <v>6.5654432970895224E-2</v>
      </c>
      <c r="AI62" s="34">
        <f t="shared" si="11"/>
        <v>7.0348896335592256E-2</v>
      </c>
      <c r="AJ62" s="34">
        <f t="shared" si="11"/>
        <v>6.6900616987370778E-2</v>
      </c>
      <c r="AK62" s="27">
        <v>1</v>
      </c>
      <c r="AN62" s="29">
        <f t="shared" si="8"/>
        <v>3.3736003788183887E-2</v>
      </c>
      <c r="AO62" s="25">
        <v>-1.7444192635137148E-2</v>
      </c>
      <c r="AR62">
        <f t="shared" si="9"/>
        <v>-5.8849734882079625E-4</v>
      </c>
    </row>
    <row r="63" spans="4:44" x14ac:dyDescent="0.25">
      <c r="D63" s="2">
        <v>20</v>
      </c>
      <c r="G63" s="34">
        <f t="shared" si="11"/>
        <v>6.9167432875775897E-2</v>
      </c>
      <c r="H63" s="34">
        <f t="shared" si="11"/>
        <v>5.3038841951239785E-2</v>
      </c>
      <c r="I63" s="34">
        <f t="shared" si="11"/>
        <v>6.7782278450196118E-2</v>
      </c>
      <c r="J63" s="34">
        <f t="shared" si="11"/>
        <v>8.1224208441671913E-2</v>
      </c>
      <c r="K63" s="34">
        <f t="shared" si="11"/>
        <v>5.1212101467617434E-2</v>
      </c>
      <c r="L63" s="34">
        <f t="shared" si="11"/>
        <v>9.1230173926880029E-2</v>
      </c>
      <c r="M63" s="34">
        <f t="shared" si="11"/>
        <v>5.7590034979555615E-2</v>
      </c>
      <c r="N63" s="34">
        <f t="shared" si="11"/>
        <v>1.1620230417510348E-2</v>
      </c>
      <c r="O63" s="34">
        <f t="shared" si="11"/>
        <v>9.8079208608079865E-2</v>
      </c>
      <c r="P63" s="34">
        <f t="shared" si="11"/>
        <v>8.7906509626169665E-2</v>
      </c>
      <c r="Q63" s="34">
        <f t="shared" si="11"/>
        <v>8.758052110562474E-2</v>
      </c>
      <c r="R63" s="34">
        <f t="shared" si="11"/>
        <v>0.10454542896626169</v>
      </c>
      <c r="S63" s="34">
        <f t="shared" si="11"/>
        <v>0.11843535935421073</v>
      </c>
      <c r="T63" s="34">
        <f t="shared" si="11"/>
        <v>9.4064678724749329E-2</v>
      </c>
      <c r="U63" s="34">
        <f t="shared" si="11"/>
        <v>7.6462612949370359E-2</v>
      </c>
      <c r="V63" s="34">
        <f t="shared" si="11"/>
        <v>4.4991739693843291E-2</v>
      </c>
      <c r="W63" s="34">
        <f t="shared" si="11"/>
        <v>9.082874519118922E-2</v>
      </c>
      <c r="X63" s="34">
        <f t="shared" si="11"/>
        <v>6.3995641473800352E-2</v>
      </c>
      <c r="Y63" s="34">
        <f t="shared" si="11"/>
        <v>5.2040709004518897E-2</v>
      </c>
      <c r="Z63" s="30">
        <f t="shared" si="11"/>
        <v>0</v>
      </c>
      <c r="AA63" s="34">
        <f t="shared" si="11"/>
        <v>5.5103150175015436E-3</v>
      </c>
      <c r="AB63" s="34">
        <f t="shared" si="11"/>
        <v>2.0586020548337493E-2</v>
      </c>
      <c r="AC63" s="34">
        <f t="shared" si="11"/>
        <v>6.8342374416803603E-2</v>
      </c>
      <c r="AD63" s="34">
        <f t="shared" si="11"/>
        <v>6.3391427895041156E-3</v>
      </c>
      <c r="AE63" s="34">
        <f t="shared" si="11"/>
        <v>7.8242469573200687E-3</v>
      </c>
      <c r="AF63" s="34">
        <f t="shared" si="11"/>
        <v>8.5268661906324705E-2</v>
      </c>
      <c r="AG63" s="34">
        <f t="shared" si="11"/>
        <v>8.965778749849368E-2</v>
      </c>
      <c r="AH63" s="34">
        <f t="shared" si="11"/>
        <v>9.956217582620791E-2</v>
      </c>
      <c r="AI63" s="34">
        <f t="shared" si="11"/>
        <v>9.1867050371330236E-2</v>
      </c>
      <c r="AJ63" s="34">
        <f t="shared" si="11"/>
        <v>3.9919429673940514E-2</v>
      </c>
      <c r="AK63" s="27">
        <v>1</v>
      </c>
      <c r="AN63" s="29">
        <f t="shared" si="8"/>
        <v>6.6070791810117727E-2</v>
      </c>
      <c r="AO63" s="25">
        <v>-2.4960504892883317E-4</v>
      </c>
      <c r="AR63">
        <f t="shared" si="9"/>
        <v>-1.6491603222531186E-5</v>
      </c>
    </row>
    <row r="64" spans="4:44" x14ac:dyDescent="0.25">
      <c r="D64" s="2">
        <v>21</v>
      </c>
      <c r="G64" s="34">
        <f t="shared" si="11"/>
        <v>6.8495944618805066E-2</v>
      </c>
      <c r="H64" s="34">
        <f t="shared" si="11"/>
        <v>5.5029306668216108E-2</v>
      </c>
      <c r="I64" s="34">
        <f t="shared" si="11"/>
        <v>6.6361279590113287E-2</v>
      </c>
      <c r="J64" s="34">
        <f t="shared" si="11"/>
        <v>7.9655373749839289E-2</v>
      </c>
      <c r="K64" s="34">
        <f t="shared" si="11"/>
        <v>4.8482101597597964E-2</v>
      </c>
      <c r="L64" s="34">
        <f>IF(L30=0,0,$A$6+$A$7*(1-EXP(-L30/$A$8)))</f>
        <v>8.9422388434794164E-2</v>
      </c>
      <c r="M64" s="34">
        <f t="shared" si="11"/>
        <v>5.4493213698927949E-2</v>
      </c>
      <c r="N64" s="34">
        <f t="shared" si="11"/>
        <v>1.6786215091618595E-2</v>
      </c>
      <c r="O64" s="34">
        <f t="shared" si="11"/>
        <v>9.6241953697844995E-2</v>
      </c>
      <c r="P64" s="34">
        <f t="shared" si="11"/>
        <v>8.5480629305378308E-2</v>
      </c>
      <c r="Q64" s="34">
        <f t="shared" si="11"/>
        <v>8.513550918467111E-2</v>
      </c>
      <c r="R64" s="34">
        <f t="shared" si="11"/>
        <v>0.10269469716389668</v>
      </c>
      <c r="S64" s="34">
        <f t="shared" si="11"/>
        <v>0.11670029218454832</v>
      </c>
      <c r="T64" s="34">
        <f t="shared" si="11"/>
        <v>9.1640604986366392E-2</v>
      </c>
      <c r="U64" s="34">
        <f t="shared" si="11"/>
        <v>7.3278254097596959E-2</v>
      </c>
      <c r="V64" s="34">
        <f t="shared" si="11"/>
        <v>4.3523196884554506E-2</v>
      </c>
      <c r="W64" s="34">
        <f t="shared" si="11"/>
        <v>8.7742882784916335E-2</v>
      </c>
      <c r="X64" s="34">
        <f t="shared" si="11"/>
        <v>6.0215186668223966E-2</v>
      </c>
      <c r="Y64" s="34">
        <f t="shared" si="11"/>
        <v>4.8340346495815867E-2</v>
      </c>
      <c r="Z64" s="34">
        <f t="shared" si="11"/>
        <v>5.5103150175015436E-3</v>
      </c>
      <c r="AA64" s="30">
        <f t="shared" si="11"/>
        <v>0</v>
      </c>
      <c r="AB64" s="34">
        <f t="shared" si="11"/>
        <v>1.5708362020142166E-2</v>
      </c>
      <c r="AC64" s="34">
        <f t="shared" si="11"/>
        <v>6.6243639775918406E-2</v>
      </c>
      <c r="AD64" s="34">
        <f t="shared" si="11"/>
        <v>1.0739751446401869E-2</v>
      </c>
      <c r="AE64" s="34">
        <f t="shared" si="11"/>
        <v>9.8757621542955761E-3</v>
      </c>
      <c r="AF64" s="34">
        <f t="shared" si="11"/>
        <v>8.2885982884914888E-2</v>
      </c>
      <c r="AG64" s="34">
        <f t="shared" si="11"/>
        <v>8.7333458885210186E-2</v>
      </c>
      <c r="AH64" s="34">
        <f t="shared" si="11"/>
        <v>9.7350031822295832E-2</v>
      </c>
      <c r="AI64" s="34">
        <f t="shared" si="11"/>
        <v>8.8901269841503441E-2</v>
      </c>
      <c r="AJ64" s="34">
        <f t="shared" si="11"/>
        <v>3.8977578750042818E-2</v>
      </c>
      <c r="AK64" s="27">
        <v>1</v>
      </c>
      <c r="AN64" s="29">
        <f t="shared" si="8"/>
        <v>6.3857489633764655E-2</v>
      </c>
      <c r="AO64" s="25">
        <v>-1.0430371109418045E-3</v>
      </c>
      <c r="AR64">
        <f t="shared" si="9"/>
        <v>-6.6605731499598121E-5</v>
      </c>
    </row>
    <row r="65" spans="4:44" x14ac:dyDescent="0.25">
      <c r="D65" s="2">
        <v>22</v>
      </c>
      <c r="G65" s="34">
        <f t="shared" si="11"/>
        <v>7.1325593965576209E-2</v>
      </c>
      <c r="H65" s="34">
        <f t="shared" si="11"/>
        <v>6.4340852347339217E-2</v>
      </c>
      <c r="I65" s="34">
        <f t="shared" si="11"/>
        <v>6.7102033144629744E-2</v>
      </c>
      <c r="J65" s="34">
        <f t="shared" si="11"/>
        <v>7.9099908972155825E-2</v>
      </c>
      <c r="K65" s="34">
        <f t="shared" si="11"/>
        <v>4.6048744336829109E-2</v>
      </c>
      <c r="L65" s="34">
        <f t="shared" si="11"/>
        <v>8.7463276227372488E-2</v>
      </c>
      <c r="M65" s="34">
        <f>IF(M31=0,0,$A$6+$A$7*(1-EXP(-M31/$A$8)))</f>
        <v>4.9764495075415499E-2</v>
      </c>
      <c r="N65" s="34">
        <f t="shared" si="11"/>
        <v>3.0582307775972175E-2</v>
      </c>
      <c r="O65" s="34">
        <f t="shared" si="11"/>
        <v>9.3791085327846024E-2</v>
      </c>
      <c r="P65" s="34">
        <f t="shared" si="11"/>
        <v>8.1222954990585294E-2</v>
      </c>
      <c r="Q65" s="34">
        <f t="shared" si="11"/>
        <v>8.0815208698760632E-2</v>
      </c>
      <c r="R65" s="34">
        <f t="shared" si="11"/>
        <v>9.9831895660357509E-2</v>
      </c>
      <c r="S65" s="34">
        <f t="shared" si="11"/>
        <v>0.11353781123719463</v>
      </c>
      <c r="T65" s="34">
        <f t="shared" si="11"/>
        <v>8.6949650020836058E-2</v>
      </c>
      <c r="U65" s="34">
        <f t="shared" si="11"/>
        <v>6.2559546198651186E-2</v>
      </c>
      <c r="V65" s="34">
        <f t="shared" si="11"/>
        <v>3.7698355850187194E-2</v>
      </c>
      <c r="W65" s="34">
        <f t="shared" si="11"/>
        <v>7.906826803078755E-2</v>
      </c>
      <c r="X65" s="34">
        <f t="shared" si="11"/>
        <v>5.0425494547400085E-2</v>
      </c>
      <c r="Y65" s="34">
        <f t="shared" si="11"/>
        <v>4.1103515740272267E-2</v>
      </c>
      <c r="Z65" s="34">
        <f t="shared" si="11"/>
        <v>2.0586020548337493E-2</v>
      </c>
      <c r="AA65" s="34">
        <f t="shared" si="11"/>
        <v>1.5708362020142166E-2</v>
      </c>
      <c r="AB65" s="30">
        <f t="shared" si="11"/>
        <v>0</v>
      </c>
      <c r="AC65" s="34">
        <f t="shared" si="11"/>
        <v>6.4663866705200523E-2</v>
      </c>
      <c r="AD65" s="34">
        <f t="shared" si="11"/>
        <v>2.3923052473135399E-2</v>
      </c>
      <c r="AE65" s="34">
        <f t="shared" si="11"/>
        <v>2.0766526351579453E-2</v>
      </c>
      <c r="AF65" s="34">
        <f t="shared" si="11"/>
        <v>7.9003039224295954E-2</v>
      </c>
      <c r="AG65" s="34">
        <f t="shared" si="11"/>
        <v>8.3402569704450535E-2</v>
      </c>
      <c r="AH65" s="34">
        <f t="shared" si="11"/>
        <v>9.3253540550604641E-2</v>
      </c>
      <c r="AI65" s="34">
        <f t="shared" si="11"/>
        <v>7.9459848786396392E-2</v>
      </c>
      <c r="AJ65" s="34">
        <f t="shared" si="11"/>
        <v>3.5171567112834867E-2</v>
      </c>
      <c r="AK65" s="27">
        <v>1</v>
      </c>
      <c r="AN65" s="29">
        <f t="shared" si="8"/>
        <v>6.2027181584311752E-2</v>
      </c>
      <c r="AO65" s="25">
        <v>-3.2580079315783217E-3</v>
      </c>
      <c r="AR65">
        <f t="shared" si="9"/>
        <v>-2.0208504957513649E-4</v>
      </c>
    </row>
    <row r="66" spans="4:44" x14ac:dyDescent="0.25">
      <c r="D66" s="2">
        <v>23</v>
      </c>
      <c r="G66" s="34">
        <f t="shared" si="11"/>
        <v>3.1734659447238127E-2</v>
      </c>
      <c r="H66" s="34">
        <f t="shared" si="11"/>
        <v>6.4738070497083897E-2</v>
      </c>
      <c r="I66" s="34">
        <f t="shared" si="11"/>
        <v>1.6379119863588577E-2</v>
      </c>
      <c r="J66" s="34">
        <f t="shared" si="11"/>
        <v>2.1993250086570118E-2</v>
      </c>
      <c r="K66" s="34">
        <f t="shared" si="11"/>
        <v>2.4183959897838017E-2</v>
      </c>
      <c r="L66" s="34">
        <f t="shared" si="11"/>
        <v>3.4813413222963344E-2</v>
      </c>
      <c r="M66" s="34">
        <f t="shared" si="11"/>
        <v>2.4387796683257815E-2</v>
      </c>
      <c r="N66" s="34">
        <f>IF(N32=0,0,$A$6+$A$7*(1-EXP(-N32/$A$8)))</f>
        <v>7.3855669978217617E-2</v>
      </c>
      <c r="O66" s="34">
        <f t="shared" si="11"/>
        <v>4.5717602208041178E-2</v>
      </c>
      <c r="P66" s="34">
        <f t="shared" si="11"/>
        <v>3.7084253944036673E-2</v>
      </c>
      <c r="Q66" s="34">
        <f t="shared" si="11"/>
        <v>3.6974096908665821E-2</v>
      </c>
      <c r="R66" s="34">
        <f t="shared" si="11"/>
        <v>5.6373886897067065E-2</v>
      </c>
      <c r="S66" s="34">
        <f t="shared" si="11"/>
        <v>7.8657333708119698E-2</v>
      </c>
      <c r="T66" s="34">
        <f t="shared" si="11"/>
        <v>4.8040654107823211E-2</v>
      </c>
      <c r="U66" s="34">
        <f t="shared" si="11"/>
        <v>8.6447524317573743E-2</v>
      </c>
      <c r="V66" s="34">
        <f t="shared" si="11"/>
        <v>8.9332682839866201E-2</v>
      </c>
      <c r="W66" s="34">
        <f t="shared" si="11"/>
        <v>7.4457472175160258E-2</v>
      </c>
      <c r="X66" s="34">
        <f t="shared" si="11"/>
        <v>5.1504517842289536E-2</v>
      </c>
      <c r="Y66" s="34">
        <f t="shared" si="11"/>
        <v>3.6975930510464439E-2</v>
      </c>
      <c r="Z66" s="34">
        <f t="shared" si="11"/>
        <v>6.8342374416803603E-2</v>
      </c>
      <c r="AA66" s="34">
        <f t="shared" si="11"/>
        <v>6.6243639775918406E-2</v>
      </c>
      <c r="AB66" s="34">
        <f t="shared" si="11"/>
        <v>6.4663866705200523E-2</v>
      </c>
      <c r="AC66" s="30">
        <f t="shared" si="11"/>
        <v>0</v>
      </c>
      <c r="AD66" s="34">
        <f t="shared" si="11"/>
        <v>7.2487129333869277E-2</v>
      </c>
      <c r="AE66" s="34">
        <f t="shared" si="11"/>
        <v>7.2822863244517255E-2</v>
      </c>
      <c r="AF66" s="34">
        <f t="shared" si="11"/>
        <v>3.1599224444114539E-2</v>
      </c>
      <c r="AG66" s="34">
        <f t="shared" si="11"/>
        <v>3.7890437530748527E-2</v>
      </c>
      <c r="AH66" s="34">
        <f t="shared" si="11"/>
        <v>5.3122696504229676E-2</v>
      </c>
      <c r="AI66" s="34">
        <f t="shared" si="11"/>
        <v>9.0288168638446159E-2</v>
      </c>
      <c r="AJ66" s="34">
        <f t="shared" si="11"/>
        <v>8.8337109576977449E-2</v>
      </c>
      <c r="AK66" s="27">
        <v>1</v>
      </c>
      <c r="AN66" s="29">
        <f t="shared" si="8"/>
        <v>3.9858557659713688E-3</v>
      </c>
      <c r="AO66" s="25">
        <v>0.80020612570161864</v>
      </c>
      <c r="AR66">
        <f t="shared" si="9"/>
        <v>3.1895062000934066E-3</v>
      </c>
    </row>
    <row r="67" spans="4:44" x14ac:dyDescent="0.25">
      <c r="D67" s="2">
        <v>24</v>
      </c>
      <c r="G67" s="34">
        <f t="shared" si="11"/>
        <v>7.2781633966810075E-2</v>
      </c>
      <c r="H67" s="34">
        <f t="shared" si="11"/>
        <v>5.4855496048536012E-2</v>
      </c>
      <c r="I67" s="34">
        <f t="shared" si="11"/>
        <v>7.1769448254018861E-2</v>
      </c>
      <c r="J67" s="34">
        <f t="shared" si="11"/>
        <v>8.4889980856817454E-2</v>
      </c>
      <c r="K67" s="34">
        <f t="shared" si="11"/>
        <v>5.5927958943282334E-2</v>
      </c>
      <c r="L67" s="34">
        <f t="shared" si="11"/>
        <v>9.4661099600151663E-2</v>
      </c>
      <c r="M67" s="34">
        <f t="shared" si="11"/>
        <v>6.205562634242863E-2</v>
      </c>
      <c r="N67" s="34">
        <f t="shared" si="11"/>
        <v>8.0215055444063047E-3</v>
      </c>
      <c r="O67" s="34">
        <f>IF(O33=0,0,$A$6+$A$7*(1-EXP(-O33/$A$8)))</f>
        <v>0.10130705660587339</v>
      </c>
      <c r="P67" s="34">
        <f t="shared" si="11"/>
        <v>9.142811870404724E-2</v>
      </c>
      <c r="Q67" s="34">
        <f t="shared" si="11"/>
        <v>9.1109659400483711E-2</v>
      </c>
      <c r="R67" s="34">
        <f t="shared" si="11"/>
        <v>0.10757033972144865</v>
      </c>
      <c r="S67" s="34">
        <f t="shared" si="11"/>
        <v>0.12100514873520909</v>
      </c>
      <c r="T67" s="34">
        <f t="shared" si="11"/>
        <v>9.7356121608094731E-2</v>
      </c>
      <c r="U67" s="34">
        <f t="shared" si="11"/>
        <v>7.789002578420319E-2</v>
      </c>
      <c r="V67" s="34">
        <f t="shared" si="11"/>
        <v>4.320713814219726E-2</v>
      </c>
      <c r="W67" s="34">
        <f t="shared" si="11"/>
        <v>9.3404811987623057E-2</v>
      </c>
      <c r="X67" s="34">
        <f t="shared" si="11"/>
        <v>6.7540002004971164E-2</v>
      </c>
      <c r="Y67" s="34">
        <f t="shared" si="11"/>
        <v>5.646873724509241E-2</v>
      </c>
      <c r="Z67" s="34">
        <f t="shared" si="11"/>
        <v>6.3391427895041156E-3</v>
      </c>
      <c r="AA67" s="34">
        <f t="shared" si="11"/>
        <v>1.0739751446401869E-2</v>
      </c>
      <c r="AB67" s="34">
        <f t="shared" si="11"/>
        <v>2.3923052473135399E-2</v>
      </c>
      <c r="AC67" s="34">
        <f t="shared" si="11"/>
        <v>7.2487129333869277E-2</v>
      </c>
      <c r="AD67" s="30">
        <f t="shared" si="11"/>
        <v>0</v>
      </c>
      <c r="AE67" s="34">
        <f t="shared" si="11"/>
        <v>4.8700230627522828E-3</v>
      </c>
      <c r="AF67" s="34">
        <f t="shared" si="11"/>
        <v>8.8890651705884352E-2</v>
      </c>
      <c r="AG67" s="34">
        <f t="shared" si="11"/>
        <v>9.3136578988200158E-2</v>
      </c>
      <c r="AH67" s="34">
        <f t="shared" si="11"/>
        <v>0.10270934311091043</v>
      </c>
      <c r="AI67" s="34">
        <f t="shared" si="11"/>
        <v>9.3606890154774622E-2</v>
      </c>
      <c r="AJ67" s="34">
        <f t="shared" si="11"/>
        <v>3.7516634156131781E-2</v>
      </c>
      <c r="AK67" s="27">
        <v>1</v>
      </c>
      <c r="AN67" s="29">
        <f t="shared" si="8"/>
        <v>7.0298031295965943E-2</v>
      </c>
      <c r="AO67" s="25">
        <v>8.3679315806337376E-5</v>
      </c>
      <c r="AR67">
        <f t="shared" si="9"/>
        <v>5.8824911613789223E-6</v>
      </c>
    </row>
    <row r="68" spans="4:44" x14ac:dyDescent="0.25">
      <c r="D68" s="2">
        <v>25</v>
      </c>
      <c r="G68" s="34">
        <f t="shared" si="11"/>
        <v>7.424653552091387E-2</v>
      </c>
      <c r="H68" s="34">
        <f t="shared" si="11"/>
        <v>5.8027036309312968E-2</v>
      </c>
      <c r="I68" s="34">
        <f t="shared" si="11"/>
        <v>7.2692048377043419E-2</v>
      </c>
      <c r="J68" s="34">
        <f t="shared" si="11"/>
        <v>8.5489475310364604E-2</v>
      </c>
      <c r="K68" s="34">
        <f t="shared" si="11"/>
        <v>5.5963844245230578E-2</v>
      </c>
      <c r="L68" s="34">
        <f t="shared" si="11"/>
        <v>9.4874976479137924E-2</v>
      </c>
      <c r="M68" s="34">
        <f t="shared" si="11"/>
        <v>6.1576639377837666E-2</v>
      </c>
      <c r="N68" s="34">
        <f t="shared" si="11"/>
        <v>1.2564077373632455E-2</v>
      </c>
      <c r="O68" s="34">
        <f t="shared" si="11"/>
        <v>0.10136518414076892</v>
      </c>
      <c r="P68" s="34">
        <f t="shared" si="11"/>
        <v>9.1045020743100086E-2</v>
      </c>
      <c r="Q68" s="34">
        <f t="shared" si="11"/>
        <v>9.0710977201899523E-2</v>
      </c>
      <c r="R68" s="34">
        <f t="shared" si="11"/>
        <v>0.10748688872595596</v>
      </c>
      <c r="S68" s="34">
        <f t="shared" si="11"/>
        <v>0.12075560839700389</v>
      </c>
      <c r="T68" s="34">
        <f t="shared" si="11"/>
        <v>9.6825591260074534E-2</v>
      </c>
      <c r="U68" s="34">
        <f t="shared" si="11"/>
        <v>7.5057744351507874E-2</v>
      </c>
      <c r="V68" s="34">
        <f t="shared" si="11"/>
        <v>3.9538316158417658E-2</v>
      </c>
      <c r="W68" s="34">
        <f t="shared" si="11"/>
        <v>9.1624482752842615E-2</v>
      </c>
      <c r="X68" s="34">
        <f t="shared" si="11"/>
        <v>6.5697021114635754E-2</v>
      </c>
      <c r="Y68" s="34">
        <f t="shared" si="11"/>
        <v>5.5353717644585902E-2</v>
      </c>
      <c r="Z68" s="34">
        <f t="shared" si="11"/>
        <v>7.8242469573200687E-3</v>
      </c>
      <c r="AA68" s="34">
        <f t="shared" si="11"/>
        <v>9.8757621542955761E-3</v>
      </c>
      <c r="AB68" s="34">
        <f t="shared" si="11"/>
        <v>2.0766526351579453E-2</v>
      </c>
      <c r="AC68" s="34">
        <f t="shared" si="11"/>
        <v>7.2822863244517255E-2</v>
      </c>
      <c r="AD68" s="34">
        <f t="shared" si="11"/>
        <v>4.8700230627522828E-3</v>
      </c>
      <c r="AE68" s="30">
        <f t="shared" si="11"/>
        <v>0</v>
      </c>
      <c r="AF68" s="34">
        <f t="shared" si="11"/>
        <v>8.8617521321627993E-2</v>
      </c>
      <c r="AG68" s="34">
        <f t="shared" si="11"/>
        <v>9.2834405699185177E-2</v>
      </c>
      <c r="AH68" s="34">
        <f t="shared" si="11"/>
        <v>0.10231437859642321</v>
      </c>
      <c r="AI68" s="34">
        <f t="shared" si="11"/>
        <v>9.1315366182843707E-2</v>
      </c>
      <c r="AJ68" s="34">
        <f t="shared" si="11"/>
        <v>3.391383631176681E-2</v>
      </c>
      <c r="AK68" s="27">
        <v>1</v>
      </c>
      <c r="AM68" s="10"/>
      <c r="AN68" s="29">
        <f t="shared" si="8"/>
        <v>7.0565857807476748E-2</v>
      </c>
      <c r="AO68" s="25">
        <v>4.0493646218430282E-4</v>
      </c>
      <c r="AR68">
        <f t="shared" si="9"/>
        <v>2.8574688811560197E-5</v>
      </c>
    </row>
    <row r="69" spans="4:44" x14ac:dyDescent="0.25">
      <c r="D69" s="2">
        <v>26</v>
      </c>
      <c r="G69" s="34">
        <f t="shared" si="11"/>
        <v>5.5802559850283664E-2</v>
      </c>
      <c r="H69" s="34">
        <f t="shared" si="11"/>
        <v>8.6106031859980919E-2</v>
      </c>
      <c r="I69" s="34">
        <f t="shared" si="11"/>
        <v>4.3476429742077952E-2</v>
      </c>
      <c r="J69" s="34">
        <f t="shared" si="11"/>
        <v>3.3071254652936699E-2</v>
      </c>
      <c r="K69" s="34">
        <f t="shared" si="11"/>
        <v>4.6251336665728941E-2</v>
      </c>
      <c r="L69" s="34">
        <f t="shared" si="11"/>
        <v>2.3464252603766611E-2</v>
      </c>
      <c r="M69" s="34">
        <f t="shared" si="11"/>
        <v>3.9137554028004611E-2</v>
      </c>
      <c r="N69" s="34">
        <f t="shared" si="11"/>
        <v>9.0870739006731649E-2</v>
      </c>
      <c r="O69" s="34">
        <f t="shared" si="11"/>
        <v>2.6825563178268719E-2</v>
      </c>
      <c r="P69" s="34">
        <f t="shared" si="11"/>
        <v>6.7791002394732795E-3</v>
      </c>
      <c r="Q69" s="34">
        <f t="shared" si="11"/>
        <v>6.9150989564171761E-3</v>
      </c>
      <c r="R69" s="34">
        <f t="shared" si="11"/>
        <v>3.4556799017577425E-2</v>
      </c>
      <c r="S69" s="34">
        <f t="shared" si="11"/>
        <v>5.7856282443000943E-2</v>
      </c>
      <c r="T69" s="34">
        <f t="shared" si="11"/>
        <v>1.9794074703062561E-2</v>
      </c>
      <c r="U69" s="34">
        <f t="shared" si="11"/>
        <v>8.61371383451916E-2</v>
      </c>
      <c r="V69" s="34">
        <f t="shared" si="11"/>
        <v>9.8920893012800479E-2</v>
      </c>
      <c r="W69" s="34">
        <f t="shared" si="11"/>
        <v>6.3167688461055124E-2</v>
      </c>
      <c r="X69" s="34">
        <f t="shared" si="11"/>
        <v>5.184630881623347E-2</v>
      </c>
      <c r="Y69" s="34">
        <f t="shared" si="11"/>
        <v>4.8243670489183169E-2</v>
      </c>
      <c r="Z69" s="34">
        <f t="shared" si="11"/>
        <v>8.5268661906324705E-2</v>
      </c>
      <c r="AA69" s="34">
        <f t="shared" si="11"/>
        <v>8.2885982884914888E-2</v>
      </c>
      <c r="AB69" s="34">
        <f t="shared" si="11"/>
        <v>7.9003039224295954E-2</v>
      </c>
      <c r="AC69" s="34">
        <f t="shared" si="11"/>
        <v>3.1599224444114539E-2</v>
      </c>
      <c r="AD69" s="34">
        <f t="shared" ref="AD69:AJ69" si="12">IF(AD35=0,0,$A$6+$A$7*(1-EXP(-AD35/$A$8)))</f>
        <v>8.8890651705884352E-2</v>
      </c>
      <c r="AE69" s="34">
        <f t="shared" si="12"/>
        <v>8.8617521321627993E-2</v>
      </c>
      <c r="AF69" s="30">
        <f t="shared" si="12"/>
        <v>0</v>
      </c>
      <c r="AG69" s="34">
        <f t="shared" si="12"/>
        <v>7.8116234831633992E-3</v>
      </c>
      <c r="AH69" s="34">
        <f t="shared" si="12"/>
        <v>2.5898866750355E-2</v>
      </c>
      <c r="AI69" s="34">
        <f t="shared" si="12"/>
        <v>8.4583406804043249E-2</v>
      </c>
      <c r="AJ69" s="34">
        <f t="shared" si="12"/>
        <v>9.9004473658216616E-2</v>
      </c>
      <c r="AK69" s="27">
        <v>1</v>
      </c>
      <c r="AN69" s="29">
        <f t="shared" si="8"/>
        <v>3.2679496560190292E-2</v>
      </c>
      <c r="AO69" s="25">
        <v>2.1591212345177472E-2</v>
      </c>
      <c r="AR69">
        <f t="shared" si="9"/>
        <v>7.0558994956456539E-4</v>
      </c>
    </row>
    <row r="70" spans="4:44" x14ac:dyDescent="0.25">
      <c r="D70" s="2">
        <v>27</v>
      </c>
      <c r="G70" s="34">
        <f t="shared" ref="G70:AJ73" si="13">IF(G36=0,0,$A$6+$A$7*(1-EXP(-G36/$A$8)))</f>
        <v>6.0407593359666438E-2</v>
      </c>
      <c r="H70" s="34">
        <f t="shared" si="13"/>
        <v>9.0312882654628807E-2</v>
      </c>
      <c r="I70" s="34">
        <f t="shared" si="13"/>
        <v>4.8829373262920583E-2</v>
      </c>
      <c r="J70" s="34">
        <f t="shared" si="13"/>
        <v>3.7063000730597429E-2</v>
      </c>
      <c r="K70" s="34">
        <f t="shared" si="13"/>
        <v>5.2230409745627426E-2</v>
      </c>
      <c r="L70" s="34">
        <f t="shared" si="13"/>
        <v>2.3672371448405994E-2</v>
      </c>
      <c r="M70" s="34">
        <f t="shared" si="13"/>
        <v>4.517393459140584E-2</v>
      </c>
      <c r="N70" s="34">
        <f t="shared" si="13"/>
        <v>9.5085693472740707E-2</v>
      </c>
      <c r="O70" s="34">
        <f t="shared" si="13"/>
        <v>2.3118891531431453E-2</v>
      </c>
      <c r="P70" s="34">
        <f t="shared" si="13"/>
        <v>4.7346670415401972E-3</v>
      </c>
      <c r="Q70" s="34">
        <f t="shared" si="13"/>
        <v>5.602498428565284E-3</v>
      </c>
      <c r="R70" s="34">
        <f t="shared" si="13"/>
        <v>2.8862037510226691E-2</v>
      </c>
      <c r="S70" s="34">
        <f t="shared" si="13"/>
        <v>5.2164559896312884E-2</v>
      </c>
      <c r="T70" s="34">
        <f t="shared" si="13"/>
        <v>1.410480947487407E-2</v>
      </c>
      <c r="U70" s="34">
        <f t="shared" si="13"/>
        <v>8.8288699094414086E-2</v>
      </c>
      <c r="V70" s="34">
        <f t="shared" si="13"/>
        <v>0.10228012193957348</v>
      </c>
      <c r="W70" s="34">
        <f t="shared" si="13"/>
        <v>6.342026126732124E-2</v>
      </c>
      <c r="X70" s="34">
        <f t="shared" si="13"/>
        <v>5.5539836524442991E-2</v>
      </c>
      <c r="Y70" s="34">
        <f t="shared" si="13"/>
        <v>5.3544090085571754E-2</v>
      </c>
      <c r="Z70" s="34">
        <f t="shared" si="13"/>
        <v>8.965778749849368E-2</v>
      </c>
      <c r="AA70" s="34">
        <f t="shared" si="13"/>
        <v>8.7333458885210186E-2</v>
      </c>
      <c r="AB70" s="34">
        <f t="shared" si="13"/>
        <v>8.3402569704450535E-2</v>
      </c>
      <c r="AC70" s="34">
        <f t="shared" si="13"/>
        <v>3.7890437530748527E-2</v>
      </c>
      <c r="AD70" s="34">
        <f t="shared" si="13"/>
        <v>9.3136578988200158E-2</v>
      </c>
      <c r="AE70" s="34">
        <f t="shared" si="13"/>
        <v>9.2834405699185177E-2</v>
      </c>
      <c r="AF70" s="34">
        <f t="shared" si="13"/>
        <v>7.8116234831633992E-3</v>
      </c>
      <c r="AG70" s="30">
        <f t="shared" si="13"/>
        <v>0</v>
      </c>
      <c r="AH70" s="34">
        <f t="shared" si="13"/>
        <v>1.8880124293156664E-2</v>
      </c>
      <c r="AI70" s="34">
        <f t="shared" si="13"/>
        <v>8.5556280973800775E-2</v>
      </c>
      <c r="AJ70" s="34">
        <f t="shared" si="13"/>
        <v>0.10248244454802602</v>
      </c>
      <c r="AK70" s="27">
        <v>1</v>
      </c>
      <c r="AN70" s="29">
        <f t="shared" si="8"/>
        <v>3.9085446535369495E-2</v>
      </c>
      <c r="AO70" s="25">
        <v>-5.0372564097851298E-3</v>
      </c>
      <c r="AR70">
        <f t="shared" si="9"/>
        <v>-1.9688341608960398E-4</v>
      </c>
    </row>
    <row r="71" spans="4:44" x14ac:dyDescent="0.25">
      <c r="D71" s="2">
        <v>28</v>
      </c>
      <c r="G71" s="34">
        <f t="shared" si="13"/>
        <v>7.2655210957080302E-2</v>
      </c>
      <c r="H71" s="34">
        <f t="shared" si="13"/>
        <v>0.10054038074148917</v>
      </c>
      <c r="I71" s="34">
        <f t="shared" si="13"/>
        <v>6.2577835798348122E-2</v>
      </c>
      <c r="J71" s="34">
        <f t="shared" si="13"/>
        <v>5.0121496990642833E-2</v>
      </c>
      <c r="K71" s="34">
        <f t="shared" si="13"/>
        <v>6.5898331345410566E-2</v>
      </c>
      <c r="L71" s="34">
        <f t="shared" si="13"/>
        <v>3.3676907960530758E-2</v>
      </c>
      <c r="M71" s="34">
        <f t="shared" si="13"/>
        <v>5.8945631180757734E-2</v>
      </c>
      <c r="N71" s="34">
        <f t="shared" si="13"/>
        <v>0.10463326869636534</v>
      </c>
      <c r="O71" s="34">
        <f t="shared" si="13"/>
        <v>2.5258087097350182E-2</v>
      </c>
      <c r="P71" s="34">
        <f t="shared" si="13"/>
        <v>2.0905327782462148E-2</v>
      </c>
      <c r="Q71" s="34">
        <f t="shared" si="13"/>
        <v>2.13649043072081E-2</v>
      </c>
      <c r="R71" s="34">
        <f t="shared" si="13"/>
        <v>2.0693816850972758E-2</v>
      </c>
      <c r="S71" s="34">
        <f t="shared" si="13"/>
        <v>3.8035862655480313E-2</v>
      </c>
      <c r="T71" s="34">
        <f t="shared" si="13"/>
        <v>1.2140145643343515E-2</v>
      </c>
      <c r="U71" s="34">
        <f t="shared" si="13"/>
        <v>9.30518331010593E-2</v>
      </c>
      <c r="V71" s="34">
        <f t="shared" si="13"/>
        <v>0.10968680661670933</v>
      </c>
      <c r="W71" s="34">
        <f t="shared" si="13"/>
        <v>6.4473676913074693E-2</v>
      </c>
      <c r="X71" s="34">
        <f t="shared" si="13"/>
        <v>6.4445775569951888E-2</v>
      </c>
      <c r="Y71" s="34">
        <f t="shared" si="13"/>
        <v>6.5654432970895224E-2</v>
      </c>
      <c r="Z71" s="34">
        <f t="shared" si="13"/>
        <v>9.956217582620791E-2</v>
      </c>
      <c r="AA71" s="34">
        <f t="shared" si="13"/>
        <v>9.7350031822295832E-2</v>
      </c>
      <c r="AB71" s="34">
        <f t="shared" si="13"/>
        <v>9.3253540550604641E-2</v>
      </c>
      <c r="AC71" s="34">
        <f t="shared" si="13"/>
        <v>5.3122696504229676E-2</v>
      </c>
      <c r="AD71" s="34">
        <f t="shared" si="13"/>
        <v>0.10270934311091043</v>
      </c>
      <c r="AE71" s="34">
        <f t="shared" si="13"/>
        <v>0.10231437859642321</v>
      </c>
      <c r="AF71" s="34">
        <f t="shared" si="13"/>
        <v>2.5898866750355E-2</v>
      </c>
      <c r="AG71" s="34">
        <f t="shared" si="13"/>
        <v>1.8880124293156664E-2</v>
      </c>
      <c r="AH71" s="30">
        <f t="shared" si="13"/>
        <v>0</v>
      </c>
      <c r="AI71" s="34">
        <f t="shared" si="13"/>
        <v>8.7635843637536653E-2</v>
      </c>
      <c r="AJ71" s="34">
        <f t="shared" si="13"/>
        <v>0.1101723549193539</v>
      </c>
      <c r="AK71" s="27">
        <v>1</v>
      </c>
      <c r="AN71" s="29">
        <f t="shared" si="8"/>
        <v>5.4270735595170594E-2</v>
      </c>
      <c r="AO71" s="25">
        <v>-1.1584505720128591E-3</v>
      </c>
      <c r="AR71">
        <f t="shared" si="9"/>
        <v>-6.2869964693784E-5</v>
      </c>
    </row>
    <row r="72" spans="4:44" x14ac:dyDescent="0.25">
      <c r="D72" s="2">
        <v>29</v>
      </c>
      <c r="G72" s="34">
        <f t="shared" si="13"/>
        <v>0.10621705819746244</v>
      </c>
      <c r="H72" s="34">
        <f t="shared" si="13"/>
        <v>0.11449728328853742</v>
      </c>
      <c r="I72" s="34">
        <f t="shared" si="13"/>
        <v>9.8445697430203441E-2</v>
      </c>
      <c r="J72" s="34">
        <f t="shared" si="13"/>
        <v>0.10002232603603906</v>
      </c>
      <c r="K72" s="34">
        <f t="shared" si="13"/>
        <v>8.3444869783746198E-2</v>
      </c>
      <c r="L72" s="34">
        <f t="shared" si="13"/>
        <v>9.8112006071409075E-2</v>
      </c>
      <c r="M72" s="34">
        <f t="shared" si="13"/>
        <v>7.7156606200499939E-2</v>
      </c>
      <c r="N72" s="34">
        <f t="shared" si="13"/>
        <v>9.778460375271468E-2</v>
      </c>
      <c r="O72" s="34">
        <f t="shared" si="13"/>
        <v>9.8622048090951528E-2</v>
      </c>
      <c r="P72" s="34">
        <f t="shared" si="13"/>
        <v>8.289970617995468E-2</v>
      </c>
      <c r="Q72" s="34">
        <f t="shared" si="13"/>
        <v>8.2401959471827296E-2</v>
      </c>
      <c r="R72" s="34">
        <f t="shared" si="13"/>
        <v>9.9151871495693544E-2</v>
      </c>
      <c r="S72" s="34">
        <f t="shared" si="13"/>
        <v>0.10433668877669154</v>
      </c>
      <c r="T72" s="34">
        <f t="shared" si="13"/>
        <v>8.128354635451647E-2</v>
      </c>
      <c r="U72" s="34">
        <f t="shared" si="13"/>
        <v>2.9780241029069843E-2</v>
      </c>
      <c r="V72" s="34">
        <f t="shared" si="13"/>
        <v>7.9336322663797698E-2</v>
      </c>
      <c r="W72" s="34">
        <f t="shared" si="13"/>
        <v>3.4598667158029617E-2</v>
      </c>
      <c r="X72" s="34">
        <f t="shared" si="13"/>
        <v>5.3340935675878415E-2</v>
      </c>
      <c r="Y72" s="34">
        <f t="shared" si="13"/>
        <v>7.0348896335592256E-2</v>
      </c>
      <c r="Z72" s="34">
        <f t="shared" si="13"/>
        <v>9.1867050371330236E-2</v>
      </c>
      <c r="AA72" s="34">
        <f t="shared" si="13"/>
        <v>8.8901269841503441E-2</v>
      </c>
      <c r="AB72" s="34">
        <f t="shared" si="13"/>
        <v>7.9459848786396392E-2</v>
      </c>
      <c r="AC72" s="34">
        <f t="shared" si="13"/>
        <v>9.0288168638446159E-2</v>
      </c>
      <c r="AD72" s="34">
        <f t="shared" si="13"/>
        <v>9.3606890154774622E-2</v>
      </c>
      <c r="AE72" s="34">
        <f t="shared" si="13"/>
        <v>9.1315366182843707E-2</v>
      </c>
      <c r="AF72" s="34">
        <f t="shared" si="13"/>
        <v>8.4583406804043249E-2</v>
      </c>
      <c r="AG72" s="34">
        <f t="shared" si="13"/>
        <v>8.5556280973800775E-2</v>
      </c>
      <c r="AH72" s="34">
        <f t="shared" si="13"/>
        <v>8.7635843637536653E-2</v>
      </c>
      <c r="AI72" s="30">
        <f t="shared" si="13"/>
        <v>0</v>
      </c>
      <c r="AJ72" s="34">
        <f t="shared" si="13"/>
        <v>8.3475830813397892E-2</v>
      </c>
      <c r="AK72" s="27">
        <v>1</v>
      </c>
      <c r="AN72" s="29">
        <f t="shared" si="8"/>
        <v>8.861676648608785E-2</v>
      </c>
      <c r="AO72" s="25">
        <v>-3.9951430209744787E-4</v>
      </c>
      <c r="AR72">
        <f t="shared" si="9"/>
        <v>-3.5403665616821893E-5</v>
      </c>
    </row>
    <row r="73" spans="4:44" x14ac:dyDescent="0.25">
      <c r="D73" s="2">
        <v>30</v>
      </c>
      <c r="G73" s="34">
        <f t="shared" si="13"/>
        <v>9.3440690823022185E-2</v>
      </c>
      <c r="H73" s="34">
        <f t="shared" si="13"/>
        <v>8.2075465684595075E-2</v>
      </c>
      <c r="I73" s="34">
        <f t="shared" si="13"/>
        <v>9.0430740861016948E-2</v>
      </c>
      <c r="J73" s="34">
        <f t="shared" si="13"/>
        <v>0.10033006087253496</v>
      </c>
      <c r="K73" s="34">
        <f t="shared" si="13"/>
        <v>7.2991879861809328E-2</v>
      </c>
      <c r="L73" s="34">
        <f t="shared" si="13"/>
        <v>0.10687067652741936</v>
      </c>
      <c r="M73" s="34">
        <f t="shared" si="13"/>
        <v>7.5233183277663818E-2</v>
      </c>
      <c r="N73" s="34">
        <f t="shared" si="13"/>
        <v>4.2570143491229208E-2</v>
      </c>
      <c r="O73" s="34">
        <f t="shared" si="13"/>
        <v>0.11180684498342158</v>
      </c>
      <c r="P73" s="34">
        <f t="shared" si="13"/>
        <v>0.1004865198722853</v>
      </c>
      <c r="Q73" s="34">
        <f t="shared" si="13"/>
        <v>0.10011081073991482</v>
      </c>
      <c r="R73" s="34">
        <f t="shared" si="13"/>
        <v>0.11645402443775049</v>
      </c>
      <c r="S73" s="34">
        <f t="shared" si="13"/>
        <v>0.12722261457142889</v>
      </c>
      <c r="T73" s="34">
        <f t="shared" si="13"/>
        <v>0.10459936608082697</v>
      </c>
      <c r="U73" s="34">
        <f t="shared" si="13"/>
        <v>6.3461963094105678E-2</v>
      </c>
      <c r="V73" s="34">
        <f t="shared" si="13"/>
        <v>8.5184943052078362E-3</v>
      </c>
      <c r="W73" s="34">
        <f t="shared" si="13"/>
        <v>9.0295121461989758E-2</v>
      </c>
      <c r="X73" s="34">
        <f t="shared" si="13"/>
        <v>6.9664005997226483E-2</v>
      </c>
      <c r="Y73" s="34">
        <f t="shared" si="13"/>
        <v>6.6900616987370778E-2</v>
      </c>
      <c r="Z73" s="34">
        <f t="shared" si="13"/>
        <v>3.9919429673940514E-2</v>
      </c>
      <c r="AA73" s="34">
        <f t="shared" si="13"/>
        <v>3.8977578750042818E-2</v>
      </c>
      <c r="AB73" s="34">
        <f t="shared" si="13"/>
        <v>3.5171567112834867E-2</v>
      </c>
      <c r="AC73" s="34">
        <f t="shared" si="13"/>
        <v>8.8337109576977449E-2</v>
      </c>
      <c r="AD73" s="34">
        <f t="shared" si="13"/>
        <v>3.7516634156131781E-2</v>
      </c>
      <c r="AE73" s="34">
        <f t="shared" si="13"/>
        <v>3.391383631176681E-2</v>
      </c>
      <c r="AF73" s="34">
        <f t="shared" si="13"/>
        <v>9.9004473658216616E-2</v>
      </c>
      <c r="AG73" s="34">
        <f t="shared" si="13"/>
        <v>0.10248244454802602</v>
      </c>
      <c r="AH73" s="34">
        <f t="shared" si="13"/>
        <v>0.1101723549193539</v>
      </c>
      <c r="AI73" s="34">
        <f t="shared" si="13"/>
        <v>8.3475830813397892E-2</v>
      </c>
      <c r="AJ73" s="30">
        <f t="shared" si="13"/>
        <v>0</v>
      </c>
      <c r="AK73" s="27">
        <v>1</v>
      </c>
      <c r="AN73" s="29">
        <f t="shared" si="8"/>
        <v>8.6133296376527294E-2</v>
      </c>
      <c r="AO73" s="25">
        <v>-7.3028240921702015E-6</v>
      </c>
      <c r="AR73">
        <f t="shared" si="9"/>
        <v>-6.2901631191653985E-7</v>
      </c>
    </row>
    <row r="74" spans="4:44" x14ac:dyDescent="0.25">
      <c r="D74" s="2">
        <v>31</v>
      </c>
      <c r="G74" s="27">
        <v>1</v>
      </c>
      <c r="H74" s="27">
        <v>1</v>
      </c>
      <c r="I74" s="27">
        <v>1</v>
      </c>
      <c r="J74" s="27">
        <v>1</v>
      </c>
      <c r="K74" s="27">
        <v>1</v>
      </c>
      <c r="L74" s="27">
        <v>1</v>
      </c>
      <c r="M74" s="27">
        <v>1</v>
      </c>
      <c r="N74" s="27">
        <v>1</v>
      </c>
      <c r="O74" s="27">
        <v>1</v>
      </c>
      <c r="P74" s="27">
        <v>1</v>
      </c>
      <c r="Q74" s="27">
        <v>1</v>
      </c>
      <c r="R74" s="27">
        <v>1</v>
      </c>
      <c r="S74" s="27">
        <v>1</v>
      </c>
      <c r="T74" s="27">
        <v>1</v>
      </c>
      <c r="U74" s="27">
        <v>1</v>
      </c>
      <c r="V74" s="27">
        <v>1</v>
      </c>
      <c r="W74" s="27">
        <v>1</v>
      </c>
      <c r="X74" s="27">
        <v>1</v>
      </c>
      <c r="Y74" s="27">
        <v>1</v>
      </c>
      <c r="Z74" s="27">
        <v>1</v>
      </c>
      <c r="AA74" s="27">
        <v>1</v>
      </c>
      <c r="AB74" s="27">
        <v>1</v>
      </c>
      <c r="AC74" s="27">
        <v>1</v>
      </c>
      <c r="AD74" s="27">
        <v>1</v>
      </c>
      <c r="AE74" s="27">
        <v>1</v>
      </c>
      <c r="AF74" s="27">
        <v>1</v>
      </c>
      <c r="AG74" s="27">
        <v>1</v>
      </c>
      <c r="AH74" s="27">
        <v>1</v>
      </c>
      <c r="AI74" s="27">
        <v>1</v>
      </c>
      <c r="AJ74" s="27">
        <v>1</v>
      </c>
      <c r="AK74" s="28">
        <v>0</v>
      </c>
      <c r="AN74" s="26">
        <v>1</v>
      </c>
      <c r="AO74" s="25">
        <v>-7.3988651476203371E-5</v>
      </c>
      <c r="AR74">
        <f t="shared" si="9"/>
        <v>-7.3988651476203371E-5</v>
      </c>
    </row>
    <row r="75" spans="4:44" ht="14.4" thickBot="1" x14ac:dyDescent="0.3">
      <c r="AO75" s="20" t="s">
        <v>19</v>
      </c>
    </row>
    <row r="76" spans="4:44" ht="14.4" thickBot="1" x14ac:dyDescent="0.3">
      <c r="AM76" s="21"/>
      <c r="AN76" s="22" t="s">
        <v>20</v>
      </c>
      <c r="AO76" s="23">
        <f>SUMPRODUCT($AK10:$AK39,AO44:AO73)</f>
        <v>30.786573293915936</v>
      </c>
    </row>
    <row r="77" spans="4:44" ht="14.4" thickBot="1" x14ac:dyDescent="0.3">
      <c r="AN77" s="49" t="s">
        <v>28</v>
      </c>
      <c r="AO77" s="50">
        <f>SUMPRODUCT(AN44:AN74,AO44:AO74)</f>
        <v>6.6064012878772537E-3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Error</vt:lpstr>
      <vt:lpstr>1 Test</vt:lpstr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2019-02-19T07:39:56Z</dcterms:modified>
</cp:coreProperties>
</file>