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5360" windowHeight="7305"/>
  </bookViews>
  <sheets>
    <sheet name="Input" sheetId="1" r:id="rId1"/>
    <sheet name="Data" sheetId="2" r:id="rId2"/>
  </sheets>
  <definedNames>
    <definedName name="edSupplies">Input!#REF!</definedName>
    <definedName name="edSuppliesP">Input!$C$11</definedName>
    <definedName name="Food">Input!$D$8</definedName>
    <definedName name="FoodP">Input!$C$8</definedName>
    <definedName name="FormsFirstLine">#REF!</definedName>
    <definedName name="FormsFirstLine1">#REF!</definedName>
    <definedName name="ICU">Input!$D$4</definedName>
    <definedName name="InputAdditionalCharges" localSheetId="0">Input!#REF!</definedName>
    <definedName name="InputDoctorfree" localSheetId="0">Input!#REF!</definedName>
    <definedName name="InputDoctorfree1">Input!#REF!</definedName>
    <definedName name="InputHospital" localSheetId="0">Input!$C$3:$C$5</definedName>
    <definedName name="MedSupplies">Input!$D$11</definedName>
    <definedName name="MMedSupplies">Input!#REF!</definedName>
    <definedName name="Nursing">Input!$D$10</definedName>
    <definedName name="NursingP">Input!$C$10</definedName>
    <definedName name="Room">Input!$D$7</definedName>
    <definedName name="RoomP">Input!$C$7</definedName>
    <definedName name="Service">Input!$D$9</definedName>
    <definedName name="ServiceP">Input!$C$9</definedName>
    <definedName name="tbCalICU">Input!$H$4</definedName>
    <definedName name="tbCalWard">Input!$H$5</definedName>
    <definedName name="Ward">Input!$D$5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" i="1" l="1"/>
  <c r="D9" i="1"/>
  <c r="D10" i="1"/>
  <c r="D7" i="1"/>
  <c r="D11" i="1" l="1"/>
</calcChain>
</file>

<file path=xl/sharedStrings.xml><?xml version="1.0" encoding="utf-8"?>
<sst xmlns="http://schemas.openxmlformats.org/spreadsheetml/2006/main" count="44" uniqueCount="20">
  <si>
    <t>ICU</t>
  </si>
  <si>
    <t>Ward</t>
  </si>
  <si>
    <t>Room ค่าห้อง</t>
  </si>
  <si>
    <t>Food ค่าอาหาร</t>
  </si>
  <si>
    <t>Inpatient Hospital Service ค่าบริการผู้ป่วยใน</t>
  </si>
  <si>
    <t xml:space="preserve">Nursing ค่าบริการพยาบาล </t>
  </si>
  <si>
    <t>Medication &amp; Supplies ยาและเวชภัณฑ์</t>
  </si>
  <si>
    <t xml:space="preserve">     </t>
  </si>
  <si>
    <t>1 คืน</t>
  </si>
  <si>
    <t>ค่า D4 - ( ผลรวม H15:H18)</t>
  </si>
  <si>
    <t>ค่า D5 - ( ผลรวม H22:H25)</t>
  </si>
  <si>
    <t>Room</t>
  </si>
  <si>
    <t>Food</t>
  </si>
  <si>
    <t>Service</t>
  </si>
  <si>
    <t>Nursing</t>
  </si>
  <si>
    <t>MedSupplies</t>
  </si>
  <si>
    <t>ประเภท</t>
  </si>
  <si>
    <t>ค่า</t>
  </si>
  <si>
    <t>จำนวนวัน</t>
  </si>
  <si>
    <t>รายการ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</si>
</sst>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87" formatCode="_-* #,##0_-;\-* #,##0_-;_-* &quot;-&quot;??_-;_-@_-"/>
  </numFmts>
  <fonts count="6" x14ac:knownFonts="1">
    <font>
      <sz val="11"/>
      <color theme="1"/>
      <name val="Tahoma"/>
      <family val="2"/>
      <scheme val="minor"/>
    </font>
    <font>
      <b/>
      <u/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1"/>
      <color theme="0" tint="-0.34998626667073579"/>
      <name val="Tahoma"/>
      <family val="2"/>
      <scheme val="minor"/>
    </font>
    <font>
      <b/>
      <sz val="11"/>
      <color theme="0"/>
      <name val="Tahoma"/>
      <family val="2"/>
      <scheme val="minor"/>
    </font>
    <font>
      <sz val="11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24">
    <xf numFmtId="0" fontId="0" fillId="0" borderId="0" xfId="0"/>
    <xf numFmtId="0" fontId="1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0" fontId="0" fillId="0" borderId="0" xfId="0" applyFill="1" applyBorder="1" applyAlignment="1">
      <alignment horizontal="left"/>
    </xf>
    <xf numFmtId="187" fontId="0" fillId="0" borderId="0" xfId="0" applyNumberFormat="1"/>
    <xf numFmtId="187" fontId="0" fillId="0" borderId="0" xfId="0" applyNumberFormat="1" applyAlignment="1">
      <alignment horizontal="right"/>
    </xf>
    <xf numFmtId="0" fontId="0" fillId="0" borderId="0" xfId="0" applyFont="1"/>
    <xf numFmtId="0" fontId="1" fillId="0" borderId="0" xfId="0" applyFont="1" applyFill="1"/>
    <xf numFmtId="0" fontId="0" fillId="0" borderId="0" xfId="0" applyFill="1"/>
    <xf numFmtId="187" fontId="0" fillId="0" borderId="0" xfId="0" applyNumberFormat="1" applyFill="1"/>
    <xf numFmtId="0" fontId="3" fillId="0" borderId="0" xfId="0" applyFont="1"/>
    <xf numFmtId="0" fontId="0" fillId="0" borderId="1" xfId="0" applyBorder="1"/>
    <xf numFmtId="0" fontId="0" fillId="0" borderId="1" xfId="0" applyBorder="1" applyAlignment="1">
      <alignment horizontal="center"/>
    </xf>
    <xf numFmtId="187" fontId="0" fillId="2" borderId="1" xfId="0" applyNumberFormat="1" applyFill="1" applyBorder="1"/>
    <xf numFmtId="187" fontId="0" fillId="0" borderId="0" xfId="0" applyNumberFormat="1" applyFill="1" applyBorder="1"/>
    <xf numFmtId="0" fontId="0" fillId="0" borderId="0" xfId="0" applyFill="1" applyBorder="1"/>
    <xf numFmtId="187" fontId="0" fillId="0" borderId="0" xfId="0" applyNumberFormat="1" applyFill="1" applyBorder="1" applyAlignment="1">
      <alignment horizontal="right"/>
    </xf>
    <xf numFmtId="187" fontId="0" fillId="3" borderId="1" xfId="0" applyNumberFormat="1" applyFill="1" applyBorder="1" applyAlignment="1">
      <alignment horizontal="right"/>
    </xf>
    <xf numFmtId="0" fontId="4" fillId="7" borderId="0" xfId="0" applyFont="1" applyFill="1" applyAlignment="1">
      <alignment horizontal="center"/>
    </xf>
    <xf numFmtId="187" fontId="0" fillId="8" borderId="1" xfId="0" applyNumberFormat="1" applyFill="1" applyBorder="1"/>
    <xf numFmtId="187" fontId="0" fillId="9" borderId="1" xfId="0" applyNumberFormat="1" applyFill="1" applyBorder="1" applyAlignment="1">
      <alignment horizontal="right"/>
    </xf>
    <xf numFmtId="0" fontId="0" fillId="4" borderId="2" xfId="0" applyFill="1" applyBorder="1"/>
    <xf numFmtId="0" fontId="0" fillId="5" borderId="2" xfId="0" applyFill="1" applyBorder="1" applyAlignment="1">
      <alignment horizontal="center"/>
    </xf>
    <xf numFmtId="0" fontId="0" fillId="6" borderId="2" xfId="0" applyFill="1" applyBorder="1" applyAlignment="1">
      <alignment horizontal="center"/>
    </xf>
  </cellXfs>
  <cellStyles count="2">
    <cellStyle name="Comm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104775</xdr:colOff>
          <xdr:row>2</xdr:row>
          <xdr:rowOff>133350</xdr:rowOff>
        </xdr:from>
        <xdr:to>
          <xdr:col>9</xdr:col>
          <xdr:colOff>1514475</xdr:colOff>
          <xdr:row>6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Calibri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2:R26"/>
  <sheetViews>
    <sheetView tabSelected="1" zoomScale="85" zoomScaleNormal="85" workbookViewId="0">
      <selection activeCell="J18" sqref="J18"/>
    </sheetView>
  </sheetViews>
  <sheetFormatPr defaultRowHeight="14.25" x14ac:dyDescent="0.2"/>
  <cols>
    <col min="1" max="1" width="6.75" customWidth="1"/>
    <col min="2" max="2" width="34.625" customWidth="1"/>
    <col min="3" max="3" width="5.75" style="15" customWidth="1"/>
    <col min="4" max="4" width="19.125" customWidth="1"/>
    <col min="5" max="5" width="6" customWidth="1"/>
    <col min="6" max="6" width="7.5" customWidth="1"/>
    <col min="7" max="7" width="35.625" bestFit="1" customWidth="1"/>
    <col min="8" max="8" width="23.875" customWidth="1"/>
    <col min="10" max="10" width="27" customWidth="1"/>
  </cols>
  <sheetData>
    <row r="2" spans="1:18" x14ac:dyDescent="0.2">
      <c r="A2" s="6"/>
      <c r="D2" s="4"/>
      <c r="E2" s="4"/>
    </row>
    <row r="3" spans="1:18" x14ac:dyDescent="0.2">
      <c r="A3" s="1"/>
      <c r="D3" s="5"/>
      <c r="E3" s="5"/>
    </row>
    <row r="4" spans="1:18" x14ac:dyDescent="0.2">
      <c r="A4" s="2"/>
      <c r="B4" s="3" t="s">
        <v>16</v>
      </c>
      <c r="C4" s="16"/>
      <c r="D4" s="17" t="s">
        <v>1</v>
      </c>
      <c r="E4" s="16"/>
      <c r="G4" s="21" t="s">
        <v>0</v>
      </c>
      <c r="H4" s="22"/>
    </row>
    <row r="5" spans="1:18" x14ac:dyDescent="0.2">
      <c r="A5" s="2"/>
      <c r="B5" s="3" t="s">
        <v>17</v>
      </c>
      <c r="C5" s="16"/>
      <c r="D5" s="20">
        <v>90000</v>
      </c>
      <c r="E5" s="16"/>
      <c r="G5" s="21" t="s">
        <v>1</v>
      </c>
      <c r="H5" s="23">
        <v>5</v>
      </c>
    </row>
    <row r="6" spans="1:18" x14ac:dyDescent="0.2">
      <c r="A6" s="7"/>
      <c r="B6" s="8" t="s">
        <v>18</v>
      </c>
      <c r="C6" s="14"/>
      <c r="D6" s="19">
        <v>3</v>
      </c>
      <c r="E6" s="9"/>
    </row>
    <row r="7" spans="1:18" x14ac:dyDescent="0.2">
      <c r="B7" t="s">
        <v>2</v>
      </c>
      <c r="C7" s="16"/>
      <c r="D7" s="13">
        <f>SUMIFS($H$15:$H$24,$F$15:$F$24,$D$4,$G$15:$G$24,$B7)*$D$6</f>
        <v>23100</v>
      </c>
      <c r="E7" s="14"/>
      <c r="P7" s="10"/>
      <c r="Q7" s="10"/>
      <c r="R7" s="10"/>
    </row>
    <row r="8" spans="1:18" x14ac:dyDescent="0.2">
      <c r="B8" t="s">
        <v>3</v>
      </c>
      <c r="C8" s="16"/>
      <c r="D8" s="13">
        <f t="shared" ref="D8:D11" si="0">SUMIFS($H$15:$H$24,$F$15:$F$24,$D$4,$G$15:$G$24,$B8)*$D$6</f>
        <v>3300</v>
      </c>
      <c r="E8" s="14"/>
      <c r="P8" s="10"/>
      <c r="Q8" s="10"/>
      <c r="R8" s="10"/>
    </row>
    <row r="9" spans="1:18" x14ac:dyDescent="0.2">
      <c r="B9" t="s">
        <v>4</v>
      </c>
      <c r="C9" s="16"/>
      <c r="D9" s="13">
        <f t="shared" si="0"/>
        <v>5400</v>
      </c>
      <c r="E9" s="14"/>
      <c r="P9" s="10"/>
      <c r="Q9" s="10"/>
      <c r="R9" s="10"/>
    </row>
    <row r="10" spans="1:18" x14ac:dyDescent="0.2">
      <c r="B10" t="s">
        <v>5</v>
      </c>
      <c r="C10" s="16"/>
      <c r="D10" s="13">
        <f t="shared" si="0"/>
        <v>14700</v>
      </c>
      <c r="E10" s="14"/>
      <c r="P10" s="10"/>
      <c r="Q10" s="10"/>
      <c r="R10" s="10"/>
    </row>
    <row r="11" spans="1:18" x14ac:dyDescent="0.2">
      <c r="B11" t="s">
        <v>6</v>
      </c>
      <c r="C11" s="16"/>
      <c r="D11" s="13">
        <f>D5-SUM(D7:D10)</f>
        <v>43500</v>
      </c>
      <c r="E11" s="14"/>
      <c r="P11" s="10"/>
      <c r="Q11" s="10"/>
      <c r="R11" s="10"/>
    </row>
    <row r="14" spans="1:18" x14ac:dyDescent="0.2">
      <c r="F14" s="11" t="s">
        <v>16</v>
      </c>
      <c r="G14" s="12" t="s">
        <v>19</v>
      </c>
      <c r="H14" s="12" t="s">
        <v>8</v>
      </c>
    </row>
    <row r="15" spans="1:18" x14ac:dyDescent="0.2">
      <c r="F15" s="11" t="s">
        <v>0</v>
      </c>
      <c r="G15" s="11" t="s">
        <v>2</v>
      </c>
      <c r="H15" s="12">
        <v>5200</v>
      </c>
    </row>
    <row r="16" spans="1:18" x14ac:dyDescent="0.2">
      <c r="F16" s="11" t="s">
        <v>0</v>
      </c>
      <c r="G16" s="11" t="s">
        <v>3</v>
      </c>
      <c r="H16" s="12">
        <v>1100</v>
      </c>
    </row>
    <row r="17" spans="6:8" x14ac:dyDescent="0.2">
      <c r="F17" s="11" t="s">
        <v>0</v>
      </c>
      <c r="G17" s="11" t="s">
        <v>4</v>
      </c>
      <c r="H17" s="12">
        <v>1400</v>
      </c>
    </row>
    <row r="18" spans="6:8" x14ac:dyDescent="0.2">
      <c r="F18" s="11" t="s">
        <v>0</v>
      </c>
      <c r="G18" s="11" t="s">
        <v>5</v>
      </c>
      <c r="H18" s="12">
        <v>2400</v>
      </c>
    </row>
    <row r="19" spans="6:8" x14ac:dyDescent="0.2">
      <c r="F19" s="11" t="s">
        <v>0</v>
      </c>
      <c r="G19" s="11" t="s">
        <v>6</v>
      </c>
      <c r="H19" s="12" t="s">
        <v>9</v>
      </c>
    </row>
    <row r="20" spans="6:8" x14ac:dyDescent="0.2">
      <c r="F20" s="11" t="s">
        <v>1</v>
      </c>
      <c r="G20" s="11" t="s">
        <v>2</v>
      </c>
      <c r="H20" s="12">
        <v>7700</v>
      </c>
    </row>
    <row r="21" spans="6:8" x14ac:dyDescent="0.2">
      <c r="F21" s="11" t="s">
        <v>1</v>
      </c>
      <c r="G21" s="11" t="s">
        <v>3</v>
      </c>
      <c r="H21" s="12">
        <v>1100</v>
      </c>
    </row>
    <row r="22" spans="6:8" x14ac:dyDescent="0.2">
      <c r="F22" s="11" t="s">
        <v>1</v>
      </c>
      <c r="G22" s="11" t="s">
        <v>4</v>
      </c>
      <c r="H22" s="12">
        <v>1800</v>
      </c>
    </row>
    <row r="23" spans="6:8" x14ac:dyDescent="0.2">
      <c r="F23" s="11" t="s">
        <v>1</v>
      </c>
      <c r="G23" s="11" t="s">
        <v>5</v>
      </c>
      <c r="H23" s="12">
        <v>4900</v>
      </c>
    </row>
    <row r="24" spans="6:8" x14ac:dyDescent="0.2">
      <c r="F24" s="11" t="s">
        <v>1</v>
      </c>
      <c r="G24" s="11" t="s">
        <v>6</v>
      </c>
      <c r="H24" s="11" t="s">
        <v>10</v>
      </c>
    </row>
    <row r="26" spans="6:8" x14ac:dyDescent="0.2">
      <c r="G26" t="s">
        <v>7</v>
      </c>
    </row>
  </sheetData>
  <dataValidations count="1">
    <dataValidation type="list" allowBlank="1" showInputMessage="1" showErrorMessage="1" sqref="D4">
      <formula1>"ICU,Ward"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_xludf.Save">
                <anchor moveWithCells="1" sizeWithCells="1">
                  <from>
                    <xdr:col>9</xdr:col>
                    <xdr:colOff>104775</xdr:colOff>
                    <xdr:row>2</xdr:row>
                    <xdr:rowOff>133350</xdr:rowOff>
                  </from>
                  <to>
                    <xdr:col>9</xdr:col>
                    <xdr:colOff>1514475</xdr:colOff>
                    <xdr:row>6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G5"/>
  <sheetViews>
    <sheetView workbookViewId="0">
      <selection activeCell="A5" sqref="A5"/>
    </sheetView>
  </sheetViews>
  <sheetFormatPr defaultRowHeight="14.25" x14ac:dyDescent="0.2"/>
  <cols>
    <col min="1" max="1" width="6.125" bestFit="1" customWidth="1"/>
    <col min="2" max="2" width="5.375" bestFit="1" customWidth="1"/>
    <col min="3" max="3" width="7.375" bestFit="1" customWidth="1"/>
    <col min="4" max="4" width="7.875" bestFit="1" customWidth="1"/>
    <col min="5" max="5" width="12.75" bestFit="1" customWidth="1"/>
    <col min="6" max="7" width="7" bestFit="1" customWidth="1"/>
  </cols>
  <sheetData>
    <row r="1" spans="1:7" x14ac:dyDescent="0.2">
      <c r="A1" s="18" t="s">
        <v>11</v>
      </c>
      <c r="B1" s="18" t="s">
        <v>12</v>
      </c>
      <c r="C1" s="18" t="s">
        <v>13</v>
      </c>
      <c r="D1" s="18" t="s">
        <v>14</v>
      </c>
      <c r="E1" s="18" t="s">
        <v>15</v>
      </c>
      <c r="F1" s="18" t="s">
        <v>0</v>
      </c>
      <c r="G1" s="18" t="s">
        <v>1</v>
      </c>
    </row>
    <row r="2" spans="1:7" x14ac:dyDescent="0.2">
      <c r="A2">
        <v>15400</v>
      </c>
      <c r="B2">
        <v>2220</v>
      </c>
      <c r="C2">
        <v>3600</v>
      </c>
      <c r="D2">
        <v>9800</v>
      </c>
      <c r="E2">
        <v>668980</v>
      </c>
      <c r="F2">
        <v>700000</v>
      </c>
    </row>
    <row r="3" spans="1:7" x14ac:dyDescent="0.2">
      <c r="A3">
        <v>15400</v>
      </c>
      <c r="B3">
        <v>2220</v>
      </c>
      <c r="C3">
        <v>3600</v>
      </c>
      <c r="D3">
        <v>9800</v>
      </c>
      <c r="E3">
        <v>48980</v>
      </c>
      <c r="F3">
        <v>80000</v>
      </c>
    </row>
    <row r="4" spans="1:7" x14ac:dyDescent="0.2">
      <c r="A4">
        <v>26000</v>
      </c>
      <c r="B4">
        <v>5550</v>
      </c>
      <c r="C4">
        <v>7000</v>
      </c>
      <c r="D4">
        <v>12000</v>
      </c>
      <c r="E4">
        <v>49450</v>
      </c>
      <c r="G4">
        <v>100000</v>
      </c>
    </row>
    <row r="5" spans="1:7" x14ac:dyDescent="0.2">
      <c r="A5">
        <v>26000</v>
      </c>
      <c r="B5">
        <v>5550</v>
      </c>
      <c r="C5">
        <v>7000</v>
      </c>
      <c r="D5">
        <v>12000</v>
      </c>
      <c r="E5">
        <v>49450</v>
      </c>
      <c r="G5">
        <v>100000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15</vt:i4>
      </vt:variant>
    </vt:vector>
  </HeadingPairs>
  <TitlesOfParts>
    <vt:vector size="17" baseType="lpstr">
      <vt:lpstr>Input</vt:lpstr>
      <vt:lpstr>Data</vt:lpstr>
      <vt:lpstr>edSuppliesP</vt:lpstr>
      <vt:lpstr>Food</vt:lpstr>
      <vt:lpstr>FoodP</vt:lpstr>
      <vt:lpstr>ICU</vt:lpstr>
      <vt:lpstr>Input!InputHospital</vt:lpstr>
      <vt:lpstr>MedSupplies</vt:lpstr>
      <vt:lpstr>Nursing</vt:lpstr>
      <vt:lpstr>NursingP</vt:lpstr>
      <vt:lpstr>Room</vt:lpstr>
      <vt:lpstr>RoomP</vt:lpstr>
      <vt:lpstr>Service</vt:lpstr>
      <vt:lpstr>ServiceP</vt:lpstr>
      <vt:lpstr>tbCalICU</vt:lpstr>
      <vt:lpstr>tbCalWard</vt:lpstr>
      <vt:lpstr>Ward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SVH Pricing</dc:creator>
  <cp:lastModifiedBy>Santipong Nasui</cp:lastModifiedBy>
  <dcterms:created xsi:type="dcterms:W3CDTF">2019-10-03T07:15:29Z</dcterms:created>
  <dcterms:modified xsi:type="dcterms:W3CDTF">2019-12-05T02:29:53Z</dcterms:modified>
</cp:coreProperties>
</file>