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เวิร์กบุ๊กนี้"/>
  <bookViews>
    <workbookView xWindow="0" yWindow="0" windowWidth="23040" windowHeight="9420"/>
  </bookViews>
  <sheets>
    <sheet name="Sheet1" sheetId="1" r:id="rId1"/>
  </sheets>
  <definedNames>
    <definedName name="_xlnm._FilterDatabase" localSheetId="0" hidden="1">Sheet1!$C$1:$C$43</definedName>
    <definedName name="list">Sheet1!$A$2:$A$43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" i="1" l="1"/>
  <c r="O21" i="1" l="1"/>
  <c r="O32" i="1"/>
  <c r="M13" i="1"/>
  <c r="M32" i="1"/>
  <c r="O29" i="1"/>
  <c r="M29" i="1"/>
  <c r="O28" i="1"/>
  <c r="O5" i="1"/>
  <c r="O9" i="1"/>
  <c r="M9" i="1"/>
  <c r="O8" i="1"/>
  <c r="M28" i="1"/>
  <c r="O41" i="1"/>
  <c r="O33" i="1"/>
  <c r="O25" i="1"/>
  <c r="O16" i="1"/>
  <c r="M5" i="1"/>
  <c r="O40" i="1"/>
  <c r="O24" i="1"/>
  <c r="M40" i="1"/>
  <c r="O12" i="1"/>
  <c r="O37" i="1"/>
  <c r="M21" i="1"/>
  <c r="M37" i="1"/>
  <c r="O20" i="1"/>
  <c r="O36" i="1"/>
  <c r="O17" i="1"/>
  <c r="M36" i="1"/>
  <c r="M17" i="1"/>
  <c r="M41" i="1"/>
  <c r="M33" i="1"/>
  <c r="M25" i="1"/>
  <c r="O13" i="1"/>
  <c r="O4" i="1"/>
  <c r="M4" i="1"/>
  <c r="M16" i="1"/>
  <c r="O43" i="1"/>
  <c r="O19" i="1"/>
  <c r="O3" i="1"/>
  <c r="M24" i="1"/>
  <c r="M12" i="1"/>
  <c r="O35" i="1"/>
  <c r="O15" i="1"/>
  <c r="O7" i="1"/>
  <c r="M35" i="1"/>
  <c r="M31" i="1"/>
  <c r="M27" i="1"/>
  <c r="M23" i="1"/>
  <c r="M19" i="1"/>
  <c r="M15" i="1"/>
  <c r="M11" i="1"/>
  <c r="M7" i="1"/>
  <c r="M3" i="1"/>
  <c r="M8" i="1"/>
  <c r="O39" i="1"/>
  <c r="O27" i="1"/>
  <c r="M43" i="1"/>
  <c r="O42" i="1"/>
  <c r="O38" i="1"/>
  <c r="O34" i="1"/>
  <c r="O30" i="1"/>
  <c r="O26" i="1"/>
  <c r="O22" i="1"/>
  <c r="O18" i="1"/>
  <c r="O14" i="1"/>
  <c r="O10" i="1"/>
  <c r="O6" i="1"/>
  <c r="O2" i="1"/>
  <c r="M20" i="1"/>
  <c r="O31" i="1"/>
  <c r="O23" i="1"/>
  <c r="O11" i="1"/>
  <c r="M39" i="1"/>
  <c r="M42" i="1"/>
  <c r="M38" i="1"/>
  <c r="M34" i="1"/>
  <c r="M30" i="1"/>
  <c r="M26" i="1"/>
  <c r="M22" i="1"/>
  <c r="M18" i="1"/>
  <c r="M14" i="1"/>
  <c r="M10" i="1"/>
  <c r="M6" i="1"/>
  <c r="M2" i="1" l="1"/>
</calcChain>
</file>

<file path=xl/sharedStrings.xml><?xml version="1.0" encoding="utf-8"?>
<sst xmlns="http://schemas.openxmlformats.org/spreadsheetml/2006/main" count="183" uniqueCount="85">
  <si>
    <t>รหัสพนักงาน</t>
  </si>
  <si>
    <t>ตำแหน่ง</t>
  </si>
  <si>
    <t>ชื่อ-นามสกุล</t>
  </si>
  <si>
    <t>เลข ปชช</t>
  </si>
  <si>
    <t>ยอดประกันสังคม</t>
  </si>
  <si>
    <t>วันเริ่มงาน</t>
  </si>
  <si>
    <t>ชื่อภาษาอังกฤษ</t>
  </si>
  <si>
    <t>ที่อยู่</t>
  </si>
  <si>
    <t>เลขบัญชี</t>
  </si>
  <si>
    <t>ชื่อบัญชี</t>
  </si>
  <si>
    <t>ประกันจาก</t>
  </si>
  <si>
    <t>หมดอายุ</t>
  </si>
  <si>
    <t xml:space="preserve">  แจ้งเตือน </t>
  </si>
  <si>
    <t>B</t>
  </si>
  <si>
    <t>O</t>
  </si>
  <si>
    <t>AB</t>
  </si>
  <si>
    <t>A</t>
  </si>
  <si>
    <t>ชื่อเล่น</t>
  </si>
  <si>
    <t>หมายเหตุ</t>
  </si>
  <si>
    <t>เพศ</t>
  </si>
  <si>
    <t>เบอร์</t>
  </si>
  <si>
    <t>อายุงานงาน</t>
  </si>
  <si>
    <t>อายุพนักงาน</t>
  </si>
  <si>
    <t>หญิง</t>
  </si>
  <si>
    <t>ชาย</t>
  </si>
  <si>
    <t>ราศี</t>
  </si>
  <si>
    <t>เลขสาขา</t>
  </si>
  <si>
    <t>ชื่อสาขา</t>
  </si>
  <si>
    <t>0569</t>
  </si>
  <si>
    <t>0939</t>
  </si>
  <si>
    <t>0937</t>
  </si>
  <si>
    <t>5385</t>
  </si>
  <si>
    <t>5275</t>
  </si>
  <si>
    <t>0284</t>
  </si>
  <si>
    <t>5349</t>
  </si>
  <si>
    <t>5409</t>
  </si>
  <si>
    <t>0399</t>
  </si>
  <si>
    <t>5276</t>
  </si>
  <si>
    <t>0392</t>
  </si>
  <si>
    <t>ID61000035</t>
  </si>
  <si>
    <t>ID61000048</t>
  </si>
  <si>
    <t>ID61000026</t>
  </si>
  <si>
    <t>ID61000001</t>
  </si>
  <si>
    <t>ID61000036</t>
  </si>
  <si>
    <t>ID61000009</t>
  </si>
  <si>
    <t>ID61000034</t>
  </si>
  <si>
    <t>ID61000006</t>
  </si>
  <si>
    <t>ID61000030</t>
  </si>
  <si>
    <t>ID61000029</t>
  </si>
  <si>
    <t>ID61000019</t>
  </si>
  <si>
    <t>ID61000028</t>
  </si>
  <si>
    <t>ID61000022</t>
  </si>
  <si>
    <t>ID61000015</t>
  </si>
  <si>
    <t>ID61000016</t>
  </si>
  <si>
    <t>ID61000017</t>
  </si>
  <si>
    <t>ID61000018</t>
  </si>
  <si>
    <t>ID61000020</t>
  </si>
  <si>
    <t>ID61000021</t>
  </si>
  <si>
    <t>ID61050013</t>
  </si>
  <si>
    <t>ID62000049</t>
  </si>
  <si>
    <t>ID62000050</t>
  </si>
  <si>
    <t>ID62000051</t>
  </si>
  <si>
    <t>ID62000052</t>
  </si>
  <si>
    <t>ID61000012</t>
  </si>
  <si>
    <t>ID61000013</t>
  </si>
  <si>
    <t>ID61000014</t>
  </si>
  <si>
    <t>ID61000023</t>
  </si>
  <si>
    <t>ID61000044</t>
  </si>
  <si>
    <t>ID61000011</t>
  </si>
  <si>
    <t>ID61000004</t>
  </si>
  <si>
    <t>ID61000043</t>
  </si>
  <si>
    <t>ID61000040</t>
  </si>
  <si>
    <t>ID61000039</t>
  </si>
  <si>
    <t>ID61000005</t>
  </si>
  <si>
    <t>ID61000047</t>
  </si>
  <si>
    <t>ID61000033</t>
  </si>
  <si>
    <t>ID61000045</t>
  </si>
  <si>
    <t>ID61000025</t>
  </si>
  <si>
    <t>ID61000041</t>
  </si>
  <si>
    <t>ID61000042</t>
  </si>
  <si>
    <t>ID61000046</t>
  </si>
  <si>
    <t>วันเดือนปีเกิด พ.ศ.</t>
  </si>
  <si>
    <t>กรุ๊ปเลือด</t>
  </si>
  <si>
    <t>E-mail</t>
  </si>
  <si>
    <t>ประกันอุบัติเหตุ(วันหมดอายุ)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</si>
</sst>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[$-1070000]d/mm/yyyy;@"/>
    <numFmt numFmtId="188" formatCode="d/mm/yyyy"/>
    <numFmt numFmtId="189" formatCode="dd/mm/yyyy"/>
    <numFmt numFmtId="190" formatCode="[$-107041E]d\ mmmm\ yyyy;@"/>
  </numFmts>
  <fonts count="14" x14ac:knownFonts="1">
    <font>
      <sz val="11"/>
      <color theme="1"/>
      <name val="Tahoma"/>
      <family val="2"/>
      <scheme val="minor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u/>
      <sz val="11"/>
      <color theme="10"/>
      <name val="Tahoma"/>
      <family val="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8"/>
      <color theme="1"/>
      <name val="TH SarabunPSK"/>
      <family val="2"/>
    </font>
    <font>
      <sz val="18"/>
      <name val="TH SarabunPSK"/>
      <family val="2"/>
    </font>
    <font>
      <sz val="18"/>
      <color theme="0"/>
      <name val="TH SarabunPSK"/>
      <family val="2"/>
    </font>
    <font>
      <sz val="18"/>
      <color rgb="FF444950"/>
      <name val="TH SarabunPSK"/>
      <family val="2"/>
    </font>
    <font>
      <b/>
      <sz val="18"/>
      <color rgb="FF9C0006"/>
      <name val="TH SarabunPSK"/>
      <family val="2"/>
    </font>
    <font>
      <b/>
      <sz val="20"/>
      <color rgb="FF9C0006"/>
      <name val="TH SarabunPSK"/>
      <family val="2"/>
    </font>
    <font>
      <b/>
      <sz val="20"/>
      <color theme="0"/>
      <name val="TH SarabunPSK"/>
      <family val="2"/>
    </font>
    <font>
      <b/>
      <sz val="18"/>
      <color theme="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</cellStyleXfs>
  <cellXfs count="57">
    <xf numFmtId="0" fontId="0" fillId="0" borderId="0" xfId="0"/>
    <xf numFmtId="14" fontId="1" fillId="0" borderId="0" xfId="0" applyNumberFormat="1" applyFont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  <xf numFmtId="187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center" vertical="center"/>
    </xf>
    <xf numFmtId="189" fontId="1" fillId="0" borderId="0" xfId="0" applyNumberFormat="1" applyFont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 wrapText="1"/>
    </xf>
    <xf numFmtId="0" fontId="7" fillId="5" borderId="0" xfId="3" applyFont="1" applyAlignment="1">
      <alignment horizontal="center" vertical="center"/>
    </xf>
    <xf numFmtId="188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  <xf numFmtId="0" fontId="7" fillId="5" borderId="1" xfId="3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14" fontId="6" fillId="0" borderId="0" xfId="0" applyNumberFormat="1" applyFont="1" applyFill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3" borderId="2" xfId="0" applyNumberFormat="1" applyFont="1" applyFill="1" applyBorder="1" applyAlignment="1">
      <alignment horizontal="center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/>
    </xf>
    <xf numFmtId="14" fontId="8" fillId="3" borderId="2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14" fontId="6" fillId="3" borderId="0" xfId="0" applyNumberFormat="1" applyFont="1" applyFill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/>
    </xf>
    <xf numFmtId="0" fontId="7" fillId="3" borderId="0" xfId="0" applyNumberFormat="1" applyFont="1" applyFill="1" applyAlignment="1">
      <alignment horizontal="center" vertical="center"/>
    </xf>
    <xf numFmtId="14" fontId="7" fillId="2" borderId="2" xfId="0" applyNumberFormat="1" applyFont="1" applyFill="1" applyBorder="1" applyAlignment="1">
      <alignment horizontal="center" vertical="center" wrapText="1"/>
    </xf>
    <xf numFmtId="14" fontId="7" fillId="3" borderId="2" xfId="1" applyNumberFormat="1" applyFont="1" applyFill="1" applyBorder="1" applyAlignment="1">
      <alignment horizontal="left" vertical="center" wrapText="1"/>
    </xf>
    <xf numFmtId="14" fontId="7" fillId="2" borderId="2" xfId="0" applyNumberFormat="1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 wrapText="1"/>
    </xf>
    <xf numFmtId="0" fontId="10" fillId="4" borderId="1" xfId="2" applyFont="1" applyBorder="1" applyAlignment="1">
      <alignment horizontal="center" vertical="center"/>
    </xf>
    <xf numFmtId="190" fontId="7" fillId="5" borderId="1" xfId="3" applyNumberFormat="1" applyFont="1" applyBorder="1" applyAlignment="1">
      <alignment horizontal="center" vertical="center"/>
    </xf>
    <xf numFmtId="190" fontId="7" fillId="5" borderId="4" xfId="3" applyNumberFormat="1" applyFont="1" applyBorder="1" applyAlignment="1">
      <alignment horizontal="center" vertical="center"/>
    </xf>
    <xf numFmtId="0" fontId="11" fillId="4" borderId="1" xfId="2" applyFont="1" applyBorder="1" applyAlignment="1">
      <alignment horizontal="center" vertical="center"/>
    </xf>
    <xf numFmtId="0" fontId="11" fillId="4" borderId="1" xfId="2" applyNumberFormat="1" applyFont="1" applyBorder="1" applyAlignment="1">
      <alignment horizontal="center" vertical="center"/>
    </xf>
    <xf numFmtId="49" fontId="11" fillId="4" borderId="1" xfId="2" applyNumberFormat="1" applyFont="1" applyBorder="1" applyAlignment="1">
      <alignment horizontal="center" vertical="center"/>
    </xf>
    <xf numFmtId="189" fontId="11" fillId="4" borderId="1" xfId="2" applyNumberFormat="1" applyFont="1" applyBorder="1" applyAlignment="1">
      <alignment horizontal="center" vertical="center"/>
    </xf>
    <xf numFmtId="14" fontId="11" fillId="4" borderId="3" xfId="2" applyNumberFormat="1" applyFont="1" applyBorder="1" applyAlignment="1">
      <alignment horizontal="center" vertical="center" wrapText="1"/>
    </xf>
    <xf numFmtId="187" fontId="11" fillId="4" borderId="1" xfId="2" applyNumberFormat="1" applyFont="1" applyBorder="1" applyAlignment="1">
      <alignment horizontal="center" vertical="center"/>
    </xf>
    <xf numFmtId="14" fontId="11" fillId="4" borderId="1" xfId="2" applyNumberFormat="1" applyFont="1" applyBorder="1" applyAlignment="1">
      <alignment horizontal="center" vertical="center" wrapText="1"/>
    </xf>
    <xf numFmtId="14" fontId="11" fillId="4" borderId="1" xfId="2" applyNumberFormat="1" applyFont="1" applyBorder="1" applyAlignment="1">
      <alignment horizontal="center" vertical="center"/>
    </xf>
    <xf numFmtId="14" fontId="11" fillId="4" borderId="0" xfId="2" applyNumberFormat="1" applyFont="1" applyBorder="1" applyAlignment="1">
      <alignment horizontal="center" vertical="center"/>
    </xf>
    <xf numFmtId="189" fontId="11" fillId="4" borderId="3" xfId="2" applyNumberFormat="1" applyFont="1" applyBorder="1" applyAlignment="1">
      <alignment horizontal="center" vertical="center"/>
    </xf>
    <xf numFmtId="49" fontId="12" fillId="6" borderId="1" xfId="2" applyNumberFormat="1" applyFont="1" applyFill="1" applyBorder="1" applyAlignment="1">
      <alignment horizontal="center" vertical="center"/>
    </xf>
    <xf numFmtId="0" fontId="12" fillId="6" borderId="1" xfId="2" applyNumberFormat="1" applyFont="1" applyFill="1" applyBorder="1" applyAlignment="1">
      <alignment horizontal="center" vertical="center" wrapText="1"/>
    </xf>
    <xf numFmtId="0" fontId="13" fillId="6" borderId="1" xfId="0" applyNumberFormat="1" applyFont="1" applyFill="1" applyBorder="1" applyAlignment="1">
      <alignment horizontal="center" vertical="center"/>
    </xf>
    <xf numFmtId="49" fontId="13" fillId="6" borderId="1" xfId="0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</cellXfs>
  <cellStyles count="4">
    <cellStyle name="Bad" xfId="2" builtinId="27"/>
    <cellStyle name="Hyperlink" xfId="1" builtinId="8"/>
    <cellStyle name="Neutral" xfId="3" builtinId="28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365760</xdr:colOff>
      <xdr:row>1</xdr:row>
      <xdr:rowOff>160020</xdr:rowOff>
    </xdr:from>
    <xdr:to>
      <xdr:col>24</xdr:col>
      <xdr:colOff>495300</xdr:colOff>
      <xdr:row>1</xdr:row>
      <xdr:rowOff>281940</xdr:rowOff>
    </xdr:to>
    <xdr:sp macro="" textlink="">
      <xdr:nvSpPr>
        <xdr:cNvPr id="2" name="แผนผังลำดับงาน: ตัวเชื่อมต่อ 1"/>
        <xdr:cNvSpPr/>
      </xdr:nvSpPr>
      <xdr:spPr>
        <a:xfrm>
          <a:off x="14813280" y="937260"/>
          <a:ext cx="129540" cy="121920"/>
        </a:xfrm>
        <a:prstGeom prst="flowChartConnector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24</xdr:col>
      <xdr:colOff>350520</xdr:colOff>
      <xdr:row>2</xdr:row>
      <xdr:rowOff>160020</xdr:rowOff>
    </xdr:from>
    <xdr:to>
      <xdr:col>24</xdr:col>
      <xdr:colOff>480060</xdr:colOff>
      <xdr:row>2</xdr:row>
      <xdr:rowOff>281940</xdr:rowOff>
    </xdr:to>
    <xdr:sp macro="" textlink="">
      <xdr:nvSpPr>
        <xdr:cNvPr id="3" name="แผนผังลำดับงาน: ตัวเชื่อมต่อ 2"/>
        <xdr:cNvSpPr/>
      </xdr:nvSpPr>
      <xdr:spPr>
        <a:xfrm>
          <a:off x="14798040" y="1714500"/>
          <a:ext cx="129540" cy="121920"/>
        </a:xfrm>
        <a:prstGeom prst="flowChartConnector">
          <a:avLst/>
        </a:prstGeom>
        <a:solidFill>
          <a:srgbClr val="FF0000"/>
        </a:soli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43"/>
  <sheetViews>
    <sheetView tabSelected="1" topLeftCell="D1" zoomScale="99" zoomScaleNormal="99" workbookViewId="0">
      <selection activeCell="I5" sqref="I5"/>
    </sheetView>
  </sheetViews>
  <sheetFormatPr defaultColWidth="19.19921875" defaultRowHeight="61.2" customHeight="1" x14ac:dyDescent="0.25"/>
  <cols>
    <col min="1" max="1" width="13.3984375" style="1" customWidth="1"/>
    <col min="2" max="2" width="28.3984375" style="5" customWidth="1"/>
    <col min="3" max="3" width="26.3984375" style="6" customWidth="1"/>
    <col min="4" max="4" width="7.8984375" style="5" customWidth="1"/>
    <col min="5" max="5" width="6.69921875" style="5" customWidth="1"/>
    <col min="6" max="6" width="32.3984375" style="5" customWidth="1"/>
    <col min="7" max="7" width="8.69921875" style="5" customWidth="1"/>
    <col min="8" max="8" width="9.09765625" style="7" customWidth="1"/>
    <col min="9" max="9" width="24.8984375" style="5" customWidth="1"/>
    <col min="10" max="10" width="15.59765625" style="5" customWidth="1"/>
    <col min="11" max="11" width="21" style="5" customWidth="1"/>
    <col min="12" max="12" width="19.19921875" style="8" customWidth="1"/>
    <col min="13" max="13" width="17.3984375" style="7" customWidth="1"/>
    <col min="14" max="14" width="18.296875" style="8" customWidth="1"/>
    <col min="15" max="15" width="18.69921875" style="4" customWidth="1"/>
    <col min="16" max="16" width="13.296875" style="5" customWidth="1"/>
    <col min="17" max="17" width="16.59765625" style="1" customWidth="1"/>
    <col min="18" max="18" width="24.3984375" style="1" customWidth="1"/>
    <col min="19" max="19" width="35" style="1" customWidth="1"/>
    <col min="20" max="20" width="30.09765625" style="1" customWidth="1"/>
    <col min="21" max="21" width="21.69921875" style="1" customWidth="1"/>
    <col min="22" max="22" width="9.5" style="1" customWidth="1"/>
    <col min="23" max="23" width="7.69921875" style="1" customWidth="1"/>
    <col min="24" max="24" width="10.59765625" style="1" customWidth="1"/>
    <col min="25" max="25" width="16.796875" style="1" customWidth="1"/>
    <col min="26" max="16384" width="19.19921875" style="1"/>
  </cols>
  <sheetData>
    <row r="1" spans="1:25" s="2" customFormat="1" ht="49.95" customHeight="1" x14ac:dyDescent="0.25">
      <c r="A1" s="42" t="s">
        <v>0</v>
      </c>
      <c r="B1" s="43" t="s">
        <v>6</v>
      </c>
      <c r="C1" s="43" t="s">
        <v>2</v>
      </c>
      <c r="D1" s="43" t="s">
        <v>17</v>
      </c>
      <c r="E1" s="43" t="s">
        <v>19</v>
      </c>
      <c r="F1" s="43" t="s">
        <v>1</v>
      </c>
      <c r="G1" s="43" t="s">
        <v>9</v>
      </c>
      <c r="H1" s="52" t="s">
        <v>26</v>
      </c>
      <c r="I1" s="42" t="s">
        <v>27</v>
      </c>
      <c r="J1" s="43" t="s">
        <v>8</v>
      </c>
      <c r="K1" s="43" t="s">
        <v>3</v>
      </c>
      <c r="L1" s="45" t="s">
        <v>5</v>
      </c>
      <c r="M1" s="44" t="s">
        <v>21</v>
      </c>
      <c r="N1" s="46" t="s">
        <v>81</v>
      </c>
      <c r="O1" s="47" t="s">
        <v>22</v>
      </c>
      <c r="P1" s="53" t="s">
        <v>4</v>
      </c>
      <c r="Q1" s="48" t="s">
        <v>84</v>
      </c>
      <c r="R1" s="49" t="s">
        <v>10</v>
      </c>
      <c r="S1" s="49" t="s">
        <v>7</v>
      </c>
      <c r="T1" s="49" t="s">
        <v>83</v>
      </c>
      <c r="U1" s="50" t="s">
        <v>20</v>
      </c>
      <c r="V1" s="49" t="s">
        <v>82</v>
      </c>
      <c r="W1" s="49" t="s">
        <v>25</v>
      </c>
      <c r="X1" s="49" t="s">
        <v>18</v>
      </c>
      <c r="Y1" s="51">
        <f ca="1">TODAY()</f>
        <v>43810</v>
      </c>
    </row>
    <row r="2" spans="1:25" ht="49.95" customHeight="1" x14ac:dyDescent="0.25">
      <c r="A2" s="39" t="s">
        <v>47</v>
      </c>
      <c r="B2" s="9"/>
      <c r="C2" s="9"/>
      <c r="D2" s="9"/>
      <c r="E2" s="9" t="s">
        <v>23</v>
      </c>
      <c r="F2" s="9"/>
      <c r="G2" s="9"/>
      <c r="H2" s="55" t="s">
        <v>34</v>
      </c>
      <c r="I2" s="10"/>
      <c r="J2" s="9"/>
      <c r="K2" s="9"/>
      <c r="L2" s="41">
        <v>43221</v>
      </c>
      <c r="M2" s="11" t="str">
        <f ca="1">DATEDIF(L2,$Y$1,"y")&amp;"ปี "&amp;DATEDIF(L2,$Y$1,"ym")&amp;"เดือน "&amp;DATEDIF(L2,$Y$1,"md")&amp;"วัน "</f>
        <v xml:space="preserve">1ปี 7เดือน 10วัน </v>
      </c>
      <c r="N2" s="40">
        <v>32128</v>
      </c>
      <c r="O2" s="12" t="str">
        <f t="shared" ref="O2:O10" ca="1" si="0">DATEDIF(N2,$Y$1,"y")&amp;"ปี "&amp;DATEDIF(N2,$Y$1,"ym")&amp;"เดือน "&amp;DATEDIF(N2,$Y$1,"md")&amp;"วัน "</f>
        <v xml:space="preserve">31ปี 11เดือน 24วัน </v>
      </c>
      <c r="P2" s="54">
        <v>0</v>
      </c>
      <c r="Q2" s="40">
        <v>44053</v>
      </c>
      <c r="R2" s="13"/>
      <c r="S2" s="13"/>
      <c r="T2" s="36"/>
      <c r="U2" s="14"/>
      <c r="V2" s="14" t="s">
        <v>14</v>
      </c>
      <c r="W2" s="14"/>
      <c r="X2" s="13"/>
      <c r="Y2" s="15" t="s">
        <v>12</v>
      </c>
    </row>
    <row r="3" spans="1:25" ht="49.95" customHeight="1" x14ac:dyDescent="0.25">
      <c r="A3" s="39" t="s">
        <v>48</v>
      </c>
      <c r="B3" s="9"/>
      <c r="C3" s="9"/>
      <c r="D3" s="9"/>
      <c r="E3" s="9" t="s">
        <v>24</v>
      </c>
      <c r="F3" s="9"/>
      <c r="G3" s="9"/>
      <c r="H3" s="55" t="s">
        <v>34</v>
      </c>
      <c r="I3" s="10"/>
      <c r="J3" s="9"/>
      <c r="K3" s="9"/>
      <c r="L3" s="41">
        <v>43221</v>
      </c>
      <c r="M3" s="16" t="str">
        <f t="shared" ref="M3:M43" ca="1" si="1">DATEDIF(L3,$Y$1,"y")&amp;" ปี "&amp;DATEDIF(L3,$Y$1,"ym")&amp;"เดือน "&amp;DATEDIF(L3,$Y$1,"md")&amp;" วัน"</f>
        <v>1 ปี 7เดือน 10 วัน</v>
      </c>
      <c r="N3" s="40">
        <v>27747</v>
      </c>
      <c r="O3" s="12" t="str">
        <f t="shared" ca="1" si="0"/>
        <v xml:space="preserve">43ปี 11เดือน 22วัน </v>
      </c>
      <c r="P3" s="54">
        <v>0</v>
      </c>
      <c r="Q3" s="40">
        <v>44053</v>
      </c>
      <c r="R3" s="13"/>
      <c r="S3" s="13"/>
      <c r="T3" s="36"/>
      <c r="U3" s="14"/>
      <c r="V3" s="14" t="s">
        <v>16</v>
      </c>
      <c r="W3" s="14"/>
      <c r="X3" s="13"/>
      <c r="Y3" s="17" t="s">
        <v>11</v>
      </c>
    </row>
    <row r="4" spans="1:25" ht="49.95" customHeight="1" x14ac:dyDescent="0.25">
      <c r="A4" s="39" t="s">
        <v>49</v>
      </c>
      <c r="B4" s="9"/>
      <c r="C4" s="9"/>
      <c r="D4" s="9"/>
      <c r="E4" s="9" t="s">
        <v>24</v>
      </c>
      <c r="F4" s="10"/>
      <c r="G4" s="9"/>
      <c r="H4" s="55" t="s">
        <v>34</v>
      </c>
      <c r="I4" s="10"/>
      <c r="J4" s="9"/>
      <c r="K4" s="9"/>
      <c r="L4" s="41">
        <v>43221</v>
      </c>
      <c r="M4" s="16" t="str">
        <f t="shared" ca="1" si="1"/>
        <v>1 ปี 7เดือน 10 วัน</v>
      </c>
      <c r="N4" s="40">
        <v>33799</v>
      </c>
      <c r="O4" s="12" t="str">
        <f t="shared" ca="1" si="0"/>
        <v xml:space="preserve">27ปี 4เดือน 27วัน </v>
      </c>
      <c r="P4" s="54">
        <v>750</v>
      </c>
      <c r="Q4" s="40">
        <v>44053</v>
      </c>
      <c r="R4" s="13"/>
      <c r="S4" s="13"/>
      <c r="T4" s="36"/>
      <c r="U4" s="14"/>
      <c r="V4" s="14" t="s">
        <v>14</v>
      </c>
      <c r="W4" s="14"/>
      <c r="X4" s="13"/>
      <c r="Y4" s="18"/>
    </row>
    <row r="5" spans="1:25" ht="49.95" customHeight="1" x14ac:dyDescent="0.25">
      <c r="A5" s="39" t="s">
        <v>50</v>
      </c>
      <c r="B5" s="9"/>
      <c r="C5" s="9"/>
      <c r="D5" s="9"/>
      <c r="E5" s="9" t="s">
        <v>24</v>
      </c>
      <c r="F5" s="10"/>
      <c r="G5" s="9"/>
      <c r="H5" s="55" t="s">
        <v>28</v>
      </c>
      <c r="I5" s="10"/>
      <c r="J5" s="9"/>
      <c r="K5" s="9"/>
      <c r="L5" s="41">
        <v>43221</v>
      </c>
      <c r="M5" s="16" t="str">
        <f t="shared" ca="1" si="1"/>
        <v>1 ปี 7เดือน 10 วัน</v>
      </c>
      <c r="N5" s="40">
        <v>27412</v>
      </c>
      <c r="O5" s="12" t="str">
        <f t="shared" ca="1" si="0"/>
        <v xml:space="preserve">44ปี 10เดือน 23วัน </v>
      </c>
      <c r="P5" s="54">
        <v>750</v>
      </c>
      <c r="Q5" s="40">
        <v>44053</v>
      </c>
      <c r="R5" s="13"/>
      <c r="S5" s="13"/>
      <c r="T5" s="36"/>
      <c r="U5" s="14"/>
      <c r="V5" s="14" t="s">
        <v>15</v>
      </c>
      <c r="W5" s="14"/>
      <c r="X5" s="13"/>
      <c r="Y5" s="18"/>
    </row>
    <row r="6" spans="1:25" ht="49.95" customHeight="1" x14ac:dyDescent="0.25">
      <c r="A6" s="39" t="s">
        <v>51</v>
      </c>
      <c r="B6" s="9"/>
      <c r="C6" s="9"/>
      <c r="D6" s="9"/>
      <c r="E6" s="9" t="s">
        <v>24</v>
      </c>
      <c r="F6" s="10"/>
      <c r="G6" s="9"/>
      <c r="H6" s="55" t="s">
        <v>38</v>
      </c>
      <c r="I6" s="10"/>
      <c r="J6" s="9"/>
      <c r="K6" s="9"/>
      <c r="L6" s="41">
        <v>43221</v>
      </c>
      <c r="M6" s="16" t="str">
        <f t="shared" ca="1" si="1"/>
        <v>1 ปี 7เดือน 10 วัน</v>
      </c>
      <c r="N6" s="40">
        <v>24097</v>
      </c>
      <c r="O6" s="12" t="str">
        <f t="shared" ca="1" si="0"/>
        <v xml:space="preserve">53ปี 11เดือน 20วัน </v>
      </c>
      <c r="P6" s="54">
        <v>750</v>
      </c>
      <c r="Q6" s="40">
        <v>44053</v>
      </c>
      <c r="R6" s="13"/>
      <c r="S6" s="13"/>
      <c r="T6" s="37"/>
      <c r="U6" s="14"/>
      <c r="V6" s="14" t="s">
        <v>16</v>
      </c>
      <c r="W6" s="14"/>
      <c r="X6" s="13"/>
      <c r="Y6" s="18"/>
    </row>
    <row r="7" spans="1:25" ht="49.95" customHeight="1" x14ac:dyDescent="0.25">
      <c r="A7" s="39" t="s">
        <v>52</v>
      </c>
      <c r="B7" s="9"/>
      <c r="C7" s="9"/>
      <c r="D7" s="9"/>
      <c r="E7" s="9" t="s">
        <v>24</v>
      </c>
      <c r="F7" s="10"/>
      <c r="G7" s="9"/>
      <c r="H7" s="55" t="s">
        <v>34</v>
      </c>
      <c r="I7" s="10"/>
      <c r="J7" s="9"/>
      <c r="K7" s="9"/>
      <c r="L7" s="41">
        <v>43221</v>
      </c>
      <c r="M7" s="16" t="str">
        <f t="shared" ca="1" si="1"/>
        <v>1 ปี 7เดือน 10 วัน</v>
      </c>
      <c r="N7" s="40">
        <v>33467</v>
      </c>
      <c r="O7" s="12" t="str">
        <f t="shared" ca="1" si="0"/>
        <v xml:space="preserve">28ปี 3เดือน 24วัน </v>
      </c>
      <c r="P7" s="54">
        <v>750</v>
      </c>
      <c r="Q7" s="40">
        <v>44053</v>
      </c>
      <c r="R7" s="13"/>
      <c r="S7" s="13"/>
      <c r="T7" s="36"/>
      <c r="U7" s="14"/>
      <c r="V7" s="14" t="s">
        <v>14</v>
      </c>
      <c r="W7" s="14"/>
      <c r="X7" s="13"/>
      <c r="Y7" s="18"/>
    </row>
    <row r="8" spans="1:25" ht="49.95" customHeight="1" x14ac:dyDescent="0.25">
      <c r="A8" s="39" t="s">
        <v>53</v>
      </c>
      <c r="B8" s="9"/>
      <c r="C8" s="9"/>
      <c r="D8" s="9"/>
      <c r="E8" s="9" t="s">
        <v>24</v>
      </c>
      <c r="F8" s="10"/>
      <c r="G8" s="9"/>
      <c r="H8" s="55" t="s">
        <v>34</v>
      </c>
      <c r="I8" s="10"/>
      <c r="J8" s="9"/>
      <c r="K8" s="9"/>
      <c r="L8" s="41">
        <v>43221</v>
      </c>
      <c r="M8" s="16" t="str">
        <f t="shared" ca="1" si="1"/>
        <v>1 ปี 7เดือน 10 วัน</v>
      </c>
      <c r="N8" s="40">
        <v>34468</v>
      </c>
      <c r="O8" s="12" t="str">
        <f t="shared" ca="1" si="0"/>
        <v xml:space="preserve">25ปี 6เดือน 27วัน </v>
      </c>
      <c r="P8" s="54">
        <v>750</v>
      </c>
      <c r="Q8" s="40">
        <v>44053</v>
      </c>
      <c r="R8" s="13"/>
      <c r="S8" s="13"/>
      <c r="T8" s="36"/>
      <c r="U8" s="14"/>
      <c r="V8" s="14" t="s">
        <v>14</v>
      </c>
      <c r="W8" s="14"/>
      <c r="X8" s="13"/>
      <c r="Y8" s="18"/>
    </row>
    <row r="9" spans="1:25" ht="49.95" customHeight="1" x14ac:dyDescent="0.25">
      <c r="A9" s="39" t="s">
        <v>54</v>
      </c>
      <c r="B9" s="9"/>
      <c r="C9" s="9"/>
      <c r="D9" s="9"/>
      <c r="E9" s="9" t="s">
        <v>24</v>
      </c>
      <c r="F9" s="10"/>
      <c r="G9" s="9"/>
      <c r="H9" s="55" t="s">
        <v>34</v>
      </c>
      <c r="I9" s="10"/>
      <c r="J9" s="9"/>
      <c r="K9" s="9"/>
      <c r="L9" s="41">
        <v>43221</v>
      </c>
      <c r="M9" s="16" t="str">
        <f t="shared" ca="1" si="1"/>
        <v>1 ปี 7เดือน 10 วัน</v>
      </c>
      <c r="N9" s="40">
        <v>34482</v>
      </c>
      <c r="O9" s="12" t="str">
        <f t="shared" ca="1" si="0"/>
        <v xml:space="preserve">25ปี 6เดือน 13วัน </v>
      </c>
      <c r="P9" s="54">
        <v>750</v>
      </c>
      <c r="Q9" s="40">
        <v>44053</v>
      </c>
      <c r="R9" s="13"/>
      <c r="S9" s="13"/>
      <c r="T9" s="36"/>
      <c r="U9" s="14"/>
      <c r="V9" s="14" t="s">
        <v>13</v>
      </c>
      <c r="W9" s="14"/>
      <c r="X9" s="13"/>
      <c r="Y9" s="18"/>
    </row>
    <row r="10" spans="1:25" ht="49.95" customHeight="1" x14ac:dyDescent="0.25">
      <c r="A10" s="39" t="s">
        <v>55</v>
      </c>
      <c r="B10" s="9"/>
      <c r="C10" s="9"/>
      <c r="D10" s="9"/>
      <c r="E10" s="9" t="s">
        <v>24</v>
      </c>
      <c r="F10" s="10"/>
      <c r="G10" s="9"/>
      <c r="H10" s="55" t="s">
        <v>34</v>
      </c>
      <c r="I10" s="10"/>
      <c r="J10" s="9"/>
      <c r="K10" s="9"/>
      <c r="L10" s="41">
        <v>43221</v>
      </c>
      <c r="M10" s="16" t="str">
        <f t="shared" ca="1" si="1"/>
        <v>1 ปี 7เดือน 10 วัน</v>
      </c>
      <c r="N10" s="40">
        <v>33356</v>
      </c>
      <c r="O10" s="12" t="str">
        <f t="shared" ca="1" si="0"/>
        <v xml:space="preserve">28ปี 7เดือน 13วัน </v>
      </c>
      <c r="P10" s="54">
        <v>750</v>
      </c>
      <c r="Q10" s="40">
        <v>44053</v>
      </c>
      <c r="R10" s="13"/>
      <c r="S10" s="13"/>
      <c r="T10" s="36"/>
      <c r="U10" s="14"/>
      <c r="V10" s="14" t="s">
        <v>15</v>
      </c>
      <c r="W10" s="14"/>
      <c r="X10" s="13"/>
      <c r="Y10" s="18"/>
    </row>
    <row r="11" spans="1:25" ht="49.95" customHeight="1" x14ac:dyDescent="0.25">
      <c r="A11" s="39" t="s">
        <v>56</v>
      </c>
      <c r="B11" s="9"/>
      <c r="C11" s="9"/>
      <c r="D11" s="9"/>
      <c r="E11" s="9" t="s">
        <v>24</v>
      </c>
      <c r="F11" s="10"/>
      <c r="G11" s="9"/>
      <c r="H11" s="55" t="s">
        <v>37</v>
      </c>
      <c r="I11" s="10"/>
      <c r="J11" s="9"/>
      <c r="K11" s="9"/>
      <c r="L11" s="41">
        <v>43221</v>
      </c>
      <c r="M11" s="16" t="str">
        <f t="shared" ca="1" si="1"/>
        <v>1 ปี 7เดือน 10 วัน</v>
      </c>
      <c r="N11" s="40">
        <v>34209</v>
      </c>
      <c r="O11" s="12" t="str">
        <f t="shared" ref="O11:O30" ca="1" si="2">DATEDIF(N11,$Y$1,"y")&amp;"ปี "&amp;DATEDIF(N11,$Y$1,"ym")&amp;"เดือน "&amp;DATEDIF(N11,$Y$1,"md")&amp;"วัน "</f>
        <v xml:space="preserve">26ปี 3เดือน 13วัน </v>
      </c>
      <c r="P11" s="54">
        <v>750</v>
      </c>
      <c r="Q11" s="40">
        <v>44053</v>
      </c>
      <c r="R11" s="13"/>
      <c r="S11" s="13"/>
      <c r="T11" s="36"/>
      <c r="U11" s="14"/>
      <c r="V11" s="14" t="s">
        <v>14</v>
      </c>
      <c r="W11" s="14"/>
      <c r="X11" s="13"/>
      <c r="Y11" s="18"/>
    </row>
    <row r="12" spans="1:25" ht="49.95" customHeight="1" x14ac:dyDescent="0.25">
      <c r="A12" s="39" t="s">
        <v>57</v>
      </c>
      <c r="B12" s="9"/>
      <c r="C12" s="9"/>
      <c r="D12" s="9"/>
      <c r="E12" s="9" t="s">
        <v>24</v>
      </c>
      <c r="F12" s="10"/>
      <c r="G12" s="9"/>
      <c r="H12" s="55" t="s">
        <v>28</v>
      </c>
      <c r="I12" s="10"/>
      <c r="J12" s="9"/>
      <c r="K12" s="9"/>
      <c r="L12" s="41">
        <v>43221</v>
      </c>
      <c r="M12" s="16" t="str">
        <f t="shared" ca="1" si="1"/>
        <v>1 ปี 7เดือน 10 วัน</v>
      </c>
      <c r="N12" s="40">
        <v>34678</v>
      </c>
      <c r="O12" s="12" t="str">
        <f t="shared" ca="1" si="2"/>
        <v xml:space="preserve">25ปี 0เดือน 1วัน </v>
      </c>
      <c r="P12" s="54">
        <v>750</v>
      </c>
      <c r="Q12" s="40">
        <v>44053</v>
      </c>
      <c r="R12" s="13"/>
      <c r="S12" s="13"/>
      <c r="T12" s="36"/>
      <c r="U12" s="14"/>
      <c r="V12" s="14" t="s">
        <v>13</v>
      </c>
      <c r="W12" s="14"/>
      <c r="X12" s="13"/>
      <c r="Y12" s="18"/>
    </row>
    <row r="13" spans="1:25" s="3" customFormat="1" ht="49.95" customHeight="1" x14ac:dyDescent="0.25">
      <c r="A13" s="39" t="s">
        <v>58</v>
      </c>
      <c r="B13" s="34"/>
      <c r="C13" s="9"/>
      <c r="D13" s="9"/>
      <c r="E13" s="9" t="s">
        <v>23</v>
      </c>
      <c r="F13" s="10"/>
      <c r="G13" s="9"/>
      <c r="H13" s="55" t="s">
        <v>34</v>
      </c>
      <c r="I13" s="10"/>
      <c r="J13" s="9"/>
      <c r="K13" s="9"/>
      <c r="L13" s="41">
        <v>43252</v>
      </c>
      <c r="M13" s="16" t="str">
        <f t="shared" ca="1" si="1"/>
        <v>1 ปี 6เดือน 10 วัน</v>
      </c>
      <c r="N13" s="40">
        <v>35156</v>
      </c>
      <c r="O13" s="12" t="str">
        <f t="shared" ca="1" si="2"/>
        <v xml:space="preserve">23ปี 8เดือน 10วัน </v>
      </c>
      <c r="P13" s="54">
        <v>750</v>
      </c>
      <c r="Q13" s="40">
        <v>44053</v>
      </c>
      <c r="R13" s="13"/>
      <c r="S13" s="13"/>
      <c r="T13" s="37"/>
      <c r="U13" s="14"/>
      <c r="V13" s="20" t="s">
        <v>14</v>
      </c>
      <c r="W13" s="20"/>
      <c r="X13" s="21"/>
      <c r="Y13" s="22"/>
    </row>
    <row r="14" spans="1:25" ht="49.95" customHeight="1" x14ac:dyDescent="0.25">
      <c r="A14" s="39" t="s">
        <v>59</v>
      </c>
      <c r="B14" s="9"/>
      <c r="C14" s="9"/>
      <c r="D14" s="9"/>
      <c r="E14" s="9" t="s">
        <v>24</v>
      </c>
      <c r="F14" s="9"/>
      <c r="G14" s="9"/>
      <c r="H14" s="55" t="s">
        <v>28</v>
      </c>
      <c r="I14" s="10"/>
      <c r="J14" s="9"/>
      <c r="K14" s="9"/>
      <c r="L14" s="41">
        <v>43374</v>
      </c>
      <c r="M14" s="16" t="str">
        <f t="shared" ca="1" si="1"/>
        <v>1 ปี 2เดือน 10 วัน</v>
      </c>
      <c r="N14" s="40">
        <v>35364</v>
      </c>
      <c r="O14" s="12" t="str">
        <f t="shared" ca="1" si="2"/>
        <v xml:space="preserve">23ปี 1เดือน 15วัน </v>
      </c>
      <c r="P14" s="54">
        <v>750</v>
      </c>
      <c r="Q14" s="40"/>
      <c r="R14" s="23"/>
      <c r="S14" s="13"/>
      <c r="T14" s="37"/>
      <c r="U14" s="19"/>
      <c r="V14" s="24"/>
      <c r="W14" s="25"/>
      <c r="X14" s="26"/>
      <c r="Y14" s="18"/>
    </row>
    <row r="15" spans="1:25" ht="49.95" customHeight="1" x14ac:dyDescent="0.25">
      <c r="A15" s="39" t="s">
        <v>60</v>
      </c>
      <c r="B15" s="9"/>
      <c r="C15" s="9"/>
      <c r="D15" s="9"/>
      <c r="E15" s="9" t="s">
        <v>23</v>
      </c>
      <c r="F15" s="9"/>
      <c r="G15" s="9"/>
      <c r="H15" s="55" t="s">
        <v>31</v>
      </c>
      <c r="I15" s="10"/>
      <c r="J15" s="9"/>
      <c r="K15" s="9"/>
      <c r="L15" s="41">
        <v>43389</v>
      </c>
      <c r="M15" s="16" t="str">
        <f t="shared" ca="1" si="1"/>
        <v>1 ปี 1เดือน 25 วัน</v>
      </c>
      <c r="N15" s="40">
        <v>29970</v>
      </c>
      <c r="O15" s="12" t="str">
        <f t="shared" ca="1" si="2"/>
        <v xml:space="preserve">37ปี 10เดือน 22วัน </v>
      </c>
      <c r="P15" s="54">
        <v>750</v>
      </c>
      <c r="Q15" s="40"/>
      <c r="R15" s="23"/>
      <c r="S15" s="13"/>
      <c r="T15" s="37"/>
      <c r="U15" s="19"/>
      <c r="V15" s="24"/>
      <c r="W15" s="25"/>
      <c r="X15" s="26"/>
      <c r="Y15" s="18"/>
    </row>
    <row r="16" spans="1:25" ht="49.95" customHeight="1" x14ac:dyDescent="0.25">
      <c r="A16" s="39" t="s">
        <v>61</v>
      </c>
      <c r="B16" s="9"/>
      <c r="C16" s="9"/>
      <c r="D16" s="9"/>
      <c r="E16" s="9" t="s">
        <v>24</v>
      </c>
      <c r="F16" s="9"/>
      <c r="G16" s="9"/>
      <c r="H16" s="55" t="s">
        <v>29</v>
      </c>
      <c r="I16" s="10"/>
      <c r="J16" s="9"/>
      <c r="K16" s="9"/>
      <c r="L16" s="41">
        <v>43389</v>
      </c>
      <c r="M16" s="16" t="str">
        <f t="shared" ca="1" si="1"/>
        <v>1 ปี 1เดือน 25 วัน</v>
      </c>
      <c r="N16" s="40">
        <v>35443</v>
      </c>
      <c r="O16" s="12" t="str">
        <f t="shared" ca="1" si="2"/>
        <v xml:space="preserve">22ปี 10เดือน 28วัน </v>
      </c>
      <c r="P16" s="54">
        <v>750</v>
      </c>
      <c r="Q16" s="40"/>
      <c r="R16" s="23"/>
      <c r="S16" s="13"/>
      <c r="T16" s="37"/>
      <c r="U16" s="19"/>
      <c r="V16" s="27"/>
      <c r="W16" s="28"/>
      <c r="X16" s="21"/>
      <c r="Y16" s="18"/>
    </row>
    <row r="17" spans="1:25" ht="49.95" customHeight="1" x14ac:dyDescent="0.25">
      <c r="A17" s="39" t="s">
        <v>62</v>
      </c>
      <c r="B17" s="9"/>
      <c r="C17" s="9"/>
      <c r="D17" s="9"/>
      <c r="E17" s="9" t="s">
        <v>24</v>
      </c>
      <c r="F17" s="9"/>
      <c r="G17" s="9"/>
      <c r="H17" s="56"/>
      <c r="I17" s="29"/>
      <c r="J17" s="9"/>
      <c r="K17" s="9"/>
      <c r="L17" s="41">
        <v>43399</v>
      </c>
      <c r="M17" s="16" t="str">
        <f t="shared" ca="1" si="1"/>
        <v>1 ปี 1เดือน 15 วัน</v>
      </c>
      <c r="N17" s="40">
        <v>34307</v>
      </c>
      <c r="O17" s="12" t="str">
        <f t="shared" ca="1" si="2"/>
        <v xml:space="preserve">26ปี 0เดือน 7วัน </v>
      </c>
      <c r="P17" s="54">
        <v>750</v>
      </c>
      <c r="Q17" s="40"/>
      <c r="R17" s="23"/>
      <c r="S17" s="13"/>
      <c r="T17" s="37"/>
      <c r="U17" s="19"/>
      <c r="V17" s="14" t="s">
        <v>15</v>
      </c>
      <c r="W17" s="14"/>
      <c r="X17" s="13"/>
      <c r="Y17" s="18"/>
    </row>
    <row r="18" spans="1:25" ht="49.95" customHeight="1" x14ac:dyDescent="0.25">
      <c r="A18" s="39" t="s">
        <v>63</v>
      </c>
      <c r="B18" s="9"/>
      <c r="C18" s="9"/>
      <c r="D18" s="9"/>
      <c r="E18" s="9" t="s">
        <v>23</v>
      </c>
      <c r="F18" s="10"/>
      <c r="G18" s="9"/>
      <c r="H18" s="55" t="s">
        <v>30</v>
      </c>
      <c r="I18" s="10"/>
      <c r="J18" s="9"/>
      <c r="K18" s="9"/>
      <c r="L18" s="41">
        <v>43252</v>
      </c>
      <c r="M18" s="16" t="str">
        <f t="shared" ca="1" si="1"/>
        <v>1 ปี 6เดือน 10 วัน</v>
      </c>
      <c r="N18" s="40">
        <v>33424</v>
      </c>
      <c r="O18" s="12" t="str">
        <f t="shared" ca="1" si="2"/>
        <v xml:space="preserve">28ปี 5เดือน 6วัน </v>
      </c>
      <c r="P18" s="54">
        <v>750</v>
      </c>
      <c r="Q18" s="40">
        <v>44053</v>
      </c>
      <c r="R18" s="13"/>
      <c r="S18" s="13"/>
      <c r="T18" s="36"/>
      <c r="U18" s="14"/>
      <c r="V18" s="14" t="s">
        <v>14</v>
      </c>
      <c r="W18" s="14"/>
      <c r="X18" s="13"/>
      <c r="Y18" s="18"/>
    </row>
    <row r="19" spans="1:25" ht="49.95" customHeight="1" x14ac:dyDescent="0.25">
      <c r="A19" s="39" t="s">
        <v>64</v>
      </c>
      <c r="B19" s="9"/>
      <c r="C19" s="9"/>
      <c r="D19" s="9"/>
      <c r="E19" s="9" t="s">
        <v>24</v>
      </c>
      <c r="F19" s="9"/>
      <c r="G19" s="9"/>
      <c r="H19" s="55" t="s">
        <v>34</v>
      </c>
      <c r="I19" s="10"/>
      <c r="J19" s="9"/>
      <c r="K19" s="9"/>
      <c r="L19" s="41">
        <v>43311</v>
      </c>
      <c r="M19" s="16" t="str">
        <f t="shared" ca="1" si="1"/>
        <v>1 ปี 4เดือน 11 วัน</v>
      </c>
      <c r="N19" s="40">
        <v>33451</v>
      </c>
      <c r="O19" s="12" t="str">
        <f t="shared" ca="1" si="2"/>
        <v xml:space="preserve">28ปี 4เดือน 10วัน </v>
      </c>
      <c r="P19" s="54">
        <v>750</v>
      </c>
      <c r="Q19" s="40">
        <v>44053</v>
      </c>
      <c r="R19" s="13"/>
      <c r="S19" s="13"/>
      <c r="T19" s="36"/>
      <c r="U19" s="14"/>
      <c r="V19" s="14" t="s">
        <v>14</v>
      </c>
      <c r="W19" s="14"/>
      <c r="X19" s="13"/>
      <c r="Y19" s="18"/>
    </row>
    <row r="20" spans="1:25" ht="49.95" customHeight="1" x14ac:dyDescent="0.25">
      <c r="A20" s="39" t="s">
        <v>65</v>
      </c>
      <c r="B20" s="9"/>
      <c r="C20" s="9"/>
      <c r="D20" s="9"/>
      <c r="E20" s="9" t="s">
        <v>24</v>
      </c>
      <c r="F20" s="9"/>
      <c r="G20" s="9"/>
      <c r="H20" s="55" t="s">
        <v>34</v>
      </c>
      <c r="I20" s="10"/>
      <c r="J20" s="9"/>
      <c r="K20" s="9"/>
      <c r="L20" s="41">
        <v>43221</v>
      </c>
      <c r="M20" s="16" t="str">
        <f t="shared" ca="1" si="1"/>
        <v>1 ปี 7เดือน 10 วัน</v>
      </c>
      <c r="N20" s="40">
        <v>34203</v>
      </c>
      <c r="O20" s="12" t="str">
        <f t="shared" ca="1" si="2"/>
        <v xml:space="preserve">26ปี 3เดือน 19วัน </v>
      </c>
      <c r="P20" s="54">
        <v>750</v>
      </c>
      <c r="Q20" s="40">
        <v>44053</v>
      </c>
      <c r="R20" s="13"/>
      <c r="S20" s="13"/>
      <c r="T20" s="36"/>
      <c r="U20" s="14"/>
      <c r="V20" s="14" t="s">
        <v>13</v>
      </c>
      <c r="W20" s="14"/>
      <c r="X20" s="13"/>
      <c r="Y20" s="18"/>
    </row>
    <row r="21" spans="1:25" ht="49.95" customHeight="1" x14ac:dyDescent="0.25">
      <c r="A21" s="39" t="s">
        <v>66</v>
      </c>
      <c r="B21" s="9"/>
      <c r="C21" s="9"/>
      <c r="D21" s="9"/>
      <c r="E21" s="9" t="s">
        <v>24</v>
      </c>
      <c r="F21" s="10"/>
      <c r="G21" s="9"/>
      <c r="H21" s="55" t="s">
        <v>36</v>
      </c>
      <c r="I21" s="10"/>
      <c r="J21" s="9"/>
      <c r="K21" s="9"/>
      <c r="L21" s="41">
        <v>43221</v>
      </c>
      <c r="M21" s="16" t="str">
        <f t="shared" ca="1" si="1"/>
        <v>1 ปี 7เดือน 10 วัน</v>
      </c>
      <c r="N21" s="40">
        <v>26917</v>
      </c>
      <c r="O21" s="12" t="str">
        <f t="shared" ca="1" si="2"/>
        <v xml:space="preserve">46ปี 3เดือน 1วัน </v>
      </c>
      <c r="P21" s="54">
        <v>750</v>
      </c>
      <c r="Q21" s="40">
        <v>44053</v>
      </c>
      <c r="R21" s="13"/>
      <c r="S21" s="13"/>
      <c r="T21" s="37"/>
      <c r="U21" s="14"/>
      <c r="V21" s="14" t="s">
        <v>16</v>
      </c>
      <c r="W21" s="14"/>
      <c r="X21" s="13"/>
      <c r="Y21" s="18"/>
    </row>
    <row r="22" spans="1:25" ht="49.95" customHeight="1" x14ac:dyDescent="0.25">
      <c r="A22" s="39" t="s">
        <v>67</v>
      </c>
      <c r="B22" s="9"/>
      <c r="C22" s="9"/>
      <c r="D22" s="9"/>
      <c r="E22" s="9" t="s">
        <v>23</v>
      </c>
      <c r="F22" s="10"/>
      <c r="G22" s="9"/>
      <c r="H22" s="55" t="s">
        <v>34</v>
      </c>
      <c r="I22" s="10"/>
      <c r="J22" s="9"/>
      <c r="K22" s="9"/>
      <c r="L22" s="41">
        <v>43509</v>
      </c>
      <c r="M22" s="16" t="str">
        <f t="shared" ca="1" si="1"/>
        <v>0 ปี 9เดือน 28 วัน</v>
      </c>
      <c r="N22" s="40">
        <v>31809</v>
      </c>
      <c r="O22" s="12" t="str">
        <f t="shared" ca="1" si="2"/>
        <v xml:space="preserve">32ปี 10เดือน 10วัน </v>
      </c>
      <c r="P22" s="54">
        <v>750</v>
      </c>
      <c r="Q22" s="40">
        <v>44053</v>
      </c>
      <c r="R22" s="13"/>
      <c r="S22" s="13"/>
      <c r="T22" s="36"/>
      <c r="U22" s="14"/>
      <c r="V22" s="14" t="s">
        <v>14</v>
      </c>
      <c r="W22" s="14"/>
      <c r="X22" s="13"/>
      <c r="Y22" s="18"/>
    </row>
    <row r="23" spans="1:25" ht="49.95" customHeight="1" x14ac:dyDescent="0.25">
      <c r="A23" s="39" t="s">
        <v>68</v>
      </c>
      <c r="B23" s="9"/>
      <c r="C23" s="9"/>
      <c r="D23" s="9"/>
      <c r="E23" s="9" t="s">
        <v>23</v>
      </c>
      <c r="F23" s="10"/>
      <c r="G23" s="9"/>
      <c r="H23" s="55" t="s">
        <v>31</v>
      </c>
      <c r="I23" s="10"/>
      <c r="J23" s="9"/>
      <c r="K23" s="9"/>
      <c r="L23" s="41">
        <v>43252</v>
      </c>
      <c r="M23" s="16" t="str">
        <f t="shared" ca="1" si="1"/>
        <v>1 ปี 6เดือน 10 วัน</v>
      </c>
      <c r="N23" s="40">
        <v>34089</v>
      </c>
      <c r="O23" s="12" t="str">
        <f t="shared" ca="1" si="2"/>
        <v xml:space="preserve">26ปี 7เดือน 11วัน </v>
      </c>
      <c r="P23" s="54">
        <v>750</v>
      </c>
      <c r="Q23" s="40">
        <v>44053</v>
      </c>
      <c r="R23" s="13"/>
      <c r="S23" s="13"/>
      <c r="T23" s="36"/>
      <c r="U23" s="14"/>
      <c r="V23" s="14" t="s">
        <v>13</v>
      </c>
      <c r="W23" s="14"/>
      <c r="X23" s="13"/>
      <c r="Y23" s="18"/>
    </row>
    <row r="24" spans="1:25" ht="49.95" customHeight="1" x14ac:dyDescent="0.25">
      <c r="A24" s="39" t="s">
        <v>69</v>
      </c>
      <c r="B24" s="9"/>
      <c r="C24" s="9"/>
      <c r="D24" s="9"/>
      <c r="E24" s="9" t="s">
        <v>23</v>
      </c>
      <c r="F24" s="9"/>
      <c r="G24" s="9"/>
      <c r="H24" s="55" t="s">
        <v>34</v>
      </c>
      <c r="I24" s="10"/>
      <c r="J24" s="9"/>
      <c r="K24" s="9"/>
      <c r="L24" s="41">
        <v>43221</v>
      </c>
      <c r="M24" s="16" t="str">
        <f t="shared" ca="1" si="1"/>
        <v>1 ปี 7เดือน 10 วัน</v>
      </c>
      <c r="N24" s="40">
        <v>32046</v>
      </c>
      <c r="O24" s="12" t="str">
        <f t="shared" ca="1" si="2"/>
        <v xml:space="preserve">32ปี 2เดือน 15วัน </v>
      </c>
      <c r="P24" s="54">
        <v>750</v>
      </c>
      <c r="Q24" s="40">
        <v>44053</v>
      </c>
      <c r="R24" s="13"/>
      <c r="S24" s="13"/>
      <c r="T24" s="36"/>
      <c r="U24" s="14"/>
      <c r="V24" s="14" t="s">
        <v>13</v>
      </c>
      <c r="W24" s="14"/>
      <c r="X24" s="13"/>
      <c r="Y24" s="18"/>
    </row>
    <row r="25" spans="1:25" ht="49.95" customHeight="1" x14ac:dyDescent="0.25">
      <c r="A25" s="39" t="s">
        <v>70</v>
      </c>
      <c r="B25" s="9"/>
      <c r="C25" s="9"/>
      <c r="D25" s="9"/>
      <c r="E25" s="9" t="s">
        <v>24</v>
      </c>
      <c r="F25" s="10"/>
      <c r="G25" s="9"/>
      <c r="H25" s="55" t="s">
        <v>34</v>
      </c>
      <c r="I25" s="10"/>
      <c r="J25" s="9"/>
      <c r="K25" s="9"/>
      <c r="L25" s="41">
        <v>43252</v>
      </c>
      <c r="M25" s="16" t="str">
        <f t="shared" ca="1" si="1"/>
        <v>1 ปี 6เดือน 10 วัน</v>
      </c>
      <c r="N25" s="40">
        <v>34319</v>
      </c>
      <c r="O25" s="12" t="str">
        <f t="shared" ca="1" si="2"/>
        <v xml:space="preserve">25ปี 11เดือน 25วัน </v>
      </c>
      <c r="P25" s="54">
        <v>600</v>
      </c>
      <c r="Q25" s="40">
        <v>44053</v>
      </c>
      <c r="R25" s="13"/>
      <c r="S25" s="13"/>
      <c r="T25" s="37"/>
      <c r="U25" s="19"/>
      <c r="V25" s="14" t="s">
        <v>13</v>
      </c>
      <c r="W25" s="14"/>
      <c r="X25" s="13"/>
      <c r="Y25" s="18"/>
    </row>
    <row r="26" spans="1:25" ht="49.95" customHeight="1" x14ac:dyDescent="0.25">
      <c r="A26" s="39" t="s">
        <v>71</v>
      </c>
      <c r="B26" s="9"/>
      <c r="C26" s="9"/>
      <c r="D26" s="9"/>
      <c r="E26" s="9" t="s">
        <v>24</v>
      </c>
      <c r="F26" s="10"/>
      <c r="G26" s="9"/>
      <c r="H26" s="55" t="s">
        <v>34</v>
      </c>
      <c r="I26" s="10"/>
      <c r="J26" s="9"/>
      <c r="K26" s="9"/>
      <c r="L26" s="41">
        <v>43435</v>
      </c>
      <c r="M26" s="16" t="str">
        <f t="shared" ca="1" si="1"/>
        <v>1 ปี 0เดือน 10 วัน</v>
      </c>
      <c r="N26" s="40">
        <v>35619</v>
      </c>
      <c r="O26" s="12" t="str">
        <f t="shared" ca="1" si="2"/>
        <v xml:space="preserve">22ปี 5เดือน 3วัน </v>
      </c>
      <c r="P26" s="54">
        <v>500</v>
      </c>
      <c r="Q26" s="40">
        <v>44053</v>
      </c>
      <c r="R26" s="13"/>
      <c r="S26" s="13"/>
      <c r="T26" s="37"/>
      <c r="U26" s="19"/>
      <c r="V26" s="14" t="s">
        <v>13</v>
      </c>
      <c r="W26" s="14"/>
      <c r="X26" s="13"/>
      <c r="Y26" s="18"/>
    </row>
    <row r="27" spans="1:25" ht="49.95" customHeight="1" x14ac:dyDescent="0.25">
      <c r="A27" s="39" t="s">
        <v>72</v>
      </c>
      <c r="B27" s="9"/>
      <c r="C27" s="9"/>
      <c r="D27" s="9"/>
      <c r="E27" s="9" t="s">
        <v>23</v>
      </c>
      <c r="F27" s="9"/>
      <c r="G27" s="9"/>
      <c r="H27" s="56"/>
      <c r="I27" s="29"/>
      <c r="J27" s="9"/>
      <c r="K27" s="9"/>
      <c r="L27" s="41">
        <v>43420</v>
      </c>
      <c r="M27" s="16" t="str">
        <f t="shared" ca="1" si="1"/>
        <v>1 ปี 0เดือน 25 วัน</v>
      </c>
      <c r="N27" s="40">
        <v>33218</v>
      </c>
      <c r="O27" s="12" t="str">
        <f t="shared" ca="1" si="2"/>
        <v xml:space="preserve">29ปี 0เดือน 0วัน </v>
      </c>
      <c r="P27" s="54">
        <v>750</v>
      </c>
      <c r="Q27" s="40">
        <v>44053</v>
      </c>
      <c r="R27" s="13"/>
      <c r="S27" s="13"/>
      <c r="T27" s="36"/>
      <c r="U27" s="19"/>
      <c r="V27" s="14" t="s">
        <v>16</v>
      </c>
      <c r="W27" s="14"/>
      <c r="X27" s="13"/>
      <c r="Y27" s="18"/>
    </row>
    <row r="28" spans="1:25" ht="49.95" customHeight="1" x14ac:dyDescent="0.25">
      <c r="A28" s="39" t="s">
        <v>73</v>
      </c>
      <c r="B28" s="9"/>
      <c r="C28" s="9"/>
      <c r="D28" s="9"/>
      <c r="E28" s="9" t="s">
        <v>23</v>
      </c>
      <c r="F28" s="9"/>
      <c r="G28" s="9"/>
      <c r="H28" s="55" t="s">
        <v>34</v>
      </c>
      <c r="I28" s="10"/>
      <c r="J28" s="9"/>
      <c r="K28" s="9"/>
      <c r="L28" s="41">
        <v>43221</v>
      </c>
      <c r="M28" s="16" t="str">
        <f t="shared" ca="1" si="1"/>
        <v>1 ปี 7เดือน 10 วัน</v>
      </c>
      <c r="N28" s="40">
        <v>31684</v>
      </c>
      <c r="O28" s="12" t="str">
        <f t="shared" ca="1" si="2"/>
        <v xml:space="preserve">33ปี 2เดือน 12วัน </v>
      </c>
      <c r="P28" s="54">
        <v>600</v>
      </c>
      <c r="Q28" s="40">
        <v>44053</v>
      </c>
      <c r="R28" s="13"/>
      <c r="S28" s="13"/>
      <c r="T28" s="36"/>
      <c r="U28" s="14"/>
      <c r="V28" s="14" t="s">
        <v>16</v>
      </c>
      <c r="W28" s="14"/>
      <c r="X28" s="13"/>
      <c r="Y28" s="18"/>
    </row>
    <row r="29" spans="1:25" ht="49.95" customHeight="1" x14ac:dyDescent="0.25">
      <c r="A29" s="39" t="s">
        <v>74</v>
      </c>
      <c r="B29" s="9"/>
      <c r="C29" s="9"/>
      <c r="D29" s="9"/>
      <c r="E29" s="9" t="s">
        <v>23</v>
      </c>
      <c r="F29" s="10"/>
      <c r="G29" s="9"/>
      <c r="H29" s="55" t="s">
        <v>32</v>
      </c>
      <c r="I29" s="10"/>
      <c r="J29" s="9"/>
      <c r="K29" s="9"/>
      <c r="L29" s="41">
        <v>43612</v>
      </c>
      <c r="M29" s="16" t="str">
        <f t="shared" ca="1" si="1"/>
        <v>0 ปี 6เดือน 14 วัน</v>
      </c>
      <c r="N29" s="40">
        <v>35290</v>
      </c>
      <c r="O29" s="12" t="str">
        <f t="shared" ca="1" si="2"/>
        <v xml:space="preserve">23ปี 3เดือน 28วัน </v>
      </c>
      <c r="P29" s="54">
        <v>750</v>
      </c>
      <c r="Q29" s="40">
        <v>44053</v>
      </c>
      <c r="R29" s="13"/>
      <c r="S29" s="13"/>
      <c r="T29" s="36"/>
      <c r="U29" s="30"/>
      <c r="V29" s="19"/>
      <c r="W29" s="14"/>
      <c r="X29" s="13"/>
      <c r="Y29" s="18"/>
    </row>
    <row r="30" spans="1:25" ht="49.95" customHeight="1" x14ac:dyDescent="0.25">
      <c r="A30" s="39" t="s">
        <v>75</v>
      </c>
      <c r="B30" s="9"/>
      <c r="C30" s="9"/>
      <c r="D30" s="9"/>
      <c r="E30" s="9" t="s">
        <v>23</v>
      </c>
      <c r="F30" s="10"/>
      <c r="G30" s="9"/>
      <c r="H30" s="55" t="s">
        <v>34</v>
      </c>
      <c r="I30" s="10"/>
      <c r="J30" s="9"/>
      <c r="K30" s="9"/>
      <c r="L30" s="41">
        <v>43389</v>
      </c>
      <c r="M30" s="16" t="str">
        <f t="shared" ca="1" si="1"/>
        <v>1 ปี 1เดือน 25 วัน</v>
      </c>
      <c r="N30" s="40">
        <v>34709</v>
      </c>
      <c r="O30" s="12" t="str">
        <f t="shared" ca="1" si="2"/>
        <v xml:space="preserve">24ปี 11เดือน 1วัน </v>
      </c>
      <c r="P30" s="54">
        <v>510</v>
      </c>
      <c r="Q30" s="40">
        <v>44053</v>
      </c>
      <c r="R30" s="13"/>
      <c r="S30" s="13"/>
      <c r="T30" s="36"/>
      <c r="U30" s="14"/>
      <c r="V30" s="14" t="s">
        <v>13</v>
      </c>
      <c r="W30" s="14"/>
      <c r="X30" s="13"/>
      <c r="Y30" s="18"/>
    </row>
    <row r="31" spans="1:25" s="3" customFormat="1" ht="49.95" customHeight="1" x14ac:dyDescent="0.25">
      <c r="A31" s="39" t="s">
        <v>76</v>
      </c>
      <c r="B31" s="9"/>
      <c r="C31" s="9"/>
      <c r="D31" s="9"/>
      <c r="E31" s="9" t="s">
        <v>23</v>
      </c>
      <c r="F31" s="9"/>
      <c r="G31" s="9"/>
      <c r="H31" s="55">
        <v>5276</v>
      </c>
      <c r="I31" s="10"/>
      <c r="J31" s="9"/>
      <c r="K31" s="9"/>
      <c r="L31" s="41">
        <v>43558</v>
      </c>
      <c r="M31" s="16" t="str">
        <f t="shared" ca="1" si="1"/>
        <v>0 ปี 8เดือน 8 วัน</v>
      </c>
      <c r="N31" s="40">
        <v>36137</v>
      </c>
      <c r="O31" s="12" t="str">
        <f ca="1">DATEDIF(N31,$Y$1,"y")&amp;"ปี "&amp;DATEDIF(N31,$Y$1,"ym")&amp;"เดือน "&amp;DATEDIF(N31,$Y$1,"md")&amp;"วัน "</f>
        <v xml:space="preserve">21ปี 0เดือน 3วัน </v>
      </c>
      <c r="P31" s="54">
        <v>225</v>
      </c>
      <c r="Q31" s="40"/>
      <c r="R31" s="23"/>
      <c r="S31" s="31"/>
      <c r="T31" s="38"/>
      <c r="U31" s="32"/>
      <c r="V31" s="19"/>
      <c r="W31" s="14"/>
      <c r="X31" s="13"/>
      <c r="Y31" s="22"/>
    </row>
    <row r="32" spans="1:25" ht="49.95" customHeight="1" x14ac:dyDescent="0.25">
      <c r="A32" s="39" t="s">
        <v>77</v>
      </c>
      <c r="B32" s="9"/>
      <c r="C32" s="9"/>
      <c r="D32" s="9"/>
      <c r="E32" s="9" t="s">
        <v>23</v>
      </c>
      <c r="F32" s="9"/>
      <c r="G32" s="9"/>
      <c r="H32" s="55" t="s">
        <v>36</v>
      </c>
      <c r="I32" s="10"/>
      <c r="J32" s="9"/>
      <c r="K32" s="9"/>
      <c r="L32" s="41">
        <v>43221</v>
      </c>
      <c r="M32" s="16" t="str">
        <f t="shared" ca="1" si="1"/>
        <v>1 ปี 7เดือน 10 วัน</v>
      </c>
      <c r="N32" s="40">
        <v>27816</v>
      </c>
      <c r="O32" s="12" t="str">
        <f ca="1">DATEDIF(N32,$Y$1,"y")&amp;"ปี "&amp;DATEDIF(N32,$Y$1,"ym")&amp;"เดือน "&amp;DATEDIF(N32,$Y$1,"md")&amp;"วัน "</f>
        <v xml:space="preserve">43ปี 9เดือน 15วัน </v>
      </c>
      <c r="P32" s="54">
        <v>510</v>
      </c>
      <c r="Q32" s="40">
        <v>44053</v>
      </c>
      <c r="R32" s="13"/>
      <c r="S32" s="14"/>
      <c r="T32" s="38"/>
      <c r="U32" s="19"/>
      <c r="V32" s="14" t="s">
        <v>13</v>
      </c>
      <c r="W32" s="14"/>
      <c r="X32" s="13"/>
      <c r="Y32" s="18"/>
    </row>
    <row r="33" spans="1:25" ht="49.95" customHeight="1" x14ac:dyDescent="0.25">
      <c r="A33" s="39" t="s">
        <v>78</v>
      </c>
      <c r="B33" s="9"/>
      <c r="C33" s="9"/>
      <c r="D33" s="9"/>
      <c r="E33" s="9" t="s">
        <v>24</v>
      </c>
      <c r="F33" s="9"/>
      <c r="G33" s="9"/>
      <c r="H33" s="55" t="s">
        <v>35</v>
      </c>
      <c r="I33" s="10"/>
      <c r="J33" s="9"/>
      <c r="K33" s="9"/>
      <c r="L33" s="41">
        <v>43435</v>
      </c>
      <c r="M33" s="16" t="str">
        <f t="shared" ca="1" si="1"/>
        <v>1 ปี 0เดือน 10 วัน</v>
      </c>
      <c r="N33" s="40">
        <v>26047</v>
      </c>
      <c r="O33" s="12" t="str">
        <f ca="1">DATEDIF(N33,$Y$1,"y")&amp;"ปี "&amp;DATEDIF(N33,$Y$1,"ym")&amp;"เดือน "&amp;DATEDIF(N33,$Y$1,"md")&amp;"วัน "</f>
        <v xml:space="preserve">48ปี 7เดือน 17วัน </v>
      </c>
      <c r="P33" s="54">
        <v>600</v>
      </c>
      <c r="Q33" s="40">
        <v>44053</v>
      </c>
      <c r="R33" s="13"/>
      <c r="S33" s="14"/>
      <c r="T33" s="38"/>
      <c r="U33" s="14"/>
      <c r="V33" s="14" t="s">
        <v>16</v>
      </c>
      <c r="W33" s="14"/>
      <c r="X33" s="13"/>
      <c r="Y33" s="18"/>
    </row>
    <row r="34" spans="1:25" ht="49.95" customHeight="1" x14ac:dyDescent="0.25">
      <c r="A34" s="39" t="s">
        <v>79</v>
      </c>
      <c r="B34" s="9"/>
      <c r="C34" s="9"/>
      <c r="D34" s="9"/>
      <c r="E34" s="9" t="s">
        <v>23</v>
      </c>
      <c r="F34" s="9"/>
      <c r="G34" s="9"/>
      <c r="H34" s="55" t="s">
        <v>35</v>
      </c>
      <c r="I34" s="10"/>
      <c r="J34" s="9"/>
      <c r="K34" s="9"/>
      <c r="L34" s="41">
        <v>43435</v>
      </c>
      <c r="M34" s="16" t="str">
        <f t="shared" ca="1" si="1"/>
        <v>1 ปี 0เดือน 10 วัน</v>
      </c>
      <c r="N34" s="40">
        <v>28730</v>
      </c>
      <c r="O34" s="12" t="str">
        <f t="shared" ref="O34:O43" ca="1" si="3">DATEDIF(N34,$Y$1,"y")&amp;"ปี "&amp;DATEDIF(N34,$Y$1,"ym")&amp;"เดือน "&amp;DATEDIF(N34,$Y$1,"md")&amp;"วัน "</f>
        <v xml:space="preserve">41ปี 3เดือน 13วัน </v>
      </c>
      <c r="P34" s="54">
        <v>500</v>
      </c>
      <c r="Q34" s="40">
        <v>44053</v>
      </c>
      <c r="R34" s="13"/>
      <c r="S34" s="14"/>
      <c r="T34" s="38"/>
      <c r="U34" s="19"/>
      <c r="V34" s="14" t="s">
        <v>13</v>
      </c>
      <c r="W34" s="14"/>
      <c r="X34" s="13"/>
      <c r="Y34" s="18"/>
    </row>
    <row r="35" spans="1:25" s="3" customFormat="1" ht="49.95" customHeight="1" x14ac:dyDescent="0.25">
      <c r="A35" s="39" t="s">
        <v>80</v>
      </c>
      <c r="B35" s="9"/>
      <c r="C35" s="9"/>
      <c r="D35" s="9"/>
      <c r="E35" s="9" t="s">
        <v>23</v>
      </c>
      <c r="F35" s="9"/>
      <c r="G35" s="9"/>
      <c r="H35" s="55" t="s">
        <v>33</v>
      </c>
      <c r="I35" s="10"/>
      <c r="J35" s="9"/>
      <c r="K35" s="9"/>
      <c r="L35" s="41">
        <v>43586</v>
      </c>
      <c r="M35" s="16" t="str">
        <f t="shared" ca="1" si="1"/>
        <v>0 ปี 7เดือน 10 วัน</v>
      </c>
      <c r="N35" s="40">
        <v>26597</v>
      </c>
      <c r="O35" s="12" t="str">
        <f t="shared" ca="1" si="3"/>
        <v xml:space="preserve">47ปี 1เดือน 16วัน </v>
      </c>
      <c r="P35" s="54">
        <v>500</v>
      </c>
      <c r="Q35" s="40">
        <v>44053</v>
      </c>
      <c r="R35" s="13"/>
      <c r="S35" s="14"/>
      <c r="T35" s="38"/>
      <c r="U35" s="19"/>
      <c r="V35" s="33"/>
      <c r="W35" s="20"/>
      <c r="X35" s="23"/>
      <c r="Y35" s="22"/>
    </row>
    <row r="36" spans="1:25" ht="49.95" customHeight="1" x14ac:dyDescent="0.25">
      <c r="A36" s="39" t="s">
        <v>46</v>
      </c>
      <c r="B36" s="9"/>
      <c r="C36" s="9"/>
      <c r="D36" s="9"/>
      <c r="E36" s="9" t="s">
        <v>23</v>
      </c>
      <c r="F36" s="9"/>
      <c r="G36" s="9"/>
      <c r="H36" s="55" t="s">
        <v>34</v>
      </c>
      <c r="I36" s="10"/>
      <c r="J36" s="9"/>
      <c r="K36" s="9"/>
      <c r="L36" s="41">
        <v>43221</v>
      </c>
      <c r="M36" s="16" t="str">
        <f t="shared" ca="1" si="1"/>
        <v>1 ปี 7เดือน 10 วัน</v>
      </c>
      <c r="N36" s="40">
        <v>33864</v>
      </c>
      <c r="O36" s="12" t="str">
        <f t="shared" ca="1" si="3"/>
        <v xml:space="preserve">27ปี 2เดือน 24วัน </v>
      </c>
      <c r="P36" s="54">
        <v>510</v>
      </c>
      <c r="Q36" s="40">
        <v>44053</v>
      </c>
      <c r="R36" s="13"/>
      <c r="S36" s="13"/>
      <c r="T36" s="36"/>
      <c r="U36" s="14"/>
      <c r="V36" s="14" t="s">
        <v>15</v>
      </c>
      <c r="W36" s="14"/>
      <c r="X36" s="13"/>
      <c r="Y36" s="18"/>
    </row>
    <row r="37" spans="1:25" ht="49.95" customHeight="1" x14ac:dyDescent="0.25">
      <c r="A37" s="39" t="s">
        <v>45</v>
      </c>
      <c r="B37" s="9"/>
      <c r="C37" s="9"/>
      <c r="D37" s="9"/>
      <c r="E37" s="9" t="s">
        <v>23</v>
      </c>
      <c r="F37" s="9"/>
      <c r="G37" s="9"/>
      <c r="H37" s="55" t="s">
        <v>34</v>
      </c>
      <c r="I37" s="10"/>
      <c r="J37" s="9"/>
      <c r="K37" s="9"/>
      <c r="L37" s="41">
        <v>43395</v>
      </c>
      <c r="M37" s="16" t="str">
        <f t="shared" ca="1" si="1"/>
        <v>1 ปี 1เดือน 19 วัน</v>
      </c>
      <c r="N37" s="40">
        <v>35301</v>
      </c>
      <c r="O37" s="12" t="str">
        <f t="shared" ca="1" si="3"/>
        <v xml:space="preserve">23ปี 3เดือน 17วัน </v>
      </c>
      <c r="P37" s="54">
        <v>510</v>
      </c>
      <c r="Q37" s="40">
        <v>44053</v>
      </c>
      <c r="R37" s="13"/>
      <c r="S37" s="13"/>
      <c r="T37" s="36"/>
      <c r="U37" s="14"/>
      <c r="V37" s="14" t="s">
        <v>14</v>
      </c>
      <c r="W37" s="14"/>
      <c r="X37" s="13"/>
      <c r="Y37" s="18"/>
    </row>
    <row r="38" spans="1:25" ht="49.95" customHeight="1" x14ac:dyDescent="0.25">
      <c r="A38" s="39" t="s">
        <v>39</v>
      </c>
      <c r="B38" s="9"/>
      <c r="C38" s="9"/>
      <c r="D38" s="9"/>
      <c r="E38" s="9" t="s">
        <v>23</v>
      </c>
      <c r="F38" s="9"/>
      <c r="G38" s="9"/>
      <c r="H38" s="55" t="s">
        <v>34</v>
      </c>
      <c r="I38" s="10"/>
      <c r="J38" s="9"/>
      <c r="K38" s="9"/>
      <c r="L38" s="41">
        <v>43395</v>
      </c>
      <c r="M38" s="16" t="str">
        <f t="shared" ca="1" si="1"/>
        <v>1 ปี 1เดือน 19 วัน</v>
      </c>
      <c r="N38" s="40">
        <v>33934</v>
      </c>
      <c r="O38" s="12" t="str">
        <f t="shared" ca="1" si="3"/>
        <v xml:space="preserve">27ปี 0เดือน 15วัน </v>
      </c>
      <c r="P38" s="54">
        <v>510</v>
      </c>
      <c r="Q38" s="40">
        <v>44053</v>
      </c>
      <c r="R38" s="13"/>
      <c r="S38" s="13"/>
      <c r="T38" s="36"/>
      <c r="U38" s="14"/>
      <c r="V38" s="14" t="s">
        <v>15</v>
      </c>
      <c r="W38" s="14"/>
      <c r="X38" s="13"/>
      <c r="Y38" s="18"/>
    </row>
    <row r="39" spans="1:25" ht="49.95" customHeight="1" x14ac:dyDescent="0.25">
      <c r="A39" s="39" t="s">
        <v>44</v>
      </c>
      <c r="B39" s="9"/>
      <c r="C39" s="9"/>
      <c r="D39" s="9"/>
      <c r="E39" s="9" t="s">
        <v>23</v>
      </c>
      <c r="F39" s="9"/>
      <c r="G39" s="9"/>
      <c r="H39" s="55" t="s">
        <v>28</v>
      </c>
      <c r="I39" s="10"/>
      <c r="J39" s="9"/>
      <c r="K39" s="9"/>
      <c r="L39" s="41">
        <v>43586</v>
      </c>
      <c r="M39" s="16" t="str">
        <f t="shared" ca="1" si="1"/>
        <v>0 ปี 7เดือน 10 วัน</v>
      </c>
      <c r="N39" s="40">
        <v>33823</v>
      </c>
      <c r="O39" s="12" t="str">
        <f t="shared" ca="1" si="3"/>
        <v xml:space="preserve">27ปี 4เดือน 4วัน </v>
      </c>
      <c r="P39" s="54">
        <v>510</v>
      </c>
      <c r="Q39" s="40">
        <v>44053</v>
      </c>
      <c r="R39" s="13"/>
      <c r="S39" s="13"/>
      <c r="T39" s="36"/>
      <c r="U39" s="14"/>
      <c r="V39" s="14" t="s">
        <v>14</v>
      </c>
      <c r="W39" s="14"/>
      <c r="X39" s="13"/>
      <c r="Y39" s="18"/>
    </row>
    <row r="40" spans="1:25" ht="49.95" customHeight="1" x14ac:dyDescent="0.25">
      <c r="A40" s="39" t="s">
        <v>43</v>
      </c>
      <c r="B40" s="9"/>
      <c r="C40" s="9"/>
      <c r="D40" s="9"/>
      <c r="E40" s="9" t="s">
        <v>23</v>
      </c>
      <c r="F40" s="9"/>
      <c r="G40" s="9"/>
      <c r="H40" s="55" t="s">
        <v>34</v>
      </c>
      <c r="I40" s="10"/>
      <c r="J40" s="9"/>
      <c r="K40" s="9"/>
      <c r="L40" s="41">
        <v>43389</v>
      </c>
      <c r="M40" s="16" t="str">
        <f t="shared" ca="1" si="1"/>
        <v>1 ปี 1เดือน 25 วัน</v>
      </c>
      <c r="N40" s="40">
        <v>33266</v>
      </c>
      <c r="O40" s="12" t="str">
        <f t="shared" ca="1" si="3"/>
        <v xml:space="preserve">28ปี 10เดือน 13วัน </v>
      </c>
      <c r="P40" s="54">
        <v>510</v>
      </c>
      <c r="Q40" s="40">
        <v>44053</v>
      </c>
      <c r="R40" s="13"/>
      <c r="S40" s="13"/>
      <c r="T40" s="36"/>
      <c r="U40" s="14"/>
      <c r="V40" s="14" t="s">
        <v>16</v>
      </c>
      <c r="W40" s="14"/>
      <c r="X40" s="13"/>
      <c r="Y40" s="18"/>
    </row>
    <row r="41" spans="1:25" ht="49.95" customHeight="1" x14ac:dyDescent="0.25">
      <c r="A41" s="39" t="s">
        <v>42</v>
      </c>
      <c r="B41" s="9"/>
      <c r="C41" s="9"/>
      <c r="D41" s="9"/>
      <c r="E41" s="9" t="s">
        <v>23</v>
      </c>
      <c r="F41" s="9"/>
      <c r="G41" s="9"/>
      <c r="H41" s="55" t="s">
        <v>34</v>
      </c>
      <c r="I41" s="10"/>
      <c r="J41" s="9"/>
      <c r="K41" s="9"/>
      <c r="L41" s="41">
        <v>43221</v>
      </c>
      <c r="M41" s="16" t="str">
        <f t="shared" ca="1" si="1"/>
        <v>1 ปี 7เดือน 10 วัน</v>
      </c>
      <c r="N41" s="40">
        <v>34172</v>
      </c>
      <c r="O41" s="12" t="str">
        <f t="shared" ca="1" si="3"/>
        <v xml:space="preserve">26ปี 4เดือน 19วัน </v>
      </c>
      <c r="P41" s="54">
        <v>510</v>
      </c>
      <c r="Q41" s="40">
        <v>44053</v>
      </c>
      <c r="R41" s="13"/>
      <c r="S41" s="13"/>
      <c r="T41" s="36"/>
      <c r="U41" s="14"/>
      <c r="V41" s="14" t="s">
        <v>13</v>
      </c>
      <c r="W41" s="14"/>
      <c r="X41" s="13"/>
      <c r="Y41" s="18"/>
    </row>
    <row r="42" spans="1:25" ht="49.95" customHeight="1" x14ac:dyDescent="0.25">
      <c r="A42" s="39" t="s">
        <v>41</v>
      </c>
      <c r="B42" s="9"/>
      <c r="C42" s="9"/>
      <c r="D42" s="9"/>
      <c r="E42" s="9" t="s">
        <v>23</v>
      </c>
      <c r="F42" s="9"/>
      <c r="G42" s="9"/>
      <c r="H42" s="55" t="s">
        <v>34</v>
      </c>
      <c r="I42" s="10"/>
      <c r="J42" s="9"/>
      <c r="K42" s="9"/>
      <c r="L42" s="41">
        <v>43221</v>
      </c>
      <c r="M42" s="16" t="str">
        <f t="shared" ca="1" si="1"/>
        <v>1 ปี 7เดือน 10 วัน</v>
      </c>
      <c r="N42" s="40">
        <v>27414</v>
      </c>
      <c r="O42" s="12" t="str">
        <f t="shared" ca="1" si="3"/>
        <v xml:space="preserve">44ปี 10เดือน 21วัน </v>
      </c>
      <c r="P42" s="54">
        <v>459</v>
      </c>
      <c r="Q42" s="40">
        <v>44053</v>
      </c>
      <c r="R42" s="13"/>
      <c r="S42" s="13"/>
      <c r="T42" s="35"/>
      <c r="U42" s="14"/>
      <c r="V42" s="14" t="s">
        <v>13</v>
      </c>
      <c r="W42" s="14"/>
      <c r="X42" s="13"/>
      <c r="Y42" s="18"/>
    </row>
    <row r="43" spans="1:25" s="3" customFormat="1" ht="49.95" customHeight="1" x14ac:dyDescent="0.25">
      <c r="A43" s="39" t="s">
        <v>40</v>
      </c>
      <c r="B43" s="9"/>
      <c r="C43" s="9"/>
      <c r="D43" s="9"/>
      <c r="E43" s="9" t="s">
        <v>23</v>
      </c>
      <c r="F43" s="9"/>
      <c r="G43" s="9"/>
      <c r="H43" s="56"/>
      <c r="I43" s="29"/>
      <c r="J43" s="9"/>
      <c r="K43" s="9"/>
      <c r="L43" s="41">
        <v>43684</v>
      </c>
      <c r="M43" s="16" t="str">
        <f t="shared" ca="1" si="1"/>
        <v>0 ปี 4เดือน 4 วัน</v>
      </c>
      <c r="N43" s="40">
        <v>35229</v>
      </c>
      <c r="O43" s="12" t="str">
        <f t="shared" ca="1" si="3"/>
        <v xml:space="preserve">23ปี 5เดือน 28วัน </v>
      </c>
      <c r="P43" s="54">
        <v>675</v>
      </c>
      <c r="Q43" s="40"/>
      <c r="R43" s="23"/>
      <c r="S43" s="13"/>
      <c r="T43" s="35"/>
      <c r="U43" s="19"/>
      <c r="V43" s="19"/>
      <c r="W43" s="14"/>
      <c r="X43" s="13"/>
      <c r="Y43" s="22"/>
    </row>
  </sheetData>
  <autoFilter ref="C1:C43"/>
  <conditionalFormatting sqref="Q2:Q43">
    <cfRule type="expression" dxfId="1" priority="1">
      <formula>AND(Q2&gt;=TODAY()+1,Q2&lt;=TODAY()+20)</formula>
    </cfRule>
    <cfRule type="expression" dxfId="0" priority="3">
      <formula>Q2&lt;=TODAY()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FIRECOM_SV</dc:creator>
  <cp:lastModifiedBy>FCSV</cp:lastModifiedBy>
  <dcterms:created xsi:type="dcterms:W3CDTF">2015-06-05T18:17:20Z</dcterms:created>
  <dcterms:modified xsi:type="dcterms:W3CDTF">2019-12-11T07:49:20Z</dcterms:modified>
</cp:coreProperties>
</file>