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35" windowWidth="21075" windowHeight="9795"/>
  </bookViews>
  <sheets>
    <sheet name="file ต้นฉบับ" sheetId="1" r:id="rId1"/>
    <sheet name="file ที่ทำ macro" sheetId="10" r:id="rId2"/>
    <sheet name="macro ที่เกิน" sheetId="2" r:id="rId3"/>
    <sheet name="macro ที่ขาด" sheetId="3" r:id="rId4"/>
  </sheets>
  <definedNames>
    <definedName name="_xlnm._FilterDatabase" localSheetId="0" hidden="1">'file ต้นฉบับ'!$A$1:$AD$28</definedName>
    <definedName name="_xlnm._FilterDatabase" localSheetId="1" hidden="1">'file ที่ทำ macro'!$A$1:$AE$28</definedName>
    <definedName name="_xlnm._FilterDatabase" localSheetId="2" hidden="1">'macro ที่เกิน'!$A$1:$AE$28</definedName>
    <definedName name="_xlnm._FilterDatabase" localSheetId="3" hidden="1">'macro ที่ขาด'!$A$1:$AE$28</definedName>
  </definedNames>
  <calcPr calcId="125725"/>
</workbook>
</file>

<file path=xl/calcChain.xml><?xml version="1.0" encoding="utf-8"?>
<calcChain xmlns="http://schemas.openxmlformats.org/spreadsheetml/2006/main">
  <c r="M3" i="10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"/>
  <c r="M3" i="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"/>
  <c r="M3" i="2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"/>
</calcChain>
</file>

<file path=xl/sharedStrings.xml><?xml version="1.0" encoding="utf-8"?>
<sst xmlns="http://schemas.openxmlformats.org/spreadsheetml/2006/main" count="351" uniqueCount="78">
  <si>
    <t>Company</t>
  </si>
  <si>
    <t>Payment Do</t>
  </si>
  <si>
    <t>Empty</t>
  </si>
  <si>
    <t>Doc. Type</t>
  </si>
  <si>
    <t xml:space="preserve"> Payment Am</t>
  </si>
  <si>
    <t>Payment-GL</t>
  </si>
  <si>
    <t>Payment Pe</t>
  </si>
  <si>
    <t>Trading Pa</t>
  </si>
  <si>
    <t>Payment Ty</t>
  </si>
  <si>
    <t>Invoice Do</t>
  </si>
  <si>
    <t>Document C</t>
  </si>
  <si>
    <t>GL Acct</t>
  </si>
  <si>
    <t xml:space="preserve">   Net paid</t>
  </si>
  <si>
    <t xml:space="preserve"> Inv amount</t>
  </si>
  <si>
    <t>Vat Amount</t>
  </si>
  <si>
    <t>WHT Amount</t>
  </si>
  <si>
    <t>Fund Cente</t>
  </si>
  <si>
    <t>Fund Code</t>
  </si>
  <si>
    <t>Budget Typ</t>
  </si>
  <si>
    <t>Vendor cod</t>
  </si>
  <si>
    <t>Payment Da</t>
  </si>
  <si>
    <t>abb</t>
  </si>
  <si>
    <t>BU</t>
  </si>
  <si>
    <t>Description / Normal</t>
  </si>
  <si>
    <t>Group1</t>
  </si>
  <si>
    <t>Group2</t>
  </si>
  <si>
    <t>Group3</t>
  </si>
  <si>
    <t>Interco</t>
  </si>
  <si>
    <t>Len</t>
  </si>
  <si>
    <t>BFKT</t>
  </si>
  <si>
    <t>KZ</t>
  </si>
  <si>
    <t>L</t>
  </si>
  <si>
    <t>THB</t>
  </si>
  <si>
    <t>CASH</t>
  </si>
  <si>
    <t>TVT</t>
  </si>
  <si>
    <t>Online</t>
  </si>
  <si>
    <t>unidentified</t>
  </si>
  <si>
    <t>-</t>
  </si>
  <si>
    <t>SA</t>
  </si>
  <si>
    <t>TVS</t>
  </si>
  <si>
    <t>Bank charge</t>
  </si>
  <si>
    <t>05 Core OPEX</t>
  </si>
  <si>
    <t>0509 Financial expenses</t>
  </si>
  <si>
    <t>02 Bankcharge</t>
  </si>
  <si>
    <t>SD</t>
  </si>
  <si>
    <t>B249400030</t>
  </si>
  <si>
    <t>Tax payable withholding tax</t>
  </si>
  <si>
    <t>Tax payable</t>
  </si>
  <si>
    <t>Withholding tax</t>
  </si>
  <si>
    <t>A149010010</t>
  </si>
  <si>
    <t>Input vat</t>
  </si>
  <si>
    <t>VAT</t>
  </si>
  <si>
    <t>Input VAT</t>
  </si>
  <si>
    <t>F</t>
  </si>
  <si>
    <t>81ITC60000</t>
  </si>
  <si>
    <t>Services charge - others</t>
  </si>
  <si>
    <t>0507 Administrative expenses</t>
  </si>
  <si>
    <t>04 Serviceother</t>
  </si>
  <si>
    <t>81FAK11500</t>
  </si>
  <si>
    <t>81FAK12300</t>
  </si>
  <si>
    <t>DM</t>
  </si>
  <si>
    <t>Accounts payble - others (GL)</t>
  </si>
  <si>
    <t>CAPEX</t>
  </si>
  <si>
    <t>PPE</t>
  </si>
  <si>
    <t>Network</t>
  </si>
  <si>
    <t>Bank interim</t>
  </si>
  <si>
    <t>Non clear</t>
  </si>
  <si>
    <t>ZR</t>
  </si>
  <si>
    <t>J</t>
  </si>
  <si>
    <t>81GCAE6000</t>
  </si>
  <si>
    <t>E01045885</t>
  </si>
  <si>
    <t>Travelling expenses - local</t>
  </si>
  <si>
    <t>0506 Transportation expenses</t>
  </si>
  <si>
    <t>01 Travellingexpenses</t>
  </si>
  <si>
    <t>Fees - others</t>
  </si>
  <si>
    <t>11 Miscellaneousexpenses</t>
  </si>
  <si>
    <t>A249400030</t>
  </si>
  <si>
    <t>GL Acct_1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</si>
</sst>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0" borderId="0" xfId="0" applyFont="1"/>
    <xf numFmtId="4" fontId="1" fillId="0" borderId="0" xfId="0" applyNumberFormat="1" applyFont="1"/>
    <xf numFmtId="14" fontId="1" fillId="0" borderId="0" xfId="0" applyNumberFormat="1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486833</xdr:colOff>
      <xdr:row>22</xdr:row>
      <xdr:rowOff>95250</xdr:rowOff>
    </xdr:from>
    <xdr:to>
      <xdr:col>8</xdr:col>
      <xdr:colOff>677333</xdr:colOff>
      <xdr:row>27</xdr:row>
      <xdr:rowOff>21167</xdr:rowOff>
    </xdr:to>
    <xdr:sp macro="" textlink="">
      <xdr:nvSpPr>
        <xdr:cNvPr id="2" name="TextBox 1"/>
        <xdr:cNvSpPr txBox="1"/>
      </xdr:nvSpPr>
      <xdr:spPr>
        <a:xfrm>
          <a:off x="3566583" y="3587750"/>
          <a:ext cx="3481917" cy="719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100"/>
            <a:t>ต้องการให้ </a:t>
          </a:r>
          <a:r>
            <a:rPr lang="en-US" sz="1100"/>
            <a:t>macro </a:t>
          </a:r>
          <a:r>
            <a:rPr lang="th-TH" sz="1100"/>
            <a:t>มีตามจำนวนแถวที่เกิดขึ้นจริง</a:t>
          </a:r>
        </a:p>
      </xdr:txBody>
    </xdr:sp>
    <xdr:clientData/>
  </xdr:twoCellAnchor>
  <xdr:twoCellAnchor>
    <xdr:from>
      <xdr:col>7</xdr:col>
      <xdr:colOff>42333</xdr:colOff>
      <xdr:row>18</xdr:row>
      <xdr:rowOff>148167</xdr:rowOff>
    </xdr:from>
    <xdr:to>
      <xdr:col>11</xdr:col>
      <xdr:colOff>148167</xdr:colOff>
      <xdr:row>23</xdr:row>
      <xdr:rowOff>127000</xdr:rowOff>
    </xdr:to>
    <xdr:cxnSp macro="">
      <xdr:nvCxnSpPr>
        <xdr:cNvPr id="4" name="Straight Arrow Connector 3"/>
        <xdr:cNvCxnSpPr/>
      </xdr:nvCxnSpPr>
      <xdr:spPr>
        <a:xfrm flipV="1">
          <a:off x="5715000" y="3005667"/>
          <a:ext cx="3048000" cy="77258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28</xdr:row>
      <xdr:rowOff>0</xdr:rowOff>
    </xdr:from>
    <xdr:to>
      <xdr:col>10</xdr:col>
      <xdr:colOff>529167</xdr:colOff>
      <xdr:row>32</xdr:row>
      <xdr:rowOff>84667</xdr:rowOff>
    </xdr:to>
    <xdr:sp macro="" textlink="">
      <xdr:nvSpPr>
        <xdr:cNvPr id="2" name="TextBox 1"/>
        <xdr:cNvSpPr txBox="1"/>
      </xdr:nvSpPr>
      <xdr:spPr>
        <a:xfrm>
          <a:off x="4974167" y="4445000"/>
          <a:ext cx="3481917" cy="719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h-TH" sz="1100"/>
            <a:t>ต้องการให้ </a:t>
          </a:r>
          <a:r>
            <a:rPr lang="en-US" sz="1100"/>
            <a:t>macro </a:t>
          </a:r>
          <a:r>
            <a:rPr lang="th-TH" sz="1100"/>
            <a:t>มีตามจำนวนแถวที่เกิดขึ้นจริง</a:t>
          </a:r>
        </a:p>
      </xdr:txBody>
    </xdr:sp>
    <xdr:clientData/>
  </xdr:twoCellAnchor>
  <xdr:twoCellAnchor>
    <xdr:from>
      <xdr:col>9</xdr:col>
      <xdr:colOff>95250</xdr:colOff>
      <xdr:row>28</xdr:row>
      <xdr:rowOff>148167</xdr:rowOff>
    </xdr:from>
    <xdr:to>
      <xdr:col>12</xdr:col>
      <xdr:colOff>169334</xdr:colOff>
      <xdr:row>37</xdr:row>
      <xdr:rowOff>105833</xdr:rowOff>
    </xdr:to>
    <xdr:cxnSp macro="">
      <xdr:nvCxnSpPr>
        <xdr:cNvPr id="4" name="Straight Arrow Connector 3"/>
        <xdr:cNvCxnSpPr/>
      </xdr:nvCxnSpPr>
      <xdr:spPr>
        <a:xfrm>
          <a:off x="7154333" y="4593167"/>
          <a:ext cx="2487084" cy="138641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D28"/>
  <sheetViews>
    <sheetView tabSelected="1" topLeftCell="D1" zoomScale="90" zoomScaleNormal="90" workbookViewId="0">
      <selection activeCell="E32" sqref="E32"/>
    </sheetView>
  </sheetViews>
  <sheetFormatPr defaultRowHeight="12.75"/>
  <cols>
    <col min="1" max="1" width="9.125" style="4" bestFit="1" customWidth="1"/>
    <col min="2" max="2" width="13.125" style="4" customWidth="1"/>
    <col min="3" max="4" width="9" style="4"/>
    <col min="5" max="5" width="13.5" style="4" bestFit="1" customWidth="1"/>
    <col min="6" max="6" width="11.375" style="4" customWidth="1"/>
    <col min="7" max="8" width="9.125" style="4" bestFit="1" customWidth="1"/>
    <col min="9" max="9" width="9" style="4"/>
    <col min="10" max="10" width="11.375" style="4" customWidth="1"/>
    <col min="11" max="11" width="9" style="4"/>
    <col min="12" max="12" width="11.25" style="7" customWidth="1"/>
    <col min="13" max="14" width="14.125" style="4" bestFit="1" customWidth="1"/>
    <col min="15" max="15" width="12" style="4" bestFit="1" customWidth="1"/>
    <col min="16" max="16" width="11.125" style="4" bestFit="1" customWidth="1"/>
    <col min="17" max="17" width="9.625" style="4" bestFit="1" customWidth="1"/>
    <col min="18" max="19" width="9" style="4"/>
    <col min="20" max="20" width="9.125" style="4" bestFit="1" customWidth="1"/>
    <col min="21" max="23" width="9" style="4"/>
    <col min="24" max="24" width="36.25" style="4" customWidth="1"/>
    <col min="25" max="25" width="19.875" style="4" customWidth="1"/>
    <col min="26" max="26" width="30" style="4" customWidth="1"/>
    <col min="27" max="27" width="29.125" style="4" customWidth="1"/>
    <col min="28" max="16384" width="9" style="4"/>
  </cols>
  <sheetData>
    <row r="1" spans="1:30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7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3" t="s">
        <v>24</v>
      </c>
      <c r="Z1" s="3" t="s">
        <v>25</v>
      </c>
      <c r="AA1" s="3" t="s">
        <v>26</v>
      </c>
      <c r="AB1" s="1" t="s">
        <v>27</v>
      </c>
      <c r="AC1" s="1" t="s">
        <v>28</v>
      </c>
      <c r="AD1" s="1" t="s">
        <v>29</v>
      </c>
    </row>
    <row r="2" spans="1:30">
      <c r="E2" s="5"/>
      <c r="L2" s="7">
        <v>24990010</v>
      </c>
      <c r="M2" s="5"/>
      <c r="N2" s="5"/>
      <c r="U2" s="6"/>
    </row>
    <row r="3" spans="1:30">
      <c r="E3" s="5"/>
      <c r="L3" s="7">
        <v>630900010</v>
      </c>
      <c r="M3" s="5"/>
      <c r="N3" s="5"/>
      <c r="U3" s="6"/>
    </row>
    <row r="4" spans="1:30">
      <c r="L4" s="7" t="s">
        <v>45</v>
      </c>
      <c r="U4" s="6"/>
    </row>
    <row r="5" spans="1:30">
      <c r="L5" s="7" t="s">
        <v>49</v>
      </c>
      <c r="U5" s="6"/>
    </row>
    <row r="6" spans="1:30">
      <c r="L6" s="7">
        <v>630900010</v>
      </c>
      <c r="U6" s="6"/>
    </row>
    <row r="7" spans="1:30">
      <c r="L7" s="7">
        <v>630080900</v>
      </c>
      <c r="U7" s="6"/>
    </row>
    <row r="8" spans="1:30">
      <c r="E8" s="5"/>
      <c r="L8" s="7">
        <v>630080900</v>
      </c>
      <c r="M8" s="5"/>
      <c r="N8" s="5"/>
      <c r="U8" s="6"/>
    </row>
    <row r="9" spans="1:30">
      <c r="E9" s="5"/>
      <c r="L9" s="7">
        <v>630080900</v>
      </c>
      <c r="U9" s="6"/>
    </row>
    <row r="10" spans="1:30">
      <c r="E10" s="5"/>
      <c r="L10" s="7">
        <v>630080900</v>
      </c>
      <c r="U10" s="6"/>
    </row>
    <row r="11" spans="1:30">
      <c r="E11" s="5"/>
      <c r="L11" s="7">
        <v>630080900</v>
      </c>
      <c r="U11" s="6"/>
    </row>
    <row r="12" spans="1:30">
      <c r="L12" s="7">
        <v>210290010</v>
      </c>
      <c r="M12" s="5"/>
      <c r="N12" s="5"/>
      <c r="U12" s="6"/>
    </row>
    <row r="13" spans="1:30">
      <c r="L13" s="7">
        <v>102600010</v>
      </c>
      <c r="M13" s="5"/>
      <c r="N13" s="5"/>
      <c r="U13" s="6"/>
    </row>
    <row r="14" spans="1:30">
      <c r="E14" s="5"/>
      <c r="L14" s="7">
        <v>630900010</v>
      </c>
      <c r="M14" s="5"/>
      <c r="N14" s="5"/>
      <c r="U14" s="6"/>
    </row>
    <row r="15" spans="1:30">
      <c r="E15" s="5"/>
      <c r="L15" s="7">
        <v>630080900</v>
      </c>
      <c r="U15" s="6"/>
    </row>
    <row r="16" spans="1:30">
      <c r="E16" s="5"/>
      <c r="L16" s="7">
        <v>630080900</v>
      </c>
      <c r="M16" s="5"/>
      <c r="N16" s="5"/>
      <c r="U16" s="6"/>
    </row>
    <row r="17" spans="5:21">
      <c r="E17" s="5"/>
      <c r="L17" s="7">
        <v>630080900</v>
      </c>
      <c r="U17" s="6"/>
    </row>
    <row r="18" spans="5:21">
      <c r="L18" s="7">
        <v>630020010</v>
      </c>
      <c r="U18" s="6"/>
    </row>
    <row r="19" spans="5:21">
      <c r="L19" s="7">
        <v>630125900</v>
      </c>
      <c r="U19" s="6"/>
    </row>
    <row r="20" spans="5:21">
      <c r="L20" s="7">
        <v>630125900</v>
      </c>
      <c r="U20" s="6"/>
    </row>
    <row r="21" spans="5:21">
      <c r="E21" s="5"/>
      <c r="L21" s="7">
        <v>630900010</v>
      </c>
      <c r="M21" s="5"/>
      <c r="N21" s="5"/>
      <c r="U21" s="6"/>
    </row>
    <row r="22" spans="5:21">
      <c r="E22" s="5"/>
      <c r="L22" s="7" t="s">
        <v>76</v>
      </c>
      <c r="M22" s="5"/>
      <c r="N22" s="5"/>
      <c r="U22" s="6"/>
    </row>
    <row r="23" spans="5:21">
      <c r="E23" s="5"/>
      <c r="L23" s="7" t="s">
        <v>76</v>
      </c>
      <c r="M23" s="5"/>
      <c r="N23" s="5"/>
      <c r="U23" s="6"/>
    </row>
    <row r="24" spans="5:21">
      <c r="E24" s="5"/>
      <c r="L24" s="7" t="s">
        <v>76</v>
      </c>
      <c r="U24" s="6"/>
    </row>
    <row r="25" spans="5:21">
      <c r="E25" s="5"/>
      <c r="L25" s="7" t="s">
        <v>76</v>
      </c>
      <c r="M25" s="5"/>
      <c r="N25" s="5"/>
      <c r="U25" s="6"/>
    </row>
    <row r="26" spans="5:21">
      <c r="L26" s="7">
        <v>630125900</v>
      </c>
      <c r="U26" s="6"/>
    </row>
    <row r="27" spans="5:21">
      <c r="E27" s="5"/>
      <c r="L27" s="7">
        <v>630140050</v>
      </c>
      <c r="M27" s="5"/>
      <c r="N27" s="5"/>
      <c r="P27" s="5"/>
      <c r="U27" s="6"/>
    </row>
    <row r="28" spans="5:21">
      <c r="E28" s="5"/>
      <c r="L28" s="7">
        <v>630140050</v>
      </c>
      <c r="M28" s="5"/>
      <c r="N28" s="5"/>
      <c r="U28" s="6"/>
    </row>
  </sheetData>
  <autoFilter ref="A1:AD28">
    <filterColumn colId="21"/>
    <filterColumn colId="24"/>
    <filterColumn colId="25"/>
    <filterColumn colId="26"/>
  </autoFilter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E1:AE28"/>
  <sheetViews>
    <sheetView topLeftCell="E1" zoomScale="90" zoomScaleNormal="90" workbookViewId="0">
      <selection activeCell="H18" sqref="H18"/>
    </sheetView>
  </sheetViews>
  <sheetFormatPr defaultRowHeight="12.75"/>
  <cols>
    <col min="1" max="1" width="9.125" style="7" bestFit="1" customWidth="1"/>
    <col min="2" max="2" width="13.125" style="7" customWidth="1"/>
    <col min="3" max="4" width="9" style="7"/>
    <col min="5" max="5" width="13.5" style="7" bestFit="1" customWidth="1"/>
    <col min="6" max="6" width="11.375" style="7" customWidth="1"/>
    <col min="7" max="8" width="9.125" style="7" bestFit="1" customWidth="1"/>
    <col min="9" max="9" width="9" style="7"/>
    <col min="10" max="10" width="11.375" style="7" customWidth="1"/>
    <col min="11" max="11" width="9" style="7"/>
    <col min="12" max="13" width="11.25" style="7" customWidth="1"/>
    <col min="14" max="15" width="14.125" style="7" bestFit="1" customWidth="1"/>
    <col min="16" max="16" width="12" style="7" bestFit="1" customWidth="1"/>
    <col min="17" max="17" width="11.125" style="7" bestFit="1" customWidth="1"/>
    <col min="18" max="18" width="9.625" style="7" bestFit="1" customWidth="1"/>
    <col min="19" max="20" width="9" style="7"/>
    <col min="21" max="21" width="9.125" style="7" bestFit="1" customWidth="1"/>
    <col min="22" max="24" width="9" style="7"/>
    <col min="25" max="25" width="36.25" style="7" customWidth="1"/>
    <col min="26" max="26" width="19.875" style="7" customWidth="1"/>
    <col min="27" max="27" width="30" style="7" customWidth="1"/>
    <col min="28" max="28" width="29.125" style="7" customWidth="1"/>
    <col min="29" max="16384" width="9" style="7"/>
  </cols>
  <sheetData>
    <row r="1" spans="5:31" s="1" customFormat="1">
      <c r="L1" s="7" t="s">
        <v>11</v>
      </c>
      <c r="M1" s="7" t="s">
        <v>77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3" t="s">
        <v>24</v>
      </c>
      <c r="AA1" s="3" t="s">
        <v>25</v>
      </c>
      <c r="AB1" s="3" t="s">
        <v>26</v>
      </c>
      <c r="AC1" s="1" t="s">
        <v>27</v>
      </c>
      <c r="AD1" s="1" t="s">
        <v>28</v>
      </c>
      <c r="AE1" s="1" t="s">
        <v>29</v>
      </c>
    </row>
    <row r="2" spans="5:31" s="4" customFormat="1">
      <c r="E2" s="5"/>
      <c r="L2" s="7">
        <v>24990010</v>
      </c>
      <c r="M2" s="7">
        <f>IF(L2=102114170,620020329,IF(L2=110020010,518181010,IF(L2=110025020,620020312,IF(L2=110030050,630900050,IF(L2=149999020,630150900,IF(L2=149999030,630170010,IF(L2=249210010,516089013,L2)))))))</f>
        <v>24990010</v>
      </c>
      <c r="N2" s="5"/>
      <c r="O2" s="5"/>
      <c r="V2" s="6"/>
    </row>
    <row r="3" spans="5:31" s="4" customFormat="1">
      <c r="E3" s="5"/>
      <c r="L3" s="7">
        <v>630900010</v>
      </c>
      <c r="M3" s="7">
        <f t="shared" ref="M3:M28" si="0">IF(L3=102114170,620020329,IF(L3=110020010,518181010,IF(L3=110025020,620020312,IF(L3=110030050,630900050,IF(L3=149999020,630150900,IF(L3=149999030,630170010,IF(L3=249210010,516089013,L3)))))))</f>
        <v>630900010</v>
      </c>
      <c r="N3" s="5"/>
      <c r="O3" s="5"/>
      <c r="V3" s="6"/>
    </row>
    <row r="4" spans="5:31" s="4" customFormat="1">
      <c r="L4" s="7" t="s">
        <v>45</v>
      </c>
      <c r="M4" s="7" t="str">
        <f t="shared" si="0"/>
        <v>B249400030</v>
      </c>
      <c r="V4" s="6"/>
    </row>
    <row r="5" spans="5:31" s="4" customFormat="1">
      <c r="L5" s="7" t="s">
        <v>49</v>
      </c>
      <c r="M5" s="7" t="str">
        <f t="shared" si="0"/>
        <v>A149010010</v>
      </c>
      <c r="V5" s="6"/>
    </row>
    <row r="6" spans="5:31" s="4" customFormat="1">
      <c r="L6" s="7">
        <v>630900010</v>
      </c>
      <c r="M6" s="7">
        <f t="shared" si="0"/>
        <v>630900010</v>
      </c>
      <c r="V6" s="6"/>
    </row>
    <row r="7" spans="5:31" s="4" customFormat="1">
      <c r="L7" s="7">
        <v>630080900</v>
      </c>
      <c r="M7" s="7">
        <f t="shared" si="0"/>
        <v>630080900</v>
      </c>
      <c r="V7" s="6"/>
    </row>
    <row r="8" spans="5:31" s="4" customFormat="1">
      <c r="E8" s="5"/>
      <c r="L8" s="7">
        <v>630080900</v>
      </c>
      <c r="M8" s="7">
        <f t="shared" si="0"/>
        <v>630080900</v>
      </c>
      <c r="N8" s="5"/>
      <c r="O8" s="5"/>
      <c r="V8" s="6"/>
    </row>
    <row r="9" spans="5:31" s="4" customFormat="1">
      <c r="E9" s="5"/>
      <c r="L9" s="7">
        <v>630080900</v>
      </c>
      <c r="M9" s="7">
        <f t="shared" si="0"/>
        <v>630080900</v>
      </c>
      <c r="V9" s="6"/>
    </row>
    <row r="10" spans="5:31" s="4" customFormat="1">
      <c r="E10" s="5"/>
      <c r="L10" s="7">
        <v>630080900</v>
      </c>
      <c r="M10" s="7">
        <f t="shared" si="0"/>
        <v>630080900</v>
      </c>
      <c r="V10" s="6"/>
    </row>
    <row r="11" spans="5:31" s="4" customFormat="1">
      <c r="E11" s="5"/>
      <c r="L11" s="7">
        <v>630080900</v>
      </c>
      <c r="M11" s="7">
        <f t="shared" si="0"/>
        <v>630080900</v>
      </c>
      <c r="V11" s="6"/>
    </row>
    <row r="12" spans="5:31" s="4" customFormat="1">
      <c r="L12" s="7">
        <v>210290010</v>
      </c>
      <c r="M12" s="7">
        <f t="shared" si="0"/>
        <v>210290010</v>
      </c>
      <c r="N12" s="5"/>
      <c r="O12" s="5"/>
      <c r="V12" s="6"/>
    </row>
    <row r="13" spans="5:31" s="4" customFormat="1">
      <c r="L13" s="7">
        <v>102600010</v>
      </c>
      <c r="M13" s="7">
        <f t="shared" si="0"/>
        <v>102600010</v>
      </c>
      <c r="N13" s="5"/>
      <c r="O13" s="5"/>
      <c r="V13" s="6"/>
    </row>
    <row r="14" spans="5:31" s="4" customFormat="1">
      <c r="E14" s="5"/>
      <c r="L14" s="7">
        <v>630900010</v>
      </c>
      <c r="M14" s="7">
        <f t="shared" si="0"/>
        <v>630900010</v>
      </c>
      <c r="N14" s="5"/>
      <c r="O14" s="5"/>
      <c r="V14" s="6"/>
    </row>
    <row r="15" spans="5:31" s="4" customFormat="1">
      <c r="E15" s="5"/>
      <c r="L15" s="7">
        <v>630080900</v>
      </c>
      <c r="M15" s="7">
        <f t="shared" si="0"/>
        <v>630080900</v>
      </c>
      <c r="V15" s="6"/>
    </row>
    <row r="16" spans="5:31" s="4" customFormat="1">
      <c r="E16" s="5"/>
      <c r="L16" s="7">
        <v>630080900</v>
      </c>
      <c r="M16" s="7">
        <f t="shared" si="0"/>
        <v>630080900</v>
      </c>
      <c r="N16" s="5"/>
      <c r="O16" s="5"/>
      <c r="V16" s="6"/>
    </row>
    <row r="17" spans="5:22" s="4" customFormat="1">
      <c r="E17" s="5"/>
      <c r="L17" s="7">
        <v>630080900</v>
      </c>
      <c r="M17" s="7">
        <f t="shared" si="0"/>
        <v>630080900</v>
      </c>
      <c r="V17" s="6"/>
    </row>
    <row r="18" spans="5:22" s="4" customFormat="1">
      <c r="L18" s="7">
        <v>630020010</v>
      </c>
      <c r="M18" s="7">
        <f t="shared" si="0"/>
        <v>630020010</v>
      </c>
      <c r="V18" s="6"/>
    </row>
    <row r="19" spans="5:22" s="4" customFormat="1">
      <c r="L19" s="7">
        <v>630125900</v>
      </c>
      <c r="M19" s="7">
        <f t="shared" si="0"/>
        <v>630125900</v>
      </c>
      <c r="V19" s="6"/>
    </row>
    <row r="20" spans="5:22" s="4" customFormat="1">
      <c r="L20" s="7">
        <v>630125900</v>
      </c>
      <c r="M20" s="7">
        <f t="shared" si="0"/>
        <v>630125900</v>
      </c>
      <c r="V20" s="6"/>
    </row>
    <row r="21" spans="5:22" s="4" customFormat="1">
      <c r="E21" s="5"/>
      <c r="L21" s="7">
        <v>630900010</v>
      </c>
      <c r="M21" s="7">
        <f t="shared" si="0"/>
        <v>630900010</v>
      </c>
      <c r="N21" s="5"/>
      <c r="O21" s="5"/>
      <c r="V21" s="6"/>
    </row>
    <row r="22" spans="5:22" s="4" customFormat="1">
      <c r="E22" s="5"/>
      <c r="L22" s="7" t="s">
        <v>76</v>
      </c>
      <c r="M22" s="7" t="str">
        <f t="shared" si="0"/>
        <v>A249400030</v>
      </c>
      <c r="N22" s="5"/>
      <c r="O22" s="5"/>
      <c r="V22" s="6"/>
    </row>
    <row r="23" spans="5:22" s="4" customFormat="1">
      <c r="E23" s="5"/>
      <c r="L23" s="7" t="s">
        <v>76</v>
      </c>
      <c r="M23" s="7" t="str">
        <f t="shared" si="0"/>
        <v>A249400030</v>
      </c>
      <c r="N23" s="5"/>
      <c r="O23" s="5"/>
      <c r="V23" s="6"/>
    </row>
    <row r="24" spans="5:22" s="4" customFormat="1">
      <c r="E24" s="5"/>
      <c r="L24" s="7" t="s">
        <v>76</v>
      </c>
      <c r="M24" s="7" t="str">
        <f t="shared" si="0"/>
        <v>A249400030</v>
      </c>
      <c r="V24" s="6"/>
    </row>
    <row r="25" spans="5:22" s="4" customFormat="1">
      <c r="E25" s="5"/>
      <c r="L25" s="7" t="s">
        <v>76</v>
      </c>
      <c r="M25" s="7" t="str">
        <f t="shared" si="0"/>
        <v>A249400030</v>
      </c>
      <c r="N25" s="5"/>
      <c r="O25" s="5"/>
      <c r="V25" s="6"/>
    </row>
    <row r="26" spans="5:22" s="4" customFormat="1">
      <c r="L26" s="7">
        <v>630125900</v>
      </c>
      <c r="M26" s="7">
        <f t="shared" si="0"/>
        <v>630125900</v>
      </c>
      <c r="V26" s="6"/>
    </row>
    <row r="27" spans="5:22" s="4" customFormat="1">
      <c r="E27" s="5"/>
      <c r="L27" s="7">
        <v>630140050</v>
      </c>
      <c r="M27" s="7">
        <f t="shared" si="0"/>
        <v>630140050</v>
      </c>
      <c r="N27" s="5"/>
      <c r="O27" s="5"/>
      <c r="Q27" s="5"/>
      <c r="V27" s="6"/>
    </row>
    <row r="28" spans="5:22" s="4" customFormat="1">
      <c r="E28" s="5"/>
      <c r="L28" s="7">
        <v>630140050</v>
      </c>
      <c r="M28" s="7">
        <f t="shared" si="0"/>
        <v>630140050</v>
      </c>
      <c r="N28" s="5"/>
      <c r="O28" s="5"/>
      <c r="V28" s="6"/>
    </row>
  </sheetData>
  <autoFilter ref="A1:AE28">
    <filterColumn colId="12"/>
    <filterColumn colId="22"/>
    <filterColumn colId="25"/>
    <filterColumn colId="26"/>
    <filterColumn colId="27"/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E28"/>
  <sheetViews>
    <sheetView topLeftCell="A8" zoomScale="90" zoomScaleNormal="90" workbookViewId="0">
      <selection activeCell="E34" sqref="E34"/>
    </sheetView>
  </sheetViews>
  <sheetFormatPr defaultRowHeight="12.75"/>
  <cols>
    <col min="1" max="1" width="9.125" style="7" bestFit="1" customWidth="1"/>
    <col min="2" max="2" width="13.125" style="7" customWidth="1"/>
    <col min="3" max="4" width="9" style="7"/>
    <col min="5" max="5" width="13.5" style="7" bestFit="1" customWidth="1"/>
    <col min="6" max="6" width="11.375" style="7" customWidth="1"/>
    <col min="7" max="8" width="9.125" style="7" bestFit="1" customWidth="1"/>
    <col min="9" max="9" width="9" style="7"/>
    <col min="10" max="10" width="11.375" style="7" customWidth="1"/>
    <col min="11" max="11" width="9" style="7"/>
    <col min="12" max="13" width="11.25" style="7" customWidth="1"/>
    <col min="14" max="15" width="14.125" style="7" bestFit="1" customWidth="1"/>
    <col min="16" max="16" width="12" style="7" bestFit="1" customWidth="1"/>
    <col min="17" max="17" width="11.125" style="7" bestFit="1" customWidth="1"/>
    <col min="18" max="18" width="9.625" style="7" bestFit="1" customWidth="1"/>
    <col min="19" max="20" width="9" style="7"/>
    <col min="21" max="21" width="9.125" style="7" bestFit="1" customWidth="1"/>
    <col min="22" max="24" width="9" style="7"/>
    <col min="25" max="25" width="36.25" style="7" customWidth="1"/>
    <col min="26" max="26" width="19.875" style="7" customWidth="1"/>
    <col min="27" max="27" width="30" style="7" customWidth="1"/>
    <col min="28" max="28" width="29.125" style="7" customWidth="1"/>
    <col min="29" max="16384" width="9" style="7"/>
  </cols>
  <sheetData>
    <row r="1" spans="1:3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77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3" t="s">
        <v>24</v>
      </c>
      <c r="AA1" s="3" t="s">
        <v>25</v>
      </c>
      <c r="AB1" s="3" t="s">
        <v>26</v>
      </c>
      <c r="AC1" s="1" t="s">
        <v>27</v>
      </c>
      <c r="AD1" s="1" t="s">
        <v>28</v>
      </c>
      <c r="AE1" s="1" t="s">
        <v>29</v>
      </c>
    </row>
    <row r="2" spans="1:31" s="4" customFormat="1">
      <c r="A2" s="4">
        <v>1023</v>
      </c>
      <c r="B2" s="4">
        <v>2020000002</v>
      </c>
      <c r="D2" s="4" t="s">
        <v>30</v>
      </c>
      <c r="E2" s="5">
        <v>4541.6099999999997</v>
      </c>
      <c r="F2" s="4">
        <v>102114090</v>
      </c>
      <c r="G2" s="4">
        <v>4</v>
      </c>
      <c r="H2" s="4">
        <v>1028</v>
      </c>
      <c r="I2" s="4" t="s">
        <v>31</v>
      </c>
      <c r="J2" s="4">
        <v>2019000002</v>
      </c>
      <c r="K2" s="4" t="s">
        <v>32</v>
      </c>
      <c r="L2" s="4">
        <v>24990010</v>
      </c>
      <c r="M2" s="4">
        <f>IF(L2=102114170,620020329,IF(L2=110020010,518181010,IF(L2=110025020,620020312,IF(L2=110030050,630900050,IF(L2=149999020,630150900,IF(L2=149999030,630170010,IF(L2=249210010,516089013,L2)))))))</f>
        <v>24990010</v>
      </c>
      <c r="N2" s="5">
        <v>4541.6099999999997</v>
      </c>
      <c r="O2" s="5">
        <v>4541.6099999999997</v>
      </c>
      <c r="P2" s="4">
        <v>0</v>
      </c>
      <c r="Q2" s="4">
        <v>0</v>
      </c>
      <c r="T2" s="4" t="s">
        <v>33</v>
      </c>
      <c r="U2" s="4">
        <v>1000028</v>
      </c>
      <c r="V2" s="6">
        <v>43924</v>
      </c>
      <c r="W2" s="4" t="s">
        <v>34</v>
      </c>
      <c r="X2" s="4" t="s">
        <v>35</v>
      </c>
      <c r="Y2" s="4" t="s">
        <v>36</v>
      </c>
      <c r="Z2" s="4" t="s">
        <v>36</v>
      </c>
      <c r="AA2" s="4" t="s">
        <v>36</v>
      </c>
      <c r="AB2" s="4" t="s">
        <v>36</v>
      </c>
      <c r="AC2" s="4" t="s">
        <v>36</v>
      </c>
      <c r="AD2" s="4">
        <v>8</v>
      </c>
      <c r="AE2" s="4" t="s">
        <v>37</v>
      </c>
    </row>
    <row r="3" spans="1:31" s="4" customFormat="1">
      <c r="A3" s="4">
        <v>1081</v>
      </c>
      <c r="B3" s="4">
        <v>2007000022</v>
      </c>
      <c r="D3" s="4" t="s">
        <v>38</v>
      </c>
      <c r="E3" s="5">
        <v>2100.4699999999998</v>
      </c>
      <c r="F3" s="4">
        <v>102104250</v>
      </c>
      <c r="G3" s="4">
        <v>4</v>
      </c>
      <c r="K3" s="4" t="s">
        <v>32</v>
      </c>
      <c r="L3" s="2">
        <v>630900010</v>
      </c>
      <c r="M3" s="4">
        <f t="shared" ref="M3:M28" si="0">IF(L3=102114170,620020329,IF(L3=110020010,518181010,IF(L3=110025020,620020312,IF(L3=110030050,630900050,IF(L3=149999020,630150900,IF(L3=149999030,630170010,IF(L3=249210010,516089013,L3)))))))</f>
        <v>630900010</v>
      </c>
      <c r="N3" s="5">
        <v>2100.4699999999998</v>
      </c>
      <c r="O3" s="5">
        <v>2100.4699999999998</v>
      </c>
      <c r="P3" s="4">
        <v>0</v>
      </c>
      <c r="Q3" s="4">
        <v>0</v>
      </c>
      <c r="R3" s="4">
        <v>8101080200</v>
      </c>
      <c r="T3" s="4" t="s">
        <v>33</v>
      </c>
      <c r="V3" s="6">
        <v>43937</v>
      </c>
      <c r="W3" s="4" t="s">
        <v>39</v>
      </c>
      <c r="X3" s="4" t="s">
        <v>39</v>
      </c>
      <c r="Y3" s="4" t="s">
        <v>40</v>
      </c>
      <c r="Z3" s="4" t="s">
        <v>41</v>
      </c>
      <c r="AA3" s="4" t="s">
        <v>42</v>
      </c>
      <c r="AB3" s="4" t="s">
        <v>43</v>
      </c>
      <c r="AC3" s="4" t="s">
        <v>37</v>
      </c>
      <c r="AD3" s="4">
        <v>9</v>
      </c>
      <c r="AE3" s="4" t="s">
        <v>37</v>
      </c>
    </row>
    <row r="4" spans="1:31" s="4" customFormat="1">
      <c r="A4" s="4">
        <v>1081</v>
      </c>
      <c r="B4" s="4">
        <v>2010000003</v>
      </c>
      <c r="D4" s="4" t="s">
        <v>44</v>
      </c>
      <c r="E4" s="4">
        <v>709.91</v>
      </c>
      <c r="F4" s="4">
        <v>102114020</v>
      </c>
      <c r="G4" s="4">
        <v>4</v>
      </c>
      <c r="K4" s="4" t="s">
        <v>32</v>
      </c>
      <c r="L4" s="4" t="s">
        <v>45</v>
      </c>
      <c r="M4" s="4" t="str">
        <f t="shared" si="0"/>
        <v>B249400030</v>
      </c>
      <c r="N4" s="4">
        <v>-10.09</v>
      </c>
      <c r="O4" s="4">
        <v>-10.09</v>
      </c>
      <c r="P4" s="4">
        <v>0</v>
      </c>
      <c r="Q4" s="4">
        <v>0</v>
      </c>
      <c r="T4" s="4" t="s">
        <v>33</v>
      </c>
      <c r="V4" s="6">
        <v>43949</v>
      </c>
      <c r="W4" s="4" t="s">
        <v>39</v>
      </c>
      <c r="X4" s="4" t="s">
        <v>39</v>
      </c>
      <c r="Y4" s="4" t="s">
        <v>46</v>
      </c>
      <c r="Z4" s="4" t="s">
        <v>47</v>
      </c>
      <c r="AA4" s="4" t="s">
        <v>47</v>
      </c>
      <c r="AB4" s="4" t="s">
        <v>48</v>
      </c>
      <c r="AC4" s="4" t="s">
        <v>37</v>
      </c>
      <c r="AD4" s="4">
        <v>10</v>
      </c>
      <c r="AE4" s="4" t="s">
        <v>37</v>
      </c>
    </row>
    <row r="5" spans="1:31" s="4" customFormat="1">
      <c r="A5" s="4">
        <v>1081</v>
      </c>
      <c r="B5" s="4">
        <v>2010000003</v>
      </c>
      <c r="D5" s="4" t="s">
        <v>44</v>
      </c>
      <c r="E5" s="4">
        <v>709.91</v>
      </c>
      <c r="F5" s="4">
        <v>102114020</v>
      </c>
      <c r="G5" s="4">
        <v>4</v>
      </c>
      <c r="K5" s="4" t="s">
        <v>32</v>
      </c>
      <c r="L5" s="4" t="s">
        <v>49</v>
      </c>
      <c r="M5" s="4" t="str">
        <f t="shared" si="0"/>
        <v>A149010010</v>
      </c>
      <c r="N5" s="4">
        <v>47.1</v>
      </c>
      <c r="O5" s="4">
        <v>47.1</v>
      </c>
      <c r="P5" s="4">
        <v>0</v>
      </c>
      <c r="Q5" s="4">
        <v>0</v>
      </c>
      <c r="T5" s="4" t="s">
        <v>33</v>
      </c>
      <c r="V5" s="6">
        <v>43949</v>
      </c>
      <c r="W5" s="4" t="s">
        <v>39</v>
      </c>
      <c r="X5" s="4" t="s">
        <v>39</v>
      </c>
      <c r="Y5" s="4" t="s">
        <v>50</v>
      </c>
      <c r="Z5" s="4" t="s">
        <v>51</v>
      </c>
      <c r="AA5" s="4" t="s">
        <v>52</v>
      </c>
      <c r="AB5" s="4" t="s">
        <v>52</v>
      </c>
      <c r="AC5" s="4" t="s">
        <v>37</v>
      </c>
      <c r="AD5" s="4">
        <v>10</v>
      </c>
      <c r="AE5" s="4" t="s">
        <v>37</v>
      </c>
    </row>
    <row r="6" spans="1:31" s="4" customFormat="1">
      <c r="A6" s="4">
        <v>1081</v>
      </c>
      <c r="B6" s="4">
        <v>2010000003</v>
      </c>
      <c r="D6" s="4" t="s">
        <v>44</v>
      </c>
      <c r="E6" s="4">
        <v>709.91</v>
      </c>
      <c r="F6" s="4">
        <v>102114020</v>
      </c>
      <c r="G6" s="4">
        <v>4</v>
      </c>
      <c r="K6" s="4" t="s">
        <v>32</v>
      </c>
      <c r="L6" s="2">
        <v>630900010</v>
      </c>
      <c r="M6" s="4">
        <f t="shared" si="0"/>
        <v>630900010</v>
      </c>
      <c r="N6" s="4">
        <v>672.9</v>
      </c>
      <c r="O6" s="4">
        <v>672.9</v>
      </c>
      <c r="P6" s="4">
        <v>0</v>
      </c>
      <c r="Q6" s="4">
        <v>0</v>
      </c>
      <c r="R6" s="4">
        <v>8101080200</v>
      </c>
      <c r="T6" s="4" t="s">
        <v>33</v>
      </c>
      <c r="V6" s="6">
        <v>43949</v>
      </c>
      <c r="W6" s="4" t="s">
        <v>39</v>
      </c>
      <c r="X6" s="4" t="s">
        <v>39</v>
      </c>
      <c r="Y6" s="4" t="s">
        <v>40</v>
      </c>
      <c r="Z6" s="4" t="s">
        <v>41</v>
      </c>
      <c r="AA6" s="4" t="s">
        <v>42</v>
      </c>
      <c r="AB6" s="4" t="s">
        <v>43</v>
      </c>
      <c r="AC6" s="4" t="s">
        <v>37</v>
      </c>
      <c r="AD6" s="4">
        <v>9</v>
      </c>
      <c r="AE6" s="4" t="s">
        <v>37</v>
      </c>
    </row>
    <row r="7" spans="1:31" s="4" customFormat="1">
      <c r="A7" s="4">
        <v>1081</v>
      </c>
      <c r="B7" s="4">
        <v>2020000028</v>
      </c>
      <c r="D7" s="4" t="s">
        <v>30</v>
      </c>
      <c r="E7" s="4">
        <v>200.45</v>
      </c>
      <c r="F7" s="4">
        <v>102114020</v>
      </c>
      <c r="G7" s="4">
        <v>4</v>
      </c>
      <c r="I7" s="4" t="s">
        <v>53</v>
      </c>
      <c r="J7" s="4">
        <v>2051000004</v>
      </c>
      <c r="K7" s="4" t="s">
        <v>32</v>
      </c>
      <c r="L7" s="2">
        <v>630080900</v>
      </c>
      <c r="M7" s="4">
        <f t="shared" si="0"/>
        <v>630080900</v>
      </c>
      <c r="N7" s="4">
        <v>200.45</v>
      </c>
      <c r="O7" s="4">
        <v>190</v>
      </c>
      <c r="P7" s="4">
        <v>13.3</v>
      </c>
      <c r="Q7" s="4">
        <v>2.85</v>
      </c>
      <c r="R7" s="4" t="s">
        <v>54</v>
      </c>
      <c r="T7" s="4" t="s">
        <v>33</v>
      </c>
      <c r="U7" s="4">
        <v>3000669</v>
      </c>
      <c r="V7" s="6">
        <v>43924</v>
      </c>
      <c r="W7" s="4" t="s">
        <v>39</v>
      </c>
      <c r="X7" s="4" t="s">
        <v>39</v>
      </c>
      <c r="Y7" s="4" t="s">
        <v>55</v>
      </c>
      <c r="Z7" s="4" t="s">
        <v>41</v>
      </c>
      <c r="AA7" s="4" t="s">
        <v>56</v>
      </c>
      <c r="AB7" s="4" t="s">
        <v>57</v>
      </c>
      <c r="AC7" s="4" t="s">
        <v>37</v>
      </c>
      <c r="AD7" s="4">
        <v>9</v>
      </c>
      <c r="AE7" s="4" t="s">
        <v>37</v>
      </c>
    </row>
    <row r="8" spans="1:31" s="4" customFormat="1">
      <c r="A8" s="4">
        <v>1081</v>
      </c>
      <c r="B8" s="4">
        <v>2020000029</v>
      </c>
      <c r="D8" s="4" t="s">
        <v>30</v>
      </c>
      <c r="E8" s="5">
        <v>10961.44</v>
      </c>
      <c r="F8" s="4">
        <v>102114020</v>
      </c>
      <c r="G8" s="4">
        <v>4</v>
      </c>
      <c r="I8" s="4" t="s">
        <v>53</v>
      </c>
      <c r="J8" s="4">
        <v>2051000005</v>
      </c>
      <c r="K8" s="4" t="s">
        <v>32</v>
      </c>
      <c r="L8" s="2">
        <v>630080900</v>
      </c>
      <c r="M8" s="4">
        <f t="shared" si="0"/>
        <v>630080900</v>
      </c>
      <c r="N8" s="5">
        <v>9711.27</v>
      </c>
      <c r="O8" s="5">
        <v>9205</v>
      </c>
      <c r="P8" s="4">
        <v>644.35</v>
      </c>
      <c r="Q8" s="4">
        <v>138.08000000000001</v>
      </c>
      <c r="R8" s="4" t="s">
        <v>58</v>
      </c>
      <c r="T8" s="4" t="s">
        <v>33</v>
      </c>
      <c r="U8" s="4">
        <v>3000669</v>
      </c>
      <c r="V8" s="6">
        <v>43924</v>
      </c>
      <c r="W8" s="4" t="s">
        <v>39</v>
      </c>
      <c r="X8" s="4" t="s">
        <v>39</v>
      </c>
      <c r="Y8" s="4" t="s">
        <v>55</v>
      </c>
      <c r="Z8" s="4" t="s">
        <v>41</v>
      </c>
      <c r="AA8" s="4" t="s">
        <v>56</v>
      </c>
      <c r="AB8" s="4" t="s">
        <v>57</v>
      </c>
      <c r="AC8" s="4" t="s">
        <v>37</v>
      </c>
      <c r="AD8" s="4">
        <v>9</v>
      </c>
      <c r="AE8" s="4" t="s">
        <v>37</v>
      </c>
    </row>
    <row r="9" spans="1:31" s="4" customFormat="1">
      <c r="A9" s="4">
        <v>1081</v>
      </c>
      <c r="B9" s="4">
        <v>2020000029</v>
      </c>
      <c r="D9" s="4" t="s">
        <v>30</v>
      </c>
      <c r="E9" s="5">
        <v>10961.44</v>
      </c>
      <c r="F9" s="4">
        <v>102114020</v>
      </c>
      <c r="G9" s="4">
        <v>4</v>
      </c>
      <c r="I9" s="4" t="s">
        <v>53</v>
      </c>
      <c r="J9" s="4">
        <v>2051000006</v>
      </c>
      <c r="K9" s="4" t="s">
        <v>32</v>
      </c>
      <c r="L9" s="2">
        <v>630080900</v>
      </c>
      <c r="M9" s="4">
        <f t="shared" si="0"/>
        <v>630080900</v>
      </c>
      <c r="N9" s="4">
        <v>211</v>
      </c>
      <c r="O9" s="4">
        <v>200</v>
      </c>
      <c r="P9" s="4">
        <v>14</v>
      </c>
      <c r="Q9" s="4">
        <v>3</v>
      </c>
      <c r="R9" s="4" t="s">
        <v>59</v>
      </c>
      <c r="T9" s="4" t="s">
        <v>33</v>
      </c>
      <c r="U9" s="4">
        <v>3000669</v>
      </c>
      <c r="V9" s="6">
        <v>43924</v>
      </c>
      <c r="W9" s="4" t="s">
        <v>39</v>
      </c>
      <c r="X9" s="4" t="s">
        <v>39</v>
      </c>
      <c r="Y9" s="4" t="s">
        <v>55</v>
      </c>
      <c r="Z9" s="4" t="s">
        <v>41</v>
      </c>
      <c r="AA9" s="4" t="s">
        <v>56</v>
      </c>
      <c r="AB9" s="4" t="s">
        <v>57</v>
      </c>
      <c r="AC9" s="4" t="s">
        <v>37</v>
      </c>
      <c r="AD9" s="4">
        <v>9</v>
      </c>
      <c r="AE9" s="4" t="s">
        <v>37</v>
      </c>
    </row>
    <row r="10" spans="1:31" s="4" customFormat="1">
      <c r="A10" s="4">
        <v>1081</v>
      </c>
      <c r="B10" s="4">
        <v>2020000029</v>
      </c>
      <c r="D10" s="4" t="s">
        <v>30</v>
      </c>
      <c r="E10" s="5">
        <v>10961.44</v>
      </c>
      <c r="F10" s="4">
        <v>102114020</v>
      </c>
      <c r="G10" s="4">
        <v>4</v>
      </c>
      <c r="I10" s="4" t="s">
        <v>53</v>
      </c>
      <c r="J10" s="4">
        <v>2051000007</v>
      </c>
      <c r="K10" s="4" t="s">
        <v>32</v>
      </c>
      <c r="L10" s="2">
        <v>630080900</v>
      </c>
      <c r="M10" s="4">
        <f t="shared" si="0"/>
        <v>630080900</v>
      </c>
      <c r="N10" s="4">
        <v>791.25</v>
      </c>
      <c r="O10" s="4">
        <v>750</v>
      </c>
      <c r="P10" s="4">
        <v>52.5</v>
      </c>
      <c r="Q10" s="4">
        <v>11.25</v>
      </c>
      <c r="R10" s="4" t="s">
        <v>58</v>
      </c>
      <c r="T10" s="4" t="s">
        <v>33</v>
      </c>
      <c r="U10" s="4">
        <v>3000669</v>
      </c>
      <c r="V10" s="6">
        <v>43924</v>
      </c>
      <c r="W10" s="4" t="s">
        <v>39</v>
      </c>
      <c r="X10" s="4" t="s">
        <v>39</v>
      </c>
      <c r="Y10" s="4" t="s">
        <v>55</v>
      </c>
      <c r="Z10" s="4" t="s">
        <v>41</v>
      </c>
      <c r="AA10" s="4" t="s">
        <v>56</v>
      </c>
      <c r="AB10" s="4" t="s">
        <v>57</v>
      </c>
      <c r="AC10" s="4" t="s">
        <v>37</v>
      </c>
      <c r="AD10" s="4">
        <v>9</v>
      </c>
      <c r="AE10" s="4" t="s">
        <v>37</v>
      </c>
    </row>
    <row r="11" spans="1:31" s="4" customFormat="1">
      <c r="A11" s="4">
        <v>1081</v>
      </c>
      <c r="B11" s="4">
        <v>2020000029</v>
      </c>
      <c r="D11" s="4" t="s">
        <v>30</v>
      </c>
      <c r="E11" s="5">
        <v>10961.44</v>
      </c>
      <c r="F11" s="4">
        <v>102114020</v>
      </c>
      <c r="G11" s="4">
        <v>4</v>
      </c>
      <c r="I11" s="4" t="s">
        <v>53</v>
      </c>
      <c r="J11" s="4">
        <v>2051000008</v>
      </c>
      <c r="K11" s="4" t="s">
        <v>32</v>
      </c>
      <c r="L11" s="2">
        <v>630080900</v>
      </c>
      <c r="M11" s="4">
        <f t="shared" si="0"/>
        <v>630080900</v>
      </c>
      <c r="N11" s="4">
        <v>247.92</v>
      </c>
      <c r="O11" s="4">
        <v>235</v>
      </c>
      <c r="P11" s="4">
        <v>16.45</v>
      </c>
      <c r="Q11" s="4">
        <v>3.53</v>
      </c>
      <c r="R11" s="4" t="s">
        <v>58</v>
      </c>
      <c r="T11" s="4" t="s">
        <v>33</v>
      </c>
      <c r="U11" s="4">
        <v>3000669</v>
      </c>
      <c r="V11" s="6">
        <v>43924</v>
      </c>
      <c r="W11" s="4" t="s">
        <v>39</v>
      </c>
      <c r="X11" s="4" t="s">
        <v>39</v>
      </c>
      <c r="Y11" s="4" t="s">
        <v>55</v>
      </c>
      <c r="Z11" s="4" t="s">
        <v>41</v>
      </c>
      <c r="AA11" s="4" t="s">
        <v>56</v>
      </c>
      <c r="AB11" s="4" t="s">
        <v>57</v>
      </c>
      <c r="AC11" s="4" t="s">
        <v>37</v>
      </c>
      <c r="AD11" s="4">
        <v>9</v>
      </c>
      <c r="AE11" s="4" t="s">
        <v>37</v>
      </c>
    </row>
    <row r="12" spans="1:31" s="4" customFormat="1">
      <c r="A12" s="4">
        <v>1081</v>
      </c>
      <c r="B12" s="4">
        <v>2032000007</v>
      </c>
      <c r="D12" s="4" t="s">
        <v>60</v>
      </c>
      <c r="E12" s="4">
        <v>631.29999999999995</v>
      </c>
      <c r="F12" s="4">
        <v>102119010</v>
      </c>
      <c r="G12" s="4">
        <v>4</v>
      </c>
      <c r="K12" s="4" t="s">
        <v>32</v>
      </c>
      <c r="L12" s="4">
        <v>210290010</v>
      </c>
      <c r="M12" s="4">
        <f t="shared" si="0"/>
        <v>210290010</v>
      </c>
      <c r="N12" s="5">
        <v>-5286.81</v>
      </c>
      <c r="O12" s="5">
        <v>-5286.81</v>
      </c>
      <c r="P12" s="4">
        <v>0</v>
      </c>
      <c r="Q12" s="4">
        <v>0</v>
      </c>
      <c r="T12" s="4" t="s">
        <v>33</v>
      </c>
      <c r="V12" s="6">
        <v>43924</v>
      </c>
      <c r="W12" s="4" t="s">
        <v>39</v>
      </c>
      <c r="X12" s="4" t="s">
        <v>39</v>
      </c>
      <c r="Y12" s="4" t="s">
        <v>61</v>
      </c>
      <c r="Z12" s="4" t="s">
        <v>62</v>
      </c>
      <c r="AA12" s="4" t="s">
        <v>63</v>
      </c>
      <c r="AB12" s="4" t="s">
        <v>64</v>
      </c>
      <c r="AC12" s="4" t="s">
        <v>37</v>
      </c>
      <c r="AD12" s="4">
        <v>9</v>
      </c>
      <c r="AE12" s="4" t="s">
        <v>37</v>
      </c>
    </row>
    <row r="13" spans="1:31" s="4" customFormat="1">
      <c r="A13" s="4">
        <v>1081</v>
      </c>
      <c r="B13" s="4">
        <v>2032000007</v>
      </c>
      <c r="D13" s="4" t="s">
        <v>60</v>
      </c>
      <c r="E13" s="4">
        <v>631.29999999999995</v>
      </c>
      <c r="F13" s="4">
        <v>102119010</v>
      </c>
      <c r="G13" s="4">
        <v>4</v>
      </c>
      <c r="K13" s="4" t="s">
        <v>32</v>
      </c>
      <c r="L13" s="4">
        <v>102600010</v>
      </c>
      <c r="M13" s="4">
        <f t="shared" si="0"/>
        <v>102600010</v>
      </c>
      <c r="N13" s="5">
        <v>5918.11</v>
      </c>
      <c r="O13" s="5">
        <v>5918.11</v>
      </c>
      <c r="P13" s="4">
        <v>0</v>
      </c>
      <c r="Q13" s="4">
        <v>0</v>
      </c>
      <c r="T13" s="4" t="s">
        <v>33</v>
      </c>
      <c r="V13" s="6">
        <v>43924</v>
      </c>
      <c r="W13" s="4" t="s">
        <v>39</v>
      </c>
      <c r="X13" s="4" t="s">
        <v>39</v>
      </c>
      <c r="Y13" s="4" t="s">
        <v>65</v>
      </c>
      <c r="Z13" s="4" t="s">
        <v>66</v>
      </c>
      <c r="AA13" s="4">
        <v>0</v>
      </c>
      <c r="AB13" s="4">
        <v>0</v>
      </c>
      <c r="AC13" s="4" t="s">
        <v>37</v>
      </c>
      <c r="AD13" s="4">
        <v>9</v>
      </c>
      <c r="AE13" s="4" t="s">
        <v>37</v>
      </c>
    </row>
    <row r="14" spans="1:31" s="4" customFormat="1">
      <c r="A14" s="4">
        <v>1081</v>
      </c>
      <c r="B14" s="4">
        <v>2090000004</v>
      </c>
      <c r="D14" s="4" t="s">
        <v>67</v>
      </c>
      <c r="E14" s="5">
        <v>1000</v>
      </c>
      <c r="F14" s="4">
        <v>102205260</v>
      </c>
      <c r="G14" s="4">
        <v>4</v>
      </c>
      <c r="K14" s="4" t="s">
        <v>32</v>
      </c>
      <c r="L14" s="2">
        <v>630900010</v>
      </c>
      <c r="M14" s="4">
        <f t="shared" si="0"/>
        <v>630900010</v>
      </c>
      <c r="N14" s="5">
        <v>1000</v>
      </c>
      <c r="O14" s="5">
        <v>1000</v>
      </c>
      <c r="P14" s="4">
        <v>0</v>
      </c>
      <c r="Q14" s="4">
        <v>0</v>
      </c>
      <c r="R14" s="4">
        <v>8101080200</v>
      </c>
      <c r="T14" s="4" t="s">
        <v>33</v>
      </c>
      <c r="V14" s="6">
        <v>43928</v>
      </c>
      <c r="W14" s="4" t="s">
        <v>39</v>
      </c>
      <c r="X14" s="4" t="s">
        <v>39</v>
      </c>
      <c r="Y14" s="4" t="s">
        <v>40</v>
      </c>
      <c r="Z14" s="4" t="s">
        <v>41</v>
      </c>
      <c r="AA14" s="4" t="s">
        <v>42</v>
      </c>
      <c r="AB14" s="4" t="s">
        <v>43</v>
      </c>
      <c r="AC14" s="4" t="s">
        <v>37</v>
      </c>
      <c r="AD14" s="4">
        <v>9</v>
      </c>
      <c r="AE14" s="4" t="s">
        <v>37</v>
      </c>
    </row>
    <row r="15" spans="1:31" s="4" customFormat="1">
      <c r="A15" s="4">
        <v>1081</v>
      </c>
      <c r="B15" s="4">
        <v>2020000033</v>
      </c>
      <c r="D15" s="4" t="s">
        <v>30</v>
      </c>
      <c r="E15" s="5">
        <v>10138.540000000001</v>
      </c>
      <c r="F15" s="4">
        <v>102114020</v>
      </c>
      <c r="G15" s="4">
        <v>5</v>
      </c>
      <c r="I15" s="4" t="s">
        <v>53</v>
      </c>
      <c r="J15" s="4">
        <v>2051000009</v>
      </c>
      <c r="K15" s="4" t="s">
        <v>32</v>
      </c>
      <c r="L15" s="2">
        <v>630080900</v>
      </c>
      <c r="M15" s="4">
        <f t="shared" si="0"/>
        <v>630080900</v>
      </c>
      <c r="N15" s="4">
        <v>200.45</v>
      </c>
      <c r="O15" s="4">
        <v>190</v>
      </c>
      <c r="P15" s="4">
        <v>13.3</v>
      </c>
      <c r="Q15" s="4">
        <v>2.85</v>
      </c>
      <c r="R15" s="4" t="s">
        <v>54</v>
      </c>
      <c r="T15" s="4" t="s">
        <v>33</v>
      </c>
      <c r="U15" s="4">
        <v>3000669</v>
      </c>
      <c r="V15" s="6">
        <v>43959</v>
      </c>
      <c r="W15" s="4" t="s">
        <v>39</v>
      </c>
      <c r="X15" s="4" t="s">
        <v>39</v>
      </c>
      <c r="Y15" s="4" t="s">
        <v>55</v>
      </c>
      <c r="Z15" s="4" t="s">
        <v>41</v>
      </c>
      <c r="AA15" s="4" t="s">
        <v>56</v>
      </c>
      <c r="AB15" s="4" t="s">
        <v>57</v>
      </c>
      <c r="AC15" s="4" t="s">
        <v>37</v>
      </c>
      <c r="AD15" s="4">
        <v>9</v>
      </c>
      <c r="AE15" s="4" t="s">
        <v>37</v>
      </c>
    </row>
    <row r="16" spans="1:31" s="4" customFormat="1">
      <c r="A16" s="4">
        <v>1081</v>
      </c>
      <c r="B16" s="4">
        <v>2020000033</v>
      </c>
      <c r="D16" s="4" t="s">
        <v>30</v>
      </c>
      <c r="E16" s="5">
        <v>10138.540000000001</v>
      </c>
      <c r="F16" s="4">
        <v>102114020</v>
      </c>
      <c r="G16" s="4">
        <v>5</v>
      </c>
      <c r="I16" s="4" t="s">
        <v>53</v>
      </c>
      <c r="J16" s="4">
        <v>2051000010</v>
      </c>
      <c r="K16" s="4" t="s">
        <v>32</v>
      </c>
      <c r="L16" s="2">
        <v>630080900</v>
      </c>
      <c r="M16" s="4">
        <f t="shared" si="0"/>
        <v>630080900</v>
      </c>
      <c r="N16" s="5">
        <v>9711.27</v>
      </c>
      <c r="O16" s="5">
        <v>9205</v>
      </c>
      <c r="P16" s="4">
        <v>644.35</v>
      </c>
      <c r="Q16" s="4">
        <v>138.08000000000001</v>
      </c>
      <c r="R16" s="4" t="s">
        <v>58</v>
      </c>
      <c r="T16" s="4" t="s">
        <v>33</v>
      </c>
      <c r="U16" s="4">
        <v>3000669</v>
      </c>
      <c r="V16" s="6">
        <v>43959</v>
      </c>
      <c r="W16" s="4" t="s">
        <v>39</v>
      </c>
      <c r="X16" s="4" t="s">
        <v>39</v>
      </c>
      <c r="Y16" s="4" t="s">
        <v>55</v>
      </c>
      <c r="Z16" s="4" t="s">
        <v>41</v>
      </c>
      <c r="AA16" s="4" t="s">
        <v>56</v>
      </c>
      <c r="AB16" s="4" t="s">
        <v>57</v>
      </c>
      <c r="AC16" s="4" t="s">
        <v>37</v>
      </c>
      <c r="AD16" s="4">
        <v>9</v>
      </c>
      <c r="AE16" s="4" t="s">
        <v>37</v>
      </c>
    </row>
    <row r="17" spans="1:31" s="4" customFormat="1">
      <c r="A17" s="4">
        <v>1081</v>
      </c>
      <c r="B17" s="4">
        <v>2020000033</v>
      </c>
      <c r="D17" s="4" t="s">
        <v>30</v>
      </c>
      <c r="E17" s="5">
        <v>10138.540000000001</v>
      </c>
      <c r="F17" s="4">
        <v>102114020</v>
      </c>
      <c r="G17" s="4">
        <v>5</v>
      </c>
      <c r="I17" s="4" t="s">
        <v>53</v>
      </c>
      <c r="J17" s="4">
        <v>2051000011</v>
      </c>
      <c r="K17" s="4" t="s">
        <v>32</v>
      </c>
      <c r="L17" s="2">
        <v>630080900</v>
      </c>
      <c r="M17" s="4">
        <f t="shared" si="0"/>
        <v>630080900</v>
      </c>
      <c r="N17" s="4">
        <v>226.82</v>
      </c>
      <c r="O17" s="4">
        <v>215</v>
      </c>
      <c r="P17" s="4">
        <v>15.05</v>
      </c>
      <c r="Q17" s="4">
        <v>3.23</v>
      </c>
      <c r="R17" s="4" t="s">
        <v>59</v>
      </c>
      <c r="T17" s="4" t="s">
        <v>33</v>
      </c>
      <c r="U17" s="4">
        <v>3000669</v>
      </c>
      <c r="V17" s="6">
        <v>43959</v>
      </c>
      <c r="W17" s="4" t="s">
        <v>39</v>
      </c>
      <c r="X17" s="4" t="s">
        <v>39</v>
      </c>
      <c r="Y17" s="4" t="s">
        <v>55</v>
      </c>
      <c r="Z17" s="4" t="s">
        <v>41</v>
      </c>
      <c r="AA17" s="4" t="s">
        <v>56</v>
      </c>
      <c r="AB17" s="4" t="s">
        <v>57</v>
      </c>
      <c r="AC17" s="4" t="s">
        <v>37</v>
      </c>
      <c r="AD17" s="4">
        <v>9</v>
      </c>
      <c r="AE17" s="4" t="s">
        <v>37</v>
      </c>
    </row>
    <row r="18" spans="1:31" s="4" customFormat="1">
      <c r="A18" s="4">
        <v>1081</v>
      </c>
      <c r="B18" s="4">
        <v>2020000039</v>
      </c>
      <c r="D18" s="4" t="s">
        <v>30</v>
      </c>
      <c r="E18" s="4">
        <v>178</v>
      </c>
      <c r="F18" s="4">
        <v>102114020</v>
      </c>
      <c r="G18" s="4">
        <v>5</v>
      </c>
      <c r="I18" s="4" t="s">
        <v>68</v>
      </c>
      <c r="J18" s="4">
        <v>2019000021</v>
      </c>
      <c r="K18" s="4" t="s">
        <v>32</v>
      </c>
      <c r="L18" s="2">
        <v>630020010</v>
      </c>
      <c r="M18" s="4">
        <f t="shared" si="0"/>
        <v>630020010</v>
      </c>
      <c r="N18" s="4">
        <v>23</v>
      </c>
      <c r="O18" s="4">
        <v>23</v>
      </c>
      <c r="P18" s="4">
        <v>0</v>
      </c>
      <c r="Q18" s="4">
        <v>0</v>
      </c>
      <c r="R18" s="4" t="s">
        <v>69</v>
      </c>
      <c r="T18" s="4" t="s">
        <v>33</v>
      </c>
      <c r="U18" s="4" t="s">
        <v>70</v>
      </c>
      <c r="V18" s="6">
        <v>43971</v>
      </c>
      <c r="W18" s="4" t="s">
        <v>39</v>
      </c>
      <c r="X18" s="4" t="s">
        <v>39</v>
      </c>
      <c r="Y18" s="4" t="s">
        <v>71</v>
      </c>
      <c r="Z18" s="4" t="s">
        <v>41</v>
      </c>
      <c r="AA18" s="4" t="s">
        <v>72</v>
      </c>
      <c r="AB18" s="4" t="s">
        <v>73</v>
      </c>
      <c r="AC18" s="4" t="s">
        <v>37</v>
      </c>
      <c r="AD18" s="4">
        <v>9</v>
      </c>
      <c r="AE18" s="4" t="s">
        <v>37</v>
      </c>
    </row>
    <row r="19" spans="1:31" s="4" customFormat="1">
      <c r="A19" s="4">
        <v>1081</v>
      </c>
      <c r="B19" s="4">
        <v>2020000039</v>
      </c>
      <c r="D19" s="4" t="s">
        <v>30</v>
      </c>
      <c r="E19" s="4">
        <v>178</v>
      </c>
      <c r="F19" s="4">
        <v>102114020</v>
      </c>
      <c r="G19" s="4">
        <v>5</v>
      </c>
      <c r="I19" s="4" t="s">
        <v>68</v>
      </c>
      <c r="J19" s="4">
        <v>2019000021</v>
      </c>
      <c r="K19" s="4" t="s">
        <v>32</v>
      </c>
      <c r="L19" s="2">
        <v>630125900</v>
      </c>
      <c r="M19" s="4">
        <f t="shared" si="0"/>
        <v>630125900</v>
      </c>
      <c r="N19" s="4">
        <v>155</v>
      </c>
      <c r="O19" s="4">
        <v>155</v>
      </c>
      <c r="P19" s="4">
        <v>0</v>
      </c>
      <c r="Q19" s="4">
        <v>0</v>
      </c>
      <c r="R19" s="4" t="s">
        <v>69</v>
      </c>
      <c r="T19" s="4" t="s">
        <v>33</v>
      </c>
      <c r="U19" s="4" t="s">
        <v>70</v>
      </c>
      <c r="V19" s="6">
        <v>43971</v>
      </c>
      <c r="W19" s="4" t="s">
        <v>39</v>
      </c>
      <c r="X19" s="4" t="s">
        <v>39</v>
      </c>
      <c r="Y19" s="4" t="s">
        <v>74</v>
      </c>
      <c r="Z19" s="4" t="s">
        <v>41</v>
      </c>
      <c r="AA19" s="4" t="s">
        <v>56</v>
      </c>
      <c r="AB19" s="4" t="s">
        <v>75</v>
      </c>
      <c r="AC19" s="4" t="s">
        <v>37</v>
      </c>
      <c r="AD19" s="4">
        <v>9</v>
      </c>
      <c r="AE19" s="4" t="s">
        <v>37</v>
      </c>
    </row>
    <row r="20" spans="1:31" s="4" customFormat="1">
      <c r="L20" s="7"/>
      <c r="M20" s="4">
        <f t="shared" si="0"/>
        <v>0</v>
      </c>
      <c r="V20" s="6"/>
    </row>
    <row r="21" spans="1:31" s="4" customFormat="1">
      <c r="E21" s="5"/>
      <c r="L21" s="7"/>
      <c r="M21" s="4">
        <f t="shared" si="0"/>
        <v>0</v>
      </c>
      <c r="N21" s="5"/>
      <c r="O21" s="5"/>
      <c r="V21" s="6"/>
    </row>
    <row r="22" spans="1:31" s="4" customFormat="1">
      <c r="E22" s="5"/>
      <c r="L22" s="7"/>
      <c r="M22" s="4">
        <f t="shared" si="0"/>
        <v>0</v>
      </c>
      <c r="N22" s="5"/>
      <c r="O22" s="5"/>
      <c r="V22" s="6"/>
    </row>
    <row r="23" spans="1:31" s="4" customFormat="1">
      <c r="E23" s="5"/>
      <c r="L23" s="7"/>
      <c r="M23" s="4">
        <f t="shared" si="0"/>
        <v>0</v>
      </c>
      <c r="N23" s="5"/>
      <c r="O23" s="5"/>
      <c r="V23" s="6"/>
    </row>
    <row r="24" spans="1:31" s="4" customFormat="1">
      <c r="E24" s="5"/>
      <c r="L24" s="7"/>
      <c r="M24" s="4">
        <f t="shared" si="0"/>
        <v>0</v>
      </c>
      <c r="V24" s="6"/>
    </row>
    <row r="25" spans="1:31" s="4" customFormat="1">
      <c r="E25" s="5"/>
      <c r="L25" s="7"/>
      <c r="M25" s="4">
        <f t="shared" si="0"/>
        <v>0</v>
      </c>
      <c r="N25" s="5"/>
      <c r="O25" s="5"/>
      <c r="V25" s="6"/>
    </row>
    <row r="26" spans="1:31" s="4" customFormat="1">
      <c r="L26" s="7"/>
      <c r="M26" s="4">
        <f t="shared" si="0"/>
        <v>0</v>
      </c>
      <c r="V26" s="6"/>
    </row>
    <row r="27" spans="1:31" s="4" customFormat="1">
      <c r="E27" s="5"/>
      <c r="L27" s="7"/>
      <c r="M27" s="4">
        <f t="shared" si="0"/>
        <v>0</v>
      </c>
      <c r="N27" s="5"/>
      <c r="O27" s="5"/>
      <c r="Q27" s="5"/>
      <c r="V27" s="6"/>
    </row>
    <row r="28" spans="1:31" s="4" customFormat="1">
      <c r="E28" s="5"/>
      <c r="L28" s="7"/>
      <c r="M28" s="4">
        <f t="shared" si="0"/>
        <v>0</v>
      </c>
      <c r="N28" s="5"/>
      <c r="O28" s="5"/>
      <c r="V28" s="6"/>
    </row>
  </sheetData>
  <autoFilter ref="A1:AE28">
    <filterColumn colId="12"/>
    <filterColumn colId="22"/>
    <filterColumn colId="25"/>
    <filterColumn colId="26"/>
    <filterColumn colId="27"/>
  </autoFilter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AE42"/>
  <sheetViews>
    <sheetView topLeftCell="A23" zoomScale="90" zoomScaleNormal="90" workbookViewId="0">
      <selection activeCell="D32" sqref="D32"/>
    </sheetView>
  </sheetViews>
  <sheetFormatPr defaultRowHeight="12.75"/>
  <cols>
    <col min="1" max="1" width="9.125" style="7" bestFit="1" customWidth="1"/>
    <col min="2" max="2" width="13.125" style="7" customWidth="1"/>
    <col min="3" max="4" width="9" style="7"/>
    <col min="5" max="5" width="13.5" style="7" bestFit="1" customWidth="1"/>
    <col min="6" max="6" width="11.375" style="7" customWidth="1"/>
    <col min="7" max="8" width="9.125" style="7" bestFit="1" customWidth="1"/>
    <col min="9" max="9" width="9" style="7"/>
    <col min="10" max="10" width="11.375" style="7" customWidth="1"/>
    <col min="11" max="11" width="9" style="7"/>
    <col min="12" max="13" width="11.25" style="7" customWidth="1"/>
    <col min="14" max="15" width="14.125" style="7" bestFit="1" customWidth="1"/>
    <col min="16" max="16" width="12" style="7" bestFit="1" customWidth="1"/>
    <col min="17" max="17" width="11.125" style="7" bestFit="1" customWidth="1"/>
    <col min="18" max="18" width="9.625" style="7" bestFit="1" customWidth="1"/>
    <col min="19" max="20" width="9" style="7"/>
    <col min="21" max="21" width="9.125" style="7" bestFit="1" customWidth="1"/>
    <col min="22" max="24" width="9" style="7"/>
    <col min="25" max="25" width="36.25" style="7" customWidth="1"/>
    <col min="26" max="26" width="19.875" style="7" customWidth="1"/>
    <col min="27" max="27" width="30" style="7" customWidth="1"/>
    <col min="28" max="28" width="29.125" style="7" customWidth="1"/>
    <col min="29" max="16384" width="9" style="7"/>
  </cols>
  <sheetData>
    <row r="1" spans="1:3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7" t="s">
        <v>11</v>
      </c>
      <c r="M1" s="2" t="s">
        <v>77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3" t="s">
        <v>24</v>
      </c>
      <c r="AA1" s="3" t="s">
        <v>25</v>
      </c>
      <c r="AB1" s="3" t="s">
        <v>26</v>
      </c>
      <c r="AC1" s="1" t="s">
        <v>27</v>
      </c>
      <c r="AD1" s="1" t="s">
        <v>28</v>
      </c>
      <c r="AE1" s="1" t="s">
        <v>29</v>
      </c>
    </row>
    <row r="2" spans="1:31" s="4" customFormat="1">
      <c r="E2" s="5"/>
      <c r="L2" s="7">
        <v>24990010</v>
      </c>
      <c r="M2" s="4">
        <f>IF(L2=102114170,620020329,IF(L2=110020010,518181010,IF(L2=110025020,620020312,IF(L2=110030050,630900050,IF(L2=149999020,630150900,IF(L2=149999030,630170010,IF(L2=249210010,516089013,L2)))))))</f>
        <v>24990010</v>
      </c>
      <c r="N2" s="5"/>
      <c r="O2" s="5"/>
      <c r="V2" s="6"/>
    </row>
    <row r="3" spans="1:31" s="4" customFormat="1">
      <c r="E3" s="5"/>
      <c r="L3" s="7">
        <v>630900010</v>
      </c>
      <c r="M3" s="4">
        <f t="shared" ref="M3:M28" si="0">IF(L3=102114170,620020329,IF(L3=110020010,518181010,IF(L3=110025020,620020312,IF(L3=110030050,630900050,IF(L3=149999020,630150900,IF(L3=149999030,630170010,IF(L3=249210010,516089013,L3)))))))</f>
        <v>630900010</v>
      </c>
      <c r="N3" s="5"/>
      <c r="O3" s="5"/>
      <c r="V3" s="6"/>
    </row>
    <row r="4" spans="1:31" s="4" customFormat="1">
      <c r="L4" s="7" t="s">
        <v>45</v>
      </c>
      <c r="M4" s="4" t="str">
        <f t="shared" si="0"/>
        <v>B249400030</v>
      </c>
      <c r="V4" s="6"/>
    </row>
    <row r="5" spans="1:31" s="4" customFormat="1">
      <c r="L5" s="7" t="s">
        <v>49</v>
      </c>
      <c r="M5" s="4" t="str">
        <f t="shared" si="0"/>
        <v>A149010010</v>
      </c>
      <c r="V5" s="6"/>
    </row>
    <row r="6" spans="1:31" s="4" customFormat="1">
      <c r="L6" s="7">
        <v>630900010</v>
      </c>
      <c r="M6" s="4">
        <f t="shared" si="0"/>
        <v>630900010</v>
      </c>
      <c r="V6" s="6"/>
    </row>
    <row r="7" spans="1:31" s="4" customFormat="1">
      <c r="L7" s="7">
        <v>630080900</v>
      </c>
      <c r="M7" s="4">
        <f t="shared" si="0"/>
        <v>630080900</v>
      </c>
      <c r="V7" s="6"/>
    </row>
    <row r="8" spans="1:31" s="4" customFormat="1">
      <c r="E8" s="5"/>
      <c r="L8" s="7">
        <v>630080900</v>
      </c>
      <c r="M8" s="4">
        <f t="shared" si="0"/>
        <v>630080900</v>
      </c>
      <c r="N8" s="5"/>
      <c r="O8" s="5"/>
      <c r="V8" s="6"/>
    </row>
    <row r="9" spans="1:31" s="4" customFormat="1">
      <c r="E9" s="5"/>
      <c r="L9" s="7">
        <v>630080900</v>
      </c>
      <c r="M9" s="4">
        <f t="shared" si="0"/>
        <v>630080900</v>
      </c>
      <c r="V9" s="6"/>
    </row>
    <row r="10" spans="1:31" s="4" customFormat="1">
      <c r="E10" s="5"/>
      <c r="L10" s="7">
        <v>630080900</v>
      </c>
      <c r="M10" s="4">
        <f t="shared" si="0"/>
        <v>630080900</v>
      </c>
      <c r="V10" s="6"/>
    </row>
    <row r="11" spans="1:31" s="4" customFormat="1">
      <c r="E11" s="5"/>
      <c r="L11" s="7">
        <v>630080900</v>
      </c>
      <c r="M11" s="4">
        <f t="shared" si="0"/>
        <v>630080900</v>
      </c>
      <c r="V11" s="6"/>
    </row>
    <row r="12" spans="1:31" s="4" customFormat="1">
      <c r="L12" s="7">
        <v>210290010</v>
      </c>
      <c r="M12" s="4">
        <f t="shared" si="0"/>
        <v>210290010</v>
      </c>
      <c r="N12" s="5"/>
      <c r="O12" s="5"/>
      <c r="V12" s="6"/>
    </row>
    <row r="13" spans="1:31" s="4" customFormat="1">
      <c r="L13" s="7">
        <v>102600010</v>
      </c>
      <c r="M13" s="4">
        <f t="shared" si="0"/>
        <v>102600010</v>
      </c>
      <c r="N13" s="5"/>
      <c r="O13" s="5"/>
      <c r="V13" s="6"/>
    </row>
    <row r="14" spans="1:31" s="4" customFormat="1">
      <c r="E14" s="5"/>
      <c r="L14" s="7">
        <v>630900010</v>
      </c>
      <c r="M14" s="4">
        <f t="shared" si="0"/>
        <v>630900010</v>
      </c>
      <c r="N14" s="5"/>
      <c r="O14" s="5"/>
      <c r="V14" s="6"/>
    </row>
    <row r="15" spans="1:31" s="4" customFormat="1">
      <c r="E15" s="5"/>
      <c r="L15" s="7">
        <v>630080900</v>
      </c>
      <c r="M15" s="4">
        <f t="shared" si="0"/>
        <v>630080900</v>
      </c>
      <c r="V15" s="6"/>
    </row>
    <row r="16" spans="1:31" s="4" customFormat="1">
      <c r="E16" s="5"/>
      <c r="L16" s="7">
        <v>630080900</v>
      </c>
      <c r="M16" s="4">
        <f t="shared" si="0"/>
        <v>630080900</v>
      </c>
      <c r="N16" s="5"/>
      <c r="O16" s="5"/>
      <c r="V16" s="6"/>
    </row>
    <row r="17" spans="5:22" s="4" customFormat="1">
      <c r="E17" s="5"/>
      <c r="L17" s="7">
        <v>630080900</v>
      </c>
      <c r="M17" s="4">
        <f t="shared" si="0"/>
        <v>630080900</v>
      </c>
      <c r="V17" s="6"/>
    </row>
    <row r="18" spans="5:22" s="4" customFormat="1">
      <c r="L18" s="7">
        <v>630020010</v>
      </c>
      <c r="M18" s="4">
        <f t="shared" si="0"/>
        <v>630020010</v>
      </c>
      <c r="V18" s="6"/>
    </row>
    <row r="19" spans="5:22" s="4" customFormat="1">
      <c r="L19" s="7">
        <v>630125900</v>
      </c>
      <c r="M19" s="4">
        <f t="shared" si="0"/>
        <v>630125900</v>
      </c>
      <c r="V19" s="6"/>
    </row>
    <row r="20" spans="5:22" s="4" customFormat="1">
      <c r="L20" s="7">
        <v>630125900</v>
      </c>
      <c r="M20" s="4">
        <f t="shared" si="0"/>
        <v>630125900</v>
      </c>
      <c r="V20" s="6"/>
    </row>
    <row r="21" spans="5:22" s="4" customFormat="1">
      <c r="E21" s="5"/>
      <c r="L21" s="7">
        <v>630900010</v>
      </c>
      <c r="M21" s="4">
        <f t="shared" si="0"/>
        <v>630900010</v>
      </c>
      <c r="N21" s="5"/>
      <c r="O21" s="5"/>
      <c r="V21" s="6"/>
    </row>
    <row r="22" spans="5:22" s="4" customFormat="1">
      <c r="E22" s="5"/>
      <c r="L22" s="7" t="s">
        <v>76</v>
      </c>
      <c r="M22" s="4" t="str">
        <f t="shared" si="0"/>
        <v>A249400030</v>
      </c>
      <c r="N22" s="5"/>
      <c r="O22" s="5"/>
      <c r="V22" s="6"/>
    </row>
    <row r="23" spans="5:22" s="4" customFormat="1">
      <c r="E23" s="5"/>
      <c r="L23" s="7" t="s">
        <v>76</v>
      </c>
      <c r="M23" s="4" t="str">
        <f t="shared" si="0"/>
        <v>A249400030</v>
      </c>
      <c r="N23" s="5"/>
      <c r="O23" s="5"/>
      <c r="V23" s="6"/>
    </row>
    <row r="24" spans="5:22" s="4" customFormat="1">
      <c r="E24" s="5"/>
      <c r="L24" s="7" t="s">
        <v>76</v>
      </c>
      <c r="M24" s="4" t="str">
        <f t="shared" si="0"/>
        <v>A249400030</v>
      </c>
      <c r="V24" s="6"/>
    </row>
    <row r="25" spans="5:22" s="4" customFormat="1">
      <c r="E25" s="5"/>
      <c r="L25" s="7" t="s">
        <v>76</v>
      </c>
      <c r="M25" s="4" t="str">
        <f t="shared" si="0"/>
        <v>A249400030</v>
      </c>
      <c r="N25" s="5"/>
      <c r="O25" s="5"/>
      <c r="V25" s="6"/>
    </row>
    <row r="26" spans="5:22" s="4" customFormat="1">
      <c r="L26" s="7">
        <v>630125900</v>
      </c>
      <c r="M26" s="4">
        <f t="shared" si="0"/>
        <v>630125900</v>
      </c>
      <c r="V26" s="6"/>
    </row>
    <row r="27" spans="5:22" s="4" customFormat="1">
      <c r="E27" s="5"/>
      <c r="L27" s="7">
        <v>630140050</v>
      </c>
      <c r="M27" s="4">
        <f t="shared" si="0"/>
        <v>630140050</v>
      </c>
      <c r="N27" s="5"/>
      <c r="O27" s="5"/>
      <c r="Q27" s="5"/>
      <c r="V27" s="6"/>
    </row>
    <row r="28" spans="5:22" s="4" customFormat="1">
      <c r="E28" s="5"/>
      <c r="L28" s="7">
        <v>630140050</v>
      </c>
      <c r="M28" s="4">
        <f t="shared" si="0"/>
        <v>630140050</v>
      </c>
      <c r="N28" s="5"/>
      <c r="O28" s="5"/>
      <c r="V28" s="6"/>
    </row>
    <row r="29" spans="5:22" s="4" customFormat="1">
      <c r="E29" s="5"/>
      <c r="L29" s="7">
        <v>630140050</v>
      </c>
      <c r="M29" s="2"/>
      <c r="N29" s="5"/>
      <c r="O29" s="5"/>
      <c r="V29" s="6"/>
    </row>
    <row r="30" spans="5:22" s="4" customFormat="1">
      <c r="E30" s="5"/>
      <c r="L30" s="7">
        <v>630140050</v>
      </c>
      <c r="M30" s="2"/>
      <c r="N30" s="5"/>
      <c r="O30" s="5"/>
      <c r="V30" s="6"/>
    </row>
    <row r="31" spans="5:22" s="4" customFormat="1">
      <c r="E31" s="5"/>
      <c r="L31" s="7">
        <v>630140050</v>
      </c>
      <c r="M31" s="2"/>
      <c r="N31" s="5"/>
      <c r="O31" s="5"/>
      <c r="V31" s="6"/>
    </row>
    <row r="32" spans="5:22" s="4" customFormat="1">
      <c r="E32" s="5"/>
      <c r="L32" s="7">
        <v>630140050</v>
      </c>
      <c r="M32" s="2"/>
      <c r="N32" s="5"/>
      <c r="O32" s="5"/>
      <c r="V32" s="6"/>
    </row>
    <row r="33" spans="5:22" s="4" customFormat="1">
      <c r="E33" s="5"/>
      <c r="L33" s="7">
        <v>630140050</v>
      </c>
      <c r="M33" s="2"/>
      <c r="N33" s="5"/>
      <c r="O33" s="5"/>
      <c r="V33" s="6"/>
    </row>
    <row r="34" spans="5:22" s="4" customFormat="1">
      <c r="E34" s="5"/>
      <c r="L34" s="7">
        <v>630140050</v>
      </c>
      <c r="M34" s="2"/>
      <c r="N34" s="5"/>
      <c r="O34" s="5"/>
      <c r="V34" s="6"/>
    </row>
    <row r="35" spans="5:22" s="4" customFormat="1">
      <c r="E35" s="5"/>
      <c r="L35" s="7">
        <v>630140050</v>
      </c>
      <c r="M35" s="2"/>
      <c r="N35" s="5"/>
      <c r="O35" s="5"/>
      <c r="V35" s="6"/>
    </row>
    <row r="36" spans="5:22" s="4" customFormat="1">
      <c r="E36" s="5"/>
      <c r="L36" s="7">
        <v>630140050</v>
      </c>
      <c r="M36" s="2"/>
      <c r="N36" s="5"/>
      <c r="O36" s="5"/>
      <c r="V36" s="6"/>
    </row>
    <row r="37" spans="5:22" s="4" customFormat="1">
      <c r="E37" s="5"/>
      <c r="L37" s="7">
        <v>630140050</v>
      </c>
      <c r="M37" s="2"/>
      <c r="N37" s="5"/>
      <c r="O37" s="5"/>
      <c r="V37" s="6"/>
    </row>
    <row r="38" spans="5:22" s="4" customFormat="1">
      <c r="E38" s="5"/>
      <c r="L38" s="7">
        <v>630140050</v>
      </c>
      <c r="M38" s="2"/>
      <c r="N38" s="5"/>
      <c r="O38" s="5"/>
      <c r="V38" s="6"/>
    </row>
    <row r="39" spans="5:22" s="4" customFormat="1">
      <c r="E39" s="5"/>
      <c r="L39" s="7">
        <v>630140050</v>
      </c>
      <c r="M39" s="2"/>
      <c r="N39" s="5"/>
      <c r="O39" s="5"/>
      <c r="V39" s="6"/>
    </row>
    <row r="40" spans="5:22" s="4" customFormat="1">
      <c r="E40" s="5"/>
      <c r="L40" s="7">
        <v>630140050</v>
      </c>
      <c r="M40" s="2"/>
      <c r="N40" s="5"/>
      <c r="O40" s="5"/>
      <c r="V40" s="6"/>
    </row>
    <row r="41" spans="5:22" s="4" customFormat="1">
      <c r="E41" s="5"/>
      <c r="L41" s="7">
        <v>630140050</v>
      </c>
      <c r="M41" s="2"/>
      <c r="N41" s="5"/>
      <c r="O41" s="5"/>
      <c r="V41" s="6"/>
    </row>
    <row r="42" spans="5:22" s="4" customFormat="1">
      <c r="E42" s="5"/>
      <c r="L42" s="7">
        <v>630140050</v>
      </c>
      <c r="M42" s="2"/>
      <c r="N42" s="5"/>
      <c r="O42" s="5"/>
      <c r="V42" s="6"/>
    </row>
  </sheetData>
  <autoFilter ref="A1:AE28">
    <filterColumn colId="12"/>
    <filterColumn colId="22"/>
    <filterColumn colId="25"/>
    <filterColumn colId="26"/>
    <filterColumn colId="27"/>
  </autoFilter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file ต้นฉบับ</vt:lpstr>
      <vt:lpstr>file ที่ทำ macro</vt:lpstr>
      <vt:lpstr>macro ที่เกิน</vt:lpstr>
      <vt:lpstr>macro ที่ขาด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apisit</dc:creator>
  <cp:lastModifiedBy>apisit</cp:lastModifiedBy>
  <dcterms:created xsi:type="dcterms:W3CDTF">2020-06-18T02:30:04Z</dcterms:created>
  <dcterms:modified xsi:type="dcterms:W3CDTF">2020-06-18T03:54:42Z</dcterms:modified>
</cp:coreProperties>
</file>