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FOR REGISTOR\"/>
    </mc:Choice>
  </mc:AlternateContent>
  <bookViews>
    <workbookView xWindow="0" yWindow="0" windowWidth="10365" windowHeight="4170"/>
  </bookViews>
  <sheets>
    <sheet name="Production Order" sheetId="4" r:id="rId1"/>
    <sheet name="LIST" sheetId="5" r:id="rId2"/>
    <sheet name="data bom" sheetId="1" r:id="rId3"/>
  </sheets>
  <externalReferences>
    <externalReference r:id="rId4"/>
    <externalReference r:id="rId5"/>
    <externalReference r:id="rId6"/>
  </externalReferences>
  <definedNames>
    <definedName name="_xlnm._FilterDatabase" localSheetId="2" hidden="1">'data bom'!$A$4:$R$50</definedName>
    <definedName name="Component" localSheetId="0">[1]Summary!$F:$F</definedName>
    <definedName name="Component">[2]Component!$B:$B</definedName>
    <definedName name="FG">[1]Summary!$B:$B</definedName>
    <definedName name="_xlnm.Print_Area" localSheetId="0">'Production Order'!$B$1:$M$51</definedName>
    <definedName name="_xlnm.Print_Titles" localSheetId="2">'data bom'!$1:$4</definedName>
    <definedName name="Remark">[3]RangeName!$A$1:$A$65536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4" l="1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B38" i="4"/>
  <c r="B34" i="4"/>
  <c r="U22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3" i="1"/>
  <c r="U24" i="1"/>
  <c r="U25" i="1"/>
  <c r="U26" i="1"/>
  <c r="U27" i="1"/>
  <c r="U28" i="1"/>
  <c r="U29" i="1"/>
  <c r="U30" i="1"/>
  <c r="U31" i="1"/>
  <c r="U32" i="1"/>
  <c r="U33" i="1"/>
  <c r="U35" i="1"/>
  <c r="U34" i="1"/>
  <c r="U36" i="1"/>
  <c r="U37" i="1"/>
  <c r="U38" i="1"/>
  <c r="U39" i="1"/>
  <c r="U40" i="1"/>
  <c r="U41" i="1"/>
  <c r="U42" i="1"/>
  <c r="U43" i="1"/>
  <c r="U44" i="1"/>
  <c r="U45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U5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9" i="1"/>
</calcChain>
</file>

<file path=xl/sharedStrings.xml><?xml version="1.0" encoding="utf-8"?>
<sst xmlns="http://schemas.openxmlformats.org/spreadsheetml/2006/main" count="662" uniqueCount="246">
  <si>
    <t>No.</t>
  </si>
  <si>
    <t>BOM No.</t>
  </si>
  <si>
    <t>Component</t>
  </si>
  <si>
    <t>WI NO</t>
  </si>
  <si>
    <t>Name</t>
  </si>
  <si>
    <t>Rev.</t>
  </si>
  <si>
    <t>Update</t>
  </si>
  <si>
    <t xml:space="preserve">Prepared </t>
  </si>
  <si>
    <t>Status</t>
  </si>
  <si>
    <t>Remark</t>
  </si>
  <si>
    <t xml:space="preserve"> Set</t>
  </si>
  <si>
    <t>lot</t>
  </si>
  <si>
    <t>W-ASU-1602-0400</t>
  </si>
  <si>
    <t>W-ASU-1602-0400-0001</t>
  </si>
  <si>
    <t>W-ASU-1605-0600</t>
  </si>
  <si>
    <t>W-ASU-1605-2000</t>
  </si>
  <si>
    <t>W-ASU-1605-2001</t>
  </si>
  <si>
    <t>W-ASU-1605-2001-0001</t>
  </si>
  <si>
    <t>W-ASU-1605-2002</t>
  </si>
  <si>
    <t>W-ASU-1605-2002-0001</t>
  </si>
  <si>
    <t>W-ASU-1605-2003</t>
  </si>
  <si>
    <t>W-ASU-1605-2004</t>
  </si>
  <si>
    <t>W-ASU-1605-2005</t>
  </si>
  <si>
    <t>W-ASU-1605-2006</t>
  </si>
  <si>
    <t>W-ASU-1605-2006-0001</t>
  </si>
  <si>
    <t>W-ASU-1605-2007</t>
  </si>
  <si>
    <t>W-ASU-1605-2008</t>
  </si>
  <si>
    <t>W-ASU-1605-2009</t>
  </si>
  <si>
    <t>W-ASU-1601-0400</t>
  </si>
  <si>
    <t>W-ASU-1601-0500</t>
  </si>
  <si>
    <t>W-ASU-1601-0300</t>
  </si>
  <si>
    <t>W-ASU-1601-0100</t>
  </si>
  <si>
    <t>W-ASU-1601-0200</t>
  </si>
  <si>
    <t>W-ASU-1606-0300</t>
  </si>
  <si>
    <t>W-ASU-1606-0100</t>
  </si>
  <si>
    <t>W-ASU-1606-0101</t>
  </si>
  <si>
    <t>FOOT CONTROL</t>
  </si>
  <si>
    <t>TABLE ASM</t>
  </si>
  <si>
    <t>FINAL TEST</t>
  </si>
  <si>
    <t>OPERATING LIGHT</t>
  </si>
  <si>
    <t>○</t>
  </si>
  <si>
    <t>●</t>
  </si>
  <si>
    <t>STD &gt; ○</t>
  </si>
  <si>
    <t>OPT &gt;●</t>
  </si>
  <si>
    <t>Spec</t>
  </si>
  <si>
    <t>Naresuan U.</t>
  </si>
  <si>
    <t>Bom List SSX25</t>
  </si>
  <si>
    <t>MAIN UNIT</t>
  </si>
  <si>
    <t>W-ASU-1607-0100</t>
  </si>
  <si>
    <t>MU/VACUUM TANK W/CHECK VALVE ASM (FOR SE)</t>
  </si>
  <si>
    <t>W-ASU-1607-0200</t>
  </si>
  <si>
    <t>MU/TRANSFORMER &amp; PCB WIRING ASM</t>
  </si>
  <si>
    <t>W-ASU-1607-0300</t>
  </si>
  <si>
    <t>MU/MAIN WATER ASM</t>
  </si>
  <si>
    <t>W-ASU-1607-0400</t>
  </si>
  <si>
    <t>MU/MAIN AIR ASM</t>
  </si>
  <si>
    <t>W-ASU-1607-0500</t>
  </si>
  <si>
    <t>MU/SOLENOID VALVE ASM</t>
  </si>
  <si>
    <t>W-ASU-1607-0600</t>
  </si>
  <si>
    <t>MU/MAIN BODY ASM</t>
  </si>
  <si>
    <t>W-ASU-1607-0700</t>
  </si>
  <si>
    <t>MU/PHANTOM ASM</t>
  </si>
  <si>
    <t>W-ASU-1607-0800</t>
  </si>
  <si>
    <t>MU/COVER ASM</t>
  </si>
  <si>
    <t>W-ASU-1607-0800-0001</t>
  </si>
  <si>
    <t>MU/COVER ASM FOR CABINET</t>
  </si>
  <si>
    <t>W-ASU-1607-0900-0001</t>
  </si>
  <si>
    <t>MU/WATER TANK ASM</t>
  </si>
  <si>
    <t>W-ASU-1607-1000</t>
  </si>
  <si>
    <t>MU/SE HOLDER &amp; FLEX ARM ASM</t>
  </si>
  <si>
    <t>W-ASU-1607-1001</t>
  </si>
  <si>
    <t>MU/VC, SE HOLDER &amp; MICRO SW WIRING ASM</t>
  </si>
  <si>
    <t>W-ASU-1607-1000-0001</t>
  </si>
  <si>
    <t>MU/SE HOLDER &amp; MICRO SW WIRING ASM</t>
  </si>
  <si>
    <t>FC/FOOT CONTROL AIR SYSTEM #UN-0037</t>
  </si>
  <si>
    <t>FC/FOOT CONTROL ELECTRIC CONTROL</t>
  </si>
  <si>
    <t>TB/SPRING ARM ASM</t>
  </si>
  <si>
    <t>TB/TABLE FRAME ASM</t>
  </si>
  <si>
    <t>TB/REAR HOLDER ASM</t>
  </si>
  <si>
    <t>TB/HANDPIECE MICRO SWITCH WIRING</t>
  </si>
  <si>
    <t>TB/NEEDLE VALVE BLOCK &amp; AB SINGLE PIECE ASM</t>
  </si>
  <si>
    <t>TB/SOLENOID VALVE ASM</t>
  </si>
  <si>
    <t>TB/PRESSURE GAUGE BLOCK ASM</t>
  </si>
  <si>
    <t>TB/OPTIC LIGHT PCB WIRING</t>
  </si>
  <si>
    <t>W-ASU-1605-2004-0001</t>
  </si>
  <si>
    <t>TB/DRAIN OIL TANK ASM</t>
  </si>
  <si>
    <t>TB/HANDPIECE AIR SWITCH ASM</t>
  </si>
  <si>
    <t>TB/FILM SWITCH ASM</t>
  </si>
  <si>
    <t>TB/SOLENOID VALVE FILTER ASM</t>
  </si>
  <si>
    <t>FN/HIGHT SPEED HANDPIECE TUBING SET (W/INSULATOR HOSE)</t>
  </si>
  <si>
    <t>FN/LOW SPEED HANDPIECE TUBING SET (W/INSULATOR HOSE)</t>
  </si>
  <si>
    <t>FN/3-WAY CARTRIDGE SYRINGE COMPLETE SET</t>
  </si>
  <si>
    <t>FN/UNIVERSAL VACUUM EJECTOR EC HEAD TUBING SET</t>
  </si>
  <si>
    <t>FN/SALIVA EJECTOR VALVE ON/OFF TUBING SET</t>
  </si>
  <si>
    <t>OL/LIGHT ARM ASM</t>
  </si>
  <si>
    <t>OL/LIGHT HEAD ASM</t>
  </si>
  <si>
    <t>OL/OPERATING LIGHT WIRING OF SWITCH (LIGHT)</t>
  </si>
  <si>
    <t>ยกเลิก Bom ไปรวมกับชุด HANDPIECE PCB</t>
  </si>
  <si>
    <t>check ble</t>
  </si>
  <si>
    <t>cancelled</t>
  </si>
  <si>
    <t>W-ASU-1607-0701</t>
  </si>
  <si>
    <t>MU/LINEAR ACTUATOR &amp; POTENTIOMETERS ASM</t>
  </si>
  <si>
    <t>W-ASU-1605-2007-0001</t>
  </si>
  <si>
    <t>W-ASU-1606-0500</t>
  </si>
  <si>
    <t>OL/ACCESSORIES SET</t>
  </si>
  <si>
    <t>A</t>
  </si>
  <si>
    <t>mathida</t>
  </si>
  <si>
    <t>completed</t>
  </si>
  <si>
    <t>TB/TABLE MAIN WIRING FOR AIR SWITCH SYSTEM</t>
  </si>
  <si>
    <t>TB/HANDPIECE CONTROL PCB &amp; OPTIC LIGHT PCB WIRING</t>
  </si>
  <si>
    <t>TB/TABLE MAIN WIRING</t>
  </si>
  <si>
    <t>Rep.</t>
  </si>
  <si>
    <t>AC</t>
  </si>
  <si>
    <t>ACP1</t>
  </si>
  <si>
    <t>ACP2</t>
  </si>
  <si>
    <t>Siam U.</t>
  </si>
  <si>
    <t>W-ASU-1605-0600-0001</t>
  </si>
  <si>
    <t>TB/SPRING ARM ASM FOR CARBINET</t>
  </si>
  <si>
    <t>SPEC</t>
  </si>
  <si>
    <t>ORDER NO.</t>
  </si>
  <si>
    <t>CUSTOMER</t>
  </si>
  <si>
    <t>SERIAL NO.</t>
  </si>
  <si>
    <t>ISSUED BY</t>
  </si>
  <si>
    <t>PRS</t>
  </si>
  <si>
    <t>DELIVERY</t>
  </si>
  <si>
    <t>STANDARD</t>
  </si>
  <si>
    <t>OPTION [REPLACE STD]</t>
  </si>
  <si>
    <t>S/N NO.</t>
  </si>
  <si>
    <t>OPTION ADDITIONAL</t>
  </si>
  <si>
    <t>HVE Tubing</t>
  </si>
  <si>
    <t>Spring Arm</t>
  </si>
  <si>
    <t>Main Unit</t>
  </si>
  <si>
    <t>For Cabinet</t>
  </si>
  <si>
    <t>Phantom top height（700-850）</t>
  </si>
  <si>
    <t>Phantom top height（600-750)</t>
  </si>
  <si>
    <t>Holder</t>
  </si>
  <si>
    <t>Foot Control</t>
  </si>
  <si>
    <t>Phantom</t>
  </si>
  <si>
    <t>VC, SE Holder</t>
  </si>
  <si>
    <t>SE Holder &amp; Flex Arm</t>
  </si>
  <si>
    <t>SE Holder</t>
  </si>
  <si>
    <t>Table</t>
  </si>
  <si>
    <t>Air System Control</t>
  </si>
  <si>
    <t>Electric System Control</t>
  </si>
  <si>
    <t>Tubing</t>
  </si>
  <si>
    <t>Hight Speed Tubing</t>
  </si>
  <si>
    <t>Low Speed Tubing</t>
  </si>
  <si>
    <t>3-Way Cartridge syringe</t>
  </si>
  <si>
    <t>Table Air System Control</t>
  </si>
  <si>
    <t>Table Electric System Control</t>
  </si>
  <si>
    <t>SE Tubing</t>
  </si>
  <si>
    <t>Mobile Air System Control</t>
  </si>
  <si>
    <t>Hangle arm Air System Control</t>
  </si>
  <si>
    <t>Mobile Electric System Control</t>
  </si>
  <si>
    <t>Hangle arm Electric System Control</t>
  </si>
  <si>
    <t>Light</t>
  </si>
  <si>
    <t>On-Off manual</t>
  </si>
  <si>
    <t>Sensor</t>
  </si>
  <si>
    <t>SCALER SATELEC XINETIC</t>
  </si>
  <si>
    <t>SCALER SATELEC NEWTRON #SP4055</t>
  </si>
  <si>
    <t>MICRO MOTOR TR-SII</t>
  </si>
  <si>
    <t>MONITOR SUPPORT</t>
  </si>
  <si>
    <t>Scaler</t>
  </si>
  <si>
    <t>Monitor</t>
  </si>
  <si>
    <t>Micromotor</t>
  </si>
  <si>
    <t>SM2308XXX</t>
  </si>
  <si>
    <t>Accessories</t>
  </si>
  <si>
    <t>Stool</t>
  </si>
  <si>
    <t>Accessories STD</t>
  </si>
  <si>
    <t>OS-F DR</t>
  </si>
  <si>
    <t>OS-F NR</t>
  </si>
  <si>
    <t>ELECTRIC
CONTROL</t>
  </si>
  <si>
    <t>AIR
CONTROL</t>
  </si>
  <si>
    <t>AIR CONTROL</t>
  </si>
  <si>
    <t>Cover</t>
  </si>
  <si>
    <t>STD</t>
  </si>
  <si>
    <t>For Hangle arm</t>
  </si>
  <si>
    <t>220V</t>
  </si>
  <si>
    <t>Spring Arm For Cabinet</t>
  </si>
  <si>
    <t>Hanger arm</t>
  </si>
  <si>
    <t>Mobile Cart</t>
  </si>
  <si>
    <t>NONE</t>
  </si>
  <si>
    <t>ELECTRIC CONTROL</t>
  </si>
  <si>
    <t>Suction</t>
  </si>
  <si>
    <t>Air</t>
  </si>
  <si>
    <t>Motor</t>
  </si>
  <si>
    <t>main unit air</t>
  </si>
  <si>
    <t>cover air</t>
  </si>
  <si>
    <t>cover cabinet</t>
  </si>
  <si>
    <t>cover hanger</t>
  </si>
  <si>
    <t>phantom 700-850</t>
  </si>
  <si>
    <t>phantom 600-750</t>
  </si>
  <si>
    <t>foot air</t>
  </si>
  <si>
    <t>foot electric</t>
  </si>
  <si>
    <t>table arm</t>
  </si>
  <si>
    <t>table arm cabinet</t>
  </si>
  <si>
    <t>table air</t>
  </si>
  <si>
    <t>table air mo</t>
  </si>
  <si>
    <t>table air hanger</t>
  </si>
  <si>
    <t>table electric</t>
  </si>
  <si>
    <t>table electric mo</t>
  </si>
  <si>
    <t>table electric hanger</t>
  </si>
  <si>
    <t>tubing</t>
  </si>
  <si>
    <t>light</t>
  </si>
  <si>
    <t>light sensor</t>
  </si>
  <si>
    <t>accessories</t>
  </si>
  <si>
    <t>stool</t>
  </si>
  <si>
    <t>suction motor</t>
  </si>
  <si>
    <t>W-UPU-1301-0100</t>
  </si>
  <si>
    <t>DENTAL OS-F /SEAT STOOL OS-F ASM</t>
  </si>
  <si>
    <t>W-UPU-1301-0200</t>
  </si>
  <si>
    <t>DENTAL OS-F /BACKREST STOOL OS-FD ASM</t>
  </si>
  <si>
    <t>W-UPU-1301-0400</t>
  </si>
  <si>
    <t>DENTAL OS-F /BACKREST &amp; WEIGHT CENTER STOOL OS-F ASM</t>
  </si>
  <si>
    <t>W-UPU-1301-0500</t>
  </si>
  <si>
    <t>DENTAL OS-F /BASE STOOL OS-FD ASM</t>
  </si>
  <si>
    <t>W-UPU-1301-0700</t>
  </si>
  <si>
    <t>DENTAL OS-F /PACKING STOOL OS-FD ASM</t>
  </si>
  <si>
    <t>holder flex</t>
  </si>
  <si>
    <t>holder vc se</t>
  </si>
  <si>
    <t>holder se</t>
  </si>
  <si>
    <t>c8</t>
  </si>
  <si>
    <t>c11</t>
  </si>
  <si>
    <t>c14</t>
  </si>
  <si>
    <t>f11</t>
  </si>
  <si>
    <t>f12</t>
  </si>
  <si>
    <t>f14</t>
  </si>
  <si>
    <t>c16</t>
  </si>
  <si>
    <t>c17</t>
  </si>
  <si>
    <t>f16</t>
  </si>
  <si>
    <t>c19</t>
  </si>
  <si>
    <t>f19</t>
  </si>
  <si>
    <t>c21</t>
  </si>
  <si>
    <t>f21</t>
  </si>
  <si>
    <t>c23</t>
  </si>
  <si>
    <t>c24</t>
  </si>
  <si>
    <t>c25</t>
  </si>
  <si>
    <t>f23</t>
  </si>
  <si>
    <t>f24</t>
  </si>
  <si>
    <t>f25</t>
  </si>
  <si>
    <t>c27</t>
  </si>
  <si>
    <t>c33</t>
  </si>
  <si>
    <t>f33</t>
  </si>
  <si>
    <t>c35</t>
  </si>
  <si>
    <t>c37</t>
  </si>
  <si>
    <t>f39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</si>
</sst>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"/>
    <numFmt numFmtId="165" formatCode="General;;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ahoma"/>
      <family val="2"/>
    </font>
    <font>
      <sz val="14"/>
      <name val="Tahoma"/>
      <family val="2"/>
    </font>
    <font>
      <sz val="11"/>
      <color theme="1"/>
      <name val="Calibri"/>
      <family val="2"/>
      <charset val="128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2"/>
      <name val="Tahoma"/>
      <family val="2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>
      <alignment vertical="center"/>
    </xf>
    <xf numFmtId="0" fontId="5" fillId="0" borderId="0" applyNumberFormat="0" applyFill="0" applyBorder="0" applyAlignment="0" applyProtection="0"/>
    <xf numFmtId="0" fontId="8" fillId="0" borderId="0"/>
  </cellStyleXfs>
  <cellXfs count="137">
    <xf numFmtId="0" fontId="0" fillId="0" borderId="0" xfId="0"/>
    <xf numFmtId="0" fontId="0" fillId="0" borderId="7" xfId="0" applyBorder="1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indent="1"/>
    </xf>
    <xf numFmtId="14" fontId="2" fillId="0" borderId="1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3" fillId="3" borderId="0" xfId="0" applyFont="1" applyFill="1"/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14" fontId="3" fillId="0" borderId="7" xfId="0" applyNumberFormat="1" applyFont="1" applyBorder="1" applyAlignment="1">
      <alignment horizontal="center"/>
    </xf>
    <xf numFmtId="0" fontId="6" fillId="0" borderId="8" xfId="3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3" fillId="0" borderId="2" xfId="0" applyFont="1" applyBorder="1"/>
    <xf numFmtId="0" fontId="7" fillId="2" borderId="7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8" fillId="0" borderId="3" xfId="4" applyBorder="1" applyAlignment="1">
      <alignment shrinkToFit="1"/>
    </xf>
    <xf numFmtId="0" fontId="8" fillId="0" borderId="4" xfId="4" applyBorder="1"/>
    <xf numFmtId="0" fontId="8" fillId="0" borderId="10" xfId="4" applyBorder="1" applyAlignment="1">
      <alignment shrinkToFit="1"/>
    </xf>
    <xf numFmtId="0" fontId="8" fillId="0" borderId="10" xfId="4" applyBorder="1"/>
    <xf numFmtId="0" fontId="8" fillId="0" borderId="11" xfId="4" applyBorder="1" applyAlignment="1">
      <alignment shrinkToFit="1"/>
    </xf>
    <xf numFmtId="0" fontId="8" fillId="0" borderId="0" xfId="4"/>
    <xf numFmtId="0" fontId="8" fillId="0" borderId="1" xfId="4" applyBorder="1" applyAlignment="1">
      <alignment shrinkToFit="1"/>
    </xf>
    <xf numFmtId="0" fontId="8" fillId="0" borderId="1" xfId="4" applyBorder="1"/>
    <xf numFmtId="0" fontId="8" fillId="0" borderId="15" xfId="4" applyBorder="1"/>
    <xf numFmtId="0" fontId="8" fillId="0" borderId="0" xfId="4" applyAlignment="1">
      <alignment shrinkToFit="1"/>
    </xf>
    <xf numFmtId="0" fontId="9" fillId="0" borderId="8" xfId="4" applyFont="1" applyBorder="1" applyAlignment="1">
      <alignment horizontal="centerContinuous" shrinkToFit="1"/>
    </xf>
    <xf numFmtId="0" fontId="9" fillId="0" borderId="9" xfId="4" applyFont="1" applyBorder="1" applyAlignment="1">
      <alignment horizontal="centerContinuous"/>
    </xf>
    <xf numFmtId="0" fontId="9" fillId="0" borderId="9" xfId="4" applyFont="1" applyBorder="1" applyAlignment="1">
      <alignment horizontal="centerContinuous" shrinkToFit="1"/>
    </xf>
    <xf numFmtId="0" fontId="9" fillId="0" borderId="8" xfId="4" applyFont="1" applyBorder="1" applyAlignment="1">
      <alignment horizontal="centerContinuous"/>
    </xf>
    <xf numFmtId="0" fontId="9" fillId="0" borderId="7" xfId="4" applyFont="1" applyBorder="1" applyAlignment="1">
      <alignment horizontal="centerContinuous" shrinkToFit="1"/>
    </xf>
    <xf numFmtId="0" fontId="9" fillId="0" borderId="2" xfId="4" applyFont="1" applyBorder="1" applyAlignment="1">
      <alignment horizontal="centerContinuous" shrinkToFit="1"/>
    </xf>
    <xf numFmtId="0" fontId="8" fillId="0" borderId="12" xfId="4" applyBorder="1" applyAlignment="1">
      <alignment shrinkToFit="1"/>
    </xf>
    <xf numFmtId="0" fontId="8" fillId="0" borderId="0" xfId="4" applyBorder="1"/>
    <xf numFmtId="0" fontId="8" fillId="0" borderId="0" xfId="4" applyBorder="1" applyAlignment="1">
      <alignment shrinkToFit="1"/>
    </xf>
    <xf numFmtId="0" fontId="8" fillId="0" borderId="12" xfId="4" applyBorder="1"/>
    <xf numFmtId="0" fontId="8" fillId="0" borderId="0" xfId="4" applyFill="1" applyBorder="1" applyAlignment="1">
      <alignment shrinkToFit="1"/>
    </xf>
    <xf numFmtId="0" fontId="8" fillId="0" borderId="13" xfId="4" applyBorder="1" applyAlignment="1">
      <alignment shrinkToFit="1"/>
    </xf>
    <xf numFmtId="0" fontId="8" fillId="0" borderId="12" xfId="4" applyFill="1" applyBorder="1"/>
    <xf numFmtId="0" fontId="11" fillId="0" borderId="12" xfId="4" applyFont="1" applyBorder="1" applyAlignment="1">
      <alignment shrinkToFit="1"/>
    </xf>
    <xf numFmtId="0" fontId="11" fillId="0" borderId="0" xfId="4" applyFont="1" applyBorder="1" applyAlignment="1">
      <alignment shrinkToFit="1"/>
    </xf>
    <xf numFmtId="0" fontId="11" fillId="0" borderId="12" xfId="4" applyFont="1" applyBorder="1"/>
    <xf numFmtId="0" fontId="11" fillId="0" borderId="0" xfId="4" applyFont="1" applyFill="1" applyBorder="1" applyAlignment="1">
      <alignment shrinkToFit="1"/>
    </xf>
    <xf numFmtId="0" fontId="11" fillId="0" borderId="13" xfId="4" applyFont="1" applyBorder="1" applyAlignment="1">
      <alignment shrinkToFit="1"/>
    </xf>
    <xf numFmtId="0" fontId="11" fillId="0" borderId="0" xfId="4" applyFont="1"/>
    <xf numFmtId="0" fontId="11" fillId="0" borderId="0" xfId="4" applyFont="1" applyBorder="1"/>
    <xf numFmtId="0" fontId="11" fillId="0" borderId="12" xfId="4" applyFont="1" applyFill="1" applyBorder="1"/>
    <xf numFmtId="0" fontId="11" fillId="0" borderId="0" xfId="4" applyFont="1" applyFill="1" applyBorder="1"/>
    <xf numFmtId="0" fontId="11" fillId="0" borderId="12" xfId="4" applyFont="1" applyFill="1" applyBorder="1" applyAlignment="1">
      <alignment horizontal="center"/>
    </xf>
    <xf numFmtId="0" fontId="10" fillId="0" borderId="12" xfId="4" applyFont="1" applyBorder="1" applyAlignment="1">
      <alignment shrinkToFit="1"/>
    </xf>
    <xf numFmtId="0" fontId="11" fillId="0" borderId="6" xfId="4" applyFont="1" applyBorder="1" applyAlignment="1">
      <alignment shrinkToFit="1"/>
    </xf>
    <xf numFmtId="0" fontId="11" fillId="0" borderId="6" xfId="4" applyFont="1" applyFill="1" applyBorder="1"/>
    <xf numFmtId="0" fontId="11" fillId="0" borderId="1" xfId="4" applyFont="1" applyBorder="1" applyAlignment="1">
      <alignment shrinkToFit="1"/>
    </xf>
    <xf numFmtId="0" fontId="11" fillId="0" borderId="5" xfId="4" applyFont="1" applyBorder="1" applyAlignment="1">
      <alignment shrinkToFit="1"/>
    </xf>
    <xf numFmtId="0" fontId="11" fillId="0" borderId="6" xfId="4" applyFont="1" applyBorder="1"/>
    <xf numFmtId="0" fontId="11" fillId="0" borderId="10" xfId="4" applyFont="1" applyBorder="1"/>
    <xf numFmtId="0" fontId="11" fillId="0" borderId="10" xfId="4" applyFont="1" applyBorder="1" applyAlignment="1">
      <alignment shrinkToFit="1"/>
    </xf>
    <xf numFmtId="0" fontId="11" fillId="0" borderId="0" xfId="4" applyFont="1" applyAlignment="1">
      <alignment shrinkToFit="1"/>
    </xf>
    <xf numFmtId="0" fontId="9" fillId="0" borderId="6" xfId="4" applyFont="1" applyBorder="1" applyAlignment="1">
      <alignment shrinkToFit="1"/>
    </xf>
    <xf numFmtId="0" fontId="9" fillId="0" borderId="1" xfId="4" applyFont="1" applyBorder="1"/>
    <xf numFmtId="0" fontId="9" fillId="0" borderId="1" xfId="4" applyFont="1" applyBorder="1" applyAlignment="1">
      <alignment shrinkToFit="1"/>
    </xf>
    <xf numFmtId="0" fontId="9" fillId="0" borderId="10" xfId="4" applyFont="1" applyBorder="1" applyAlignment="1">
      <alignment shrinkToFit="1"/>
    </xf>
    <xf numFmtId="0" fontId="12" fillId="0" borderId="1" xfId="4" applyFont="1" applyBorder="1" applyAlignment="1">
      <alignment shrinkToFit="1"/>
    </xf>
    <xf numFmtId="0" fontId="12" fillId="0" borderId="6" xfId="4" applyFont="1" applyBorder="1" applyAlignment="1">
      <alignment shrinkToFit="1"/>
    </xf>
    <xf numFmtId="0" fontId="12" fillId="0" borderId="4" xfId="4" applyFont="1" applyBorder="1"/>
    <xf numFmtId="0" fontId="8" fillId="0" borderId="11" xfId="4" applyBorder="1"/>
    <xf numFmtId="0" fontId="11" fillId="0" borderId="1" xfId="4" applyFont="1" applyBorder="1"/>
    <xf numFmtId="0" fontId="13" fillId="0" borderId="4" xfId="4" applyFont="1" applyBorder="1" applyAlignment="1">
      <alignment shrinkToFit="1"/>
    </xf>
    <xf numFmtId="0" fontId="13" fillId="0" borderId="6" xfId="4" applyFont="1" applyBorder="1" applyAlignment="1">
      <alignment wrapText="1" shrinkToFit="1"/>
    </xf>
    <xf numFmtId="165" fontId="11" fillId="0" borderId="0" xfId="4" applyNumberFormat="1" applyFont="1" applyBorder="1"/>
    <xf numFmtId="0" fontId="11" fillId="0" borderId="0" xfId="4" applyFont="1" applyBorder="1" applyAlignment="1"/>
    <xf numFmtId="0" fontId="11" fillId="0" borderId="0" xfId="4" applyFont="1" applyFill="1" applyBorder="1" applyAlignment="1"/>
    <xf numFmtId="0" fontId="11" fillId="0" borderId="15" xfId="4" applyFont="1" applyBorder="1" applyAlignment="1">
      <alignment shrinkToFit="1"/>
    </xf>
    <xf numFmtId="0" fontId="14" fillId="0" borderId="1" xfId="4" applyFont="1" applyBorder="1" applyAlignment="1">
      <alignment shrinkToFit="1"/>
    </xf>
    <xf numFmtId="0" fontId="11" fillId="0" borderId="15" xfId="4" applyFont="1" applyBorder="1"/>
    <xf numFmtId="0" fontId="14" fillId="0" borderId="4" xfId="4" applyFont="1" applyBorder="1" applyAlignment="1">
      <alignment shrinkToFit="1"/>
    </xf>
    <xf numFmtId="0" fontId="15" fillId="0" borderId="10" xfId="4" applyFont="1" applyBorder="1" applyAlignment="1">
      <alignment shrinkToFit="1"/>
    </xf>
    <xf numFmtId="0" fontId="14" fillId="0" borderId="10" xfId="4" applyFont="1" applyBorder="1"/>
    <xf numFmtId="0" fontId="14" fillId="0" borderId="10" xfId="4" applyFont="1" applyBorder="1" applyAlignment="1">
      <alignment shrinkToFit="1"/>
    </xf>
    <xf numFmtId="0" fontId="11" fillId="0" borderId="14" xfId="4" applyFont="1" applyBorder="1"/>
    <xf numFmtId="0" fontId="16" fillId="0" borderId="0" xfId="1" applyFont="1" applyFill="1" applyBorder="1" applyAlignment="1">
      <alignment horizontal="center" wrapText="1"/>
    </xf>
    <xf numFmtId="164" fontId="16" fillId="0" borderId="0" xfId="1" applyNumberFormat="1" applyFont="1" applyFill="1" applyBorder="1" applyAlignment="1">
      <alignment horizontal="center" wrapText="1"/>
    </xf>
    <xf numFmtId="0" fontId="17" fillId="0" borderId="0" xfId="4" applyFont="1" applyAlignment="1">
      <alignment horizontal="center"/>
    </xf>
    <xf numFmtId="0" fontId="17" fillId="0" borderId="0" xfId="4" applyFont="1" applyFill="1" applyBorder="1" applyAlignment="1">
      <alignment horizontal="center"/>
    </xf>
    <xf numFmtId="0" fontId="6" fillId="0" borderId="2" xfId="3" applyFont="1" applyBorder="1" applyAlignment="1">
      <alignment horizontal="center"/>
    </xf>
    <xf numFmtId="0" fontId="6" fillId="0" borderId="7" xfId="3" applyFont="1" applyBorder="1"/>
    <xf numFmtId="0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shrinkToFit="1"/>
    </xf>
    <xf numFmtId="0" fontId="6" fillId="0" borderId="0" xfId="3" applyFont="1" applyAlignment="1">
      <alignment horizontal="center"/>
    </xf>
    <xf numFmtId="0" fontId="18" fillId="0" borderId="0" xfId="0" applyFont="1" applyAlignment="1">
      <alignment textRotation="90"/>
    </xf>
    <xf numFmtId="0" fontId="18" fillId="4" borderId="7" xfId="0" applyFont="1" applyFill="1" applyBorder="1" applyAlignment="1">
      <alignment textRotation="90"/>
    </xf>
    <xf numFmtId="0" fontId="7" fillId="0" borderId="1" xfId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7" xfId="0" applyNumberFormat="1" applyFont="1" applyFill="1" applyBorder="1" applyAlignment="1">
      <alignment horizontal="center" vertical="center"/>
    </xf>
    <xf numFmtId="0" fontId="19" fillId="0" borderId="7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14" fontId="16" fillId="0" borderId="0" xfId="1" applyNumberFormat="1" applyFont="1" applyFill="1" applyBorder="1" applyAlignment="1">
      <alignment horizontal="center" wrapText="1"/>
    </xf>
    <xf numFmtId="14" fontId="17" fillId="0" borderId="0" xfId="4" applyNumberFormat="1" applyFont="1" applyFill="1" applyBorder="1" applyAlignment="1">
      <alignment horizontal="center"/>
    </xf>
    <xf numFmtId="14" fontId="8" fillId="0" borderId="0" xfId="4" applyNumberFormat="1"/>
    <xf numFmtId="14" fontId="11" fillId="0" borderId="0" xfId="4" applyNumberFormat="1" applyFont="1"/>
    <xf numFmtId="0" fontId="0" fillId="4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4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8" fillId="0" borderId="0" xfId="4" applyAlignment="1">
      <alignment horizontal="center" vertical="center"/>
    </xf>
    <xf numFmtId="0" fontId="17" fillId="0" borderId="0" xfId="4" applyFont="1" applyAlignment="1">
      <alignment horizontal="center"/>
    </xf>
    <xf numFmtId="0" fontId="0" fillId="0" borderId="0" xfId="4" applyFont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 wrapText="1"/>
    </xf>
    <xf numFmtId="164" fontId="2" fillId="2" borderId="11" xfId="1" applyNumberFormat="1" applyFont="1" applyFill="1" applyBorder="1" applyAlignment="1">
      <alignment horizontal="center" vertical="center" wrapText="1"/>
    </xf>
    <xf numFmtId="164" fontId="2" fillId="2" borderId="15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14" fontId="2" fillId="2" borderId="3" xfId="1" applyNumberFormat="1" applyFont="1" applyFill="1" applyBorder="1" applyAlignment="1">
      <alignment horizontal="center" vertical="center" wrapText="1"/>
    </xf>
    <xf numFmtId="14" fontId="3" fillId="2" borderId="5" xfId="1" applyNumberFormat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165" fontId="11" fillId="0" borderId="7" xfId="4" applyNumberFormat="1" applyFont="1" applyBorder="1"/>
    <xf numFmtId="0" fontId="11" fillId="0" borderId="7" xfId="4" applyFont="1" applyBorder="1"/>
    <xf numFmtId="0" fontId="11" fillId="0" borderId="7" xfId="4" applyFont="1" applyFill="1" applyBorder="1"/>
  </cellXfs>
  <cellStyles count="5">
    <cellStyle name="Hyperlink" xfId="3" builtinId="8"/>
    <cellStyle name="Normal" xfId="0" builtinId="0"/>
    <cellStyle name="Normal 2" xfId="1"/>
    <cellStyle name="Normal 3" xfId="2"/>
    <cellStyle name="Normal 3 2" xfId="4"/>
  </cellStyles>
  <dxfs count="22">
    <dxf>
      <fill>
        <patternFill>
          <bgColor theme="1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3399FF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rgb="FFFF99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CCFFFF"/>
      <color rgb="FF99FFCC"/>
      <color rgb="FF3399FF"/>
      <color rgb="FFFFCCCC"/>
      <color rgb="FFCCCCFF"/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34124</xdr:colOff>
      <xdr:row>0</xdr:row>
      <xdr:rowOff>66264</xdr:rowOff>
    </xdr:from>
    <xdr:ext cx="601980" cy="248477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341" y="66264"/>
          <a:ext cx="601980" cy="248477"/>
        </a:xfrm>
        <a:prstGeom prst="rect">
          <a:avLst/>
        </a:prstGeom>
      </xdr:spPr>
    </xdr:pic>
    <xdr:clientData/>
  </xdr:oneCellAnchor>
  <xdr:twoCellAnchor>
    <xdr:from>
      <xdr:col>2</xdr:col>
      <xdr:colOff>213360</xdr:colOff>
      <xdr:row>0</xdr:row>
      <xdr:rowOff>38100</xdr:rowOff>
    </xdr:from>
    <xdr:to>
      <xdr:col>7</xdr:col>
      <xdr:colOff>1409700</xdr:colOff>
      <xdr:row>1</xdr:row>
      <xdr:rowOff>144780</xdr:rowOff>
    </xdr:to>
    <xdr:sp macro="" textlink="">
      <xdr:nvSpPr>
        <xdr:cNvPr id="3" name="TextBox 2"/>
        <xdr:cNvSpPr txBox="1"/>
      </xdr:nvSpPr>
      <xdr:spPr>
        <a:xfrm>
          <a:off x="1061085" y="38100"/>
          <a:ext cx="5263515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400" b="1"/>
            <a:t>PRODUCTION</a:t>
          </a:r>
          <a:r>
            <a:rPr lang="en-GB" sz="1400" b="1" baseline="0"/>
            <a:t> ORDER [SSX2.5]</a:t>
          </a:r>
          <a:endParaRPr lang="en-GB" sz="1400" b="1"/>
        </a:p>
      </xdr:txBody>
    </xdr:sp>
    <xdr:clientData/>
  </xdr:twoCellAnchor>
  <xdr:twoCellAnchor>
    <xdr:from>
      <xdr:col>14</xdr:col>
      <xdr:colOff>72837</xdr:colOff>
      <xdr:row>0</xdr:row>
      <xdr:rowOff>171290</xdr:rowOff>
    </xdr:from>
    <xdr:to>
      <xdr:col>15</xdr:col>
      <xdr:colOff>688327</xdr:colOff>
      <xdr:row>2</xdr:row>
      <xdr:rowOff>47051</xdr:rowOff>
    </xdr:to>
    <xdr:sp macro="[0]!Sheet2.bom" textlink="">
      <xdr:nvSpPr>
        <xdr:cNvPr id="5" name="Rounded Rectangle 4"/>
        <xdr:cNvSpPr/>
      </xdr:nvSpPr>
      <xdr:spPr>
        <a:xfrm>
          <a:off x="13040444" y="171290"/>
          <a:ext cx="928454" cy="2567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Bom</a:t>
          </a:r>
        </a:p>
      </xdr:txBody>
    </xdr:sp>
    <xdr:clientData/>
  </xdr:twoCellAnchor>
  <xdr:oneCellAnchor>
    <xdr:from>
      <xdr:col>4</xdr:col>
      <xdr:colOff>217714</xdr:colOff>
      <xdr:row>6</xdr:row>
      <xdr:rowOff>95251</xdr:rowOff>
    </xdr:from>
    <xdr:ext cx="3612527" cy="613117"/>
    <xdr:sp macro="" textlink="">
      <xdr:nvSpPr>
        <xdr:cNvPr id="6" name="TextBox 5"/>
        <xdr:cNvSpPr txBox="1"/>
      </xdr:nvSpPr>
      <xdr:spPr>
        <a:xfrm>
          <a:off x="2381250" y="1170215"/>
          <a:ext cx="3612527" cy="613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เมื่อในกรอบเป็นเลข</a:t>
          </a:r>
          <a:r>
            <a:rPr lang="th-TH" sz="1600" baseline="0">
              <a:solidFill>
                <a:srgbClr val="FF0000"/>
              </a:solidFill>
            </a:rPr>
            <a:t> 1 แล้วกดที่ ปุ่ม </a:t>
          </a:r>
          <a:r>
            <a:rPr lang="en-US" sz="1600" baseline="0">
              <a:solidFill>
                <a:srgbClr val="FF0000"/>
              </a:solidFill>
            </a:rPr>
            <a:t>Bom </a:t>
          </a:r>
          <a:endParaRPr lang="th-TH" sz="1600" baseline="0">
            <a:solidFill>
              <a:srgbClr val="FF0000"/>
            </a:solidFill>
          </a:endParaRPr>
        </a:p>
        <a:p>
          <a:r>
            <a:rPr lang="th-TH" sz="1600" baseline="0">
              <a:solidFill>
                <a:srgbClr val="FF0000"/>
              </a:solidFill>
            </a:rPr>
            <a:t>จะแสดงจำนวน </a:t>
          </a:r>
          <a:r>
            <a:rPr lang="en-US" sz="1600" baseline="0">
              <a:solidFill>
                <a:srgbClr val="FF0000"/>
              </a:solidFill>
            </a:rPr>
            <a:t>Bom </a:t>
          </a:r>
          <a:r>
            <a:rPr lang="th-TH" sz="1600" baseline="0">
              <a:solidFill>
                <a:srgbClr val="FF0000"/>
              </a:solidFill>
            </a:rPr>
            <a:t>ที่ใช้งาน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twoCellAnchor>
    <xdr:from>
      <xdr:col>3</xdr:col>
      <xdr:colOff>0</xdr:colOff>
      <xdr:row>8</xdr:row>
      <xdr:rowOff>20810</xdr:rowOff>
    </xdr:from>
    <xdr:to>
      <xdr:col>4</xdr:col>
      <xdr:colOff>217714</xdr:colOff>
      <xdr:row>9</xdr:row>
      <xdr:rowOff>176893</xdr:rowOff>
    </xdr:to>
    <xdr:cxnSp macro="">
      <xdr:nvCxnSpPr>
        <xdr:cNvPr id="24" name="Straight Arrow Connector 23"/>
        <xdr:cNvCxnSpPr>
          <a:stCxn id="6" idx="1"/>
        </xdr:cNvCxnSpPr>
      </xdr:nvCxnSpPr>
      <xdr:spPr>
        <a:xfrm flipH="1">
          <a:off x="1061357" y="1476774"/>
          <a:ext cx="1319893" cy="346583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1067991</xdr:colOff>
      <xdr:row>1</xdr:row>
      <xdr:rowOff>149679</xdr:rowOff>
    </xdr:from>
    <xdr:to>
      <xdr:col>13</xdr:col>
      <xdr:colOff>163286</xdr:colOff>
      <xdr:row>8</xdr:row>
      <xdr:rowOff>20810</xdr:rowOff>
    </xdr:to>
    <xdr:cxnSp macro="">
      <xdr:nvCxnSpPr>
        <xdr:cNvPr id="26" name="Straight Arrow Connector 25"/>
        <xdr:cNvCxnSpPr>
          <a:stCxn id="6" idx="3"/>
        </xdr:cNvCxnSpPr>
      </xdr:nvCxnSpPr>
      <xdr:spPr>
        <a:xfrm flipV="1">
          <a:off x="5993777" y="340179"/>
          <a:ext cx="6933009" cy="113659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40822</xdr:colOff>
      <xdr:row>2</xdr:row>
      <xdr:rowOff>163286</xdr:rowOff>
    </xdr:from>
    <xdr:to>
      <xdr:col>15</xdr:col>
      <xdr:colOff>217715</xdr:colOff>
      <xdr:row>6</xdr:row>
      <xdr:rowOff>81643</xdr:rowOff>
    </xdr:to>
    <xdr:cxnSp macro="">
      <xdr:nvCxnSpPr>
        <xdr:cNvPr id="29" name="Straight Arrow Connector 28"/>
        <xdr:cNvCxnSpPr/>
      </xdr:nvCxnSpPr>
      <xdr:spPr>
        <a:xfrm>
          <a:off x="13321393" y="544286"/>
          <a:ext cx="176893" cy="612321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244928</xdr:colOff>
      <xdr:row>15</xdr:row>
      <xdr:rowOff>136071</xdr:rowOff>
    </xdr:from>
    <xdr:ext cx="8851654" cy="385298"/>
    <xdr:sp macro="" textlink="">
      <xdr:nvSpPr>
        <xdr:cNvPr id="30" name="TextBox 29"/>
        <xdr:cNvSpPr txBox="1"/>
      </xdr:nvSpPr>
      <xdr:spPr>
        <a:xfrm>
          <a:off x="13525499" y="2925535"/>
          <a:ext cx="8851654" cy="385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800">
              <a:solidFill>
                <a:srgbClr val="FF0000"/>
              </a:solidFill>
            </a:rPr>
            <a:t>อ้างอิง </a:t>
          </a:r>
          <a:r>
            <a:rPr lang="en-US" sz="1800">
              <a:solidFill>
                <a:srgbClr val="FF0000"/>
              </a:solidFill>
            </a:rPr>
            <a:t>Bom </a:t>
          </a:r>
          <a:r>
            <a:rPr lang="th-TH" sz="1800">
              <a:solidFill>
                <a:srgbClr val="FF0000"/>
              </a:solidFill>
            </a:rPr>
            <a:t>ที่</a:t>
          </a:r>
          <a:r>
            <a:rPr lang="th-TH" sz="1800" baseline="0">
              <a:solidFill>
                <a:srgbClr val="FF0000"/>
              </a:solidFill>
            </a:rPr>
            <a:t> กำหนดใน </a:t>
          </a:r>
          <a:r>
            <a:rPr lang="en-US" sz="1800" baseline="0">
              <a:solidFill>
                <a:srgbClr val="FF0000"/>
              </a:solidFill>
            </a:rPr>
            <a:t>Sheet "LIST"</a:t>
          </a:r>
          <a:r>
            <a:rPr lang="th-TH" sz="1800" baseline="0">
              <a:solidFill>
                <a:srgbClr val="FF0000"/>
              </a:solidFill>
            </a:rPr>
            <a:t> โดยจะนำเลข </a:t>
          </a:r>
          <a:r>
            <a:rPr lang="en-US" sz="1800" baseline="0">
              <a:solidFill>
                <a:srgbClr val="FF0000"/>
              </a:solidFill>
            </a:rPr>
            <a:t>Bom </a:t>
          </a:r>
          <a:r>
            <a:rPr lang="th-TH" sz="1800" baseline="0">
              <a:solidFill>
                <a:srgbClr val="FF0000"/>
              </a:solidFill>
            </a:rPr>
            <a:t>ไปเทียบกับ </a:t>
          </a:r>
          <a:r>
            <a:rPr lang="en-US" sz="1800" baseline="0">
              <a:solidFill>
                <a:srgbClr val="FF0000"/>
              </a:solidFill>
            </a:rPr>
            <a:t>Sheet "data bom" </a:t>
          </a:r>
          <a:r>
            <a:rPr lang="th-TH" sz="1800" baseline="0">
              <a:solidFill>
                <a:srgbClr val="FF0000"/>
              </a:solidFill>
            </a:rPr>
            <a:t>ครับ</a:t>
          </a:r>
          <a:endParaRPr lang="en-US" sz="1800">
            <a:solidFill>
              <a:srgbClr val="FF0000"/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1\2023\SX3000II%20NEW%20BOM\BOM%20FOR%20ERP_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1\2023\SX3000II%20NEW%20BOM\BOM%20STD%20Plat%20Form%20(30-11-2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Spec2"/>
      <sheetName val="Data"/>
      <sheetName val="Summary"/>
      <sheetName val="Production Order"/>
    </sheetNames>
    <sheetDataSet>
      <sheetData sheetId="0"/>
      <sheetData sheetId="1">
        <row r="5">
          <cell r="H5" t="str">
            <v>SX3STDIIR2-AMC03-001</v>
          </cell>
        </row>
      </sheetData>
      <sheetData sheetId="2">
        <row r="1">
          <cell r="F1" t="str">
            <v>COMPONENT</v>
          </cell>
        </row>
        <row r="2">
          <cell r="B2" t="str">
            <v>SX3STDIIR2-A</v>
          </cell>
          <cell r="F2" t="str">
            <v>MC03-001</v>
          </cell>
        </row>
        <row r="3">
          <cell r="B3" t="str">
            <v>SX3STDIIR2-AMB</v>
          </cell>
          <cell r="F3" t="str">
            <v>MC03-002</v>
          </cell>
        </row>
        <row r="4">
          <cell r="B4" t="str">
            <v>SX3STDIIR2-AM1</v>
          </cell>
          <cell r="F4" t="str">
            <v>UB03-001</v>
          </cell>
        </row>
        <row r="5">
          <cell r="B5" t="str">
            <v>SX3STDIIR2-AM1MB</v>
          </cell>
          <cell r="F5" t="str">
            <v>UB03-002</v>
          </cell>
        </row>
        <row r="6">
          <cell r="B6" t="str">
            <v>SX3STDIIR2-AM2</v>
          </cell>
          <cell r="F6" t="str">
            <v>UB03-003</v>
          </cell>
        </row>
        <row r="7">
          <cell r="B7" t="str">
            <v>SX3STDIIR2-M</v>
          </cell>
          <cell r="F7" t="str">
            <v>DH03-001</v>
          </cell>
        </row>
        <row r="8">
          <cell r="B8" t="str">
            <v>SX3STDIIR2-MMB</v>
          </cell>
          <cell r="F8" t="str">
            <v>DH03-002</v>
          </cell>
        </row>
        <row r="9">
          <cell r="B9" t="str">
            <v>SX3STDIIR2-AM2S</v>
          </cell>
          <cell r="F9" t="str">
            <v>DH03-003</v>
          </cell>
        </row>
        <row r="10">
          <cell r="B10" t="str">
            <v>SX3STDIIR2-AM2SMB</v>
          </cell>
          <cell r="F10" t="str">
            <v>DH03-004</v>
          </cell>
        </row>
        <row r="11">
          <cell r="F11" t="str">
            <v>DH03-005</v>
          </cell>
        </row>
        <row r="12">
          <cell r="F12" t="str">
            <v>DH03-006</v>
          </cell>
        </row>
        <row r="13">
          <cell r="F13" t="str">
            <v>TB03-001</v>
          </cell>
        </row>
        <row r="14">
          <cell r="F14" t="str">
            <v>TB03-002</v>
          </cell>
        </row>
        <row r="15">
          <cell r="F15" t="str">
            <v>TB03-003</v>
          </cell>
        </row>
        <row r="16">
          <cell r="F16" t="str">
            <v>TB03-004</v>
          </cell>
        </row>
        <row r="17">
          <cell r="F17" t="str">
            <v>MW03-001</v>
          </cell>
        </row>
        <row r="18">
          <cell r="F18" t="str">
            <v>MW03-002</v>
          </cell>
        </row>
        <row r="19">
          <cell r="F19" t="str">
            <v>JB03-001</v>
          </cell>
        </row>
        <row r="20">
          <cell r="F20" t="str">
            <v>JB03-002</v>
          </cell>
        </row>
        <row r="21">
          <cell r="F21" t="str">
            <v>JB03-003</v>
          </cell>
        </row>
        <row r="22">
          <cell r="F22" t="str">
            <v>JB03-004</v>
          </cell>
        </row>
        <row r="23">
          <cell r="F23" t="str">
            <v>JB03-005</v>
          </cell>
        </row>
        <row r="24">
          <cell r="F24" t="str">
            <v>OL03-001</v>
          </cell>
        </row>
        <row r="25">
          <cell r="F25" t="str">
            <v>WT03-001</v>
          </cell>
        </row>
        <row r="26">
          <cell r="F26" t="str">
            <v>FV03-001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Picture &amp; Picture"/>
      <sheetName val="Production Order"/>
      <sheetName val="Data Base (STD)"/>
      <sheetName val="Unit Spec2"/>
      <sheetName val="Unit Spec"/>
      <sheetName val="Data Base (OPT)"/>
      <sheetName val="Component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Light</v>
          </cell>
        </row>
        <row r="2">
          <cell r="B2" t="str">
            <v>Tray</v>
          </cell>
        </row>
        <row r="3">
          <cell r="B3" t="str">
            <v>Unit Body</v>
          </cell>
        </row>
        <row r="4">
          <cell r="B4" t="str">
            <v>Juction Box</v>
          </cell>
        </row>
        <row r="5">
          <cell r="B5" t="str">
            <v>Foot Control</v>
          </cell>
        </row>
        <row r="6">
          <cell r="B6" t="str">
            <v>Chair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file:///\\Lbox\EDS\REPLACEMENT%20UNCONFIRMED\REPLACEMENT%20SIMULATOR%20X2.5\W-ASU-1607-1001%20MU%20VC,%20SE%20HOLDER%20&amp;%20MICRO%20SW%20WIRING%20ASM%20REV.A.pdf" TargetMode="External"/><Relationship Id="rId18" Type="http://schemas.openxmlformats.org/officeDocument/2006/relationships/hyperlink" Target="file:///\\Lbox\EDS\REPLACEMENT%20UNCONFIRMED\REPLACEMENT%20SIMULATOR%20X2.5\W-ASU-1605-2000%20TB%20TABLE%20FRAME%20ASM%20REV.A.pdf" TargetMode="External"/><Relationship Id="rId26" Type="http://schemas.openxmlformats.org/officeDocument/2006/relationships/hyperlink" Target="file:///\\Lbox\EDS\REPLACEMENT%20UNCONFIRMED\REPLACEMENT%20SIMULATOR%20X2.5\W-ASU-1605-2006%20TB%20HANDPIECE%20AIR%20SWITCH%20ASM%20REV.A.pdf" TargetMode="External"/><Relationship Id="rId39" Type="http://schemas.openxmlformats.org/officeDocument/2006/relationships/hyperlink" Target="file:///\\Lbox\EDS\REPLACEMENT%20UNCONFIRMED\REPLACEMENT%20SIMULATOR%20X2.5\W-ASU-1606-0100%20OL%20LIGHT%20HEAD%20ASM%20REV.A.pdf" TargetMode="External"/><Relationship Id="rId21" Type="http://schemas.openxmlformats.org/officeDocument/2006/relationships/hyperlink" Target="file:///\\Lbox\EDS\REPLACEMENT%20UNCONFIRMED\REPLACEMENT%20SIMULATOR%20X2.5\W-ASU-1605-2002%20TB%20NEEDLE%20VALVE%20BLOCK%20&amp;%20AB%20SINGLE%20PIECE%20ASM%20REV.A.pdf" TargetMode="External"/><Relationship Id="rId34" Type="http://schemas.openxmlformats.org/officeDocument/2006/relationships/hyperlink" Target="file:///\\Lbox\EDS\REPLACEMENT%20UNCONFIRMED\REPLACEMENT%20SIMULATOR%20X2.5\W-ASU-1601-0300%20FN%203-WAY%20CARTRIDGE%20SYRINGE%20COMPLETE%20SET%20REV.A.pdf" TargetMode="External"/><Relationship Id="rId42" Type="http://schemas.openxmlformats.org/officeDocument/2006/relationships/hyperlink" Target="file:///\\Lbox\EDS\REPLACEMENT%20UNCONFIRMED\REPLACEMENT%20SIMULATOR%20X2.5\W-ASU-1602-0400%20FC%20FOOT%20CONTROL%20AIR%20SYSTEM%20UN-0037%20REV.A.pdf" TargetMode="External"/><Relationship Id="rId7" Type="http://schemas.openxmlformats.org/officeDocument/2006/relationships/hyperlink" Target="file:///\\Lbox\EDS\REPLACEMENT%20UNCONFIRMED\REPLACEMENT%20SIMULATOR%20X2.5\W-ASU-1607-0600%20MU%20MAIN%20BODY%20ASM%20REV.A.pdf" TargetMode="External"/><Relationship Id="rId2" Type="http://schemas.openxmlformats.org/officeDocument/2006/relationships/hyperlink" Target="file:///\\Lbox\EDS\REPLACEMENT%20UNCONFIRMED\REPLACEMENT%20SIMULATOR%20X2.5\W-ASU-1607-0200%20MU%20TRANSFORMER%20&amp;%20PCB%20WIRING%20ASM%20REV.A-1.pdf" TargetMode="External"/><Relationship Id="rId16" Type="http://schemas.openxmlformats.org/officeDocument/2006/relationships/hyperlink" Target="file:///\\Lbox\EDS\REPLACEMENT%20UNCONFIRMED\REPLACEMENT%20SIMULATOR%20X2.5\W-ASU-1602-0400-0001%20FC%20FOOT%20CONTROL%20ELECTRIC%20CONTROL%20REV.A-1.pdf" TargetMode="External"/><Relationship Id="rId20" Type="http://schemas.openxmlformats.org/officeDocument/2006/relationships/hyperlink" Target="file:///\\Lbox\EDS\REPLACEMENT%20UNCONFIRMED\REPLACEMENT%20SIMULATOR%20X2.5\W-ASU-1605-2001-0001%20TB%20HANDPIECE%20MICRO%20SWITCH%20WIRING%20REV.A.pdf" TargetMode="External"/><Relationship Id="rId29" Type="http://schemas.openxmlformats.org/officeDocument/2006/relationships/hyperlink" Target="file:///\\Lbox\EDS\REPLACEMENT%20UNCONFIRMED\REPLACEMENT%20SIMULATOR%20X2.5\W-ASU-1605-2008%20TB%20FILM%20SWITCH%20ASM%20REV.A.pdf" TargetMode="External"/><Relationship Id="rId41" Type="http://schemas.openxmlformats.org/officeDocument/2006/relationships/hyperlink" Target="file:///\\Lbox\EDS\REPLACEMENT%20UNCONFIRMED\REPLACEMENT%20SIMULATOR%20X2.5\W-ASU-1606-0500%20OL%20ACCESSORIES%20SET%20REV.A.pdf" TargetMode="External"/><Relationship Id="rId1" Type="http://schemas.openxmlformats.org/officeDocument/2006/relationships/hyperlink" Target="file:///\\Lbox\EDS\REPLACEMENT%20UNCONFIRMED\REPLACEMENT%20SIMULATOR%20X2.5\W-ASU-1607-0100%20MU%20VACUUM%20TANK%20WCHECK%20VALVE%20ASM%20(FOR%20SE)%20REV.A.pdf" TargetMode="External"/><Relationship Id="rId6" Type="http://schemas.openxmlformats.org/officeDocument/2006/relationships/hyperlink" Target="file:///\\Lbox\EDS\REPLACEMENT%20UNCONFIRMED\REPLACEMENT%20SIMULATOR%20X2.5\W-ASU-1607-0500%20MU%20SOLENOID%20VALVE%20ASM%20REV.A.pdf" TargetMode="External"/><Relationship Id="rId11" Type="http://schemas.openxmlformats.org/officeDocument/2006/relationships/hyperlink" Target="file:///\\Lbox\EDS\REPLACEMENT%20UNCONFIRMED\REPLACEMENT%20SIMULATOR%20X2.5\W-ASU-1607-0900-0001%20MU%20WATER%20TANK%20ASM%20REV.A.pdf" TargetMode="External"/><Relationship Id="rId24" Type="http://schemas.openxmlformats.org/officeDocument/2006/relationships/hyperlink" Target="file:///\\Lbox\EDS\REPLACEMENT%20UNCONFIRMED\REPLACEMENT%20SIMULATOR%20X2.5\W-ASU-1605-2004%20TB%20OPTIC%20LIGHT%20PCB%20WIRING%20REV.A.pdf" TargetMode="External"/><Relationship Id="rId32" Type="http://schemas.openxmlformats.org/officeDocument/2006/relationships/hyperlink" Target="file:///\\Lbox\EDS\REPLACEMENT%20UNCONFIRMED\REPLACEMENT%20SIMULATOR%20X2.5\W-ASU-1601-0400%20FN%20HIGHT%20SPEED%20HANDPIECE%20TUBING%20SET%20(W%20INSULATOR%20HOSE)%20REV.A.pdf" TargetMode="External"/><Relationship Id="rId37" Type="http://schemas.openxmlformats.org/officeDocument/2006/relationships/hyperlink" Target="file:///\\Lbox\EDS\REPLACEMENT%20UNCONFIRMED\REPLACEMENT%20SIMULATOR%20X2.5\W-ASU-1606-0300%20OL%20LIGHT%20ARM%20ASM%20REV.A-1.pdf" TargetMode="External"/><Relationship Id="rId40" Type="http://schemas.openxmlformats.org/officeDocument/2006/relationships/hyperlink" Target="file:///\\Lbox\EDS\REPLACEMENT%20UNCONFIRMED\REPLACEMENT%20SIMULATOR%20X2.5\W-ASU-1606-0101%20OL%20OPERATING%20LIGHT%20WIRING%20OF%20SWITCH%20(LIGHT)%20REV.A.pdf" TargetMode="External"/><Relationship Id="rId5" Type="http://schemas.openxmlformats.org/officeDocument/2006/relationships/hyperlink" Target="file:///\\Lbox\EDS\REPLACEMENT%20UNCONFIRMED\REPLACEMENT%20SIMULATOR%20X2.5\W-ASU-1607-0400%20MU%20MAIN%20AIR%20ASM%20REV.A.pdf" TargetMode="External"/><Relationship Id="rId15" Type="http://schemas.openxmlformats.org/officeDocument/2006/relationships/hyperlink" Target="file:///\\Lbox\EDS\REPLACEMENT%20UNCONFIRMED\REPLACEMENT%20SIMULATOR%20X2.5\W-ASU-1607-0701%20MU%20LINEAR%20ACTUATOR%20&amp;%20POTENTIOMETERS%20ASM%20REV.A.pdf" TargetMode="External"/><Relationship Id="rId23" Type="http://schemas.openxmlformats.org/officeDocument/2006/relationships/hyperlink" Target="file:///\\Lbox\EDS\REPLACEMENT%20UNCONFIRMED\REPLACEMENT%20SIMULATOR%20X2.5\W-ASU-1605-2003%20TB%20PRESSURE%20GAUGE%20BLOCK%20ASM%20REV.A.pdf" TargetMode="External"/><Relationship Id="rId28" Type="http://schemas.openxmlformats.org/officeDocument/2006/relationships/hyperlink" Target="file:///\\Lbox\EDS\REPLACEMENT%20UNCONFIRMED\REPLACEMENT%20SIMULATOR%20X2.5\W-ASU-1605-2007%20TB%20TABLE%20MAIN%20WIRING%20FOR%20AIR%20SWITCH%20SYSTEM%20REV.A.pdf" TargetMode="External"/><Relationship Id="rId36" Type="http://schemas.openxmlformats.org/officeDocument/2006/relationships/hyperlink" Target="file:///\\Lbox\EDS\REPLACEMENT%20UNCONFIRMED\REPLACEMENT%20SIMULATOR%20X2.5\W-ASU-1601-0200%20FN%20SALIVA%20EJECTOR%20VALVE%20ONOFF%20TUBING%20SET%20REV.A.pdf" TargetMode="External"/><Relationship Id="rId10" Type="http://schemas.openxmlformats.org/officeDocument/2006/relationships/hyperlink" Target="file:///\\Lbox\EDS\REPLACEMENT%20UNCONFIRMED\REPLACEMENT%20SIMULATOR%20X2.5\W-ASU-1607-0800-0001%20MU%20COVER%20ASM%20FOR%20CABINET%20REV.A.pdf" TargetMode="External"/><Relationship Id="rId19" Type="http://schemas.openxmlformats.org/officeDocument/2006/relationships/hyperlink" Target="file:///\\Lbox\EDS\REPLACEMENT%20UNCONFIRMED\REPLACEMENT%20SIMULATOR%20X2.5\W-ASU-1605-2001%20TB%20REAR%20HOLDER%20ASM%20REV.A.pdf" TargetMode="External"/><Relationship Id="rId31" Type="http://schemas.openxmlformats.org/officeDocument/2006/relationships/hyperlink" Target="file:///\\Lbox\EDS\REPLACEMENT%20UNCONFIRMED\REPLACEMENT%20SIMULATOR%20X2.5\W-ASU-1605-2009%20TB%20SOLENOID%20VALVE%20FILTER%20ASM%20REV.A.pdf" TargetMode="External"/><Relationship Id="rId44" Type="http://schemas.openxmlformats.org/officeDocument/2006/relationships/printerSettings" Target="../printerSettings/printerSettings2.bin"/><Relationship Id="rId4" Type="http://schemas.openxmlformats.org/officeDocument/2006/relationships/hyperlink" Target="file:///\\Lbox\EDS\REPLACEMENT%20UNCONFIRMED\REPLACEMENT%20SIMULATOR%20X2.5\W-ASU-1607-0200%20MU%20TRANSFORMER%20&amp;%20PCB%20WIRING%20ASM%20REV.A-2.pdf" TargetMode="External"/><Relationship Id="rId9" Type="http://schemas.openxmlformats.org/officeDocument/2006/relationships/hyperlink" Target="file:///\\Lbox\EDS\REPLACEMENT%20UNCONFIRMED\REPLACEMENT%20SIMULATOR%20X2.5\W-ASU-1607-0800%20MU%20COVER%20ASM%20REV.A.pdf" TargetMode="External"/><Relationship Id="rId14" Type="http://schemas.openxmlformats.org/officeDocument/2006/relationships/hyperlink" Target="file:///\\Lbox\EDS\REPLACEMENT%20UNCONFIRMED\REPLACEMENT%20SIMULATOR%20X2.5\W-ASU-1607-1000-0001%20MU%20SE%20HOLDER%20&amp;%20MICRO%20SW%20WIRING%20ASM%20REV.A.pdf" TargetMode="External"/><Relationship Id="rId22" Type="http://schemas.openxmlformats.org/officeDocument/2006/relationships/hyperlink" Target="file:///\\Lbox\EDS\REPLACEMENT%20UNCONFIRMED\REPLACEMENT%20SIMULATOR%20X2.5\W-ASU-1605-2002-0001%20TB%20SOLENOID%20VALVE%20ASM%20REV.A.pdf" TargetMode="External"/><Relationship Id="rId27" Type="http://schemas.openxmlformats.org/officeDocument/2006/relationships/hyperlink" Target="file:///\\Lbox\EDS\REPLACEMENT%20UNCONFIRMED\REPLACEMENT%20SIMULATOR%20X2.5\W-ASU-1605-2006-0001%20TB%20HANDPIECE%20CONTROL%20PCB%20&amp;%20OPTIC%20LIGHT%20PCB%20WIRING%20REV.A.pdf" TargetMode="External"/><Relationship Id="rId30" Type="http://schemas.openxmlformats.org/officeDocument/2006/relationships/hyperlink" Target="file:///\\Lbox\EDS\REPLACEMENT%20UNCONFIRMED\REPLACEMENT%20SIMULATOR%20X2.5\W-ASU-1605-2007-0001%20TB%20TABLE%20MAIN%20WIRING%20REV.A.pdf" TargetMode="External"/><Relationship Id="rId35" Type="http://schemas.openxmlformats.org/officeDocument/2006/relationships/hyperlink" Target="file:///\\Lbox\EDS\REPLACEMENT%20UNCONFIRMED\REPLACEMENT%20SIMULATOR%20X2.5\W-ASU-1601-0100%20FN%20UNIVERSAL%20VACUUM%20EJECTOR%20EC%20HEAD%20TUBING%20SET%20REV.A.pdf" TargetMode="External"/><Relationship Id="rId43" Type="http://schemas.openxmlformats.org/officeDocument/2006/relationships/hyperlink" Target="file:///\\Lbox\EDS\REPLACEMENT%20UNCONFIRMED\REPLACEMENT%20SIMULATOR%20X2.5\W-ASU-1605-0600-0001%20TB%20SPRING%20ARM%20ASM%20FOR%20CARBINET%20REV.A.pdf" TargetMode="External"/><Relationship Id="rId8" Type="http://schemas.openxmlformats.org/officeDocument/2006/relationships/hyperlink" Target="file:///\\Lbox\EDS\REPLACEMENT%20UNCONFIRMED\REPLACEMENT%20SIMULATOR%20X2.5\W-ASU-1607-0700%20MU%20PHANTOM%20ASM%20REV.A.pdf" TargetMode="External"/><Relationship Id="rId3" Type="http://schemas.openxmlformats.org/officeDocument/2006/relationships/hyperlink" Target="file:///\\Lbox\EDS\REPLACEMENT%20UNCONFIRMED\REPLACEMENT%20SIMULATOR%20X2.5\W-ASU-1607-0300%20MU%20MAIN%20WATER%20ASM%20REV.A.pdf" TargetMode="External"/><Relationship Id="rId12" Type="http://schemas.openxmlformats.org/officeDocument/2006/relationships/hyperlink" Target="file:///\\Lbox\EDS\REPLACEMENT%20UNCONFIRMED\REPLACEMENT%20SIMULATOR%20X2.5\W-ASU-1607-1000%20MU%20SE%20HOLDER%20&amp;%20FLEX%20ARM%20ASM%20REV.A.pdf" TargetMode="External"/><Relationship Id="rId17" Type="http://schemas.openxmlformats.org/officeDocument/2006/relationships/hyperlink" Target="file:///\\Lbox\EDS\REPLACEMENT%20UNCONFIRMED\REPLACEMENT%20SIMULATOR%20X2.5\W-ASU-1605-0600%20TB%20SPRING%20ARM%20ASM%20REV.A.pdf" TargetMode="External"/><Relationship Id="rId25" Type="http://schemas.openxmlformats.org/officeDocument/2006/relationships/hyperlink" Target="file:///\\Lbox\EDS\REPLACEMENT%20UNCONFIRMED\REPLACEMENT%20SIMULATOR%20X2.5\W-ASU-1605-2005%20TB%20DRAIN%20OIL%20TANK%20ASM%20REV.A.pdf" TargetMode="External"/><Relationship Id="rId33" Type="http://schemas.openxmlformats.org/officeDocument/2006/relationships/hyperlink" Target="file:///\\Lbox\EDS\REPLACEMENT%20UNCONFIRMED\REPLACEMENT%20SIMULATOR%20X2.5\W-ASU-1601-0500%20FN%20LOW%20SPEED%20HANDPIECE%20TUBING%20SET%20(W%20INSULATOR%20HOSE)%20REV.A.pdf" TargetMode="External"/><Relationship Id="rId38" Type="http://schemas.openxmlformats.org/officeDocument/2006/relationships/hyperlink" Target="file:///\\Lbox\EDS\REPLACEMENT%20UNCONFIRMED\REPLACEMENT%20SIMULATOR%20X2.5\W-ASU-1606-0300%20OL%20LIGHT%20ARM%20ASM%20REV.A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F127"/>
  <sheetViews>
    <sheetView showGridLines="0" tabSelected="1" zoomScale="70" zoomScaleNormal="70" workbookViewId="0">
      <pane ySplit="6" topLeftCell="A7" activePane="bottomLeft" state="frozen"/>
      <selection activeCell="K25" sqref="K25"/>
      <selection pane="bottomLeft" activeCell="L22" sqref="L22"/>
    </sheetView>
  </sheetViews>
  <sheetFormatPr defaultColWidth="18.140625" defaultRowHeight="15"/>
  <cols>
    <col min="1" max="1" width="2.7109375" style="29" customWidth="1"/>
    <col min="2" max="2" width="10" style="33" customWidth="1"/>
    <col min="3" max="3" width="3.28515625" style="29" customWidth="1"/>
    <col min="4" max="4" width="16.42578125" style="33" customWidth="1"/>
    <col min="5" max="5" width="21.140625" style="29" customWidth="1"/>
    <col min="6" max="6" width="3.28515625" style="29" customWidth="1"/>
    <col min="7" max="7" width="16.85546875" style="33" customWidth="1"/>
    <col min="8" max="8" width="37.42578125" style="33" customWidth="1"/>
    <col min="9" max="9" width="11.28515625" style="33" customWidth="1"/>
    <col min="10" max="10" width="3.28515625" style="29" customWidth="1"/>
    <col min="11" max="11" width="17.140625" style="33" bestFit="1" customWidth="1"/>
    <col min="12" max="12" width="32" style="33" customWidth="1"/>
    <col min="13" max="13" width="16.42578125" style="29" customWidth="1"/>
    <col min="14" max="14" width="3" style="29" customWidth="1"/>
    <col min="15" max="15" width="4.7109375" style="115" customWidth="1"/>
    <col min="16" max="16" width="14.28515625" style="29" customWidth="1"/>
    <col min="17" max="21" width="18.140625" style="29" hidden="1" customWidth="1"/>
    <col min="22" max="22" width="18.140625" style="29"/>
    <col min="23" max="23" width="20.140625" style="29" bestFit="1" customWidth="1"/>
    <col min="24" max="24" width="65.85546875" style="29" bestFit="1" customWidth="1"/>
    <col min="25" max="25" width="4.140625" style="29" bestFit="1" customWidth="1"/>
    <col min="26" max="16384" width="18.140625" style="29"/>
  </cols>
  <sheetData>
    <row r="1" spans="1:32">
      <c r="B1" s="24"/>
      <c r="C1" s="25"/>
      <c r="D1" s="26"/>
      <c r="E1" s="27"/>
      <c r="F1" s="27"/>
      <c r="G1" s="26"/>
      <c r="H1" s="28"/>
      <c r="I1" s="26"/>
      <c r="J1" s="25"/>
      <c r="K1" s="69"/>
      <c r="L1" s="72"/>
      <c r="M1" s="73"/>
      <c r="N1" s="43"/>
      <c r="O1" s="112"/>
    </row>
    <row r="2" spans="1:32" s="52" customFormat="1">
      <c r="B2" s="61"/>
      <c r="C2" s="62"/>
      <c r="D2" s="60"/>
      <c r="E2" s="74"/>
      <c r="F2" s="74"/>
      <c r="G2" s="60"/>
      <c r="H2" s="80"/>
      <c r="I2" s="60"/>
      <c r="J2" s="62"/>
      <c r="K2" s="81" t="s">
        <v>118</v>
      </c>
      <c r="L2" s="76" t="s">
        <v>173</v>
      </c>
      <c r="M2" s="82"/>
      <c r="N2" s="49"/>
      <c r="O2" s="113"/>
    </row>
    <row r="3" spans="1:32" s="52" customFormat="1">
      <c r="B3" s="83" t="s">
        <v>119</v>
      </c>
      <c r="C3" s="63"/>
      <c r="D3" s="84"/>
      <c r="E3" s="85" t="s">
        <v>120</v>
      </c>
      <c r="F3" s="63"/>
      <c r="G3" s="84" t="s">
        <v>115</v>
      </c>
      <c r="H3" s="64"/>
      <c r="I3" s="64"/>
      <c r="J3" s="63"/>
      <c r="K3" s="86" t="s">
        <v>121</v>
      </c>
      <c r="L3" s="75" t="s">
        <v>165</v>
      </c>
      <c r="M3" s="87"/>
      <c r="N3" s="49"/>
      <c r="O3" s="113"/>
    </row>
    <row r="4" spans="1:32" ht="18" customHeight="1">
      <c r="B4" s="66" t="s">
        <v>122</v>
      </c>
      <c r="C4" s="31"/>
      <c r="D4" s="70"/>
      <c r="E4" s="67" t="s">
        <v>123</v>
      </c>
      <c r="F4" s="31"/>
      <c r="G4" s="68" t="s">
        <v>38</v>
      </c>
      <c r="H4" s="70"/>
      <c r="I4" s="30"/>
      <c r="J4" s="31"/>
      <c r="K4" s="68" t="s">
        <v>124</v>
      </c>
      <c r="L4" s="71"/>
      <c r="M4" s="32"/>
      <c r="N4" s="43"/>
      <c r="O4" s="117" t="s">
        <v>0</v>
      </c>
      <c r="P4" s="118" t="s">
        <v>1</v>
      </c>
      <c r="Q4" s="88" t="s">
        <v>173</v>
      </c>
      <c r="R4" s="88" t="s">
        <v>182</v>
      </c>
      <c r="S4" s="88" t="s">
        <v>42</v>
      </c>
      <c r="T4" s="88" t="s">
        <v>44</v>
      </c>
      <c r="U4" s="88" t="s">
        <v>44</v>
      </c>
      <c r="V4" s="88" t="s">
        <v>2</v>
      </c>
      <c r="W4" s="88" t="s">
        <v>3</v>
      </c>
      <c r="X4" s="88" t="s">
        <v>4</v>
      </c>
      <c r="Y4" s="88" t="s">
        <v>5</v>
      </c>
      <c r="Z4" s="88" t="s">
        <v>6</v>
      </c>
      <c r="AA4" s="88" t="s">
        <v>7</v>
      </c>
      <c r="AB4" s="89" t="s">
        <v>8</v>
      </c>
      <c r="AC4" s="116" t="s">
        <v>111</v>
      </c>
      <c r="AD4" s="116"/>
      <c r="AE4" s="90" t="s">
        <v>11</v>
      </c>
      <c r="AF4" s="90" t="s">
        <v>9</v>
      </c>
    </row>
    <row r="5" spans="1:32" ht="6" customHeight="1">
      <c r="A5" s="41"/>
      <c r="B5" s="42"/>
      <c r="C5" s="41"/>
      <c r="D5" s="42"/>
      <c r="E5" s="41"/>
      <c r="F5" s="41"/>
      <c r="G5" s="42"/>
      <c r="H5" s="42"/>
      <c r="I5" s="42"/>
      <c r="J5" s="41"/>
      <c r="K5" s="42"/>
      <c r="L5" s="42"/>
      <c r="M5" s="41"/>
      <c r="N5" s="43"/>
      <c r="O5" s="117"/>
      <c r="P5" s="118"/>
      <c r="Q5" s="88"/>
      <c r="R5" s="88"/>
      <c r="S5" s="88"/>
      <c r="T5" s="88"/>
      <c r="U5" s="88"/>
      <c r="V5" s="88"/>
      <c r="W5" s="88"/>
      <c r="X5" s="88"/>
      <c r="Y5" s="88"/>
      <c r="Z5" s="106"/>
      <c r="AA5" s="88"/>
      <c r="AB5" s="89"/>
      <c r="AC5" s="90"/>
      <c r="AD5" s="90"/>
      <c r="AE5" s="90"/>
      <c r="AF5" s="90"/>
    </row>
    <row r="6" spans="1:32">
      <c r="B6" s="34" t="s">
        <v>125</v>
      </c>
      <c r="C6" s="35"/>
      <c r="D6" s="36"/>
      <c r="E6" s="35"/>
      <c r="F6" s="37" t="s">
        <v>126</v>
      </c>
      <c r="G6" s="36"/>
      <c r="H6" s="36"/>
      <c r="I6" s="38" t="s">
        <v>127</v>
      </c>
      <c r="J6" s="37" t="s">
        <v>128</v>
      </c>
      <c r="K6" s="36"/>
      <c r="L6" s="39"/>
      <c r="M6" s="38" t="s">
        <v>127</v>
      </c>
      <c r="N6" s="43"/>
      <c r="O6" s="117"/>
      <c r="P6" s="118"/>
      <c r="Q6" s="91"/>
      <c r="R6" s="91"/>
      <c r="S6" s="91" t="s">
        <v>43</v>
      </c>
      <c r="T6" s="91" t="s">
        <v>115</v>
      </c>
      <c r="U6" s="91" t="s">
        <v>45</v>
      </c>
      <c r="V6" s="91"/>
      <c r="W6" s="91"/>
      <c r="X6" s="91"/>
      <c r="Y6" s="91"/>
      <c r="Z6" s="107"/>
      <c r="AA6" s="91"/>
      <c r="AB6" s="91"/>
      <c r="AC6" s="91"/>
      <c r="AD6" s="91"/>
      <c r="AE6" s="91"/>
      <c r="AF6" s="91"/>
    </row>
    <row r="7" spans="1:32">
      <c r="B7" s="40"/>
      <c r="C7" s="41"/>
      <c r="D7" s="42"/>
      <c r="E7" s="41"/>
      <c r="F7" s="43"/>
      <c r="G7" s="44"/>
      <c r="H7" s="44"/>
      <c r="I7" s="45"/>
      <c r="J7" s="46"/>
      <c r="K7" s="44"/>
      <c r="L7" s="44"/>
      <c r="M7" s="45"/>
      <c r="N7" s="43"/>
      <c r="O7" s="113">
        <f>IF(P7&gt;1,O6+1,"")</f>
        <v>1</v>
      </c>
      <c r="P7" s="29">
        <v>230086</v>
      </c>
      <c r="Q7" s="29">
        <v>1</v>
      </c>
      <c r="R7" s="29">
        <v>1</v>
      </c>
      <c r="S7" s="29" t="s">
        <v>40</v>
      </c>
      <c r="T7" s="29" t="s">
        <v>40</v>
      </c>
      <c r="U7" s="29" t="s">
        <v>40</v>
      </c>
      <c r="V7" s="29" t="s">
        <v>47</v>
      </c>
      <c r="W7" s="29" t="s">
        <v>48</v>
      </c>
      <c r="X7" s="29" t="s">
        <v>49</v>
      </c>
      <c r="Y7" s="29" t="s">
        <v>105</v>
      </c>
      <c r="Z7" s="108">
        <v>45086</v>
      </c>
      <c r="AA7" s="29" t="s">
        <v>106</v>
      </c>
      <c r="AB7" s="29" t="s">
        <v>107</v>
      </c>
      <c r="AC7" s="29" t="s">
        <v>112</v>
      </c>
    </row>
    <row r="8" spans="1:32" s="52" customFormat="1">
      <c r="B8" s="47" t="s">
        <v>131</v>
      </c>
      <c r="C8" s="134">
        <v>1</v>
      </c>
      <c r="D8" s="48" t="s">
        <v>177</v>
      </c>
      <c r="E8" s="77"/>
      <c r="F8" s="49"/>
      <c r="G8" s="50"/>
      <c r="H8" s="50"/>
      <c r="I8" s="51"/>
      <c r="J8" s="135"/>
      <c r="K8" s="50" t="s">
        <v>66</v>
      </c>
      <c r="L8" s="50" t="s">
        <v>67</v>
      </c>
      <c r="M8" s="51"/>
      <c r="N8" s="49"/>
      <c r="O8" s="113">
        <f>IF(P8&gt;1,O7+1,"")</f>
        <v>2</v>
      </c>
      <c r="P8" s="52">
        <v>230087</v>
      </c>
      <c r="Q8" s="52">
        <v>1</v>
      </c>
      <c r="R8" s="52">
        <v>1</v>
      </c>
      <c r="S8" s="52" t="s">
        <v>40</v>
      </c>
      <c r="T8" s="52" t="s">
        <v>40</v>
      </c>
      <c r="U8" s="52" t="s">
        <v>40</v>
      </c>
      <c r="V8" s="52" t="s">
        <v>47</v>
      </c>
      <c r="W8" s="52" t="s">
        <v>50</v>
      </c>
      <c r="X8" s="52" t="s">
        <v>51</v>
      </c>
      <c r="Y8" s="52" t="s">
        <v>105</v>
      </c>
      <c r="Z8" s="109">
        <v>45085</v>
      </c>
      <c r="AA8" s="52" t="s">
        <v>106</v>
      </c>
      <c r="AB8" s="52" t="s">
        <v>107</v>
      </c>
      <c r="AC8" s="52" t="s">
        <v>113</v>
      </c>
      <c r="AD8" s="52" t="s">
        <v>114</v>
      </c>
    </row>
    <row r="9" spans="1:32" s="52" customFormat="1">
      <c r="B9" s="47"/>
      <c r="C9" s="77"/>
      <c r="D9" s="78"/>
      <c r="E9" s="48"/>
      <c r="F9" s="49"/>
      <c r="G9" s="79"/>
      <c r="H9" s="50"/>
      <c r="I9" s="51"/>
      <c r="J9" s="135"/>
      <c r="K9" s="79" t="s">
        <v>158</v>
      </c>
      <c r="L9" s="50"/>
      <c r="M9" s="51"/>
      <c r="N9" s="49"/>
      <c r="O9" s="113">
        <f t="shared" ref="O9:O45" si="0">IF(P9&gt;1,O8+1,"")</f>
        <v>3</v>
      </c>
      <c r="P9" s="52">
        <v>230088</v>
      </c>
      <c r="Q9" s="52">
        <v>1</v>
      </c>
      <c r="R9" s="52">
        <v>1</v>
      </c>
      <c r="S9" s="52" t="s">
        <v>40</v>
      </c>
      <c r="T9" s="52" t="s">
        <v>40</v>
      </c>
      <c r="U9" s="52" t="s">
        <v>40</v>
      </c>
      <c r="V9" s="52" t="s">
        <v>47</v>
      </c>
      <c r="W9" s="52" t="s">
        <v>52</v>
      </c>
      <c r="X9" s="52" t="s">
        <v>53</v>
      </c>
      <c r="Y9" s="52" t="s">
        <v>105</v>
      </c>
      <c r="Z9" s="109">
        <v>45086</v>
      </c>
      <c r="AA9" s="52" t="s">
        <v>106</v>
      </c>
      <c r="AB9" s="52" t="s">
        <v>107</v>
      </c>
      <c r="AC9" s="52" t="s">
        <v>112</v>
      </c>
    </row>
    <row r="10" spans="1:32" s="52" customFormat="1">
      <c r="B10" s="47"/>
      <c r="C10" s="77"/>
      <c r="D10" s="78"/>
      <c r="E10" s="48"/>
      <c r="F10" s="49"/>
      <c r="G10" s="79"/>
      <c r="H10" s="50"/>
      <c r="I10" s="51"/>
      <c r="J10" s="135"/>
      <c r="K10" s="79" t="s">
        <v>159</v>
      </c>
      <c r="L10" s="50"/>
      <c r="M10" s="51"/>
      <c r="N10" s="49"/>
      <c r="O10" s="113">
        <f t="shared" si="0"/>
        <v>4</v>
      </c>
      <c r="P10" s="52">
        <v>230089</v>
      </c>
      <c r="Q10" s="52">
        <v>1</v>
      </c>
      <c r="R10" s="52">
        <v>1</v>
      </c>
      <c r="S10" s="52" t="s">
        <v>40</v>
      </c>
      <c r="T10" s="52" t="s">
        <v>40</v>
      </c>
      <c r="U10" s="52" t="s">
        <v>40</v>
      </c>
      <c r="V10" s="52" t="s">
        <v>47</v>
      </c>
      <c r="W10" s="52" t="s">
        <v>54</v>
      </c>
      <c r="X10" s="52" t="s">
        <v>55</v>
      </c>
      <c r="Y10" s="52" t="s">
        <v>105</v>
      </c>
      <c r="Z10" s="109">
        <v>45085</v>
      </c>
      <c r="AA10" s="52" t="s">
        <v>106</v>
      </c>
      <c r="AB10" s="52" t="s">
        <v>107</v>
      </c>
      <c r="AC10" s="52" t="s">
        <v>112</v>
      </c>
    </row>
    <row r="11" spans="1:32" s="52" customFormat="1">
      <c r="B11" s="47" t="s">
        <v>174</v>
      </c>
      <c r="C11" s="134">
        <v>1</v>
      </c>
      <c r="D11" s="78" t="s">
        <v>175</v>
      </c>
      <c r="E11" s="48"/>
      <c r="F11" s="135"/>
      <c r="G11" s="79" t="s">
        <v>132</v>
      </c>
      <c r="H11" s="50"/>
      <c r="I11" s="51"/>
      <c r="J11" s="135"/>
      <c r="K11" s="79" t="s">
        <v>160</v>
      </c>
      <c r="L11" s="50"/>
      <c r="M11" s="51"/>
      <c r="N11" s="49"/>
      <c r="O11" s="113">
        <f t="shared" si="0"/>
        <v>5</v>
      </c>
      <c r="P11" s="52">
        <v>230090</v>
      </c>
      <c r="Q11" s="52">
        <v>1</v>
      </c>
      <c r="R11" s="52">
        <v>1</v>
      </c>
      <c r="S11" s="52" t="s">
        <v>40</v>
      </c>
      <c r="T11" s="52" t="s">
        <v>40</v>
      </c>
      <c r="U11" s="52" t="s">
        <v>40</v>
      </c>
      <c r="V11" s="52" t="s">
        <v>47</v>
      </c>
      <c r="W11" s="52" t="s">
        <v>56</v>
      </c>
      <c r="X11" s="52" t="s">
        <v>57</v>
      </c>
      <c r="Y11" s="52" t="s">
        <v>105</v>
      </c>
      <c r="Z11" s="109">
        <v>45085</v>
      </c>
      <c r="AA11" s="52" t="s">
        <v>106</v>
      </c>
      <c r="AB11" s="52" t="s">
        <v>107</v>
      </c>
      <c r="AC11" s="52" t="s">
        <v>112</v>
      </c>
    </row>
    <row r="12" spans="1:32" s="52" customFormat="1">
      <c r="B12" s="47"/>
      <c r="C12" s="77"/>
      <c r="D12" s="78"/>
      <c r="E12" s="48"/>
      <c r="F12" s="135"/>
      <c r="G12" s="79" t="s">
        <v>176</v>
      </c>
      <c r="H12" s="50"/>
      <c r="I12" s="51"/>
      <c r="J12" s="135"/>
      <c r="K12" s="79" t="s">
        <v>161</v>
      </c>
      <c r="L12" s="50"/>
      <c r="M12" s="51"/>
      <c r="N12" s="54"/>
      <c r="O12" s="113">
        <f t="shared" si="0"/>
        <v>6</v>
      </c>
      <c r="P12" s="52">
        <v>230091</v>
      </c>
      <c r="Q12" s="52">
        <v>1</v>
      </c>
      <c r="R12" s="52">
        <v>1</v>
      </c>
      <c r="S12" s="52" t="s">
        <v>40</v>
      </c>
      <c r="T12" s="52" t="s">
        <v>40</v>
      </c>
      <c r="U12" s="52" t="s">
        <v>40</v>
      </c>
      <c r="V12" s="52" t="s">
        <v>47</v>
      </c>
      <c r="W12" s="52" t="s">
        <v>58</v>
      </c>
      <c r="X12" s="52" t="s">
        <v>59</v>
      </c>
      <c r="Y12" s="52" t="s">
        <v>105</v>
      </c>
      <c r="Z12" s="109">
        <v>45089</v>
      </c>
      <c r="AA12" s="52" t="s">
        <v>106</v>
      </c>
      <c r="AB12" s="52" t="s">
        <v>107</v>
      </c>
      <c r="AC12" s="52" t="s">
        <v>112</v>
      </c>
    </row>
    <row r="13" spans="1:32" s="52" customFormat="1">
      <c r="B13" s="47"/>
      <c r="C13" s="77"/>
      <c r="D13" s="78"/>
      <c r="E13" s="48"/>
      <c r="F13" s="49"/>
      <c r="G13" s="79"/>
      <c r="H13" s="50"/>
      <c r="I13" s="51"/>
      <c r="J13" s="135"/>
      <c r="K13" s="79" t="s">
        <v>180</v>
      </c>
      <c r="L13" s="50"/>
      <c r="M13" s="51"/>
      <c r="N13" s="49"/>
      <c r="O13" s="113">
        <f t="shared" si="0"/>
        <v>7</v>
      </c>
      <c r="P13" s="52">
        <v>230127</v>
      </c>
      <c r="Q13" s="52">
        <v>1</v>
      </c>
      <c r="R13" s="52">
        <v>1</v>
      </c>
      <c r="S13" s="52" t="s">
        <v>40</v>
      </c>
      <c r="T13" s="52" t="s">
        <v>40</v>
      </c>
      <c r="U13" s="52" t="s">
        <v>40</v>
      </c>
      <c r="V13" s="52" t="s">
        <v>47</v>
      </c>
      <c r="W13" s="52" t="s">
        <v>100</v>
      </c>
      <c r="X13" s="52" t="s">
        <v>101</v>
      </c>
      <c r="Y13" s="52" t="s">
        <v>105</v>
      </c>
      <c r="Z13" s="109">
        <v>45086</v>
      </c>
      <c r="AA13" s="52" t="s">
        <v>106</v>
      </c>
      <c r="AB13" s="52" t="s">
        <v>107</v>
      </c>
      <c r="AC13" s="52" t="s">
        <v>112</v>
      </c>
    </row>
    <row r="14" spans="1:32" s="52" customFormat="1">
      <c r="B14" s="47" t="s">
        <v>137</v>
      </c>
      <c r="C14" s="134">
        <v>0</v>
      </c>
      <c r="D14" s="78" t="s">
        <v>133</v>
      </c>
      <c r="E14" s="48"/>
      <c r="F14" s="135"/>
      <c r="G14" s="79" t="s">
        <v>134</v>
      </c>
      <c r="H14" s="50"/>
      <c r="I14" s="51"/>
      <c r="J14" s="136"/>
      <c r="K14" s="79" t="s">
        <v>179</v>
      </c>
      <c r="L14" s="50"/>
      <c r="M14" s="51"/>
      <c r="N14" s="49"/>
      <c r="O14" s="113">
        <f t="shared" si="0"/>
        <v>8</v>
      </c>
      <c r="P14" s="52">
        <v>230093</v>
      </c>
      <c r="Q14" s="52">
        <v>1</v>
      </c>
      <c r="R14" s="52">
        <v>1</v>
      </c>
      <c r="S14" s="52" t="s">
        <v>40</v>
      </c>
      <c r="T14" s="52" t="s">
        <v>40</v>
      </c>
      <c r="V14" s="52" t="s">
        <v>47</v>
      </c>
      <c r="W14" s="52" t="s">
        <v>62</v>
      </c>
      <c r="X14" s="52" t="s">
        <v>63</v>
      </c>
      <c r="Y14" s="52" t="s">
        <v>105</v>
      </c>
      <c r="Z14" s="109">
        <v>45086</v>
      </c>
      <c r="AA14" s="52" t="s">
        <v>106</v>
      </c>
      <c r="AB14" s="52" t="s">
        <v>107</v>
      </c>
      <c r="AC14" s="52" t="s">
        <v>112</v>
      </c>
    </row>
    <row r="15" spans="1:32" s="52" customFormat="1">
      <c r="B15" s="47"/>
      <c r="C15" s="77"/>
      <c r="D15" s="78"/>
      <c r="E15" s="48"/>
      <c r="F15" s="49"/>
      <c r="G15" s="79"/>
      <c r="H15" s="50"/>
      <c r="I15" s="51"/>
      <c r="J15" s="136"/>
      <c r="K15" s="79" t="s">
        <v>170</v>
      </c>
      <c r="L15" s="50"/>
      <c r="M15" s="51"/>
      <c r="N15" s="49"/>
      <c r="O15" s="113" t="str">
        <f t="shared" si="0"/>
        <v/>
      </c>
      <c r="Z15" s="109"/>
    </row>
    <row r="16" spans="1:32" s="52" customFormat="1">
      <c r="B16" s="47" t="s">
        <v>135</v>
      </c>
      <c r="C16" s="135"/>
      <c r="D16" s="78" t="s">
        <v>138</v>
      </c>
      <c r="E16" s="48"/>
      <c r="F16" s="135"/>
      <c r="G16" s="79" t="s">
        <v>140</v>
      </c>
      <c r="H16" s="50"/>
      <c r="I16" s="51"/>
      <c r="J16" s="49"/>
      <c r="K16" s="79"/>
      <c r="L16" s="50"/>
      <c r="M16" s="51"/>
      <c r="N16" s="49"/>
      <c r="O16" s="113" t="str">
        <f t="shared" si="0"/>
        <v/>
      </c>
      <c r="Z16" s="109"/>
    </row>
    <row r="17" spans="2:26" s="52" customFormat="1">
      <c r="B17" s="47"/>
      <c r="C17" s="135"/>
      <c r="D17" s="78" t="s">
        <v>139</v>
      </c>
      <c r="E17" s="48"/>
      <c r="F17" s="54"/>
      <c r="G17" s="50"/>
      <c r="H17" s="50"/>
      <c r="I17" s="51"/>
      <c r="J17" s="49"/>
      <c r="K17" s="79"/>
      <c r="L17" s="50"/>
      <c r="M17" s="51"/>
      <c r="N17" s="49"/>
      <c r="O17" s="113" t="str">
        <f t="shared" si="0"/>
        <v/>
      </c>
      <c r="Z17" s="109"/>
    </row>
    <row r="18" spans="2:26" s="52" customFormat="1">
      <c r="B18" s="47"/>
      <c r="C18" s="53"/>
      <c r="D18" s="78"/>
      <c r="E18" s="48"/>
      <c r="F18" s="54"/>
      <c r="G18" s="50"/>
      <c r="H18" s="50"/>
      <c r="I18" s="51"/>
      <c r="J18" s="49"/>
      <c r="K18" s="50"/>
      <c r="L18" s="50"/>
      <c r="M18" s="51"/>
      <c r="N18" s="49"/>
      <c r="O18" s="113" t="str">
        <f t="shared" si="0"/>
        <v/>
      </c>
      <c r="Z18" s="109"/>
    </row>
    <row r="19" spans="2:26" s="52" customFormat="1">
      <c r="B19" s="47" t="s">
        <v>136</v>
      </c>
      <c r="C19" s="134"/>
      <c r="D19" s="78" t="s">
        <v>142</v>
      </c>
      <c r="E19" s="48"/>
      <c r="F19" s="135"/>
      <c r="G19" s="79" t="s">
        <v>143</v>
      </c>
      <c r="H19" s="50"/>
      <c r="I19" s="51"/>
      <c r="J19" s="54"/>
      <c r="K19" s="50"/>
      <c r="L19" s="50"/>
      <c r="M19" s="51"/>
      <c r="N19" s="49"/>
      <c r="O19" s="113" t="str">
        <f t="shared" si="0"/>
        <v/>
      </c>
      <c r="Z19" s="109"/>
    </row>
    <row r="20" spans="2:26" s="52" customFormat="1">
      <c r="B20" s="47"/>
      <c r="C20" s="53"/>
      <c r="D20" s="48"/>
      <c r="E20" s="48"/>
      <c r="F20" s="54"/>
      <c r="G20" s="50"/>
      <c r="H20" s="50"/>
      <c r="I20" s="51"/>
      <c r="J20" s="54"/>
      <c r="K20" s="50"/>
      <c r="L20" s="50"/>
      <c r="M20" s="51"/>
      <c r="N20" s="49"/>
      <c r="O20" s="113" t="str">
        <f t="shared" si="0"/>
        <v/>
      </c>
      <c r="Z20" s="109"/>
    </row>
    <row r="21" spans="2:26" s="52" customFormat="1">
      <c r="B21" s="47" t="s">
        <v>141</v>
      </c>
      <c r="C21" s="134"/>
      <c r="D21" s="78" t="s">
        <v>130</v>
      </c>
      <c r="E21" s="48"/>
      <c r="F21" s="135"/>
      <c r="G21" s="79" t="s">
        <v>178</v>
      </c>
      <c r="H21" s="50"/>
      <c r="I21" s="51"/>
      <c r="J21" s="49"/>
      <c r="K21" s="50"/>
      <c r="L21" s="50"/>
      <c r="M21" s="51"/>
      <c r="N21" s="49"/>
      <c r="O21" s="113" t="str">
        <f t="shared" si="0"/>
        <v/>
      </c>
      <c r="Z21" s="109"/>
    </row>
    <row r="22" spans="2:26" s="52" customFormat="1">
      <c r="B22" s="47"/>
      <c r="C22" s="77"/>
      <c r="D22" s="78"/>
      <c r="E22" s="48"/>
      <c r="F22" s="49"/>
      <c r="G22" s="79"/>
      <c r="H22" s="50"/>
      <c r="I22" s="51"/>
      <c r="J22" s="49"/>
      <c r="K22" s="50"/>
      <c r="L22" s="50"/>
      <c r="M22" s="51"/>
      <c r="N22" s="49"/>
      <c r="O22" s="113" t="str">
        <f t="shared" si="0"/>
        <v/>
      </c>
      <c r="Z22" s="109"/>
    </row>
    <row r="23" spans="2:26" s="52" customFormat="1">
      <c r="B23" s="47"/>
      <c r="C23" s="134"/>
      <c r="D23" s="78" t="s">
        <v>148</v>
      </c>
      <c r="E23" s="48"/>
      <c r="F23" s="135"/>
      <c r="G23" s="79" t="s">
        <v>149</v>
      </c>
      <c r="H23" s="50"/>
      <c r="I23" s="51"/>
      <c r="J23" s="49"/>
      <c r="K23" s="50"/>
      <c r="L23" s="50"/>
      <c r="M23" s="51"/>
      <c r="N23" s="49"/>
      <c r="O23" s="113" t="str">
        <f t="shared" si="0"/>
        <v/>
      </c>
      <c r="Z23" s="109"/>
    </row>
    <row r="24" spans="2:26" s="52" customFormat="1">
      <c r="B24" s="47"/>
      <c r="C24" s="134"/>
      <c r="D24" s="78" t="s">
        <v>151</v>
      </c>
      <c r="E24" s="48"/>
      <c r="F24" s="135"/>
      <c r="G24" s="79" t="s">
        <v>153</v>
      </c>
      <c r="H24" s="50"/>
      <c r="I24" s="51"/>
      <c r="J24" s="49"/>
      <c r="K24" s="50"/>
      <c r="L24" s="50"/>
      <c r="M24" s="51"/>
      <c r="N24" s="49"/>
      <c r="O24" s="113" t="str">
        <f t="shared" si="0"/>
        <v/>
      </c>
      <c r="Z24" s="109"/>
    </row>
    <row r="25" spans="2:26" s="52" customFormat="1">
      <c r="B25" s="47"/>
      <c r="C25" s="134"/>
      <c r="D25" s="78" t="s">
        <v>152</v>
      </c>
      <c r="E25" s="48"/>
      <c r="F25" s="135"/>
      <c r="G25" s="78" t="s">
        <v>154</v>
      </c>
      <c r="H25" s="50"/>
      <c r="I25" s="51"/>
      <c r="J25" s="49"/>
      <c r="K25" s="50"/>
      <c r="L25" s="50"/>
      <c r="M25" s="51"/>
      <c r="N25" s="49"/>
      <c r="O25" s="113" t="str">
        <f t="shared" si="0"/>
        <v/>
      </c>
      <c r="Z25" s="109"/>
    </row>
    <row r="26" spans="2:26" s="52" customFormat="1">
      <c r="B26" s="47"/>
      <c r="C26" s="77"/>
      <c r="D26" s="48"/>
      <c r="E26" s="48"/>
      <c r="F26" s="49"/>
      <c r="G26" s="50"/>
      <c r="H26" s="50"/>
      <c r="I26" s="51"/>
      <c r="J26" s="49"/>
      <c r="K26" s="50"/>
      <c r="L26" s="50"/>
      <c r="M26" s="51"/>
      <c r="N26" s="49"/>
      <c r="O26" s="113" t="str">
        <f t="shared" si="0"/>
        <v/>
      </c>
      <c r="Z26" s="109"/>
    </row>
    <row r="27" spans="2:26" s="52" customFormat="1">
      <c r="B27" s="47" t="s">
        <v>144</v>
      </c>
      <c r="C27" s="135"/>
      <c r="D27" s="78" t="s">
        <v>145</v>
      </c>
      <c r="E27" s="48"/>
      <c r="F27" s="49"/>
      <c r="G27" s="50"/>
      <c r="H27" s="50"/>
      <c r="I27" s="51"/>
      <c r="J27" s="49"/>
      <c r="K27" s="50"/>
      <c r="L27" s="50"/>
      <c r="M27" s="51"/>
      <c r="N27" s="49"/>
      <c r="O27" s="113" t="str">
        <f t="shared" si="0"/>
        <v/>
      </c>
      <c r="Z27" s="109"/>
    </row>
    <row r="28" spans="2:26" s="52" customFormat="1">
      <c r="B28" s="47"/>
      <c r="C28" s="135"/>
      <c r="D28" s="78" t="s">
        <v>146</v>
      </c>
      <c r="E28" s="48"/>
      <c r="F28" s="49"/>
      <c r="G28" s="50"/>
      <c r="H28" s="50"/>
      <c r="I28" s="51"/>
      <c r="J28" s="49"/>
      <c r="K28" s="50"/>
      <c r="L28" s="50"/>
      <c r="M28" s="51"/>
      <c r="N28" s="49"/>
      <c r="O28" s="113" t="str">
        <f t="shared" si="0"/>
        <v/>
      </c>
      <c r="Z28" s="109"/>
    </row>
    <row r="29" spans="2:26" s="52" customFormat="1">
      <c r="B29" s="47"/>
      <c r="C29" s="135"/>
      <c r="D29" s="78" t="s">
        <v>147</v>
      </c>
      <c r="E29" s="48"/>
      <c r="F29" s="49"/>
      <c r="G29" s="50"/>
      <c r="H29" s="50"/>
      <c r="I29" s="51"/>
      <c r="J29" s="49"/>
      <c r="K29" s="50"/>
      <c r="L29" s="50"/>
      <c r="M29" s="51"/>
      <c r="N29" s="49"/>
      <c r="O29" s="113" t="str">
        <f t="shared" si="0"/>
        <v/>
      </c>
      <c r="Z29" s="109"/>
    </row>
    <row r="30" spans="2:26" s="52" customFormat="1">
      <c r="B30" s="47"/>
      <c r="C30" s="135"/>
      <c r="D30" s="78" t="s">
        <v>129</v>
      </c>
      <c r="E30" s="48"/>
      <c r="F30" s="49"/>
      <c r="G30" s="50"/>
      <c r="H30" s="50"/>
      <c r="I30" s="51"/>
      <c r="J30" s="49"/>
      <c r="K30" s="50"/>
      <c r="L30" s="50"/>
      <c r="M30" s="51"/>
      <c r="N30" s="49"/>
      <c r="O30" s="113" t="str">
        <f t="shared" si="0"/>
        <v/>
      </c>
      <c r="Z30" s="109"/>
    </row>
    <row r="31" spans="2:26" s="52" customFormat="1">
      <c r="B31" s="47"/>
      <c r="C31" s="136"/>
      <c r="D31" s="78" t="s">
        <v>150</v>
      </c>
      <c r="E31" s="48"/>
      <c r="F31" s="49"/>
      <c r="G31" s="50"/>
      <c r="H31" s="50"/>
      <c r="I31" s="51"/>
      <c r="J31" s="49"/>
      <c r="K31" s="50"/>
      <c r="L31" s="50"/>
      <c r="M31" s="51"/>
      <c r="N31" s="49"/>
      <c r="O31" s="113" t="str">
        <f t="shared" si="0"/>
        <v/>
      </c>
      <c r="Z31" s="109"/>
    </row>
    <row r="32" spans="2:26" s="52" customFormat="1">
      <c r="B32" s="47"/>
      <c r="C32" s="55"/>
      <c r="D32" s="78"/>
      <c r="E32" s="48"/>
      <c r="F32" s="49"/>
      <c r="G32" s="50"/>
      <c r="H32" s="50"/>
      <c r="I32" s="51"/>
      <c r="J32" s="49"/>
      <c r="K32" s="50"/>
      <c r="L32" s="50"/>
      <c r="M32" s="51"/>
      <c r="N32" s="49"/>
      <c r="O32" s="113" t="str">
        <f t="shared" si="0"/>
        <v/>
      </c>
      <c r="Z32" s="109"/>
    </row>
    <row r="33" spans="2:26" s="52" customFormat="1">
      <c r="B33" s="47" t="s">
        <v>155</v>
      </c>
      <c r="C33" s="134">
        <v>0</v>
      </c>
      <c r="D33" s="78" t="s">
        <v>156</v>
      </c>
      <c r="E33" s="48"/>
      <c r="F33" s="135"/>
      <c r="G33" s="50" t="s">
        <v>157</v>
      </c>
      <c r="H33" s="50"/>
      <c r="I33" s="51"/>
      <c r="J33" s="54"/>
      <c r="K33" s="50"/>
      <c r="L33" s="50"/>
      <c r="M33" s="51"/>
      <c r="N33" s="49"/>
      <c r="O33" s="113" t="str">
        <f t="shared" si="0"/>
        <v/>
      </c>
      <c r="Z33" s="109"/>
    </row>
    <row r="34" spans="2:26" s="52" customFormat="1">
      <c r="B34" s="57">
        <f>SUM(F33:F34)</f>
        <v>0</v>
      </c>
      <c r="C34" s="53"/>
      <c r="D34" s="78"/>
      <c r="E34" s="48"/>
      <c r="F34" s="49"/>
      <c r="G34" s="50"/>
      <c r="H34" s="50"/>
      <c r="I34" s="51"/>
      <c r="J34" s="54"/>
      <c r="K34" s="50"/>
      <c r="L34" s="50"/>
      <c r="M34" s="51"/>
      <c r="N34" s="49"/>
      <c r="O34" s="113" t="str">
        <f t="shared" si="0"/>
        <v/>
      </c>
      <c r="Z34" s="109"/>
    </row>
    <row r="35" spans="2:26" s="52" customFormat="1">
      <c r="B35" s="47" t="s">
        <v>166</v>
      </c>
      <c r="C35" s="134">
        <v>0</v>
      </c>
      <c r="D35" s="78" t="s">
        <v>168</v>
      </c>
      <c r="E35" s="48"/>
      <c r="F35" s="49"/>
      <c r="G35" s="50"/>
      <c r="H35" s="50"/>
      <c r="I35" s="51"/>
      <c r="J35" s="54"/>
      <c r="K35" s="50"/>
      <c r="L35" s="50"/>
      <c r="M35" s="51"/>
      <c r="N35" s="49"/>
      <c r="O35" s="113" t="str">
        <f t="shared" si="0"/>
        <v/>
      </c>
      <c r="Z35" s="109"/>
    </row>
    <row r="36" spans="2:26" s="52" customFormat="1">
      <c r="B36" s="47"/>
      <c r="C36" s="53"/>
      <c r="D36" s="78"/>
      <c r="E36" s="48"/>
      <c r="F36" s="49"/>
      <c r="G36" s="50"/>
      <c r="H36" s="50"/>
      <c r="I36" s="51"/>
      <c r="J36" s="54"/>
      <c r="K36" s="50"/>
      <c r="L36" s="50"/>
      <c r="M36" s="51"/>
      <c r="N36" s="49"/>
      <c r="O36" s="113" t="str">
        <f t="shared" si="0"/>
        <v/>
      </c>
      <c r="Z36" s="109"/>
    </row>
    <row r="37" spans="2:26" s="52" customFormat="1">
      <c r="B37" s="47" t="s">
        <v>167</v>
      </c>
      <c r="C37" s="134">
        <v>0</v>
      </c>
      <c r="D37" s="78" t="s">
        <v>169</v>
      </c>
      <c r="E37" s="48"/>
      <c r="F37" s="49"/>
      <c r="G37" s="50"/>
      <c r="H37" s="50"/>
      <c r="I37" s="51"/>
      <c r="J37" s="54"/>
      <c r="K37" s="50"/>
      <c r="L37" s="50"/>
      <c r="M37" s="51"/>
      <c r="N37" s="49"/>
      <c r="O37" s="113" t="str">
        <f t="shared" si="0"/>
        <v/>
      </c>
      <c r="Z37" s="109"/>
    </row>
    <row r="38" spans="2:26" s="52" customFormat="1">
      <c r="B38" s="57">
        <f>SUM(F37:F38)</f>
        <v>0</v>
      </c>
      <c r="C38" s="53"/>
      <c r="D38" s="78"/>
      <c r="E38" s="48"/>
      <c r="F38" s="49"/>
      <c r="G38" s="50"/>
      <c r="H38" s="50"/>
      <c r="I38" s="51"/>
      <c r="J38" s="54"/>
      <c r="K38" s="50"/>
      <c r="L38" s="50"/>
      <c r="M38" s="51"/>
      <c r="N38" s="49"/>
      <c r="O38" s="113" t="str">
        <f t="shared" si="0"/>
        <v/>
      </c>
      <c r="Z38" s="109"/>
    </row>
    <row r="39" spans="2:26" s="52" customFormat="1">
      <c r="B39" s="47" t="s">
        <v>183</v>
      </c>
      <c r="C39" s="135"/>
      <c r="D39" s="78" t="s">
        <v>184</v>
      </c>
      <c r="E39" s="48"/>
      <c r="F39" s="135"/>
      <c r="G39" s="50" t="s">
        <v>185</v>
      </c>
      <c r="H39" s="50"/>
      <c r="I39" s="51"/>
      <c r="J39" s="54"/>
      <c r="K39" s="50"/>
      <c r="L39" s="50"/>
      <c r="M39" s="51"/>
      <c r="N39" s="49"/>
      <c r="O39" s="113" t="str">
        <f t="shared" si="0"/>
        <v/>
      </c>
      <c r="Z39" s="109"/>
    </row>
    <row r="40" spans="2:26" s="52" customFormat="1">
      <c r="B40" s="47"/>
      <c r="C40" s="53"/>
      <c r="D40" s="78"/>
      <c r="E40" s="48"/>
      <c r="F40" s="49"/>
      <c r="G40" s="50"/>
      <c r="H40" s="50"/>
      <c r="I40" s="51"/>
      <c r="J40" s="54"/>
      <c r="K40" s="50"/>
      <c r="L40" s="50"/>
      <c r="M40" s="51"/>
      <c r="N40" s="49"/>
      <c r="O40" s="113" t="str">
        <f t="shared" si="0"/>
        <v/>
      </c>
    </row>
    <row r="41" spans="2:26" s="52" customFormat="1">
      <c r="B41" s="47"/>
      <c r="C41" s="53"/>
      <c r="D41" s="78"/>
      <c r="E41" s="48"/>
      <c r="F41" s="49"/>
      <c r="G41" s="50"/>
      <c r="H41" s="50"/>
      <c r="I41" s="51"/>
      <c r="J41" s="54"/>
      <c r="K41" s="50"/>
      <c r="L41" s="50"/>
      <c r="M41" s="51"/>
      <c r="N41" s="49"/>
      <c r="O41" s="113" t="str">
        <f t="shared" si="0"/>
        <v/>
      </c>
    </row>
    <row r="42" spans="2:26" s="52" customFormat="1">
      <c r="B42" s="47"/>
      <c r="C42" s="53"/>
      <c r="D42" s="78"/>
      <c r="E42" s="48"/>
      <c r="F42" s="49"/>
      <c r="G42" s="50"/>
      <c r="H42" s="50"/>
      <c r="I42" s="51"/>
      <c r="J42" s="54"/>
      <c r="K42" s="50"/>
      <c r="L42" s="50"/>
      <c r="M42" s="51"/>
      <c r="N42" s="49"/>
      <c r="O42" s="113" t="str">
        <f t="shared" si="0"/>
        <v/>
      </c>
    </row>
    <row r="43" spans="2:26" s="52" customFormat="1">
      <c r="B43" s="47"/>
      <c r="C43" s="53"/>
      <c r="D43" s="78"/>
      <c r="E43" s="48"/>
      <c r="F43" s="49"/>
      <c r="G43" s="50"/>
      <c r="H43" s="50"/>
      <c r="I43" s="51"/>
      <c r="J43" s="54"/>
      <c r="K43" s="50"/>
      <c r="L43" s="50"/>
      <c r="M43" s="51"/>
      <c r="N43" s="49"/>
      <c r="O43" s="113" t="str">
        <f t="shared" si="0"/>
        <v/>
      </c>
    </row>
    <row r="44" spans="2:26" s="52" customFormat="1">
      <c r="B44" s="47"/>
      <c r="C44" s="53"/>
      <c r="D44" s="78"/>
      <c r="E44" s="48"/>
      <c r="F44" s="49"/>
      <c r="G44" s="50"/>
      <c r="H44" s="50"/>
      <c r="I44" s="51"/>
      <c r="J44" s="54"/>
      <c r="K44" s="50"/>
      <c r="L44" s="50"/>
      <c r="M44" s="51"/>
      <c r="N44" s="49"/>
      <c r="O44" s="113" t="str">
        <f t="shared" si="0"/>
        <v/>
      </c>
    </row>
    <row r="45" spans="2:26" s="52" customFormat="1">
      <c r="B45" s="47"/>
      <c r="C45" s="53"/>
      <c r="D45" s="78"/>
      <c r="E45" s="48"/>
      <c r="F45" s="49"/>
      <c r="G45" s="50"/>
      <c r="H45" s="50"/>
      <c r="I45" s="51"/>
      <c r="J45" s="54"/>
      <c r="K45" s="50"/>
      <c r="L45" s="50"/>
      <c r="M45" s="51"/>
      <c r="N45" s="49"/>
      <c r="O45" s="113" t="str">
        <f t="shared" si="0"/>
        <v/>
      </c>
    </row>
    <row r="46" spans="2:26" s="52" customFormat="1">
      <c r="B46" s="47"/>
      <c r="C46" s="53"/>
      <c r="D46" s="78"/>
      <c r="E46" s="48"/>
      <c r="F46" s="49"/>
      <c r="G46" s="50"/>
      <c r="H46" s="50"/>
      <c r="I46" s="51"/>
      <c r="J46" s="54"/>
      <c r="K46" s="50"/>
      <c r="L46" s="50"/>
      <c r="M46" s="51"/>
      <c r="N46" s="49"/>
      <c r="O46" s="113"/>
    </row>
    <row r="47" spans="2:26" s="52" customFormat="1">
      <c r="B47" s="47"/>
      <c r="C47" s="53"/>
      <c r="D47" s="78"/>
      <c r="E47" s="48"/>
      <c r="F47" s="56"/>
      <c r="G47" s="50"/>
      <c r="H47" s="50"/>
      <c r="I47" s="51"/>
      <c r="J47" s="54"/>
      <c r="K47" s="50"/>
      <c r="L47" s="50"/>
      <c r="M47" s="51"/>
      <c r="N47" s="49"/>
      <c r="O47" s="113"/>
    </row>
    <row r="48" spans="2:26" s="52" customFormat="1">
      <c r="B48" s="47"/>
      <c r="C48" s="53"/>
      <c r="D48" s="48"/>
      <c r="E48" s="48"/>
      <c r="F48" s="56"/>
      <c r="G48" s="50"/>
      <c r="H48" s="50"/>
      <c r="I48" s="51"/>
      <c r="J48" s="54"/>
      <c r="K48" s="50"/>
      <c r="L48" s="50"/>
      <c r="M48" s="51"/>
      <c r="N48" s="49"/>
      <c r="O48" s="113"/>
    </row>
    <row r="49" spans="2:15" s="52" customFormat="1">
      <c r="B49" s="47"/>
      <c r="C49" s="53"/>
      <c r="D49" s="48"/>
      <c r="E49" s="48"/>
      <c r="F49" s="54"/>
      <c r="G49" s="48"/>
      <c r="H49" s="48"/>
      <c r="I49" s="51"/>
      <c r="J49" s="49"/>
      <c r="K49" s="48"/>
      <c r="L49" s="48"/>
      <c r="M49" s="51"/>
      <c r="N49" s="49"/>
      <c r="O49" s="113"/>
    </row>
    <row r="50" spans="2:15" s="52" customFormat="1">
      <c r="B50" s="47"/>
      <c r="C50" s="53"/>
      <c r="D50" s="48"/>
      <c r="E50" s="48"/>
      <c r="F50" s="54"/>
      <c r="G50" s="48"/>
      <c r="H50" s="48"/>
      <c r="I50" s="51"/>
      <c r="J50" s="49"/>
      <c r="K50" s="48"/>
      <c r="L50" s="48"/>
      <c r="M50" s="51"/>
      <c r="N50" s="49"/>
      <c r="O50" s="113"/>
    </row>
    <row r="51" spans="2:15" s="52" customFormat="1">
      <c r="B51" s="58"/>
      <c r="C51" s="74"/>
      <c r="D51" s="60"/>
      <c r="E51" s="60"/>
      <c r="F51" s="59"/>
      <c r="G51" s="60"/>
      <c r="H51" s="60"/>
      <c r="I51" s="61"/>
      <c r="J51" s="62"/>
      <c r="K51" s="60"/>
      <c r="L51" s="60"/>
      <c r="M51" s="61"/>
      <c r="N51" s="49"/>
      <c r="O51" s="113"/>
    </row>
    <row r="52" spans="2:15" s="52" customFormat="1">
      <c r="B52" s="48"/>
      <c r="C52" s="63"/>
      <c r="D52" s="64"/>
      <c r="E52" s="64"/>
      <c r="F52" s="53"/>
      <c r="G52" s="64"/>
      <c r="H52" s="48"/>
      <c r="I52" s="48"/>
      <c r="J52" s="53"/>
      <c r="K52" s="48"/>
      <c r="L52" s="48"/>
      <c r="M52" s="48"/>
      <c r="N52" s="53"/>
      <c r="O52" s="113"/>
    </row>
    <row r="53" spans="2:15" s="52" customFormat="1">
      <c r="B53" s="65"/>
      <c r="C53" s="53"/>
      <c r="D53" s="48"/>
      <c r="E53" s="48"/>
      <c r="G53" s="65"/>
      <c r="H53" s="65"/>
      <c r="I53" s="65"/>
      <c r="K53" s="65"/>
      <c r="L53" s="65"/>
      <c r="M53" s="53"/>
      <c r="N53" s="53"/>
      <c r="O53" s="113"/>
    </row>
    <row r="54" spans="2:15" s="52" customFormat="1">
      <c r="B54" s="65"/>
      <c r="C54" s="53"/>
      <c r="D54" s="48"/>
      <c r="E54" s="48"/>
      <c r="G54" s="65"/>
      <c r="H54" s="65"/>
      <c r="I54" s="65"/>
      <c r="K54" s="65"/>
      <c r="L54" s="65"/>
      <c r="M54" s="53"/>
      <c r="N54" s="53"/>
      <c r="O54" s="113"/>
    </row>
    <row r="55" spans="2:15" s="52" customFormat="1">
      <c r="B55" s="65"/>
      <c r="D55" s="65"/>
      <c r="E55" s="65"/>
      <c r="G55" s="65"/>
      <c r="H55" s="65"/>
      <c r="I55" s="65"/>
      <c r="K55" s="65"/>
      <c r="L55" s="65"/>
      <c r="M55" s="53"/>
      <c r="N55" s="53"/>
      <c r="O55" s="113"/>
    </row>
    <row r="56" spans="2:15" s="52" customFormat="1">
      <c r="B56" s="65"/>
      <c r="D56" s="65"/>
      <c r="E56" s="65"/>
      <c r="G56" s="65"/>
      <c r="H56" s="65"/>
      <c r="I56" s="65"/>
      <c r="K56" s="65"/>
      <c r="L56" s="65"/>
      <c r="M56" s="53"/>
      <c r="N56" s="53"/>
      <c r="O56" s="113"/>
    </row>
    <row r="57" spans="2:15" s="52" customFormat="1">
      <c r="B57" s="65"/>
      <c r="D57" s="65"/>
      <c r="E57" s="65"/>
      <c r="G57" s="65"/>
      <c r="H57" s="65"/>
      <c r="I57" s="65"/>
      <c r="K57" s="65"/>
      <c r="L57" s="65"/>
      <c r="O57" s="114"/>
    </row>
    <row r="58" spans="2:15" s="52" customFormat="1">
      <c r="B58" s="65"/>
      <c r="D58" s="65"/>
      <c r="E58" s="65"/>
      <c r="G58" s="65"/>
      <c r="H58" s="65"/>
      <c r="I58" s="65"/>
      <c r="K58" s="65"/>
      <c r="L58" s="65"/>
      <c r="O58" s="114"/>
    </row>
    <row r="59" spans="2:15" s="52" customFormat="1">
      <c r="B59" s="65"/>
      <c r="D59" s="65"/>
      <c r="E59" s="65"/>
      <c r="G59" s="65"/>
      <c r="H59" s="65"/>
      <c r="I59" s="65"/>
      <c r="K59" s="65"/>
      <c r="L59" s="65"/>
      <c r="O59" s="114"/>
    </row>
    <row r="60" spans="2:15" s="52" customFormat="1">
      <c r="B60" s="65"/>
      <c r="D60" s="65"/>
      <c r="E60" s="65"/>
      <c r="G60" s="65"/>
      <c r="H60" s="65"/>
      <c r="I60" s="65"/>
      <c r="K60" s="65"/>
      <c r="L60" s="65"/>
      <c r="O60" s="114"/>
    </row>
    <row r="61" spans="2:15" s="52" customFormat="1">
      <c r="B61" s="65"/>
      <c r="D61" s="65"/>
      <c r="E61" s="65"/>
      <c r="G61" s="65"/>
      <c r="H61" s="65"/>
      <c r="I61" s="65"/>
      <c r="K61" s="65"/>
      <c r="L61" s="65"/>
      <c r="O61" s="114"/>
    </row>
    <row r="62" spans="2:15" s="52" customFormat="1">
      <c r="B62" s="65"/>
      <c r="D62" s="65"/>
      <c r="E62" s="65"/>
      <c r="G62" s="65"/>
      <c r="H62" s="65"/>
      <c r="I62" s="65"/>
      <c r="K62" s="65"/>
      <c r="L62" s="65"/>
      <c r="O62" s="114"/>
    </row>
    <row r="63" spans="2:15" s="52" customFormat="1">
      <c r="B63" s="65"/>
      <c r="D63" s="65"/>
      <c r="E63" s="65"/>
      <c r="G63" s="65"/>
      <c r="H63" s="65"/>
      <c r="I63" s="65"/>
      <c r="K63" s="65"/>
      <c r="L63" s="65"/>
      <c r="O63" s="114"/>
    </row>
    <row r="64" spans="2:15" s="52" customFormat="1">
      <c r="B64" s="65"/>
      <c r="D64" s="65"/>
      <c r="E64" s="65"/>
      <c r="G64" s="65"/>
      <c r="H64" s="65"/>
      <c r="I64" s="65"/>
      <c r="K64" s="65"/>
      <c r="L64" s="65"/>
      <c r="O64" s="114"/>
    </row>
    <row r="65" spans="2:15" s="52" customFormat="1">
      <c r="B65" s="65"/>
      <c r="D65" s="65"/>
      <c r="E65" s="65"/>
      <c r="G65" s="65"/>
      <c r="H65" s="65"/>
      <c r="I65" s="65"/>
      <c r="K65" s="65"/>
      <c r="L65" s="65"/>
      <c r="O65" s="114"/>
    </row>
    <row r="66" spans="2:15" s="52" customFormat="1">
      <c r="B66" s="65"/>
      <c r="D66" s="65"/>
      <c r="E66" s="65"/>
      <c r="G66" s="65"/>
      <c r="H66" s="65"/>
      <c r="I66" s="65"/>
      <c r="K66" s="65"/>
      <c r="L66" s="65"/>
      <c r="O66" s="114"/>
    </row>
    <row r="67" spans="2:15" s="52" customFormat="1">
      <c r="B67" s="65"/>
      <c r="D67" s="65"/>
      <c r="E67" s="65"/>
      <c r="G67" s="65"/>
      <c r="H67" s="65"/>
      <c r="I67" s="65"/>
      <c r="K67" s="65"/>
      <c r="L67" s="65"/>
      <c r="O67" s="114"/>
    </row>
    <row r="68" spans="2:15" s="52" customFormat="1">
      <c r="B68" s="65"/>
      <c r="D68" s="65"/>
      <c r="E68" s="65"/>
      <c r="G68" s="65"/>
      <c r="H68" s="65"/>
      <c r="I68" s="65"/>
      <c r="K68" s="65"/>
      <c r="L68" s="65"/>
      <c r="O68" s="114"/>
    </row>
    <row r="69" spans="2:15" s="52" customFormat="1">
      <c r="B69" s="65"/>
      <c r="D69" s="65"/>
      <c r="E69" s="65"/>
      <c r="G69" s="65"/>
      <c r="H69" s="65"/>
      <c r="I69" s="65"/>
      <c r="K69" s="65"/>
      <c r="L69" s="65"/>
      <c r="O69" s="114"/>
    </row>
    <row r="70" spans="2:15" s="52" customFormat="1">
      <c r="B70" s="65"/>
      <c r="D70" s="65"/>
      <c r="E70" s="65"/>
      <c r="G70" s="65"/>
      <c r="H70" s="65"/>
      <c r="I70" s="65"/>
      <c r="K70" s="65"/>
      <c r="L70" s="65"/>
      <c r="O70" s="114"/>
    </row>
    <row r="71" spans="2:15" s="52" customFormat="1">
      <c r="B71" s="65"/>
      <c r="D71" s="65"/>
      <c r="E71" s="65"/>
      <c r="G71" s="65"/>
      <c r="H71" s="65"/>
      <c r="I71" s="65"/>
      <c r="K71" s="65"/>
      <c r="L71" s="65"/>
      <c r="O71" s="114"/>
    </row>
    <row r="72" spans="2:15" s="52" customFormat="1">
      <c r="B72" s="65"/>
      <c r="D72" s="65"/>
      <c r="E72" s="65"/>
      <c r="G72" s="65"/>
      <c r="H72" s="65"/>
      <c r="I72" s="65"/>
      <c r="K72" s="65"/>
      <c r="L72" s="65"/>
      <c r="O72" s="114"/>
    </row>
    <row r="73" spans="2:15" s="52" customFormat="1">
      <c r="B73" s="65"/>
      <c r="D73" s="65"/>
      <c r="E73" s="65"/>
      <c r="G73" s="65"/>
      <c r="H73" s="65"/>
      <c r="I73" s="65"/>
      <c r="K73" s="65"/>
      <c r="L73" s="65"/>
      <c r="O73" s="114"/>
    </row>
    <row r="74" spans="2:15" s="52" customFormat="1">
      <c r="B74" s="65"/>
      <c r="D74" s="65"/>
      <c r="E74" s="65"/>
      <c r="G74" s="65"/>
      <c r="H74" s="65"/>
      <c r="I74" s="65"/>
      <c r="K74" s="65"/>
      <c r="L74" s="65"/>
      <c r="O74" s="114"/>
    </row>
    <row r="75" spans="2:15" s="52" customFormat="1">
      <c r="B75" s="65"/>
      <c r="D75" s="65"/>
      <c r="E75" s="65"/>
      <c r="G75" s="65"/>
      <c r="H75" s="65"/>
      <c r="I75" s="65"/>
      <c r="K75" s="65"/>
      <c r="L75" s="65"/>
      <c r="O75" s="114"/>
    </row>
    <row r="76" spans="2:15" s="52" customFormat="1">
      <c r="B76" s="65"/>
      <c r="D76" s="65"/>
      <c r="E76" s="65"/>
      <c r="G76" s="65"/>
      <c r="H76" s="65"/>
      <c r="I76" s="65"/>
      <c r="K76" s="65"/>
      <c r="L76" s="65"/>
      <c r="O76" s="114"/>
    </row>
    <row r="77" spans="2:15" s="52" customFormat="1">
      <c r="B77" s="65"/>
      <c r="D77" s="65"/>
      <c r="E77" s="65"/>
      <c r="G77" s="65"/>
      <c r="H77" s="65"/>
      <c r="I77" s="65"/>
      <c r="K77" s="65"/>
      <c r="L77" s="65"/>
      <c r="O77" s="114"/>
    </row>
    <row r="78" spans="2:15" s="52" customFormat="1">
      <c r="B78" s="65"/>
      <c r="D78" s="65"/>
      <c r="E78" s="65"/>
      <c r="G78" s="65"/>
      <c r="H78" s="65"/>
      <c r="I78" s="65"/>
      <c r="K78" s="65"/>
      <c r="L78" s="65"/>
      <c r="O78" s="114"/>
    </row>
    <row r="79" spans="2:15" s="52" customFormat="1">
      <c r="B79" s="65"/>
      <c r="D79" s="65"/>
      <c r="E79" s="65"/>
      <c r="G79" s="65"/>
      <c r="H79" s="65"/>
      <c r="I79" s="65"/>
      <c r="K79" s="65"/>
      <c r="L79" s="65"/>
      <c r="O79" s="114"/>
    </row>
    <row r="80" spans="2:15">
      <c r="E80" s="33"/>
    </row>
    <row r="81" spans="5:5">
      <c r="E81" s="33"/>
    </row>
    <row r="82" spans="5:5">
      <c r="E82" s="33"/>
    </row>
    <row r="83" spans="5:5">
      <c r="E83" s="33"/>
    </row>
    <row r="84" spans="5:5">
      <c r="E84" s="33"/>
    </row>
    <row r="85" spans="5:5">
      <c r="E85" s="33"/>
    </row>
    <row r="86" spans="5:5">
      <c r="E86" s="33"/>
    </row>
    <row r="87" spans="5:5">
      <c r="E87" s="33"/>
    </row>
    <row r="88" spans="5:5">
      <c r="E88" s="33"/>
    </row>
    <row r="89" spans="5:5">
      <c r="E89" s="33"/>
    </row>
    <row r="90" spans="5:5">
      <c r="E90" s="33"/>
    </row>
    <row r="91" spans="5:5">
      <c r="E91" s="33"/>
    </row>
    <row r="92" spans="5:5">
      <c r="E92" s="33"/>
    </row>
    <row r="93" spans="5:5">
      <c r="E93" s="33"/>
    </row>
    <row r="94" spans="5:5">
      <c r="E94" s="33"/>
    </row>
    <row r="95" spans="5:5">
      <c r="E95" s="33"/>
    </row>
    <row r="96" spans="5:5">
      <c r="E96" s="33"/>
    </row>
    <row r="97" spans="5:5">
      <c r="E97" s="33"/>
    </row>
    <row r="98" spans="5:5">
      <c r="E98" s="33"/>
    </row>
    <row r="99" spans="5:5">
      <c r="E99" s="33"/>
    </row>
    <row r="100" spans="5:5">
      <c r="E100" s="33"/>
    </row>
    <row r="101" spans="5:5">
      <c r="E101" s="33"/>
    </row>
    <row r="102" spans="5:5">
      <c r="E102" s="33"/>
    </row>
    <row r="103" spans="5:5">
      <c r="E103" s="33"/>
    </row>
    <row r="104" spans="5:5">
      <c r="E104" s="33"/>
    </row>
    <row r="105" spans="5:5">
      <c r="E105" s="33"/>
    </row>
    <row r="106" spans="5:5">
      <c r="E106" s="33"/>
    </row>
    <row r="107" spans="5:5">
      <c r="E107" s="33"/>
    </row>
    <row r="108" spans="5:5">
      <c r="E108" s="33"/>
    </row>
    <row r="109" spans="5:5">
      <c r="E109" s="33"/>
    </row>
    <row r="110" spans="5:5">
      <c r="E110" s="33"/>
    </row>
    <row r="111" spans="5:5">
      <c r="E111" s="33"/>
    </row>
    <row r="112" spans="5:5">
      <c r="E112" s="33"/>
    </row>
    <row r="113" spans="5:5">
      <c r="E113" s="33"/>
    </row>
    <row r="114" spans="5:5">
      <c r="E114" s="33"/>
    </row>
    <row r="115" spans="5:5">
      <c r="E115" s="33"/>
    </row>
    <row r="116" spans="5:5">
      <c r="E116" s="33"/>
    </row>
    <row r="117" spans="5:5">
      <c r="E117" s="33"/>
    </row>
    <row r="118" spans="5:5">
      <c r="E118" s="33"/>
    </row>
    <row r="119" spans="5:5">
      <c r="E119" s="33"/>
    </row>
    <row r="120" spans="5:5">
      <c r="E120" s="33"/>
    </row>
    <row r="121" spans="5:5">
      <c r="E121" s="33"/>
    </row>
    <row r="122" spans="5:5">
      <c r="E122" s="33"/>
    </row>
    <row r="123" spans="5:5">
      <c r="E123" s="33"/>
    </row>
    <row r="124" spans="5:5">
      <c r="E124" s="33"/>
    </row>
    <row r="125" spans="5:5">
      <c r="E125" s="33"/>
    </row>
    <row r="126" spans="5:5">
      <c r="E126" s="33"/>
    </row>
    <row r="127" spans="5:5">
      <c r="E127" s="33"/>
    </row>
  </sheetData>
  <mergeCells count="3">
    <mergeCell ref="AC4:AD4"/>
    <mergeCell ref="O4:O6"/>
    <mergeCell ref="P4:P6"/>
  </mergeCells>
  <conditionalFormatting sqref="E8">
    <cfRule type="expression" dxfId="0" priority="3">
      <formula>E8&gt;0</formula>
    </cfRule>
  </conditionalFormatting>
  <dataValidations disablePrompts="1" count="1">
    <dataValidation type="list" allowBlank="1" showInputMessage="1" showErrorMessage="1" sqref="L1 Q2:Q3">
      <formula1>FG</formula1>
    </dataValidation>
  </dataValidations>
  <printOptions horizontalCentered="1"/>
  <pageMargins left="0.11811023622047245" right="0.11811023622047245" top="0.55118110236220474" bottom="0.15748031496062992" header="0.31496062992125984" footer="0.31496062992125984"/>
  <pageSetup paperSize="9" scale="7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LIST!$A$2:$A$4</xm:f>
          </x14:formula1>
          <xm:sqref>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36"/>
  <sheetViews>
    <sheetView workbookViewId="0">
      <selection activeCell="X21" sqref="X21"/>
    </sheetView>
  </sheetViews>
  <sheetFormatPr defaultRowHeight="15"/>
  <cols>
    <col min="1" max="25" width="9.42578125" customWidth="1"/>
  </cols>
  <sheetData>
    <row r="1" spans="1:26">
      <c r="A1" t="s">
        <v>118</v>
      </c>
    </row>
    <row r="2" spans="1:26">
      <c r="A2" t="s">
        <v>181</v>
      </c>
    </row>
    <row r="3" spans="1:26">
      <c r="A3" t="s">
        <v>173</v>
      </c>
    </row>
    <row r="4" spans="1:26">
      <c r="A4" t="s">
        <v>182</v>
      </c>
    </row>
    <row r="9" spans="1:26" ht="91.5">
      <c r="A9" s="98" t="s">
        <v>186</v>
      </c>
      <c r="B9" s="98" t="s">
        <v>187</v>
      </c>
      <c r="C9" s="98" t="s">
        <v>188</v>
      </c>
      <c r="D9" s="98" t="s">
        <v>189</v>
      </c>
      <c r="E9" s="98" t="s">
        <v>190</v>
      </c>
      <c r="F9" s="98" t="s">
        <v>191</v>
      </c>
      <c r="G9" s="98" t="s">
        <v>219</v>
      </c>
      <c r="H9" s="98" t="s">
        <v>218</v>
      </c>
      <c r="I9" s="98" t="s">
        <v>220</v>
      </c>
      <c r="J9" s="98" t="s">
        <v>192</v>
      </c>
      <c r="K9" s="98" t="s">
        <v>193</v>
      </c>
      <c r="L9" s="98" t="s">
        <v>194</v>
      </c>
      <c r="M9" s="98" t="s">
        <v>195</v>
      </c>
      <c r="N9" s="98" t="s">
        <v>196</v>
      </c>
      <c r="O9" s="98" t="s">
        <v>197</v>
      </c>
      <c r="P9" s="98" t="s">
        <v>198</v>
      </c>
      <c r="Q9" s="98" t="s">
        <v>199</v>
      </c>
      <c r="R9" s="98" t="s">
        <v>200</v>
      </c>
      <c r="S9" s="98" t="s">
        <v>201</v>
      </c>
      <c r="T9" s="98" t="s">
        <v>202</v>
      </c>
      <c r="U9" s="98" t="s">
        <v>203</v>
      </c>
      <c r="V9" s="98" t="s">
        <v>204</v>
      </c>
      <c r="W9" s="98" t="s">
        <v>205</v>
      </c>
      <c r="X9" s="98" t="s">
        <v>206</v>
      </c>
      <c r="Y9" s="98" t="s">
        <v>207</v>
      </c>
      <c r="Z9" s="97"/>
    </row>
    <row r="10" spans="1:26" s="111" customFormat="1">
      <c r="A10" s="110" t="s">
        <v>221</v>
      </c>
      <c r="B10" s="110" t="s">
        <v>222</v>
      </c>
      <c r="C10" s="110" t="s">
        <v>224</v>
      </c>
      <c r="D10" s="110" t="s">
        <v>225</v>
      </c>
      <c r="E10" s="110" t="s">
        <v>223</v>
      </c>
      <c r="F10" s="110" t="s">
        <v>226</v>
      </c>
      <c r="G10" s="110" t="s">
        <v>227</v>
      </c>
      <c r="H10" s="110" t="s">
        <v>228</v>
      </c>
      <c r="I10" s="110" t="s">
        <v>229</v>
      </c>
      <c r="J10" s="110" t="s">
        <v>230</v>
      </c>
      <c r="K10" s="110" t="s">
        <v>231</v>
      </c>
      <c r="L10" s="110" t="s">
        <v>232</v>
      </c>
      <c r="M10" s="110" t="s">
        <v>233</v>
      </c>
      <c r="N10" s="110" t="s">
        <v>234</v>
      </c>
      <c r="O10" s="110" t="s">
        <v>235</v>
      </c>
      <c r="P10" s="110" t="s">
        <v>236</v>
      </c>
      <c r="Q10" s="110" t="s">
        <v>237</v>
      </c>
      <c r="R10" s="110" t="s">
        <v>238</v>
      </c>
      <c r="S10" s="110" t="s">
        <v>239</v>
      </c>
      <c r="T10" s="110" t="s">
        <v>240</v>
      </c>
      <c r="U10" s="110" t="s">
        <v>241</v>
      </c>
      <c r="V10" s="110" t="s">
        <v>242</v>
      </c>
      <c r="W10" s="110" t="s">
        <v>243</v>
      </c>
      <c r="X10" s="110" t="s">
        <v>244</v>
      </c>
      <c r="Y10" s="110" t="s">
        <v>245</v>
      </c>
    </row>
    <row r="11" spans="1:26">
      <c r="A11" s="1">
        <v>230086</v>
      </c>
      <c r="B11" s="1">
        <v>230093</v>
      </c>
      <c r="C11" s="1">
        <v>230094</v>
      </c>
      <c r="D11" s="1"/>
      <c r="E11" s="1">
        <v>230092</v>
      </c>
      <c r="F11" s="1">
        <v>230092</v>
      </c>
      <c r="G11" s="1">
        <v>230097</v>
      </c>
      <c r="H11" s="1">
        <v>230096</v>
      </c>
      <c r="I11" s="1">
        <v>230098</v>
      </c>
      <c r="J11" s="1">
        <v>230099</v>
      </c>
      <c r="K11" s="1">
        <v>230127</v>
      </c>
      <c r="L11" s="1">
        <v>230101</v>
      </c>
      <c r="M11" s="1">
        <v>230132</v>
      </c>
      <c r="N11" s="1">
        <v>230103</v>
      </c>
      <c r="O11" s="1"/>
      <c r="P11" s="1"/>
      <c r="Q11" s="1">
        <v>230103</v>
      </c>
      <c r="R11" s="1"/>
      <c r="S11" s="1"/>
      <c r="T11" s="1">
        <v>230116</v>
      </c>
      <c r="U11" s="1">
        <v>230121</v>
      </c>
      <c r="V11" s="1"/>
      <c r="W11" s="1">
        <v>230129</v>
      </c>
      <c r="X11" s="1">
        <v>210002</v>
      </c>
      <c r="Y11" s="1"/>
    </row>
    <row r="12" spans="1:26">
      <c r="A12" s="1">
        <v>230087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>
        <v>230104</v>
      </c>
      <c r="O12" s="1"/>
      <c r="P12" s="1"/>
      <c r="Q12" s="1">
        <v>230104</v>
      </c>
      <c r="R12" s="1"/>
      <c r="S12" s="1"/>
      <c r="T12" s="1">
        <v>230117</v>
      </c>
      <c r="U12" s="1">
        <v>230122</v>
      </c>
      <c r="V12" s="1"/>
      <c r="W12" s="1"/>
      <c r="X12" s="1">
        <v>210003</v>
      </c>
      <c r="Y12" s="1"/>
    </row>
    <row r="13" spans="1:26">
      <c r="A13" s="1">
        <v>230088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>
        <v>230106</v>
      </c>
      <c r="O13" s="1"/>
      <c r="P13" s="1"/>
      <c r="Q13" s="1">
        <v>230105</v>
      </c>
      <c r="R13" s="1"/>
      <c r="S13" s="1"/>
      <c r="T13" s="1">
        <v>230118</v>
      </c>
      <c r="U13" s="1">
        <v>230123</v>
      </c>
      <c r="V13" s="1"/>
      <c r="W13" s="1"/>
      <c r="X13" s="1">
        <v>210017</v>
      </c>
      <c r="Y13" s="1"/>
    </row>
    <row r="14" spans="1:26">
      <c r="A14" s="1">
        <v>230089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>
        <v>230108</v>
      </c>
      <c r="O14" s="1"/>
      <c r="P14" s="1"/>
      <c r="Q14" s="1">
        <v>230107</v>
      </c>
      <c r="R14" s="1"/>
      <c r="S14" s="1"/>
      <c r="T14" s="1">
        <v>230119</v>
      </c>
      <c r="U14" s="1"/>
      <c r="V14" s="1"/>
      <c r="W14" s="1"/>
      <c r="X14" s="1">
        <v>210005</v>
      </c>
      <c r="Y14" s="1"/>
    </row>
    <row r="15" spans="1:26">
      <c r="A15" s="1">
        <v>230090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>
        <v>230109</v>
      </c>
      <c r="O15" s="1"/>
      <c r="P15" s="1"/>
      <c r="Q15" s="1">
        <v>230108</v>
      </c>
      <c r="R15" s="1"/>
      <c r="S15" s="1"/>
      <c r="T15" s="1">
        <v>230120</v>
      </c>
      <c r="U15" s="1"/>
      <c r="V15" s="1"/>
      <c r="W15" s="1"/>
      <c r="X15" s="1">
        <v>210204</v>
      </c>
      <c r="Y15" s="1"/>
    </row>
    <row r="16" spans="1:26">
      <c r="A16" s="1">
        <v>230091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>
        <v>230110</v>
      </c>
      <c r="O16" s="1"/>
      <c r="P16" s="1"/>
      <c r="Q16" s="1">
        <v>230109</v>
      </c>
      <c r="R16" s="1"/>
      <c r="S16" s="1"/>
      <c r="T16" s="1"/>
      <c r="U16" s="1"/>
      <c r="V16" s="1"/>
      <c r="W16" s="1"/>
      <c r="X16" s="1"/>
      <c r="Y16" s="1"/>
    </row>
    <row r="17" spans="1:25">
      <c r="A17" s="1">
        <v>230127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>
        <v>230111</v>
      </c>
      <c r="O17" s="1"/>
      <c r="P17" s="1"/>
      <c r="Q17" s="1">
        <v>230110</v>
      </c>
      <c r="R17" s="1"/>
      <c r="S17" s="1"/>
      <c r="T17" s="1"/>
      <c r="U17" s="1"/>
      <c r="V17" s="1"/>
      <c r="W17" s="1"/>
      <c r="X17" s="1"/>
      <c r="Y17" s="1"/>
    </row>
    <row r="18" spans="1: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230113</v>
      </c>
      <c r="O18" s="1"/>
      <c r="P18" s="1"/>
      <c r="Q18" s="1">
        <v>230112</v>
      </c>
      <c r="R18" s="1"/>
      <c r="S18" s="1"/>
      <c r="T18" s="1"/>
      <c r="U18" s="1"/>
      <c r="V18" s="1"/>
      <c r="W18" s="1"/>
      <c r="X18" s="1"/>
      <c r="Y18" s="1"/>
    </row>
    <row r="19" spans="1: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>
        <v>230114</v>
      </c>
      <c r="O19" s="1"/>
      <c r="P19" s="1"/>
      <c r="Q19" s="1">
        <v>230128</v>
      </c>
      <c r="R19" s="1"/>
      <c r="S19" s="1"/>
      <c r="T19" s="1"/>
      <c r="U19" s="1"/>
      <c r="V19" s="1"/>
      <c r="W19" s="1"/>
      <c r="X19" s="1"/>
      <c r="Y19" s="1"/>
    </row>
    <row r="20" spans="1: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>
        <v>230115</v>
      </c>
      <c r="O20" s="1"/>
      <c r="P20" s="1"/>
      <c r="Q20" s="1">
        <v>230114</v>
      </c>
      <c r="R20" s="1"/>
      <c r="S20" s="1"/>
      <c r="T20" s="1"/>
      <c r="U20" s="1"/>
      <c r="V20" s="1"/>
      <c r="W20" s="1"/>
      <c r="X20" s="1"/>
      <c r="Y20" s="1"/>
    </row>
    <row r="21" spans="1: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>
        <v>230115</v>
      </c>
      <c r="R21" s="1"/>
      <c r="S21" s="1"/>
      <c r="T21" s="1"/>
      <c r="U21" s="1"/>
      <c r="V21" s="1"/>
      <c r="W21" s="1"/>
      <c r="X21" s="1"/>
      <c r="Y21" s="1"/>
    </row>
    <row r="22" spans="1: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72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53" sqref="F53"/>
    </sheetView>
  </sheetViews>
  <sheetFormatPr defaultColWidth="8.85546875" defaultRowHeight="25.15" customHeight="1"/>
  <cols>
    <col min="1" max="1" width="4.85546875" style="9" customWidth="1"/>
    <col min="2" max="2" width="11.85546875" style="9" customWidth="1"/>
    <col min="3" max="3" width="21.42578125" style="100" customWidth="1"/>
    <col min="4" max="4" width="22" style="100" customWidth="1"/>
    <col min="5" max="5" width="11.85546875" style="100" customWidth="1"/>
    <col min="6" max="6" width="14.28515625" style="100" customWidth="1"/>
    <col min="7" max="7" width="15.7109375" style="100" customWidth="1"/>
    <col min="8" max="8" width="24.140625" style="10" customWidth="1"/>
    <col min="9" max="9" width="34" style="10" customWidth="1"/>
    <col min="10" max="10" width="65.28515625" style="10" customWidth="1"/>
    <col min="11" max="11" width="6.85546875" style="9" bestFit="1" customWidth="1"/>
    <col min="12" max="12" width="17.28515625" style="11" customWidth="1"/>
    <col min="13" max="13" width="14.28515625" style="9" customWidth="1"/>
    <col min="14" max="14" width="13.28515625" style="10" bestFit="1" customWidth="1"/>
    <col min="15" max="16" width="6.7109375" style="10" customWidth="1"/>
    <col min="17" max="17" width="9" style="9" customWidth="1"/>
    <col min="18" max="18" width="35.5703125" style="10" customWidth="1"/>
    <col min="19" max="20" width="8.85546875" style="10"/>
    <col min="21" max="21" width="9" style="10" bestFit="1" customWidth="1"/>
    <col min="22" max="16384" width="8.85546875" style="10"/>
  </cols>
  <sheetData>
    <row r="1" spans="1:21" ht="25.15" customHeight="1">
      <c r="A1" s="8" t="s">
        <v>46</v>
      </c>
    </row>
    <row r="2" spans="1:21" ht="25.15" customHeight="1">
      <c r="A2" s="2"/>
      <c r="B2" s="2"/>
      <c r="C2" s="99"/>
      <c r="D2" s="99"/>
      <c r="E2" s="99"/>
      <c r="F2" s="99"/>
      <c r="G2" s="99"/>
      <c r="H2" s="2"/>
      <c r="I2" s="3"/>
      <c r="J2" s="3"/>
      <c r="K2" s="2"/>
      <c r="L2" s="5"/>
      <c r="M2" s="2"/>
      <c r="N2" s="2"/>
      <c r="O2" s="2"/>
      <c r="P2" s="2"/>
      <c r="Q2" s="2"/>
      <c r="R2" s="4"/>
    </row>
    <row r="3" spans="1:21" ht="25.15" customHeight="1">
      <c r="A3" s="131" t="s">
        <v>0</v>
      </c>
      <c r="B3" s="125" t="s">
        <v>1</v>
      </c>
      <c r="C3" s="127" t="s">
        <v>172</v>
      </c>
      <c r="D3" s="127" t="s">
        <v>171</v>
      </c>
      <c r="E3" s="21" t="s">
        <v>42</v>
      </c>
      <c r="F3" s="22" t="s">
        <v>44</v>
      </c>
      <c r="G3" s="22" t="s">
        <v>44</v>
      </c>
      <c r="H3" s="6" t="s">
        <v>2</v>
      </c>
      <c r="I3" s="131" t="s">
        <v>3</v>
      </c>
      <c r="J3" s="131" t="s">
        <v>4</v>
      </c>
      <c r="K3" s="125" t="s">
        <v>5</v>
      </c>
      <c r="L3" s="129" t="s">
        <v>6</v>
      </c>
      <c r="M3" s="119" t="s">
        <v>7</v>
      </c>
      <c r="N3" s="119" t="s">
        <v>8</v>
      </c>
      <c r="O3" s="121" t="s">
        <v>111</v>
      </c>
      <c r="P3" s="123"/>
      <c r="Q3" s="119" t="s">
        <v>11</v>
      </c>
      <c r="R3" s="121" t="s">
        <v>9</v>
      </c>
    </row>
    <row r="4" spans="1:21" ht="33.6" customHeight="1">
      <c r="A4" s="132"/>
      <c r="B4" s="133"/>
      <c r="C4" s="128"/>
      <c r="D4" s="128"/>
      <c r="E4" s="23" t="s">
        <v>43</v>
      </c>
      <c r="F4" s="23" t="s">
        <v>115</v>
      </c>
      <c r="G4" s="23" t="s">
        <v>45</v>
      </c>
      <c r="H4" s="7" t="s">
        <v>10</v>
      </c>
      <c r="I4" s="132"/>
      <c r="J4" s="132"/>
      <c r="K4" s="126"/>
      <c r="L4" s="130"/>
      <c r="M4" s="120"/>
      <c r="N4" s="120"/>
      <c r="O4" s="122"/>
      <c r="P4" s="124"/>
      <c r="Q4" s="120"/>
      <c r="R4" s="122"/>
      <c r="U4" s="12" t="s">
        <v>98</v>
      </c>
    </row>
    <row r="5" spans="1:21" ht="25.15" customHeight="1">
      <c r="A5" s="13">
        <f>IF(B5&gt;A4,A4+1,"")</f>
        <v>1</v>
      </c>
      <c r="B5" s="13">
        <v>230086</v>
      </c>
      <c r="C5" s="101">
        <v>1</v>
      </c>
      <c r="D5" s="104">
        <v>1</v>
      </c>
      <c r="E5" s="104" t="s">
        <v>40</v>
      </c>
      <c r="F5" s="104" t="s">
        <v>40</v>
      </c>
      <c r="G5" s="104" t="s">
        <v>40</v>
      </c>
      <c r="H5" s="14" t="s">
        <v>47</v>
      </c>
      <c r="I5" s="14" t="s">
        <v>48</v>
      </c>
      <c r="J5" s="14" t="s">
        <v>49</v>
      </c>
      <c r="K5" s="13" t="s">
        <v>105</v>
      </c>
      <c r="L5" s="15">
        <v>45086</v>
      </c>
      <c r="M5" s="13" t="s">
        <v>106</v>
      </c>
      <c r="N5" s="14" t="s">
        <v>107</v>
      </c>
      <c r="O5" s="16" t="s">
        <v>112</v>
      </c>
      <c r="P5" s="92"/>
      <c r="Q5" s="13"/>
      <c r="R5" s="93"/>
      <c r="U5" s="10">
        <f t="shared" ref="U5:U45" si="0">COUNTIF(I:I,I5)</f>
        <v>1</v>
      </c>
    </row>
    <row r="6" spans="1:21" ht="25.15" customHeight="1">
      <c r="A6" s="13">
        <f t="shared" ref="A6:A45" si="1">IF(B6&gt;A5,A5+1,"")</f>
        <v>2</v>
      </c>
      <c r="B6" s="13">
        <v>230087</v>
      </c>
      <c r="C6" s="101">
        <v>1</v>
      </c>
      <c r="D6" s="104">
        <v>1</v>
      </c>
      <c r="E6" s="104" t="s">
        <v>40</v>
      </c>
      <c r="F6" s="104" t="s">
        <v>40</v>
      </c>
      <c r="G6" s="104" t="s">
        <v>40</v>
      </c>
      <c r="H6" s="14" t="s">
        <v>47</v>
      </c>
      <c r="I6" s="14" t="s">
        <v>50</v>
      </c>
      <c r="J6" s="14" t="s">
        <v>51</v>
      </c>
      <c r="K6" s="13" t="s">
        <v>105</v>
      </c>
      <c r="L6" s="15">
        <v>45085</v>
      </c>
      <c r="M6" s="13" t="s">
        <v>106</v>
      </c>
      <c r="N6" s="14" t="s">
        <v>107</v>
      </c>
      <c r="O6" s="16" t="s">
        <v>113</v>
      </c>
      <c r="P6" s="92" t="s">
        <v>114</v>
      </c>
      <c r="Q6" s="13"/>
      <c r="R6" s="14"/>
      <c r="U6" s="10">
        <f t="shared" si="0"/>
        <v>1</v>
      </c>
    </row>
    <row r="7" spans="1:21" ht="25.15" customHeight="1">
      <c r="A7" s="13">
        <f t="shared" si="1"/>
        <v>3</v>
      </c>
      <c r="B7" s="94">
        <v>230088</v>
      </c>
      <c r="C7" s="102">
        <v>1</v>
      </c>
      <c r="D7" s="103">
        <v>1</v>
      </c>
      <c r="E7" s="104" t="s">
        <v>40</v>
      </c>
      <c r="F7" s="104" t="s">
        <v>40</v>
      </c>
      <c r="G7" s="104" t="s">
        <v>40</v>
      </c>
      <c r="H7" s="14" t="s">
        <v>47</v>
      </c>
      <c r="I7" s="14" t="s">
        <v>52</v>
      </c>
      <c r="J7" s="14" t="s">
        <v>53</v>
      </c>
      <c r="K7" s="13" t="s">
        <v>105</v>
      </c>
      <c r="L7" s="15">
        <v>45086</v>
      </c>
      <c r="M7" s="13" t="s">
        <v>106</v>
      </c>
      <c r="N7" s="14" t="s">
        <v>107</v>
      </c>
      <c r="O7" s="16" t="s">
        <v>112</v>
      </c>
      <c r="P7" s="92"/>
      <c r="Q7" s="13"/>
      <c r="R7" s="14"/>
      <c r="U7" s="10">
        <f t="shared" si="0"/>
        <v>1</v>
      </c>
    </row>
    <row r="8" spans="1:21" ht="25.15" customHeight="1">
      <c r="A8" s="13">
        <f t="shared" si="1"/>
        <v>4</v>
      </c>
      <c r="B8" s="94">
        <v>230089</v>
      </c>
      <c r="C8" s="102">
        <v>1</v>
      </c>
      <c r="D8" s="103">
        <v>1</v>
      </c>
      <c r="E8" s="104" t="s">
        <v>40</v>
      </c>
      <c r="F8" s="104" t="s">
        <v>40</v>
      </c>
      <c r="G8" s="104" t="s">
        <v>40</v>
      </c>
      <c r="H8" s="14" t="s">
        <v>47</v>
      </c>
      <c r="I8" s="14" t="s">
        <v>54</v>
      </c>
      <c r="J8" s="14" t="s">
        <v>55</v>
      </c>
      <c r="K8" s="13" t="s">
        <v>105</v>
      </c>
      <c r="L8" s="15">
        <v>45085</v>
      </c>
      <c r="M8" s="13" t="s">
        <v>106</v>
      </c>
      <c r="N8" s="14" t="s">
        <v>107</v>
      </c>
      <c r="O8" s="16" t="s">
        <v>112</v>
      </c>
      <c r="P8" s="17"/>
      <c r="Q8" s="13"/>
      <c r="R8" s="14"/>
      <c r="U8" s="10">
        <f t="shared" si="0"/>
        <v>1</v>
      </c>
    </row>
    <row r="9" spans="1:21" ht="25.15" customHeight="1">
      <c r="A9" s="13">
        <f t="shared" si="1"/>
        <v>5</v>
      </c>
      <c r="B9" s="94">
        <v>230090</v>
      </c>
      <c r="C9" s="102">
        <v>1</v>
      </c>
      <c r="D9" s="103">
        <v>1</v>
      </c>
      <c r="E9" s="104" t="s">
        <v>40</v>
      </c>
      <c r="F9" s="104" t="s">
        <v>40</v>
      </c>
      <c r="G9" s="104" t="s">
        <v>40</v>
      </c>
      <c r="H9" s="14" t="s">
        <v>47</v>
      </c>
      <c r="I9" s="14" t="s">
        <v>56</v>
      </c>
      <c r="J9" s="14" t="s">
        <v>57</v>
      </c>
      <c r="K9" s="13" t="s">
        <v>105</v>
      </c>
      <c r="L9" s="15">
        <v>45085</v>
      </c>
      <c r="M9" s="13" t="s">
        <v>106</v>
      </c>
      <c r="N9" s="14" t="s">
        <v>107</v>
      </c>
      <c r="O9" s="16" t="s">
        <v>112</v>
      </c>
      <c r="P9" s="17"/>
      <c r="Q9" s="13"/>
      <c r="R9" s="14"/>
      <c r="U9" s="10">
        <f t="shared" si="0"/>
        <v>1</v>
      </c>
    </row>
    <row r="10" spans="1:21" ht="25.15" customHeight="1">
      <c r="A10" s="13">
        <f t="shared" si="1"/>
        <v>6</v>
      </c>
      <c r="B10" s="94">
        <v>230091</v>
      </c>
      <c r="C10" s="102">
        <v>1</v>
      </c>
      <c r="D10" s="103">
        <v>1</v>
      </c>
      <c r="E10" s="104" t="s">
        <v>40</v>
      </c>
      <c r="F10" s="104" t="s">
        <v>40</v>
      </c>
      <c r="G10" s="104" t="s">
        <v>40</v>
      </c>
      <c r="H10" s="14" t="s">
        <v>47</v>
      </c>
      <c r="I10" s="14" t="s">
        <v>58</v>
      </c>
      <c r="J10" s="14" t="s">
        <v>59</v>
      </c>
      <c r="K10" s="13" t="s">
        <v>105</v>
      </c>
      <c r="L10" s="15">
        <v>45089</v>
      </c>
      <c r="M10" s="13" t="s">
        <v>106</v>
      </c>
      <c r="N10" s="14" t="s">
        <v>107</v>
      </c>
      <c r="O10" s="16" t="s">
        <v>112</v>
      </c>
      <c r="P10" s="17"/>
      <c r="Q10" s="13"/>
      <c r="R10" s="14"/>
      <c r="U10" s="10">
        <f t="shared" si="0"/>
        <v>1</v>
      </c>
    </row>
    <row r="11" spans="1:21" ht="25.15" customHeight="1">
      <c r="A11" s="13">
        <f t="shared" si="1"/>
        <v>7</v>
      </c>
      <c r="B11" s="94">
        <v>230092</v>
      </c>
      <c r="C11" s="102">
        <v>1</v>
      </c>
      <c r="D11" s="103">
        <v>1</v>
      </c>
      <c r="E11" s="104" t="s">
        <v>40</v>
      </c>
      <c r="F11" s="104" t="s">
        <v>40</v>
      </c>
      <c r="G11" s="104" t="s">
        <v>41</v>
      </c>
      <c r="H11" s="14" t="s">
        <v>47</v>
      </c>
      <c r="I11" s="14" t="s">
        <v>60</v>
      </c>
      <c r="J11" s="14" t="s">
        <v>61</v>
      </c>
      <c r="K11" s="13" t="s">
        <v>105</v>
      </c>
      <c r="L11" s="15">
        <v>45085</v>
      </c>
      <c r="M11" s="13" t="s">
        <v>106</v>
      </c>
      <c r="N11" s="14" t="s">
        <v>107</v>
      </c>
      <c r="O11" s="16" t="s">
        <v>112</v>
      </c>
      <c r="P11" s="17"/>
      <c r="Q11" s="13"/>
      <c r="R11" s="14"/>
      <c r="U11" s="10">
        <f t="shared" si="0"/>
        <v>1</v>
      </c>
    </row>
    <row r="12" spans="1:21" ht="25.15" customHeight="1">
      <c r="A12" s="13">
        <f t="shared" si="1"/>
        <v>8</v>
      </c>
      <c r="B12" s="94">
        <v>230093</v>
      </c>
      <c r="C12" s="102">
        <v>1</v>
      </c>
      <c r="D12" s="103">
        <v>1</v>
      </c>
      <c r="E12" s="104" t="s">
        <v>40</v>
      </c>
      <c r="F12" s="104" t="s">
        <v>40</v>
      </c>
      <c r="G12" s="104"/>
      <c r="H12" s="14" t="s">
        <v>47</v>
      </c>
      <c r="I12" s="14" t="s">
        <v>62</v>
      </c>
      <c r="J12" s="14" t="s">
        <v>63</v>
      </c>
      <c r="K12" s="13" t="s">
        <v>105</v>
      </c>
      <c r="L12" s="15">
        <v>45086</v>
      </c>
      <c r="M12" s="13" t="s">
        <v>106</v>
      </c>
      <c r="N12" s="14" t="s">
        <v>107</v>
      </c>
      <c r="O12" s="16" t="s">
        <v>112</v>
      </c>
      <c r="P12" s="17"/>
      <c r="Q12" s="13"/>
      <c r="R12" s="14"/>
      <c r="U12" s="10">
        <f t="shared" si="0"/>
        <v>1</v>
      </c>
    </row>
    <row r="13" spans="1:21" ht="25.15" customHeight="1">
      <c r="A13" s="13">
        <f t="shared" si="1"/>
        <v>9</v>
      </c>
      <c r="B13" s="94">
        <v>230094</v>
      </c>
      <c r="C13" s="103">
        <v>2</v>
      </c>
      <c r="D13" s="103">
        <v>2</v>
      </c>
      <c r="E13" s="104" t="s">
        <v>41</v>
      </c>
      <c r="F13" s="104"/>
      <c r="G13" s="104" t="s">
        <v>41</v>
      </c>
      <c r="H13" s="14" t="s">
        <v>47</v>
      </c>
      <c r="I13" s="14" t="s">
        <v>64</v>
      </c>
      <c r="J13" s="14" t="s">
        <v>65</v>
      </c>
      <c r="K13" s="13" t="s">
        <v>105</v>
      </c>
      <c r="L13" s="15">
        <v>45086</v>
      </c>
      <c r="M13" s="13" t="s">
        <v>106</v>
      </c>
      <c r="N13" s="14" t="s">
        <v>107</v>
      </c>
      <c r="O13" s="16" t="s">
        <v>112</v>
      </c>
      <c r="P13" s="17"/>
      <c r="Q13" s="13"/>
      <c r="R13" s="14"/>
      <c r="U13" s="10">
        <f t="shared" si="0"/>
        <v>1</v>
      </c>
    </row>
    <row r="14" spans="1:21" ht="25.15" customHeight="1">
      <c r="A14" s="13">
        <f t="shared" si="1"/>
        <v>10</v>
      </c>
      <c r="B14" s="94">
        <v>230095</v>
      </c>
      <c r="C14" s="104">
        <v>3</v>
      </c>
      <c r="D14" s="104">
        <v>3</v>
      </c>
      <c r="E14" s="104" t="s">
        <v>41</v>
      </c>
      <c r="F14" s="104"/>
      <c r="G14" s="104"/>
      <c r="H14" s="14" t="s">
        <v>47</v>
      </c>
      <c r="I14" s="14" t="s">
        <v>66</v>
      </c>
      <c r="J14" s="14" t="s">
        <v>67</v>
      </c>
      <c r="K14" s="13" t="s">
        <v>105</v>
      </c>
      <c r="L14" s="15">
        <v>45086</v>
      </c>
      <c r="M14" s="13" t="s">
        <v>106</v>
      </c>
      <c r="N14" s="14" t="s">
        <v>107</v>
      </c>
      <c r="O14" s="16" t="s">
        <v>112</v>
      </c>
      <c r="P14" s="17"/>
      <c r="Q14" s="13"/>
      <c r="R14" s="14"/>
      <c r="U14" s="10">
        <f t="shared" si="0"/>
        <v>1</v>
      </c>
    </row>
    <row r="15" spans="1:21" ht="25.15" customHeight="1">
      <c r="A15" s="13">
        <f t="shared" si="1"/>
        <v>11</v>
      </c>
      <c r="B15" s="94">
        <v>230096</v>
      </c>
      <c r="C15" s="103">
        <v>1</v>
      </c>
      <c r="D15" s="103">
        <v>1</v>
      </c>
      <c r="E15" s="104" t="s">
        <v>40</v>
      </c>
      <c r="F15" s="104" t="s">
        <v>40</v>
      </c>
      <c r="G15" s="104" t="s">
        <v>40</v>
      </c>
      <c r="H15" s="14" t="s">
        <v>47</v>
      </c>
      <c r="I15" s="14" t="s">
        <v>68</v>
      </c>
      <c r="J15" s="14" t="s">
        <v>69</v>
      </c>
      <c r="K15" s="13" t="s">
        <v>105</v>
      </c>
      <c r="L15" s="15">
        <v>45089</v>
      </c>
      <c r="M15" s="13" t="s">
        <v>106</v>
      </c>
      <c r="N15" s="14" t="s">
        <v>107</v>
      </c>
      <c r="O15" s="16" t="s">
        <v>112</v>
      </c>
      <c r="P15" s="17"/>
      <c r="Q15" s="13"/>
      <c r="R15" s="14"/>
      <c r="U15" s="10">
        <f t="shared" si="0"/>
        <v>1</v>
      </c>
    </row>
    <row r="16" spans="1:21" ht="25.15" customHeight="1">
      <c r="A16" s="13">
        <f t="shared" si="1"/>
        <v>12</v>
      </c>
      <c r="B16" s="94">
        <v>230097</v>
      </c>
      <c r="C16" s="103">
        <v>1</v>
      </c>
      <c r="D16" s="103">
        <v>1</v>
      </c>
      <c r="E16" s="104" t="s">
        <v>40</v>
      </c>
      <c r="F16" s="104"/>
      <c r="G16" s="104"/>
      <c r="H16" s="14" t="s">
        <v>47</v>
      </c>
      <c r="I16" s="14" t="s">
        <v>70</v>
      </c>
      <c r="J16" s="14" t="s">
        <v>71</v>
      </c>
      <c r="K16" s="13" t="s">
        <v>105</v>
      </c>
      <c r="L16" s="15">
        <v>45085</v>
      </c>
      <c r="M16" s="13" t="s">
        <v>106</v>
      </c>
      <c r="N16" s="14" t="s">
        <v>107</v>
      </c>
      <c r="O16" s="16" t="s">
        <v>112</v>
      </c>
      <c r="P16" s="17"/>
      <c r="Q16" s="13"/>
      <c r="R16" s="14"/>
      <c r="U16" s="10">
        <f t="shared" si="0"/>
        <v>1</v>
      </c>
    </row>
    <row r="17" spans="1:21" ht="25.15" customHeight="1">
      <c r="A17" s="13">
        <f t="shared" si="1"/>
        <v>13</v>
      </c>
      <c r="B17" s="94">
        <v>230098</v>
      </c>
      <c r="C17" s="104">
        <v>2</v>
      </c>
      <c r="D17" s="104">
        <v>2</v>
      </c>
      <c r="E17" s="104" t="s">
        <v>41</v>
      </c>
      <c r="F17" s="104" t="s">
        <v>41</v>
      </c>
      <c r="G17" s="104" t="s">
        <v>41</v>
      </c>
      <c r="H17" s="14" t="s">
        <v>47</v>
      </c>
      <c r="I17" s="14" t="s">
        <v>72</v>
      </c>
      <c r="J17" s="14" t="s">
        <v>73</v>
      </c>
      <c r="K17" s="13" t="s">
        <v>105</v>
      </c>
      <c r="L17" s="15">
        <v>45085</v>
      </c>
      <c r="M17" s="13" t="s">
        <v>106</v>
      </c>
      <c r="N17" s="14" t="s">
        <v>107</v>
      </c>
      <c r="O17" s="16" t="s">
        <v>112</v>
      </c>
      <c r="P17" s="17"/>
      <c r="Q17" s="13"/>
      <c r="R17" s="14"/>
      <c r="U17" s="10">
        <f t="shared" si="0"/>
        <v>1</v>
      </c>
    </row>
    <row r="18" spans="1:21" ht="25.15" customHeight="1">
      <c r="A18" s="13">
        <f t="shared" si="1"/>
        <v>14</v>
      </c>
      <c r="B18" s="94">
        <v>230127</v>
      </c>
      <c r="C18" s="103">
        <v>1</v>
      </c>
      <c r="D18" s="103">
        <v>1</v>
      </c>
      <c r="E18" s="104" t="s">
        <v>40</v>
      </c>
      <c r="F18" s="104" t="s">
        <v>40</v>
      </c>
      <c r="G18" s="104" t="s">
        <v>40</v>
      </c>
      <c r="H18" s="14" t="s">
        <v>47</v>
      </c>
      <c r="I18" s="14" t="s">
        <v>100</v>
      </c>
      <c r="J18" s="14" t="s">
        <v>101</v>
      </c>
      <c r="K18" s="13" t="s">
        <v>105</v>
      </c>
      <c r="L18" s="15">
        <v>45086</v>
      </c>
      <c r="M18" s="13" t="s">
        <v>106</v>
      </c>
      <c r="N18" s="14" t="s">
        <v>107</v>
      </c>
      <c r="O18" s="16" t="s">
        <v>112</v>
      </c>
      <c r="P18" s="17"/>
      <c r="Q18" s="13"/>
      <c r="R18" s="14"/>
      <c r="U18" s="10">
        <f t="shared" si="0"/>
        <v>1</v>
      </c>
    </row>
    <row r="19" spans="1:21" ht="25.15" customHeight="1">
      <c r="A19" s="13">
        <f t="shared" si="1"/>
        <v>15</v>
      </c>
      <c r="B19" s="94">
        <v>230099</v>
      </c>
      <c r="C19" s="103">
        <v>1</v>
      </c>
      <c r="D19" s="103"/>
      <c r="E19" s="104" t="s">
        <v>40</v>
      </c>
      <c r="F19" s="104" t="s">
        <v>40</v>
      </c>
      <c r="G19" s="104"/>
      <c r="H19" s="95" t="s">
        <v>36</v>
      </c>
      <c r="I19" s="14" t="s">
        <v>12</v>
      </c>
      <c r="J19" s="14" t="s">
        <v>74</v>
      </c>
      <c r="K19" s="13" t="s">
        <v>105</v>
      </c>
      <c r="L19" s="15">
        <v>45086</v>
      </c>
      <c r="M19" s="13" t="s">
        <v>106</v>
      </c>
      <c r="N19" s="14" t="s">
        <v>107</v>
      </c>
      <c r="O19" s="96" t="s">
        <v>112</v>
      </c>
      <c r="P19" s="17"/>
      <c r="Q19" s="13"/>
      <c r="R19" s="14"/>
      <c r="U19" s="10">
        <f t="shared" si="0"/>
        <v>1</v>
      </c>
    </row>
    <row r="20" spans="1:21" ht="25.15" customHeight="1">
      <c r="A20" s="13">
        <f t="shared" si="1"/>
        <v>16</v>
      </c>
      <c r="B20" s="94">
        <v>230100</v>
      </c>
      <c r="C20" s="103"/>
      <c r="D20" s="103">
        <v>1</v>
      </c>
      <c r="E20" s="104" t="s">
        <v>41</v>
      </c>
      <c r="F20" s="104"/>
      <c r="G20" s="104" t="s">
        <v>41</v>
      </c>
      <c r="H20" s="95" t="s">
        <v>36</v>
      </c>
      <c r="I20" s="14" t="s">
        <v>13</v>
      </c>
      <c r="J20" s="14" t="s">
        <v>75</v>
      </c>
      <c r="K20" s="13" t="s">
        <v>105</v>
      </c>
      <c r="L20" s="15">
        <v>45086</v>
      </c>
      <c r="M20" s="13" t="s">
        <v>106</v>
      </c>
      <c r="N20" s="14" t="s">
        <v>107</v>
      </c>
      <c r="O20" s="16" t="s">
        <v>112</v>
      </c>
      <c r="P20" s="17"/>
      <c r="Q20" s="13"/>
      <c r="R20" s="14"/>
      <c r="U20" s="10">
        <f t="shared" si="0"/>
        <v>1</v>
      </c>
    </row>
    <row r="21" spans="1:21" ht="25.15" customHeight="1">
      <c r="A21" s="13">
        <f t="shared" si="1"/>
        <v>17</v>
      </c>
      <c r="B21" s="94">
        <v>230101</v>
      </c>
      <c r="C21" s="103">
        <v>1</v>
      </c>
      <c r="D21" s="103">
        <v>1</v>
      </c>
      <c r="E21" s="104" t="s">
        <v>40</v>
      </c>
      <c r="F21" s="104" t="s">
        <v>40</v>
      </c>
      <c r="G21" s="104" t="s">
        <v>40</v>
      </c>
      <c r="H21" s="14" t="s">
        <v>37</v>
      </c>
      <c r="I21" s="14" t="s">
        <v>14</v>
      </c>
      <c r="J21" s="14" t="s">
        <v>76</v>
      </c>
      <c r="K21" s="13" t="s">
        <v>105</v>
      </c>
      <c r="L21" s="15">
        <v>45084</v>
      </c>
      <c r="M21" s="13" t="s">
        <v>106</v>
      </c>
      <c r="N21" s="14" t="s">
        <v>107</v>
      </c>
      <c r="O21" s="16" t="s">
        <v>112</v>
      </c>
      <c r="P21" s="17"/>
      <c r="Q21" s="13"/>
      <c r="R21" s="14"/>
      <c r="U21" s="10">
        <f t="shared" si="0"/>
        <v>1</v>
      </c>
    </row>
    <row r="22" spans="1:21" ht="25.15" customHeight="1">
      <c r="A22" s="13">
        <f t="shared" si="1"/>
        <v>18</v>
      </c>
      <c r="B22" s="94">
        <v>230132</v>
      </c>
      <c r="C22" s="103">
        <v>2</v>
      </c>
      <c r="D22" s="103">
        <v>2</v>
      </c>
      <c r="E22" s="104" t="s">
        <v>41</v>
      </c>
      <c r="F22" s="104"/>
      <c r="G22" s="104"/>
      <c r="H22" s="14" t="s">
        <v>37</v>
      </c>
      <c r="I22" s="14" t="s">
        <v>116</v>
      </c>
      <c r="J22" s="14" t="s">
        <v>117</v>
      </c>
      <c r="K22" s="13" t="s">
        <v>105</v>
      </c>
      <c r="L22" s="15">
        <v>45096</v>
      </c>
      <c r="M22" s="13" t="s">
        <v>106</v>
      </c>
      <c r="N22" s="14" t="s">
        <v>107</v>
      </c>
      <c r="O22" s="16" t="s">
        <v>112</v>
      </c>
      <c r="P22" s="17"/>
      <c r="Q22" s="13"/>
      <c r="R22" s="14"/>
      <c r="U22" s="10">
        <f t="shared" si="0"/>
        <v>1</v>
      </c>
    </row>
    <row r="23" spans="1:21" ht="25.15" customHeight="1">
      <c r="A23" s="13">
        <f t="shared" si="1"/>
        <v>19</v>
      </c>
      <c r="B23" s="94">
        <v>230103</v>
      </c>
      <c r="C23" s="103">
        <v>1</v>
      </c>
      <c r="D23" s="103">
        <v>1</v>
      </c>
      <c r="E23" s="104" t="s">
        <v>40</v>
      </c>
      <c r="F23" s="104" t="s">
        <v>40</v>
      </c>
      <c r="G23" s="104" t="s">
        <v>40</v>
      </c>
      <c r="H23" s="14" t="s">
        <v>37</v>
      </c>
      <c r="I23" s="14" t="s">
        <v>15</v>
      </c>
      <c r="J23" s="14" t="s">
        <v>77</v>
      </c>
      <c r="K23" s="13" t="s">
        <v>105</v>
      </c>
      <c r="L23" s="15">
        <v>45089</v>
      </c>
      <c r="M23" s="13" t="s">
        <v>106</v>
      </c>
      <c r="N23" s="14" t="s">
        <v>107</v>
      </c>
      <c r="O23" s="16" t="s">
        <v>112</v>
      </c>
      <c r="P23" s="17"/>
      <c r="Q23" s="13"/>
      <c r="R23" s="14"/>
      <c r="U23" s="10">
        <f t="shared" si="0"/>
        <v>1</v>
      </c>
    </row>
    <row r="24" spans="1:21" ht="25.15" customHeight="1">
      <c r="A24" s="13">
        <f t="shared" si="1"/>
        <v>20</v>
      </c>
      <c r="B24" s="94">
        <v>230104</v>
      </c>
      <c r="C24" s="103">
        <v>1</v>
      </c>
      <c r="D24" s="103">
        <v>1</v>
      </c>
      <c r="E24" s="104" t="s">
        <v>40</v>
      </c>
      <c r="F24" s="104" t="s">
        <v>40</v>
      </c>
      <c r="G24" s="104" t="s">
        <v>40</v>
      </c>
      <c r="H24" s="14" t="s">
        <v>37</v>
      </c>
      <c r="I24" s="14" t="s">
        <v>16</v>
      </c>
      <c r="J24" s="14" t="s">
        <v>78</v>
      </c>
      <c r="K24" s="13" t="s">
        <v>105</v>
      </c>
      <c r="L24" s="15">
        <v>45086</v>
      </c>
      <c r="M24" s="13" t="s">
        <v>106</v>
      </c>
      <c r="N24" s="14" t="s">
        <v>107</v>
      </c>
      <c r="O24" s="16" t="s">
        <v>112</v>
      </c>
      <c r="P24" s="17"/>
      <c r="Q24" s="13"/>
      <c r="R24" s="14"/>
      <c r="U24" s="10">
        <f t="shared" si="0"/>
        <v>1</v>
      </c>
    </row>
    <row r="25" spans="1:21" ht="25.15" customHeight="1">
      <c r="A25" s="13">
        <f t="shared" si="1"/>
        <v>21</v>
      </c>
      <c r="B25" s="94">
        <v>230105</v>
      </c>
      <c r="C25" s="103"/>
      <c r="D25" s="103">
        <v>1</v>
      </c>
      <c r="E25" s="104" t="s">
        <v>41</v>
      </c>
      <c r="F25" s="104"/>
      <c r="G25" s="104" t="s">
        <v>41</v>
      </c>
      <c r="H25" s="14" t="s">
        <v>37</v>
      </c>
      <c r="I25" s="14" t="s">
        <v>17</v>
      </c>
      <c r="J25" s="14" t="s">
        <v>79</v>
      </c>
      <c r="K25" s="13" t="s">
        <v>105</v>
      </c>
      <c r="L25" s="15">
        <v>45085</v>
      </c>
      <c r="M25" s="13" t="s">
        <v>106</v>
      </c>
      <c r="N25" s="14" t="s">
        <v>107</v>
      </c>
      <c r="O25" s="16" t="s">
        <v>112</v>
      </c>
      <c r="P25" s="17"/>
      <c r="Q25" s="13"/>
      <c r="R25" s="14"/>
      <c r="U25" s="10">
        <f t="shared" si="0"/>
        <v>1</v>
      </c>
    </row>
    <row r="26" spans="1:21" ht="25.15" customHeight="1">
      <c r="A26" s="13">
        <f t="shared" si="1"/>
        <v>22</v>
      </c>
      <c r="B26" s="94">
        <v>230106</v>
      </c>
      <c r="C26" s="103">
        <v>1</v>
      </c>
      <c r="D26" s="103"/>
      <c r="E26" s="104" t="s">
        <v>40</v>
      </c>
      <c r="F26" s="104" t="s">
        <v>40</v>
      </c>
      <c r="G26" s="104"/>
      <c r="H26" s="14" t="s">
        <v>37</v>
      </c>
      <c r="I26" s="14" t="s">
        <v>18</v>
      </c>
      <c r="J26" s="14" t="s">
        <v>80</v>
      </c>
      <c r="K26" s="13" t="s">
        <v>105</v>
      </c>
      <c r="L26" s="15">
        <v>45086</v>
      </c>
      <c r="M26" s="13" t="s">
        <v>106</v>
      </c>
      <c r="N26" s="14" t="s">
        <v>107</v>
      </c>
      <c r="O26" s="16" t="s">
        <v>112</v>
      </c>
      <c r="P26" s="17"/>
      <c r="Q26" s="13"/>
      <c r="R26" s="14"/>
      <c r="U26" s="10">
        <f t="shared" si="0"/>
        <v>1</v>
      </c>
    </row>
    <row r="27" spans="1:21" ht="25.15" customHeight="1">
      <c r="A27" s="13">
        <f t="shared" si="1"/>
        <v>23</v>
      </c>
      <c r="B27" s="94">
        <v>230107</v>
      </c>
      <c r="C27" s="103"/>
      <c r="D27" s="103">
        <v>1</v>
      </c>
      <c r="E27" s="104" t="s">
        <v>41</v>
      </c>
      <c r="F27" s="104"/>
      <c r="G27" s="104" t="s">
        <v>41</v>
      </c>
      <c r="H27" s="14" t="s">
        <v>37</v>
      </c>
      <c r="I27" s="14" t="s">
        <v>19</v>
      </c>
      <c r="J27" s="14" t="s">
        <v>81</v>
      </c>
      <c r="K27" s="13" t="s">
        <v>105</v>
      </c>
      <c r="L27" s="15">
        <v>45089</v>
      </c>
      <c r="M27" s="13" t="s">
        <v>106</v>
      </c>
      <c r="N27" s="14" t="s">
        <v>107</v>
      </c>
      <c r="O27" s="16" t="s">
        <v>112</v>
      </c>
      <c r="P27" s="17"/>
      <c r="Q27" s="13"/>
      <c r="R27" s="14"/>
      <c r="U27" s="10">
        <f t="shared" si="0"/>
        <v>1</v>
      </c>
    </row>
    <row r="28" spans="1:21" ht="25.15" customHeight="1">
      <c r="A28" s="13">
        <f t="shared" si="1"/>
        <v>24</v>
      </c>
      <c r="B28" s="94">
        <v>230108</v>
      </c>
      <c r="C28" s="103">
        <v>1</v>
      </c>
      <c r="D28" s="103">
        <v>1</v>
      </c>
      <c r="E28" s="104" t="s">
        <v>40</v>
      </c>
      <c r="F28" s="104" t="s">
        <v>40</v>
      </c>
      <c r="G28" s="104" t="s">
        <v>40</v>
      </c>
      <c r="H28" s="14" t="s">
        <v>37</v>
      </c>
      <c r="I28" s="14" t="s">
        <v>20</v>
      </c>
      <c r="J28" s="14" t="s">
        <v>82</v>
      </c>
      <c r="K28" s="13" t="s">
        <v>105</v>
      </c>
      <c r="L28" s="15">
        <v>45086</v>
      </c>
      <c r="M28" s="13" t="s">
        <v>106</v>
      </c>
      <c r="N28" s="14" t="s">
        <v>107</v>
      </c>
      <c r="O28" s="16" t="s">
        <v>112</v>
      </c>
      <c r="P28" s="17"/>
      <c r="Q28" s="13"/>
      <c r="R28" s="14"/>
      <c r="U28" s="10">
        <f t="shared" si="0"/>
        <v>1</v>
      </c>
    </row>
    <row r="29" spans="1:21" ht="25.15" customHeight="1">
      <c r="A29" s="13">
        <f t="shared" si="1"/>
        <v>25</v>
      </c>
      <c r="B29" s="94">
        <v>230109</v>
      </c>
      <c r="C29" s="103">
        <v>1</v>
      </c>
      <c r="D29" s="103">
        <v>1</v>
      </c>
      <c r="E29" s="104" t="s">
        <v>40</v>
      </c>
      <c r="F29" s="104" t="s">
        <v>40</v>
      </c>
      <c r="G29" s="104" t="s">
        <v>40</v>
      </c>
      <c r="H29" s="14" t="s">
        <v>37</v>
      </c>
      <c r="I29" s="14" t="s">
        <v>21</v>
      </c>
      <c r="J29" s="14" t="s">
        <v>83</v>
      </c>
      <c r="K29" s="13" t="s">
        <v>105</v>
      </c>
      <c r="L29" s="15">
        <v>45086</v>
      </c>
      <c r="M29" s="13" t="s">
        <v>106</v>
      </c>
      <c r="N29" s="14" t="s">
        <v>107</v>
      </c>
      <c r="O29" s="16" t="s">
        <v>112</v>
      </c>
      <c r="P29" s="17"/>
      <c r="Q29" s="13"/>
      <c r="R29" s="14"/>
      <c r="U29" s="10">
        <f t="shared" si="0"/>
        <v>1</v>
      </c>
    </row>
    <row r="30" spans="1:21" ht="25.15" customHeight="1">
      <c r="A30" s="13">
        <f t="shared" si="1"/>
        <v>26</v>
      </c>
      <c r="B30" s="94">
        <v>230110</v>
      </c>
      <c r="C30" s="103">
        <v>1</v>
      </c>
      <c r="D30" s="103">
        <v>1</v>
      </c>
      <c r="E30" s="104" t="s">
        <v>40</v>
      </c>
      <c r="F30" s="104" t="s">
        <v>40</v>
      </c>
      <c r="G30" s="104" t="s">
        <v>40</v>
      </c>
      <c r="H30" s="14" t="s">
        <v>37</v>
      </c>
      <c r="I30" s="14" t="s">
        <v>22</v>
      </c>
      <c r="J30" s="14" t="s">
        <v>85</v>
      </c>
      <c r="K30" s="13" t="s">
        <v>105</v>
      </c>
      <c r="L30" s="15">
        <v>45085</v>
      </c>
      <c r="M30" s="13" t="s">
        <v>106</v>
      </c>
      <c r="N30" s="14" t="s">
        <v>107</v>
      </c>
      <c r="O30" s="16" t="s">
        <v>112</v>
      </c>
      <c r="P30" s="17"/>
      <c r="Q30" s="13"/>
      <c r="R30" s="14"/>
      <c r="U30" s="10">
        <f t="shared" si="0"/>
        <v>1</v>
      </c>
    </row>
    <row r="31" spans="1:21" ht="25.15" customHeight="1">
      <c r="A31" s="13">
        <f t="shared" si="1"/>
        <v>27</v>
      </c>
      <c r="B31" s="94">
        <v>230111</v>
      </c>
      <c r="C31" s="103">
        <v>1</v>
      </c>
      <c r="D31" s="103"/>
      <c r="E31" s="104" t="s">
        <v>40</v>
      </c>
      <c r="F31" s="104" t="s">
        <v>40</v>
      </c>
      <c r="G31" s="104"/>
      <c r="H31" s="14" t="s">
        <v>37</v>
      </c>
      <c r="I31" s="14" t="s">
        <v>23</v>
      </c>
      <c r="J31" s="14" t="s">
        <v>86</v>
      </c>
      <c r="K31" s="13" t="s">
        <v>105</v>
      </c>
      <c r="L31" s="15">
        <v>45086</v>
      </c>
      <c r="M31" s="13" t="s">
        <v>106</v>
      </c>
      <c r="N31" s="14" t="s">
        <v>107</v>
      </c>
      <c r="O31" s="16" t="s">
        <v>112</v>
      </c>
      <c r="P31" s="17"/>
      <c r="Q31" s="13"/>
      <c r="R31" s="14"/>
      <c r="U31" s="10">
        <f t="shared" si="0"/>
        <v>1</v>
      </c>
    </row>
    <row r="32" spans="1:21" ht="25.15" customHeight="1">
      <c r="A32" s="13">
        <f t="shared" si="1"/>
        <v>28</v>
      </c>
      <c r="B32" s="94">
        <v>230112</v>
      </c>
      <c r="C32" s="103"/>
      <c r="D32" s="103">
        <v>1</v>
      </c>
      <c r="E32" s="104" t="s">
        <v>41</v>
      </c>
      <c r="F32" s="104"/>
      <c r="G32" s="104" t="s">
        <v>41</v>
      </c>
      <c r="H32" s="14" t="s">
        <v>37</v>
      </c>
      <c r="I32" s="14" t="s">
        <v>24</v>
      </c>
      <c r="J32" s="14" t="s">
        <v>109</v>
      </c>
      <c r="K32" s="13" t="s">
        <v>105</v>
      </c>
      <c r="L32" s="15">
        <v>45085</v>
      </c>
      <c r="M32" s="13" t="s">
        <v>106</v>
      </c>
      <c r="N32" s="14" t="s">
        <v>107</v>
      </c>
      <c r="O32" s="16" t="s">
        <v>112</v>
      </c>
      <c r="P32" s="17"/>
      <c r="Q32" s="13"/>
      <c r="R32" s="14"/>
      <c r="U32" s="10">
        <f t="shared" si="0"/>
        <v>1</v>
      </c>
    </row>
    <row r="33" spans="1:21" ht="25.15" customHeight="1">
      <c r="A33" s="13">
        <f t="shared" si="1"/>
        <v>29</v>
      </c>
      <c r="B33" s="94">
        <v>230113</v>
      </c>
      <c r="C33" s="103">
        <v>1</v>
      </c>
      <c r="D33" s="103"/>
      <c r="E33" s="104" t="s">
        <v>40</v>
      </c>
      <c r="F33" s="104" t="s">
        <v>40</v>
      </c>
      <c r="G33" s="104" t="s">
        <v>40</v>
      </c>
      <c r="H33" s="14" t="s">
        <v>37</v>
      </c>
      <c r="I33" s="14" t="s">
        <v>25</v>
      </c>
      <c r="J33" s="14" t="s">
        <v>108</v>
      </c>
      <c r="K33" s="13" t="s">
        <v>105</v>
      </c>
      <c r="L33" s="15">
        <v>45092</v>
      </c>
      <c r="M33" s="13" t="s">
        <v>106</v>
      </c>
      <c r="N33" s="14" t="s">
        <v>107</v>
      </c>
      <c r="O33" s="16" t="s">
        <v>112</v>
      </c>
      <c r="P33" s="17"/>
      <c r="Q33" s="13"/>
      <c r="R33" s="14"/>
      <c r="U33" s="10">
        <f t="shared" si="0"/>
        <v>1</v>
      </c>
    </row>
    <row r="34" spans="1:21" ht="25.15" customHeight="1">
      <c r="A34" s="13">
        <f t="shared" si="1"/>
        <v>30</v>
      </c>
      <c r="B34" s="13">
        <v>230128</v>
      </c>
      <c r="C34" s="104"/>
      <c r="D34" s="103">
        <v>1</v>
      </c>
      <c r="E34" s="104" t="s">
        <v>41</v>
      </c>
      <c r="F34" s="104"/>
      <c r="G34" s="104"/>
      <c r="H34" s="14" t="s">
        <v>37</v>
      </c>
      <c r="I34" s="14" t="s">
        <v>102</v>
      </c>
      <c r="J34" s="14" t="s">
        <v>110</v>
      </c>
      <c r="K34" s="13" t="s">
        <v>105</v>
      </c>
      <c r="L34" s="15">
        <v>45086</v>
      </c>
      <c r="M34" s="13" t="s">
        <v>106</v>
      </c>
      <c r="N34" s="14" t="s">
        <v>107</v>
      </c>
      <c r="O34" s="16" t="s">
        <v>112</v>
      </c>
      <c r="P34" s="17"/>
      <c r="Q34" s="13"/>
      <c r="R34" s="14"/>
      <c r="U34" s="10">
        <f t="shared" si="0"/>
        <v>1</v>
      </c>
    </row>
    <row r="35" spans="1:21" ht="25.15" customHeight="1">
      <c r="A35" s="13">
        <f t="shared" si="1"/>
        <v>31</v>
      </c>
      <c r="B35" s="94">
        <v>230114</v>
      </c>
      <c r="C35" s="103">
        <v>1</v>
      </c>
      <c r="D35" s="103">
        <v>1</v>
      </c>
      <c r="E35" s="104" t="s">
        <v>40</v>
      </c>
      <c r="F35" s="104" t="s">
        <v>40</v>
      </c>
      <c r="G35" s="104" t="s">
        <v>40</v>
      </c>
      <c r="H35" s="14" t="s">
        <v>37</v>
      </c>
      <c r="I35" s="14" t="s">
        <v>26</v>
      </c>
      <c r="J35" s="14" t="s">
        <v>87</v>
      </c>
      <c r="K35" s="13" t="s">
        <v>105</v>
      </c>
      <c r="L35" s="15">
        <v>45086</v>
      </c>
      <c r="M35" s="13" t="s">
        <v>106</v>
      </c>
      <c r="N35" s="14" t="s">
        <v>107</v>
      </c>
      <c r="O35" s="16" t="s">
        <v>112</v>
      </c>
      <c r="P35" s="17"/>
      <c r="Q35" s="13"/>
      <c r="R35" s="14"/>
      <c r="U35" s="10">
        <f t="shared" si="0"/>
        <v>1</v>
      </c>
    </row>
    <row r="36" spans="1:21" ht="25.15" customHeight="1">
      <c r="A36" s="13">
        <f t="shared" si="1"/>
        <v>32</v>
      </c>
      <c r="B36" s="94">
        <v>230115</v>
      </c>
      <c r="C36" s="103">
        <v>1</v>
      </c>
      <c r="D36" s="103">
        <v>1</v>
      </c>
      <c r="E36" s="104" t="s">
        <v>40</v>
      </c>
      <c r="F36" s="104" t="s">
        <v>40</v>
      </c>
      <c r="G36" s="104" t="s">
        <v>40</v>
      </c>
      <c r="H36" s="14" t="s">
        <v>37</v>
      </c>
      <c r="I36" s="14" t="s">
        <v>27</v>
      </c>
      <c r="J36" s="14" t="s">
        <v>88</v>
      </c>
      <c r="K36" s="13" t="s">
        <v>105</v>
      </c>
      <c r="L36" s="15">
        <v>45086</v>
      </c>
      <c r="M36" s="13" t="s">
        <v>106</v>
      </c>
      <c r="N36" s="14" t="s">
        <v>107</v>
      </c>
      <c r="O36" s="16" t="s">
        <v>112</v>
      </c>
      <c r="P36" s="17"/>
      <c r="Q36" s="13"/>
      <c r="R36" s="14"/>
      <c r="U36" s="10">
        <f t="shared" si="0"/>
        <v>1</v>
      </c>
    </row>
    <row r="37" spans="1:21" ht="25.15" customHeight="1">
      <c r="A37" s="13">
        <f t="shared" si="1"/>
        <v>33</v>
      </c>
      <c r="B37" s="94">
        <v>230116</v>
      </c>
      <c r="C37" s="103">
        <v>1</v>
      </c>
      <c r="D37" s="103">
        <v>1</v>
      </c>
      <c r="E37" s="104" t="s">
        <v>40</v>
      </c>
      <c r="F37" s="104" t="s">
        <v>40</v>
      </c>
      <c r="G37" s="104" t="s">
        <v>40</v>
      </c>
      <c r="H37" s="14" t="s">
        <v>38</v>
      </c>
      <c r="I37" s="14" t="s">
        <v>28</v>
      </c>
      <c r="J37" s="14" t="s">
        <v>89</v>
      </c>
      <c r="K37" s="13" t="s">
        <v>105</v>
      </c>
      <c r="L37" s="15">
        <v>45085</v>
      </c>
      <c r="M37" s="13" t="s">
        <v>106</v>
      </c>
      <c r="N37" s="14" t="s">
        <v>107</v>
      </c>
      <c r="O37" s="16" t="s">
        <v>112</v>
      </c>
      <c r="P37" s="17"/>
      <c r="Q37" s="13"/>
      <c r="R37" s="14"/>
      <c r="U37" s="10">
        <f t="shared" si="0"/>
        <v>1</v>
      </c>
    </row>
    <row r="38" spans="1:21" ht="25.15" customHeight="1">
      <c r="A38" s="13">
        <f t="shared" si="1"/>
        <v>34</v>
      </c>
      <c r="B38" s="94">
        <v>230117</v>
      </c>
      <c r="C38" s="103">
        <v>1</v>
      </c>
      <c r="D38" s="103">
        <v>1</v>
      </c>
      <c r="E38" s="104" t="s">
        <v>40</v>
      </c>
      <c r="F38" s="104" t="s">
        <v>40</v>
      </c>
      <c r="G38" s="104" t="s">
        <v>40</v>
      </c>
      <c r="H38" s="14" t="s">
        <v>38</v>
      </c>
      <c r="I38" s="14" t="s">
        <v>29</v>
      </c>
      <c r="J38" s="14" t="s">
        <v>90</v>
      </c>
      <c r="K38" s="13" t="s">
        <v>105</v>
      </c>
      <c r="L38" s="15">
        <v>45085</v>
      </c>
      <c r="M38" s="13" t="s">
        <v>106</v>
      </c>
      <c r="N38" s="14" t="s">
        <v>107</v>
      </c>
      <c r="O38" s="16" t="s">
        <v>112</v>
      </c>
      <c r="P38" s="17"/>
      <c r="Q38" s="13"/>
      <c r="R38" s="14"/>
      <c r="U38" s="10">
        <f t="shared" si="0"/>
        <v>1</v>
      </c>
    </row>
    <row r="39" spans="1:21" ht="25.15" customHeight="1">
      <c r="A39" s="13">
        <f t="shared" si="1"/>
        <v>35</v>
      </c>
      <c r="B39" s="94">
        <v>230118</v>
      </c>
      <c r="C39" s="103">
        <v>1</v>
      </c>
      <c r="D39" s="103">
        <v>1</v>
      </c>
      <c r="E39" s="104" t="s">
        <v>40</v>
      </c>
      <c r="F39" s="104" t="s">
        <v>40</v>
      </c>
      <c r="G39" s="104" t="s">
        <v>40</v>
      </c>
      <c r="H39" s="14" t="s">
        <v>38</v>
      </c>
      <c r="I39" s="14" t="s">
        <v>30</v>
      </c>
      <c r="J39" s="14" t="s">
        <v>91</v>
      </c>
      <c r="K39" s="13" t="s">
        <v>105</v>
      </c>
      <c r="L39" s="15">
        <v>45085</v>
      </c>
      <c r="M39" s="13" t="s">
        <v>106</v>
      </c>
      <c r="N39" s="14" t="s">
        <v>107</v>
      </c>
      <c r="O39" s="16" t="s">
        <v>112</v>
      </c>
      <c r="P39" s="17"/>
      <c r="Q39" s="13"/>
      <c r="R39" s="14"/>
      <c r="U39" s="10">
        <f t="shared" si="0"/>
        <v>1</v>
      </c>
    </row>
    <row r="40" spans="1:21" ht="25.15" customHeight="1">
      <c r="A40" s="13">
        <f t="shared" si="1"/>
        <v>36</v>
      </c>
      <c r="B40" s="94">
        <v>230119</v>
      </c>
      <c r="C40" s="103">
        <v>1</v>
      </c>
      <c r="D40" s="103">
        <v>1</v>
      </c>
      <c r="E40" s="104" t="s">
        <v>40</v>
      </c>
      <c r="F40" s="104"/>
      <c r="G40" s="104"/>
      <c r="H40" s="14" t="s">
        <v>38</v>
      </c>
      <c r="I40" s="14" t="s">
        <v>31</v>
      </c>
      <c r="J40" s="14" t="s">
        <v>92</v>
      </c>
      <c r="K40" s="13" t="s">
        <v>105</v>
      </c>
      <c r="L40" s="15">
        <v>45084</v>
      </c>
      <c r="M40" s="13" t="s">
        <v>106</v>
      </c>
      <c r="N40" s="14" t="s">
        <v>107</v>
      </c>
      <c r="O40" s="16" t="s">
        <v>112</v>
      </c>
      <c r="P40" s="17"/>
      <c r="Q40" s="13"/>
      <c r="R40" s="14"/>
      <c r="U40" s="10">
        <f t="shared" si="0"/>
        <v>1</v>
      </c>
    </row>
    <row r="41" spans="1:21" ht="25.15" customHeight="1">
      <c r="A41" s="13">
        <f t="shared" si="1"/>
        <v>37</v>
      </c>
      <c r="B41" s="94">
        <v>230120</v>
      </c>
      <c r="C41" s="103">
        <v>1</v>
      </c>
      <c r="D41" s="103">
        <v>1</v>
      </c>
      <c r="E41" s="104" t="s">
        <v>40</v>
      </c>
      <c r="F41" s="104" t="s">
        <v>40</v>
      </c>
      <c r="G41" s="104" t="s">
        <v>40</v>
      </c>
      <c r="H41" s="14" t="s">
        <v>38</v>
      </c>
      <c r="I41" s="14" t="s">
        <v>32</v>
      </c>
      <c r="J41" s="14" t="s">
        <v>93</v>
      </c>
      <c r="K41" s="13" t="s">
        <v>105</v>
      </c>
      <c r="L41" s="15">
        <v>45084</v>
      </c>
      <c r="M41" s="13" t="s">
        <v>106</v>
      </c>
      <c r="N41" s="14" t="s">
        <v>107</v>
      </c>
      <c r="O41" s="16" t="s">
        <v>112</v>
      </c>
      <c r="P41" s="17"/>
      <c r="Q41" s="13"/>
      <c r="R41" s="14"/>
      <c r="U41" s="10">
        <f t="shared" si="0"/>
        <v>1</v>
      </c>
    </row>
    <row r="42" spans="1:21" ht="25.15" customHeight="1">
      <c r="A42" s="13">
        <f t="shared" si="1"/>
        <v>38</v>
      </c>
      <c r="B42" s="94">
        <v>230121</v>
      </c>
      <c r="C42" s="103">
        <v>1</v>
      </c>
      <c r="D42" s="103">
        <v>1</v>
      </c>
      <c r="E42" s="104" t="s">
        <v>40</v>
      </c>
      <c r="F42" s="104" t="s">
        <v>40</v>
      </c>
      <c r="G42" s="104" t="s">
        <v>40</v>
      </c>
      <c r="H42" s="14" t="s">
        <v>39</v>
      </c>
      <c r="I42" s="14" t="s">
        <v>33</v>
      </c>
      <c r="J42" s="14" t="s">
        <v>94</v>
      </c>
      <c r="K42" s="13" t="s">
        <v>105</v>
      </c>
      <c r="L42" s="15">
        <v>45086</v>
      </c>
      <c r="M42" s="13" t="s">
        <v>106</v>
      </c>
      <c r="N42" s="14" t="s">
        <v>107</v>
      </c>
      <c r="O42" s="16" t="s">
        <v>113</v>
      </c>
      <c r="P42" s="92" t="s">
        <v>114</v>
      </c>
      <c r="Q42" s="13"/>
      <c r="R42" s="14"/>
      <c r="U42" s="10">
        <f t="shared" si="0"/>
        <v>1</v>
      </c>
    </row>
    <row r="43" spans="1:21" ht="25.15" customHeight="1">
      <c r="A43" s="13">
        <f t="shared" si="1"/>
        <v>39</v>
      </c>
      <c r="B43" s="94">
        <v>230122</v>
      </c>
      <c r="C43" s="103">
        <v>1</v>
      </c>
      <c r="D43" s="103">
        <v>1</v>
      </c>
      <c r="E43" s="104" t="s">
        <v>40</v>
      </c>
      <c r="F43" s="104" t="s">
        <v>40</v>
      </c>
      <c r="G43" s="104" t="s">
        <v>40</v>
      </c>
      <c r="H43" s="14" t="s">
        <v>39</v>
      </c>
      <c r="I43" s="14" t="s">
        <v>34</v>
      </c>
      <c r="J43" s="14" t="s">
        <v>95</v>
      </c>
      <c r="K43" s="13" t="s">
        <v>105</v>
      </c>
      <c r="L43" s="15">
        <v>45092</v>
      </c>
      <c r="M43" s="13" t="s">
        <v>106</v>
      </c>
      <c r="N43" s="14" t="s">
        <v>107</v>
      </c>
      <c r="O43" s="16" t="s">
        <v>112</v>
      </c>
      <c r="P43" s="17"/>
      <c r="Q43" s="13"/>
      <c r="R43" s="14"/>
      <c r="U43" s="10">
        <f t="shared" si="0"/>
        <v>1</v>
      </c>
    </row>
    <row r="44" spans="1:21" ht="25.15" customHeight="1">
      <c r="A44" s="13">
        <f t="shared" si="1"/>
        <v>40</v>
      </c>
      <c r="B44" s="94">
        <v>230123</v>
      </c>
      <c r="C44" s="103">
        <v>1</v>
      </c>
      <c r="D44" s="103">
        <v>1</v>
      </c>
      <c r="E44" s="104" t="s">
        <v>40</v>
      </c>
      <c r="F44" s="104" t="s">
        <v>40</v>
      </c>
      <c r="G44" s="104" t="s">
        <v>40</v>
      </c>
      <c r="H44" s="14" t="s">
        <v>39</v>
      </c>
      <c r="I44" s="14" t="s">
        <v>35</v>
      </c>
      <c r="J44" s="14" t="s">
        <v>96</v>
      </c>
      <c r="K44" s="13" t="s">
        <v>105</v>
      </c>
      <c r="L44" s="15">
        <v>45086</v>
      </c>
      <c r="M44" s="13" t="s">
        <v>106</v>
      </c>
      <c r="N44" s="14" t="s">
        <v>107</v>
      </c>
      <c r="O44" s="16" t="s">
        <v>112</v>
      </c>
      <c r="P44" s="17"/>
      <c r="Q44" s="13"/>
      <c r="R44" s="14"/>
      <c r="U44" s="10">
        <f t="shared" si="0"/>
        <v>1</v>
      </c>
    </row>
    <row r="45" spans="1:21" ht="25.15" customHeight="1">
      <c r="A45" s="13">
        <f t="shared" si="1"/>
        <v>41</v>
      </c>
      <c r="B45" s="13">
        <v>230129</v>
      </c>
      <c r="C45" s="104">
        <v>1</v>
      </c>
      <c r="D45" s="104">
        <v>1</v>
      </c>
      <c r="E45" s="104" t="s">
        <v>40</v>
      </c>
      <c r="F45" s="104" t="s">
        <v>40</v>
      </c>
      <c r="G45" s="104" t="s">
        <v>40</v>
      </c>
      <c r="H45" s="14" t="s">
        <v>39</v>
      </c>
      <c r="I45" s="14" t="s">
        <v>103</v>
      </c>
      <c r="J45" s="14" t="s">
        <v>104</v>
      </c>
      <c r="K45" s="13" t="s">
        <v>105</v>
      </c>
      <c r="L45" s="15">
        <v>45089</v>
      </c>
      <c r="M45" s="13" t="s">
        <v>106</v>
      </c>
      <c r="N45" s="14" t="s">
        <v>107</v>
      </c>
      <c r="O45" s="16" t="s">
        <v>112</v>
      </c>
      <c r="P45" s="17"/>
      <c r="Q45" s="13"/>
      <c r="R45" s="14"/>
      <c r="U45" s="10">
        <f t="shared" si="0"/>
        <v>1</v>
      </c>
    </row>
    <row r="46" spans="1:21" ht="25.15" customHeight="1">
      <c r="A46" s="13"/>
      <c r="B46" s="13">
        <v>1</v>
      </c>
      <c r="C46" s="104"/>
      <c r="D46" s="104"/>
      <c r="E46" s="104"/>
      <c r="F46" s="104"/>
      <c r="G46" s="104"/>
      <c r="H46" s="14" t="s">
        <v>162</v>
      </c>
      <c r="I46" s="14"/>
      <c r="J46" s="14" t="s">
        <v>158</v>
      </c>
      <c r="K46" s="13"/>
      <c r="L46" s="15"/>
      <c r="M46" s="13"/>
      <c r="N46" s="14"/>
      <c r="O46" s="16"/>
      <c r="P46" s="17"/>
      <c r="Q46" s="13"/>
      <c r="R46" s="14"/>
    </row>
    <row r="47" spans="1:21" ht="25.15" customHeight="1">
      <c r="A47" s="13"/>
      <c r="B47" s="13">
        <v>1</v>
      </c>
      <c r="C47" s="104"/>
      <c r="D47" s="104"/>
      <c r="E47" s="104"/>
      <c r="F47" s="104"/>
      <c r="G47" s="105"/>
      <c r="H47" s="14" t="s">
        <v>162</v>
      </c>
      <c r="I47" s="14"/>
      <c r="J47" s="14" t="s">
        <v>159</v>
      </c>
      <c r="K47" s="13"/>
      <c r="L47" s="15"/>
      <c r="M47" s="13"/>
      <c r="N47" s="14"/>
      <c r="O47" s="16"/>
      <c r="P47" s="17"/>
      <c r="Q47" s="13"/>
      <c r="R47" s="14"/>
    </row>
    <row r="48" spans="1:21" ht="25.15" customHeight="1">
      <c r="A48" s="13"/>
      <c r="B48" s="13">
        <v>1</v>
      </c>
      <c r="C48" s="104"/>
      <c r="D48" s="104"/>
      <c r="E48" s="104"/>
      <c r="F48" s="104"/>
      <c r="G48" s="104"/>
      <c r="H48" s="14" t="s">
        <v>164</v>
      </c>
      <c r="I48" s="14"/>
      <c r="J48" s="14" t="s">
        <v>160</v>
      </c>
      <c r="K48" s="13"/>
      <c r="L48" s="15"/>
      <c r="M48" s="13"/>
      <c r="N48" s="14"/>
      <c r="O48" s="18"/>
      <c r="P48" s="17"/>
      <c r="Q48" s="13"/>
      <c r="R48" s="14"/>
      <c r="U48" s="10">
        <f t="shared" ref="U48:U72" si="2">COUNTIF(I:I,I48)</f>
        <v>0</v>
      </c>
    </row>
    <row r="49" spans="1:21" ht="25.15" customHeight="1">
      <c r="A49" s="13">
        <f>IF(B49&gt;A29,A29+1,"")</f>
        <v>26</v>
      </c>
      <c r="B49" s="13">
        <v>230124</v>
      </c>
      <c r="C49" s="104"/>
      <c r="D49" s="104"/>
      <c r="E49" s="104" t="s">
        <v>41</v>
      </c>
      <c r="F49" s="104" t="s">
        <v>40</v>
      </c>
      <c r="G49" s="104" t="s">
        <v>40</v>
      </c>
      <c r="H49" s="14" t="s">
        <v>37</v>
      </c>
      <c r="I49" s="14" t="s">
        <v>84</v>
      </c>
      <c r="J49" s="14" t="s">
        <v>83</v>
      </c>
      <c r="K49" s="13"/>
      <c r="L49" s="15"/>
      <c r="M49" s="13"/>
      <c r="N49" s="14" t="s">
        <v>99</v>
      </c>
      <c r="O49" s="18"/>
      <c r="P49" s="17"/>
      <c r="Q49" s="13"/>
      <c r="R49" s="14" t="s">
        <v>97</v>
      </c>
      <c r="U49" s="10">
        <f t="shared" si="2"/>
        <v>1</v>
      </c>
    </row>
    <row r="50" spans="1:21" ht="25.15" customHeight="1">
      <c r="A50" s="13"/>
      <c r="B50" s="13">
        <v>1</v>
      </c>
      <c r="C50" s="104"/>
      <c r="D50" s="104"/>
      <c r="E50" s="104"/>
      <c r="F50" s="104"/>
      <c r="G50" s="104"/>
      <c r="H50" s="14" t="s">
        <v>163</v>
      </c>
      <c r="I50" s="14"/>
      <c r="J50" s="14" t="s">
        <v>161</v>
      </c>
      <c r="K50" s="13"/>
      <c r="L50" s="15"/>
      <c r="M50" s="13"/>
      <c r="N50" s="14"/>
      <c r="O50" s="18"/>
      <c r="P50" s="17"/>
      <c r="Q50" s="13"/>
      <c r="R50" s="14"/>
      <c r="U50" s="10">
        <f t="shared" si="2"/>
        <v>0</v>
      </c>
    </row>
    <row r="51" spans="1:21" ht="25.15" customHeight="1">
      <c r="A51" s="13"/>
      <c r="B51" s="13">
        <v>210002</v>
      </c>
      <c r="C51" s="104"/>
      <c r="D51" s="104"/>
      <c r="E51" s="104"/>
      <c r="F51" s="104"/>
      <c r="G51" s="104"/>
      <c r="H51" s="14"/>
      <c r="I51" s="14" t="s">
        <v>208</v>
      </c>
      <c r="J51" s="14" t="s">
        <v>209</v>
      </c>
      <c r="K51" s="13"/>
      <c r="L51" s="15"/>
      <c r="M51" s="13"/>
      <c r="N51" s="14"/>
      <c r="O51" s="18"/>
      <c r="P51" s="17"/>
      <c r="Q51" s="13"/>
      <c r="R51" s="14"/>
      <c r="U51" s="10">
        <f t="shared" si="2"/>
        <v>1</v>
      </c>
    </row>
    <row r="52" spans="1:21" ht="25.15" customHeight="1">
      <c r="A52" s="13"/>
      <c r="B52" s="13">
        <v>210003</v>
      </c>
      <c r="C52" s="104"/>
      <c r="D52" s="104"/>
      <c r="E52" s="104"/>
      <c r="F52" s="104"/>
      <c r="G52" s="104"/>
      <c r="H52" s="14"/>
      <c r="I52" s="14" t="s">
        <v>210</v>
      </c>
      <c r="J52" s="14" t="s">
        <v>211</v>
      </c>
      <c r="K52" s="13"/>
      <c r="L52" s="15"/>
      <c r="M52" s="13"/>
      <c r="N52" s="14"/>
      <c r="O52" s="18"/>
      <c r="P52" s="17"/>
      <c r="Q52" s="13"/>
      <c r="R52" s="14"/>
      <c r="U52" s="10">
        <f t="shared" si="2"/>
        <v>1</v>
      </c>
    </row>
    <row r="53" spans="1:21" ht="25.15" customHeight="1">
      <c r="A53" s="13"/>
      <c r="B53" s="13">
        <v>210017</v>
      </c>
      <c r="C53" s="104"/>
      <c r="D53" s="104"/>
      <c r="E53" s="104"/>
      <c r="F53" s="104"/>
      <c r="G53" s="104"/>
      <c r="H53" s="14"/>
      <c r="I53" s="14" t="s">
        <v>212</v>
      </c>
      <c r="J53" s="14" t="s">
        <v>213</v>
      </c>
      <c r="K53" s="13"/>
      <c r="L53" s="15"/>
      <c r="M53" s="13"/>
      <c r="N53" s="14"/>
      <c r="O53" s="18"/>
      <c r="P53" s="17"/>
      <c r="Q53" s="13"/>
      <c r="R53" s="14"/>
      <c r="U53" s="10">
        <f t="shared" si="2"/>
        <v>1</v>
      </c>
    </row>
    <row r="54" spans="1:21" ht="25.15" customHeight="1">
      <c r="A54" s="13"/>
      <c r="B54" s="13">
        <v>210005</v>
      </c>
      <c r="C54" s="104"/>
      <c r="D54" s="104"/>
      <c r="E54" s="104"/>
      <c r="F54" s="104"/>
      <c r="G54" s="104"/>
      <c r="H54" s="14"/>
      <c r="I54" s="14" t="s">
        <v>214</v>
      </c>
      <c r="J54" s="14" t="s">
        <v>215</v>
      </c>
      <c r="K54" s="13"/>
      <c r="L54" s="15"/>
      <c r="M54" s="13"/>
      <c r="N54" s="14"/>
      <c r="O54" s="19"/>
      <c r="P54" s="20"/>
      <c r="Q54" s="13"/>
      <c r="R54" s="14"/>
      <c r="U54" s="10">
        <f t="shared" si="2"/>
        <v>1</v>
      </c>
    </row>
    <row r="55" spans="1:21" ht="25.15" customHeight="1">
      <c r="A55" s="13"/>
      <c r="B55" s="13">
        <v>210204</v>
      </c>
      <c r="C55" s="104"/>
      <c r="D55" s="104"/>
      <c r="E55" s="104"/>
      <c r="F55" s="104"/>
      <c r="G55" s="104"/>
      <c r="H55" s="14"/>
      <c r="I55" s="14" t="s">
        <v>216</v>
      </c>
      <c r="J55" s="14" t="s">
        <v>217</v>
      </c>
      <c r="K55" s="13"/>
      <c r="L55" s="15"/>
      <c r="M55" s="13"/>
      <c r="N55" s="14"/>
      <c r="O55" s="19"/>
      <c r="P55" s="20"/>
      <c r="Q55" s="13"/>
      <c r="R55" s="14"/>
      <c r="U55" s="10">
        <f t="shared" si="2"/>
        <v>1</v>
      </c>
    </row>
    <row r="56" spans="1:21" ht="25.15" customHeight="1">
      <c r="A56" s="13"/>
      <c r="B56" s="13"/>
      <c r="C56" s="104"/>
      <c r="D56" s="104"/>
      <c r="E56" s="104"/>
      <c r="F56" s="104"/>
      <c r="G56" s="104"/>
      <c r="H56" s="14"/>
      <c r="I56" s="14"/>
      <c r="J56" s="14"/>
      <c r="K56" s="13"/>
      <c r="L56" s="15"/>
      <c r="M56" s="13"/>
      <c r="N56" s="14"/>
      <c r="O56" s="19"/>
      <c r="P56" s="20"/>
      <c r="Q56" s="13"/>
      <c r="R56" s="14"/>
      <c r="U56" s="10">
        <f t="shared" si="2"/>
        <v>0</v>
      </c>
    </row>
    <row r="57" spans="1:21" ht="25.15" customHeight="1">
      <c r="A57" s="13"/>
      <c r="B57" s="13"/>
      <c r="C57" s="104"/>
      <c r="D57" s="104"/>
      <c r="E57" s="104"/>
      <c r="F57" s="104"/>
      <c r="G57" s="104"/>
      <c r="H57" s="14"/>
      <c r="I57" s="14"/>
      <c r="J57" s="14"/>
      <c r="K57" s="13"/>
      <c r="L57" s="15"/>
      <c r="M57" s="13"/>
      <c r="N57" s="14"/>
      <c r="O57" s="19"/>
      <c r="P57" s="20"/>
      <c r="Q57" s="13"/>
      <c r="R57" s="14"/>
      <c r="U57" s="10">
        <f t="shared" si="2"/>
        <v>0</v>
      </c>
    </row>
    <row r="58" spans="1:21" ht="25.15" customHeight="1">
      <c r="A58" s="13"/>
      <c r="B58" s="13"/>
      <c r="C58" s="104"/>
      <c r="D58" s="104"/>
      <c r="E58" s="104"/>
      <c r="F58" s="104"/>
      <c r="G58" s="104"/>
      <c r="H58" s="14"/>
      <c r="I58" s="14"/>
      <c r="J58" s="14"/>
      <c r="K58" s="13"/>
      <c r="L58" s="15"/>
      <c r="M58" s="13"/>
      <c r="N58" s="14"/>
      <c r="O58" s="19"/>
      <c r="P58" s="20"/>
      <c r="Q58" s="13"/>
      <c r="R58" s="14"/>
      <c r="U58" s="10">
        <f t="shared" si="2"/>
        <v>0</v>
      </c>
    </row>
    <row r="59" spans="1:21" ht="25.15" customHeight="1">
      <c r="A59" s="13"/>
      <c r="B59" s="13"/>
      <c r="C59" s="104"/>
      <c r="D59" s="104"/>
      <c r="E59" s="104"/>
      <c r="F59" s="104"/>
      <c r="G59" s="104"/>
      <c r="H59" s="14"/>
      <c r="I59" s="14"/>
      <c r="J59" s="14"/>
      <c r="K59" s="13"/>
      <c r="L59" s="15"/>
      <c r="M59" s="13"/>
      <c r="N59" s="14"/>
      <c r="O59" s="19"/>
      <c r="P59" s="20"/>
      <c r="Q59" s="13"/>
      <c r="R59" s="14"/>
      <c r="U59" s="10">
        <f t="shared" si="2"/>
        <v>0</v>
      </c>
    </row>
    <row r="60" spans="1:21" ht="25.15" customHeight="1">
      <c r="A60" s="13"/>
      <c r="B60" s="13"/>
      <c r="C60" s="104"/>
      <c r="D60" s="104"/>
      <c r="E60" s="104"/>
      <c r="F60" s="104"/>
      <c r="G60" s="104"/>
      <c r="H60" s="14"/>
      <c r="I60" s="14"/>
      <c r="J60" s="14"/>
      <c r="K60" s="13"/>
      <c r="L60" s="15"/>
      <c r="M60" s="13"/>
      <c r="N60" s="14"/>
      <c r="O60" s="19"/>
      <c r="P60" s="20"/>
      <c r="Q60" s="13"/>
      <c r="R60" s="14"/>
      <c r="U60" s="10">
        <f t="shared" si="2"/>
        <v>0</v>
      </c>
    </row>
    <row r="61" spans="1:21" ht="25.15" customHeight="1">
      <c r="A61" s="13"/>
      <c r="B61" s="13"/>
      <c r="C61" s="104"/>
      <c r="D61" s="104"/>
      <c r="E61" s="104"/>
      <c r="F61" s="104"/>
      <c r="G61" s="104"/>
      <c r="H61" s="14"/>
      <c r="I61" s="14"/>
      <c r="J61" s="14"/>
      <c r="K61" s="13"/>
      <c r="L61" s="15"/>
      <c r="M61" s="13"/>
      <c r="N61" s="14"/>
      <c r="O61" s="19"/>
      <c r="P61" s="20"/>
      <c r="Q61" s="13"/>
      <c r="R61" s="14"/>
      <c r="U61" s="10">
        <f t="shared" si="2"/>
        <v>0</v>
      </c>
    </row>
    <row r="62" spans="1:21" ht="25.15" customHeight="1">
      <c r="A62" s="13"/>
      <c r="B62" s="13"/>
      <c r="C62" s="104"/>
      <c r="D62" s="104"/>
      <c r="E62" s="104"/>
      <c r="F62" s="104"/>
      <c r="G62" s="104"/>
      <c r="H62" s="14"/>
      <c r="I62" s="14"/>
      <c r="J62" s="14"/>
      <c r="K62" s="13"/>
      <c r="L62" s="15"/>
      <c r="M62" s="13"/>
      <c r="N62" s="14"/>
      <c r="O62" s="19"/>
      <c r="P62" s="20"/>
      <c r="Q62" s="13"/>
      <c r="R62" s="14"/>
      <c r="U62" s="10">
        <f t="shared" si="2"/>
        <v>0</v>
      </c>
    </row>
    <row r="63" spans="1:21" ht="25.15" customHeight="1">
      <c r="A63" s="13"/>
      <c r="B63" s="13"/>
      <c r="C63" s="104"/>
      <c r="D63" s="104"/>
      <c r="E63" s="104"/>
      <c r="F63" s="104"/>
      <c r="G63" s="104"/>
      <c r="H63" s="14"/>
      <c r="I63" s="14"/>
      <c r="J63" s="14"/>
      <c r="K63" s="13"/>
      <c r="L63" s="15"/>
      <c r="M63" s="13"/>
      <c r="N63" s="14"/>
      <c r="O63" s="19"/>
      <c r="P63" s="20"/>
      <c r="Q63" s="13"/>
      <c r="R63" s="14"/>
      <c r="U63" s="10">
        <f t="shared" si="2"/>
        <v>0</v>
      </c>
    </row>
    <row r="64" spans="1:21" ht="25.15" customHeight="1">
      <c r="A64" s="13"/>
      <c r="B64" s="13"/>
      <c r="C64" s="104"/>
      <c r="D64" s="104"/>
      <c r="E64" s="104"/>
      <c r="F64" s="104"/>
      <c r="G64" s="104"/>
      <c r="H64" s="14"/>
      <c r="I64" s="14"/>
      <c r="J64" s="14"/>
      <c r="K64" s="13"/>
      <c r="L64" s="15"/>
      <c r="M64" s="13"/>
      <c r="N64" s="14"/>
      <c r="O64" s="19"/>
      <c r="P64" s="20"/>
      <c r="Q64" s="13"/>
      <c r="R64" s="14"/>
      <c r="U64" s="10">
        <f t="shared" si="2"/>
        <v>0</v>
      </c>
    </row>
    <row r="65" spans="1:21" ht="25.15" customHeight="1">
      <c r="A65" s="13"/>
      <c r="B65" s="13"/>
      <c r="C65" s="104"/>
      <c r="D65" s="104"/>
      <c r="E65" s="104"/>
      <c r="F65" s="104"/>
      <c r="G65" s="104"/>
      <c r="H65" s="14"/>
      <c r="I65" s="14"/>
      <c r="J65" s="14"/>
      <c r="K65" s="13"/>
      <c r="L65" s="15"/>
      <c r="M65" s="13"/>
      <c r="N65" s="14"/>
      <c r="O65" s="19"/>
      <c r="P65" s="20"/>
      <c r="Q65" s="13"/>
      <c r="R65" s="14"/>
      <c r="U65" s="10">
        <f t="shared" si="2"/>
        <v>0</v>
      </c>
    </row>
    <row r="66" spans="1:21" ht="25.15" customHeight="1">
      <c r="A66" s="13"/>
      <c r="B66" s="13"/>
      <c r="C66" s="104"/>
      <c r="D66" s="104"/>
      <c r="E66" s="104"/>
      <c r="F66" s="104"/>
      <c r="G66" s="104"/>
      <c r="H66" s="14"/>
      <c r="I66" s="14"/>
      <c r="J66" s="14"/>
      <c r="K66" s="13"/>
      <c r="L66" s="15"/>
      <c r="M66" s="13"/>
      <c r="N66" s="14"/>
      <c r="O66" s="19"/>
      <c r="P66" s="20"/>
      <c r="Q66" s="13"/>
      <c r="R66" s="14"/>
      <c r="U66" s="10">
        <f t="shared" si="2"/>
        <v>0</v>
      </c>
    </row>
    <row r="67" spans="1:21" ht="25.15" customHeight="1">
      <c r="A67" s="13"/>
      <c r="B67" s="13"/>
      <c r="C67" s="104"/>
      <c r="D67" s="104"/>
      <c r="E67" s="104"/>
      <c r="F67" s="104"/>
      <c r="G67" s="104"/>
      <c r="H67" s="14"/>
      <c r="I67" s="14"/>
      <c r="J67" s="14"/>
      <c r="K67" s="13"/>
      <c r="L67" s="15"/>
      <c r="M67" s="13"/>
      <c r="N67" s="14"/>
      <c r="O67" s="19"/>
      <c r="P67" s="20"/>
      <c r="Q67" s="13"/>
      <c r="R67" s="14"/>
      <c r="U67" s="10">
        <f t="shared" si="2"/>
        <v>0</v>
      </c>
    </row>
    <row r="68" spans="1:21" ht="25.15" customHeight="1">
      <c r="A68" s="13"/>
      <c r="B68" s="13"/>
      <c r="C68" s="104"/>
      <c r="D68" s="104"/>
      <c r="E68" s="104"/>
      <c r="F68" s="104"/>
      <c r="G68" s="104"/>
      <c r="H68" s="14"/>
      <c r="I68" s="14"/>
      <c r="J68" s="14"/>
      <c r="K68" s="13"/>
      <c r="L68" s="15"/>
      <c r="M68" s="13"/>
      <c r="N68" s="14"/>
      <c r="O68" s="19"/>
      <c r="P68" s="20"/>
      <c r="Q68" s="13"/>
      <c r="R68" s="14"/>
      <c r="U68" s="10">
        <f t="shared" si="2"/>
        <v>0</v>
      </c>
    </row>
    <row r="69" spans="1:21" ht="25.15" customHeight="1">
      <c r="A69" s="13"/>
      <c r="B69" s="13"/>
      <c r="C69" s="104"/>
      <c r="D69" s="104"/>
      <c r="E69" s="104"/>
      <c r="F69" s="104"/>
      <c r="G69" s="104"/>
      <c r="H69" s="14"/>
      <c r="I69" s="14"/>
      <c r="J69" s="14"/>
      <c r="K69" s="13"/>
      <c r="L69" s="15"/>
      <c r="M69" s="13"/>
      <c r="N69" s="14"/>
      <c r="O69" s="19"/>
      <c r="P69" s="20"/>
      <c r="Q69" s="13"/>
      <c r="R69" s="14"/>
      <c r="U69" s="10">
        <f t="shared" si="2"/>
        <v>0</v>
      </c>
    </row>
    <row r="70" spans="1:21" ht="25.15" customHeight="1">
      <c r="A70" s="13"/>
      <c r="B70" s="13"/>
      <c r="C70" s="104"/>
      <c r="D70" s="104"/>
      <c r="E70" s="104"/>
      <c r="F70" s="104"/>
      <c r="G70" s="104"/>
      <c r="H70" s="14"/>
      <c r="I70" s="14"/>
      <c r="J70" s="14"/>
      <c r="K70" s="13"/>
      <c r="L70" s="15"/>
      <c r="M70" s="13"/>
      <c r="N70" s="14"/>
      <c r="O70" s="19"/>
      <c r="P70" s="20"/>
      <c r="Q70" s="13"/>
      <c r="R70" s="14"/>
      <c r="U70" s="10">
        <f t="shared" si="2"/>
        <v>0</v>
      </c>
    </row>
    <row r="71" spans="1:21" ht="25.15" customHeight="1">
      <c r="A71" s="13"/>
      <c r="B71" s="13"/>
      <c r="C71" s="104"/>
      <c r="D71" s="104"/>
      <c r="E71" s="104"/>
      <c r="F71" s="104"/>
      <c r="G71" s="104"/>
      <c r="H71" s="14"/>
      <c r="I71" s="14"/>
      <c r="J71" s="14"/>
      <c r="K71" s="13"/>
      <c r="L71" s="15"/>
      <c r="M71" s="13"/>
      <c r="N71" s="14"/>
      <c r="O71" s="19"/>
      <c r="P71" s="20"/>
      <c r="Q71" s="13"/>
      <c r="R71" s="14"/>
      <c r="U71" s="10">
        <f t="shared" si="2"/>
        <v>0</v>
      </c>
    </row>
    <row r="72" spans="1:21" ht="25.15" customHeight="1">
      <c r="A72" s="13"/>
      <c r="B72" s="13"/>
      <c r="C72" s="104"/>
      <c r="D72" s="104"/>
      <c r="E72" s="104"/>
      <c r="F72" s="104"/>
      <c r="G72" s="104"/>
      <c r="H72" s="14"/>
      <c r="I72" s="14"/>
      <c r="J72" s="14"/>
      <c r="K72" s="13"/>
      <c r="L72" s="15"/>
      <c r="M72" s="13"/>
      <c r="N72" s="14"/>
      <c r="O72" s="19"/>
      <c r="P72" s="20"/>
      <c r="Q72" s="13"/>
      <c r="R72" s="14"/>
      <c r="U72" s="10">
        <f t="shared" si="2"/>
        <v>0</v>
      </c>
    </row>
  </sheetData>
  <autoFilter ref="A4:R50"/>
  <mergeCells count="13">
    <mergeCell ref="C3:C4"/>
    <mergeCell ref="D3:D4"/>
    <mergeCell ref="L3:L4"/>
    <mergeCell ref="M3:M4"/>
    <mergeCell ref="A3:A4"/>
    <mergeCell ref="B3:B4"/>
    <mergeCell ref="I3:I4"/>
    <mergeCell ref="J3:J4"/>
    <mergeCell ref="N3:N4"/>
    <mergeCell ref="R3:R4"/>
    <mergeCell ref="Q3:Q4"/>
    <mergeCell ref="O3:P4"/>
    <mergeCell ref="K3:K4"/>
  </mergeCells>
  <conditionalFormatting sqref="F23:F33 G5:R33 A5:D21 B22:D24 B26:D26 B25:C25 B28:D31 B27:C27 B33:D33 B32:C32 E5:E33 B34:R45 A22:A45 F18:F21 A46:R203">
    <cfRule type="expression" dxfId="21" priority="31">
      <formula>$N5="completed"</formula>
    </cfRule>
    <cfRule type="expression" dxfId="20" priority="32">
      <formula>$N5="cancelled"</formula>
    </cfRule>
    <cfRule type="expression" dxfId="19" priority="33">
      <formula>$U5&gt;1</formula>
    </cfRule>
  </conditionalFormatting>
  <conditionalFormatting sqref="F5:F16">
    <cfRule type="expression" dxfId="18" priority="28">
      <formula>$N5="completed"</formula>
    </cfRule>
    <cfRule type="expression" dxfId="17" priority="29">
      <formula>$N5="cancelled"</formula>
    </cfRule>
    <cfRule type="expression" dxfId="16" priority="30">
      <formula>$U5&gt;1</formula>
    </cfRule>
  </conditionalFormatting>
  <conditionalFormatting sqref="F22">
    <cfRule type="expression" dxfId="15" priority="22">
      <formula>$N22="completed"</formula>
    </cfRule>
    <cfRule type="expression" dxfId="14" priority="23">
      <formula>$N22="cancelled"</formula>
    </cfRule>
    <cfRule type="expression" dxfId="13" priority="24">
      <formula>$U22&gt;1</formula>
    </cfRule>
  </conditionalFormatting>
  <conditionalFormatting sqref="F17">
    <cfRule type="expression" dxfId="12" priority="19">
      <formula>$N17="completed"</formula>
    </cfRule>
    <cfRule type="expression" dxfId="11" priority="20">
      <formula>$N17="cancelled"</formula>
    </cfRule>
    <cfRule type="expression" dxfId="10" priority="21">
      <formula>$U17&gt;1</formula>
    </cfRule>
  </conditionalFormatting>
  <conditionalFormatting sqref="D25">
    <cfRule type="expression" dxfId="9" priority="16">
      <formula>$N25="completed"</formula>
    </cfRule>
    <cfRule type="expression" dxfId="8" priority="17">
      <formula>$N25="cancelled"</formula>
    </cfRule>
    <cfRule type="expression" dxfId="7" priority="18">
      <formula>$U25&gt;1</formula>
    </cfRule>
  </conditionalFormatting>
  <conditionalFormatting sqref="D27">
    <cfRule type="expression" dxfId="6" priority="13">
      <formula>$N27="completed"</formula>
    </cfRule>
    <cfRule type="expression" dxfId="5" priority="14">
      <formula>$N27="cancelled"</formula>
    </cfRule>
    <cfRule type="expression" dxfId="4" priority="15">
      <formula>$U27&gt;1</formula>
    </cfRule>
  </conditionalFormatting>
  <conditionalFormatting sqref="D32">
    <cfRule type="expression" dxfId="3" priority="10">
      <formula>$N32="completed"</formula>
    </cfRule>
    <cfRule type="expression" dxfId="2" priority="11">
      <formula>$N32="cancelled"</formula>
    </cfRule>
    <cfRule type="expression" dxfId="1" priority="12">
      <formula>$U32&gt;1</formula>
    </cfRule>
  </conditionalFormatting>
  <hyperlinks>
    <hyperlink ref="O5" r:id="rId1"/>
    <hyperlink ref="O6" r:id="rId2" display="AC"/>
    <hyperlink ref="O7" r:id="rId3"/>
    <hyperlink ref="P6" r:id="rId4" display="AC"/>
    <hyperlink ref="O8" r:id="rId5"/>
    <hyperlink ref="O9" r:id="rId6"/>
    <hyperlink ref="O10" r:id="rId7"/>
    <hyperlink ref="O11" r:id="rId8"/>
    <hyperlink ref="O12" r:id="rId9"/>
    <hyperlink ref="O13" r:id="rId10"/>
    <hyperlink ref="O14" r:id="rId11"/>
    <hyperlink ref="O15" r:id="rId12"/>
    <hyperlink ref="O16" r:id="rId13"/>
    <hyperlink ref="O17" r:id="rId14"/>
    <hyperlink ref="O18" r:id="rId15"/>
    <hyperlink ref="O20" r:id="rId16"/>
    <hyperlink ref="O21" r:id="rId17"/>
    <hyperlink ref="O23" r:id="rId18"/>
    <hyperlink ref="O24" r:id="rId19"/>
    <hyperlink ref="O25" r:id="rId20"/>
    <hyperlink ref="O26" r:id="rId21"/>
    <hyperlink ref="O27" r:id="rId22"/>
    <hyperlink ref="O28" r:id="rId23"/>
    <hyperlink ref="O29" r:id="rId24"/>
    <hyperlink ref="O30" r:id="rId25"/>
    <hyperlink ref="O31" r:id="rId26"/>
    <hyperlink ref="O32" r:id="rId27"/>
    <hyperlink ref="O33" r:id="rId28"/>
    <hyperlink ref="O35" r:id="rId29"/>
    <hyperlink ref="O34" r:id="rId30"/>
    <hyperlink ref="O36" r:id="rId31"/>
    <hyperlink ref="O37" r:id="rId32"/>
    <hyperlink ref="O38" r:id="rId33"/>
    <hyperlink ref="O39" r:id="rId34"/>
    <hyperlink ref="O40" r:id="rId35"/>
    <hyperlink ref="O41" r:id="rId36"/>
    <hyperlink ref="O42" r:id="rId37" display="AC"/>
    <hyperlink ref="P42" r:id="rId38" display="\\Lbox\EDS\REPLACEMENT UNCONFIRMED\REPLACEMENT SIMULATOR X2.5\W-ASU-1606-0300 OL LIGHT ARM ASM REV.A-2.pdf"/>
    <hyperlink ref="O43" r:id="rId39"/>
    <hyperlink ref="O44" r:id="rId40"/>
    <hyperlink ref="O45" r:id="rId41"/>
    <hyperlink ref="O19" r:id="rId42"/>
    <hyperlink ref="O22" r:id="rId43" display="\\Lbox\EDS\REPLACEMENT UNCONFIRMED\REPLACEMENT SIMULATOR X2.5\W-ASU-1605-0600-0001 TB SPRING ARM ASM FOR CARBINET REV.A.pdf"/>
  </hyperlinks>
  <pageMargins left="0.70866141732283472" right="0.70866141732283472" top="0.74803149606299213" bottom="0.74803149606299213" header="0.31496062992125984" footer="0.31496062992125984"/>
  <pageSetup paperSize="9" scale="50" orientation="landscape" r:id="rId4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AFBBF8E1-D935-4955-9902-85B2C8A326C1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5Quarters" iconId="0"/>
              <x14:cfIcon iconSet="4RedToBlack" iconId="0"/>
              <x14:cfIcon iconSet="3Triangles" iconId="2"/>
            </x14:iconSet>
          </x14:cfRule>
          <xm:sqref>C1:C1048576</xm:sqref>
        </x14:conditionalFormatting>
        <x14:conditionalFormatting xmlns:xm="http://schemas.microsoft.com/office/excel/2006/main">
          <x14:cfRule type="iconSet" priority="4" id="{F90041A8-6E7B-4C14-87A6-A6AB78E38D19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5Quarters" iconId="0"/>
              <x14:cfIcon iconSet="4RedToBlack" iconId="0"/>
              <x14:cfIcon iconSet="3Triangles" iconId="2"/>
            </x14:iconSet>
          </x14:cfRule>
          <xm:sqref>D1:D1048576</xm:sqref>
        </x14:conditionalFormatting>
        <x14:conditionalFormatting xmlns:xm="http://schemas.microsoft.com/office/excel/2006/main">
          <x14:cfRule type="iconSet" priority="3" id="{348D5EB3-5D4B-4230-89C0-FD873C06140D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5Quarters" iconId="0"/>
              <x14:cfIcon iconSet="4RedToBlack" iconId="0"/>
              <x14:cfIcon iconSet="3Triangles" iconId="2"/>
            </x14:iconSet>
          </x14:cfRule>
          <xm:sqref>E1:E1048576</xm:sqref>
        </x14:conditionalFormatting>
        <x14:conditionalFormatting xmlns:xm="http://schemas.microsoft.com/office/excel/2006/main">
          <x14:cfRule type="iconSet" priority="2" id="{C3C14A43-B7AD-4722-AA03-091D6204B3F4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5Quarters" iconId="0"/>
              <x14:cfIcon iconSet="4RedToBlack" iconId="0"/>
              <x14:cfIcon iconSet="3Triangles" iconId="2"/>
            </x14:iconSet>
          </x14:cfRule>
          <xm:sqref>F1:F1048576</xm:sqref>
        </x14:conditionalFormatting>
        <x14:conditionalFormatting xmlns:xm="http://schemas.microsoft.com/office/excel/2006/main">
          <x14:cfRule type="iconSet" priority="1" id="{643B38F1-8DBC-47DB-8C47-7362DD530F76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5Quarters" iconId="0"/>
              <x14:cfIcon iconSet="4RedToBlack" iconId="0"/>
              <x14:cfIcon iconSet="3Triangles" iconId="2"/>
            </x14:iconSet>
          </x14:cfRule>
          <xm:sqref>G1:G1048576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Production Order</vt:lpstr>
      <vt:lpstr>LIST</vt:lpstr>
      <vt:lpstr>data bom</vt:lpstr>
      <vt:lpstr>'Production Order'!Print_Area</vt:lpstr>
      <vt:lpstr>'data bom'!Print_Titles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2023-06-21T09:30:53Z</cp:lastPrinted>
  <dcterms:created xsi:type="dcterms:W3CDTF">2023-05-29T09:29:58Z</dcterms:created>
  <dcterms:modified xsi:type="dcterms:W3CDTF">2023-06-23T01:26:28Z</dcterms:modified>
</cp:coreProperties>
</file>