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xr:revisionPtr revIDLastSave="0" documentId="13_ncr:1_{FDADE84C-CFE9-4F73-AD04-8229AA94D60A}" xr6:coauthVersionLast="47" xr6:coauthVersionMax="47" xr10:uidLastSave="{00000000-0000-0000-0000-000000000000}"/>
  <bookViews>
    <workbookView xWindow="-108" yWindow="-108" windowWidth="23256" windowHeight="12720" tabRatio="743" activeTab="3" xr2:uid="{00000000-000D-0000-FFFF-FFFF00000000}"/>
  </bookViews>
  <sheets>
    <sheet name="Home" sheetId="1" r:id="rId1"/>
    <sheet name="DataST" sheetId="2" r:id="rId2"/>
    <sheet name="DataBase" sheetId="8" r:id="rId3"/>
    <sheet name="Report2" sheetId="13" r:id="rId4"/>
  </sheets>
  <definedNames>
    <definedName name="_xlnm._FilterDatabase" localSheetId="2" hidden="1">DataBase!$A$1:$I$121</definedName>
    <definedName name="Count_Data">OFFSET(DataBase!$E$1,1,0,COUNTA(DataBase!$E:$E)-1,1)</definedName>
    <definedName name="Find_Name">OFFSET(#REF!,1,0,COUNT(#REF!),3)</definedName>
    <definedName name="List_Name">OFFSET(DataST!$B$1,1,0,COUNTA(DataST!$B:$B)-1,1)</definedName>
    <definedName name="ListCountAdd">OFFSET(#REF!,1,0,COUNTA(#REF!)-1,1)</definedName>
    <definedName name="ListCountData">OFFSET(#REF!,1,0,COUNTA(#REF!)-1,1)</definedName>
    <definedName name="ListCountDataAdd">OFFSET(#REF!,1,0,COUNTA(#REF!)-1,1)</definedName>
    <definedName name="_xlnm.Print_Area" localSheetId="3">Report2!$D$3:$K$52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2" i="13" l="1"/>
  <c r="E10" i="13" a="1"/>
  <c r="E10" i="13"/>
  <c r="F10" i="13" a="1"/>
  <c r="F10" i="13"/>
  <c r="G10" i="13" a="1"/>
  <c r="G10" i="13"/>
  <c r="H10" i="13" a="1"/>
  <c r="H10" i="13"/>
  <c r="I10" i="13" a="1"/>
  <c r="I10" i="13"/>
  <c r="J10" i="13" a="1"/>
  <c r="J10" i="13"/>
  <c r="K10" i="13" a="1"/>
  <c r="K10" i="13"/>
  <c r="E11" i="13" a="1"/>
  <c r="E11" i="13"/>
  <c r="F11" i="13" a="1"/>
  <c r="F11" i="13"/>
  <c r="G11" i="13" a="1"/>
  <c r="G11" i="13"/>
  <c r="H11" i="13" a="1"/>
  <c r="H11" i="13"/>
  <c r="I11" i="13" a="1"/>
  <c r="I11" i="13"/>
  <c r="J11" i="13" a="1"/>
  <c r="J11" i="13"/>
  <c r="K11" i="13" a="1"/>
  <c r="K11" i="13"/>
  <c r="E12" i="13" a="1"/>
  <c r="E12" i="13"/>
  <c r="F12" i="13" a="1"/>
  <c r="F12" i="13"/>
  <c r="G12" i="13" a="1"/>
  <c r="G12" i="13"/>
  <c r="H12" i="13" a="1"/>
  <c r="H12" i="13"/>
  <c r="I12" i="13" a="1"/>
  <c r="I12" i="13"/>
  <c r="J12" i="13" a="1"/>
  <c r="J12" i="13"/>
  <c r="K12" i="13" a="1"/>
  <c r="K12" i="13"/>
  <c r="E13" i="13" a="1"/>
  <c r="E13" i="13"/>
  <c r="F13" i="13" a="1"/>
  <c r="F13" i="13"/>
  <c r="G13" i="13" a="1"/>
  <c r="G13" i="13"/>
  <c r="H13" i="13" a="1"/>
  <c r="H13" i="13"/>
  <c r="I13" i="13" a="1"/>
  <c r="I13" i="13"/>
  <c r="J13" i="13" a="1"/>
  <c r="J13" i="13"/>
  <c r="K13" i="13" a="1"/>
  <c r="K13" i="13"/>
  <c r="E14" i="13" a="1"/>
  <c r="E14" i="13"/>
  <c r="F14" i="13" a="1"/>
  <c r="F14" i="13"/>
  <c r="G14" i="13" a="1"/>
  <c r="G14" i="13"/>
  <c r="H14" i="13" a="1"/>
  <c r="H14" i="13"/>
  <c r="I14" i="13" a="1"/>
  <c r="I14" i="13"/>
  <c r="J14" i="13" a="1"/>
  <c r="J14" i="13"/>
  <c r="K14" i="13" a="1"/>
  <c r="K14" i="13"/>
  <c r="E15" i="13" a="1"/>
  <c r="E15" i="13"/>
  <c r="F15" i="13" a="1"/>
  <c r="F15" i="13"/>
  <c r="G15" i="13" a="1"/>
  <c r="G15" i="13"/>
  <c r="H15" i="13" a="1"/>
  <c r="H15" i="13"/>
  <c r="I15" i="13" a="1"/>
  <c r="I15" i="13"/>
  <c r="J15" i="13" a="1"/>
  <c r="J15" i="13"/>
  <c r="K15" i="13" a="1"/>
  <c r="K15" i="13"/>
  <c r="E16" i="13" a="1"/>
  <c r="E16" i="13"/>
  <c r="F16" i="13" a="1"/>
  <c r="F16" i="13"/>
  <c r="G16" i="13" a="1"/>
  <c r="G16" i="13"/>
  <c r="H16" i="13" a="1"/>
  <c r="H16" i="13"/>
  <c r="I16" i="13" a="1"/>
  <c r="I16" i="13"/>
  <c r="J16" i="13" a="1"/>
  <c r="J16" i="13"/>
  <c r="K16" i="13" a="1"/>
  <c r="K16" i="13"/>
  <c r="E17" i="13" a="1"/>
  <c r="E17" i="13"/>
  <c r="F17" i="13" a="1"/>
  <c r="F17" i="13"/>
  <c r="G17" i="13" a="1"/>
  <c r="G17" i="13"/>
  <c r="H17" i="13" a="1"/>
  <c r="H17" i="13"/>
  <c r="I17" i="13" a="1"/>
  <c r="I17" i="13"/>
  <c r="J17" i="13" a="1"/>
  <c r="J17" i="13"/>
  <c r="K17" i="13" a="1"/>
  <c r="K17" i="13"/>
  <c r="E18" i="13" a="1"/>
  <c r="E18" i="13"/>
  <c r="F18" i="13" a="1"/>
  <c r="F18" i="13"/>
  <c r="G18" i="13" a="1"/>
  <c r="G18" i="13"/>
  <c r="H18" i="13" a="1"/>
  <c r="H18" i="13"/>
  <c r="I18" i="13" a="1"/>
  <c r="I18" i="13"/>
  <c r="J18" i="13" a="1"/>
  <c r="J18" i="13"/>
  <c r="K18" i="13" a="1"/>
  <c r="K18" i="13"/>
  <c r="E19" i="13" a="1"/>
  <c r="E19" i="13"/>
  <c r="F19" i="13" a="1"/>
  <c r="F19" i="13"/>
  <c r="G19" i="13" a="1"/>
  <c r="G19" i="13"/>
  <c r="H19" i="13" a="1"/>
  <c r="H19" i="13"/>
  <c r="I19" i="13" a="1"/>
  <c r="I19" i="13"/>
  <c r="J19" i="13" a="1"/>
  <c r="J19" i="13"/>
  <c r="K19" i="13" a="1"/>
  <c r="K19" i="13"/>
  <c r="E20" i="13" a="1"/>
  <c r="E20" i="13"/>
  <c r="F20" i="13" a="1"/>
  <c r="F20" i="13"/>
  <c r="G20" i="13" a="1"/>
  <c r="G20" i="13"/>
  <c r="H20" i="13" a="1"/>
  <c r="H20" i="13"/>
  <c r="I20" i="13" a="1"/>
  <c r="I20" i="13"/>
  <c r="J20" i="13" a="1"/>
  <c r="J20" i="13"/>
  <c r="K20" i="13" a="1"/>
  <c r="K20" i="13"/>
  <c r="E21" i="13" a="1"/>
  <c r="E21" i="13"/>
  <c r="F21" i="13" a="1"/>
  <c r="F21" i="13"/>
  <c r="G21" i="13" a="1"/>
  <c r="G21" i="13"/>
  <c r="H21" i="13" a="1"/>
  <c r="H21" i="13"/>
  <c r="I21" i="13" a="1"/>
  <c r="I21" i="13"/>
  <c r="J21" i="13" a="1"/>
  <c r="J21" i="13"/>
  <c r="K21" i="13" a="1"/>
  <c r="K21" i="13"/>
  <c r="E22" i="13" a="1"/>
  <c r="E22" i="13"/>
  <c r="F22" i="13" a="1"/>
  <c r="F22" i="13"/>
  <c r="G22" i="13" a="1"/>
  <c r="G22" i="13"/>
  <c r="H22" i="13" a="1"/>
  <c r="H22" i="13"/>
  <c r="I22" i="13" a="1"/>
  <c r="I22" i="13"/>
  <c r="J22" i="13" a="1"/>
  <c r="J22" i="13"/>
  <c r="K22" i="13" a="1"/>
  <c r="K22" i="13"/>
  <c r="E23" i="13" a="1"/>
  <c r="E23" i="13"/>
  <c r="F23" i="13" a="1"/>
  <c r="F23" i="13"/>
  <c r="G23" i="13" a="1"/>
  <c r="G23" i="13"/>
  <c r="H23" i="13" a="1"/>
  <c r="H23" i="13"/>
  <c r="I23" i="13" a="1"/>
  <c r="I23" i="13"/>
  <c r="J23" i="13" a="1"/>
  <c r="J23" i="13"/>
  <c r="K23" i="13" a="1"/>
  <c r="K23" i="13"/>
  <c r="E24" i="13" a="1"/>
  <c r="E24" i="13"/>
  <c r="F24" i="13" a="1"/>
  <c r="F24" i="13"/>
  <c r="G24" i="13" a="1"/>
  <c r="G24" i="13" s="1"/>
  <c r="H24" i="13" a="1"/>
  <c r="H24" i="13"/>
  <c r="I24" i="13" a="1"/>
  <c r="I24" i="13" s="1"/>
  <c r="J24" i="13" a="1"/>
  <c r="J24" i="13"/>
  <c r="K24" i="13" a="1"/>
  <c r="K24" i="13" s="1"/>
  <c r="E25" i="13" a="1"/>
  <c r="E25" i="13" s="1"/>
  <c r="F25" i="13" a="1"/>
  <c r="F25" i="13" s="1"/>
  <c r="G25" i="13" a="1"/>
  <c r="G25" i="13" s="1"/>
  <c r="H25" i="13" a="1"/>
  <c r="H25" i="13" s="1"/>
  <c r="I25" i="13" a="1"/>
  <c r="I25" i="13" s="1"/>
  <c r="J25" i="13" a="1"/>
  <c r="J25" i="13" s="1"/>
  <c r="K25" i="13" a="1"/>
  <c r="K25" i="13" s="1"/>
  <c r="E26" i="13" a="1"/>
  <c r="E26" i="13" s="1"/>
  <c r="F26" i="13" a="1"/>
  <c r="F26" i="13" s="1"/>
  <c r="G26" i="13" a="1"/>
  <c r="G26" i="13" s="1"/>
  <c r="H26" i="13" a="1"/>
  <c r="H26" i="13" s="1"/>
  <c r="I26" i="13" a="1"/>
  <c r="I26" i="13" s="1"/>
  <c r="J26" i="13" a="1"/>
  <c r="J26" i="13" s="1"/>
  <c r="K26" i="13" a="1"/>
  <c r="K26" i="13" s="1"/>
  <c r="E27" i="13" a="1"/>
  <c r="E27" i="13" s="1"/>
  <c r="F27" i="13" a="1"/>
  <c r="F27" i="13" s="1"/>
  <c r="G27" i="13" a="1"/>
  <c r="G27" i="13" s="1"/>
  <c r="H27" i="13" a="1"/>
  <c r="H27" i="13" s="1"/>
  <c r="I27" i="13" a="1"/>
  <c r="I27" i="13" s="1"/>
  <c r="J27" i="13" a="1"/>
  <c r="J27" i="13" s="1"/>
  <c r="K27" i="13" a="1"/>
  <c r="K27" i="13" s="1"/>
  <c r="E28" i="13" a="1"/>
  <c r="E28" i="13" s="1"/>
  <c r="F28" i="13" a="1"/>
  <c r="F28" i="13" s="1"/>
  <c r="G28" i="13" a="1"/>
  <c r="G28" i="13" s="1"/>
  <c r="H28" i="13" a="1"/>
  <c r="H28" i="13" s="1"/>
  <c r="I28" i="13" a="1"/>
  <c r="I28" i="13" s="1"/>
  <c r="J28" i="13" a="1"/>
  <c r="J28" i="13" s="1"/>
  <c r="K28" i="13" a="1"/>
  <c r="K28" i="13" s="1"/>
  <c r="E29" i="13" a="1"/>
  <c r="E29" i="13" s="1"/>
  <c r="F29" i="13" a="1"/>
  <c r="F29" i="13" s="1"/>
  <c r="G29" i="13" a="1"/>
  <c r="G29" i="13" s="1"/>
  <c r="H29" i="13" a="1"/>
  <c r="H29" i="13" s="1"/>
  <c r="I29" i="13" a="1"/>
  <c r="I29" i="13" s="1"/>
  <c r="J29" i="13" a="1"/>
  <c r="J29" i="13" s="1"/>
  <c r="K29" i="13" a="1"/>
  <c r="K29" i="13" s="1"/>
  <c r="E30" i="13" a="1"/>
  <c r="E30" i="13" s="1"/>
  <c r="F30" i="13" a="1"/>
  <c r="F30" i="13" s="1"/>
  <c r="G30" i="13" a="1"/>
  <c r="G30" i="13" s="1"/>
  <c r="H30" i="13" a="1"/>
  <c r="H30" i="13" s="1"/>
  <c r="I30" i="13" a="1"/>
  <c r="I30" i="13" s="1"/>
  <c r="J30" i="13" a="1"/>
  <c r="J30" i="13" s="1"/>
  <c r="K30" i="13" a="1"/>
  <c r="K30" i="13" s="1"/>
  <c r="E31" i="13" a="1"/>
  <c r="E31" i="13" s="1"/>
  <c r="F31" i="13" a="1"/>
  <c r="F31" i="13" s="1"/>
  <c r="G31" i="13" a="1"/>
  <c r="G31" i="13" s="1"/>
  <c r="H31" i="13" a="1"/>
  <c r="H31" i="13" s="1"/>
  <c r="I31" i="13" a="1"/>
  <c r="I31" i="13" s="1"/>
  <c r="J31" i="13" a="1"/>
  <c r="J31" i="13" s="1"/>
  <c r="K31" i="13" a="1"/>
  <c r="K31" i="13" s="1"/>
  <c r="E32" i="13" a="1"/>
  <c r="E32" i="13" s="1"/>
  <c r="F32" i="13" a="1"/>
  <c r="F32" i="13" s="1"/>
  <c r="G32" i="13" a="1"/>
  <c r="G32" i="13" s="1"/>
  <c r="H32" i="13" a="1"/>
  <c r="H32" i="13" s="1"/>
  <c r="I32" i="13" a="1"/>
  <c r="I32" i="13" s="1"/>
  <c r="J32" i="13" a="1"/>
  <c r="J32" i="13" s="1"/>
  <c r="K32" i="13" a="1"/>
  <c r="K32" i="13" s="1"/>
  <c r="E33" i="13" a="1"/>
  <c r="E33" i="13" s="1"/>
  <c r="F33" i="13" a="1"/>
  <c r="F33" i="13" s="1"/>
  <c r="G33" i="13" a="1"/>
  <c r="G33" i="13" s="1"/>
  <c r="H33" i="13" a="1"/>
  <c r="H33" i="13" s="1"/>
  <c r="I33" i="13" a="1"/>
  <c r="I33" i="13" s="1"/>
  <c r="J33" i="13" a="1"/>
  <c r="J33" i="13" s="1"/>
  <c r="K33" i="13" a="1"/>
  <c r="K33" i="13" s="1"/>
  <c r="E34" i="13" a="1"/>
  <c r="E34" i="13" s="1"/>
  <c r="F34" i="13" a="1"/>
  <c r="F34" i="13" s="1"/>
  <c r="G34" i="13" a="1"/>
  <c r="G34" i="13" s="1"/>
  <c r="H34" i="13" a="1"/>
  <c r="H34" i="13" s="1"/>
  <c r="I34" i="13" a="1"/>
  <c r="I34" i="13" s="1"/>
  <c r="J34" i="13" a="1"/>
  <c r="J34" i="13" s="1"/>
  <c r="K34" i="13" a="1"/>
  <c r="K34" i="13" s="1"/>
  <c r="E35" i="13" a="1"/>
  <c r="E35" i="13" s="1"/>
  <c r="F35" i="13" a="1"/>
  <c r="F35" i="13" s="1"/>
  <c r="G35" i="13" a="1"/>
  <c r="G35" i="13" s="1"/>
  <c r="H35" i="13" a="1"/>
  <c r="H35" i="13" s="1"/>
  <c r="I35" i="13" a="1"/>
  <c r="I35" i="13" s="1"/>
  <c r="J35" i="13" a="1"/>
  <c r="J35" i="13" s="1"/>
  <c r="K35" i="13" a="1"/>
  <c r="K35" i="13" s="1"/>
  <c r="E36" i="13" a="1"/>
  <c r="E36" i="13" s="1"/>
  <c r="F36" i="13" a="1"/>
  <c r="F36" i="13" s="1"/>
  <c r="G36" i="13" a="1"/>
  <c r="G36" i="13" s="1"/>
  <c r="H36" i="13" a="1"/>
  <c r="H36" i="13" s="1"/>
  <c r="I36" i="13" a="1"/>
  <c r="I36" i="13" s="1"/>
  <c r="J36" i="13" a="1"/>
  <c r="J36" i="13" s="1"/>
  <c r="K36" i="13" a="1"/>
  <c r="K36" i="13" s="1"/>
  <c r="E37" i="13" a="1"/>
  <c r="E37" i="13" s="1"/>
  <c r="F37" i="13" a="1"/>
  <c r="F37" i="13" s="1"/>
  <c r="G37" i="13" a="1"/>
  <c r="G37" i="13" s="1"/>
  <c r="H37" i="13" a="1"/>
  <c r="H37" i="13" s="1"/>
  <c r="I37" i="13" a="1"/>
  <c r="I37" i="13" s="1"/>
  <c r="J37" i="13" a="1"/>
  <c r="J37" i="13" s="1"/>
  <c r="K37" i="13" a="1"/>
  <c r="K37" i="13" s="1"/>
  <c r="E38" i="13" a="1"/>
  <c r="E38" i="13" s="1"/>
  <c r="F38" i="13" a="1"/>
  <c r="F38" i="13" s="1"/>
  <c r="G38" i="13" a="1"/>
  <c r="G38" i="13" s="1"/>
  <c r="H38" i="13" a="1"/>
  <c r="H38" i="13" s="1"/>
  <c r="I38" i="13" a="1"/>
  <c r="I38" i="13" s="1"/>
  <c r="J38" i="13" a="1"/>
  <c r="J38" i="13" s="1"/>
  <c r="K38" i="13" a="1"/>
  <c r="K38" i="13" s="1"/>
  <c r="E39" i="13" a="1"/>
  <c r="E39" i="13" s="1"/>
  <c r="F39" i="13" a="1"/>
  <c r="F39" i="13" s="1"/>
  <c r="G39" i="13" a="1"/>
  <c r="G39" i="13" s="1"/>
  <c r="H39" i="13" a="1"/>
  <c r="H39" i="13" s="1"/>
  <c r="I39" i="13" a="1"/>
  <c r="I39" i="13" s="1"/>
  <c r="J39" i="13" a="1"/>
  <c r="J39" i="13" s="1"/>
  <c r="K39" i="13" a="1"/>
  <c r="K39" i="13" s="1"/>
  <c r="E40" i="13" a="1"/>
  <c r="E40" i="13" s="1"/>
  <c r="F40" i="13" a="1"/>
  <c r="F40" i="13" s="1"/>
  <c r="G40" i="13" a="1"/>
  <c r="G40" i="13" s="1"/>
  <c r="H40" i="13" a="1"/>
  <c r="H40" i="13" s="1"/>
  <c r="I40" i="13" a="1"/>
  <c r="I40" i="13" s="1"/>
  <c r="J40" i="13" a="1"/>
  <c r="J40" i="13" s="1"/>
  <c r="K40" i="13" a="1"/>
  <c r="K40" i="13" s="1"/>
  <c r="E41" i="13" a="1"/>
  <c r="E41" i="13" s="1"/>
  <c r="F41" i="13" a="1"/>
  <c r="F41" i="13" s="1"/>
  <c r="G41" i="13" a="1"/>
  <c r="G41" i="13" s="1"/>
  <c r="H41" i="13" a="1"/>
  <c r="H41" i="13" s="1"/>
  <c r="I41" i="13" a="1"/>
  <c r="I41" i="13" s="1"/>
  <c r="J41" i="13" a="1"/>
  <c r="J41" i="13" s="1"/>
  <c r="K41" i="13" a="1"/>
  <c r="K41" i="13" s="1"/>
  <c r="E42" i="13" a="1"/>
  <c r="E42" i="13" s="1"/>
  <c r="F42" i="13" a="1"/>
  <c r="F42" i="13" s="1"/>
  <c r="G42" i="13" a="1"/>
  <c r="G42" i="13" s="1"/>
  <c r="H42" i="13" a="1"/>
  <c r="H42" i="13" s="1"/>
  <c r="I42" i="13" a="1"/>
  <c r="I42" i="13" s="1"/>
  <c r="J42" i="13" a="1"/>
  <c r="J42" i="13" s="1"/>
  <c r="K42" i="13" a="1"/>
  <c r="K42" i="13" s="1"/>
  <c r="E43" i="13" a="1"/>
  <c r="E43" i="13" s="1"/>
  <c r="F43" i="13" a="1"/>
  <c r="F43" i="13" s="1"/>
  <c r="G43" i="13" a="1"/>
  <c r="G43" i="13" s="1"/>
  <c r="H43" i="13" a="1"/>
  <c r="H43" i="13" s="1"/>
  <c r="I43" i="13" a="1"/>
  <c r="I43" i="13" s="1"/>
  <c r="J43" i="13" a="1"/>
  <c r="J43" i="13" s="1"/>
  <c r="K43" i="13" a="1"/>
  <c r="K43" i="13" s="1"/>
  <c r="E44" i="13" a="1"/>
  <c r="E44" i="13" s="1"/>
  <c r="F44" i="13" a="1"/>
  <c r="F44" i="13" s="1"/>
  <c r="G44" i="13" a="1"/>
  <c r="G44" i="13" s="1"/>
  <c r="H44" i="13" a="1"/>
  <c r="H44" i="13" s="1"/>
  <c r="I44" i="13" a="1"/>
  <c r="I44" i="13" s="1"/>
  <c r="J44" i="13" a="1"/>
  <c r="J44" i="13" s="1"/>
  <c r="K44" i="13" a="1"/>
  <c r="K44" i="13" s="1"/>
  <c r="E45" i="13" a="1"/>
  <c r="E45" i="13" s="1"/>
  <c r="F45" i="13" a="1"/>
  <c r="F45" i="13" s="1"/>
  <c r="G45" i="13" a="1"/>
  <c r="G45" i="13" s="1"/>
  <c r="H45" i="13" a="1"/>
  <c r="H45" i="13" s="1"/>
  <c r="I45" i="13" a="1"/>
  <c r="I45" i="13" s="1"/>
  <c r="J45" i="13" a="1"/>
  <c r="J45" i="13" s="1"/>
  <c r="K45" i="13" a="1"/>
  <c r="K45" i="13" s="1"/>
  <c r="E46" i="13" a="1"/>
  <c r="E46" i="13" s="1"/>
  <c r="F46" i="13" a="1"/>
  <c r="F46" i="13" s="1"/>
  <c r="G46" i="13" a="1"/>
  <c r="G46" i="13" s="1"/>
  <c r="H46" i="13" a="1"/>
  <c r="H46" i="13" s="1"/>
  <c r="I46" i="13" a="1"/>
  <c r="I46" i="13" s="1"/>
  <c r="J46" i="13" a="1"/>
  <c r="J46" i="13" s="1"/>
  <c r="K46" i="13" a="1"/>
  <c r="K46" i="13" s="1"/>
  <c r="E47" i="13" a="1"/>
  <c r="E47" i="13" s="1"/>
  <c r="F47" i="13" a="1"/>
  <c r="F47" i="13" s="1"/>
  <c r="G47" i="13" a="1"/>
  <c r="G47" i="13" s="1"/>
  <c r="H47" i="13" a="1"/>
  <c r="H47" i="13" s="1"/>
  <c r="I47" i="13" a="1"/>
  <c r="I47" i="13" s="1"/>
  <c r="J47" i="13" a="1"/>
  <c r="J47" i="13" s="1"/>
  <c r="K47" i="13" a="1"/>
  <c r="K47" i="13" s="1"/>
  <c r="K9" i="13" a="1"/>
  <c r="K9" i="13" s="1"/>
  <c r="J9" i="13" a="1"/>
  <c r="J9" i="13" s="1"/>
  <c r="I9" i="13" a="1"/>
  <c r="I9" i="13" s="1"/>
  <c r="H9" i="13" a="1"/>
  <c r="H9" i="13" s="1"/>
  <c r="G9" i="13" a="1"/>
  <c r="G9" i="13" s="1"/>
  <c r="F9" i="13" a="1"/>
  <c r="F9" i="13" s="1"/>
  <c r="E9" i="13" a="1"/>
  <c r="E9" i="13" s="1"/>
  <c r="H2" i="13"/>
  <c r="G2" i="13"/>
  <c r="J51" i="13"/>
  <c r="D5" i="13" l="1"/>
  <c r="D6" i="13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2" i="8"/>
  <c r="K1" i="8"/>
  <c r="D3" i="2"/>
  <c r="D10" i="2"/>
  <c r="D14" i="2"/>
  <c r="D15" i="2"/>
  <c r="D18" i="2"/>
  <c r="D19" i="2"/>
  <c r="D20" i="2"/>
  <c r="D21" i="2"/>
  <c r="D23" i="2"/>
  <c r="D24" i="2"/>
  <c r="D25" i="2"/>
  <c r="D26" i="2"/>
  <c r="D30" i="2"/>
  <c r="D31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2" i="2"/>
  <c r="E1" i="2"/>
  <c r="J12" i="1"/>
  <c r="L46" i="13" l="1" a="1"/>
  <c r="L46" i="13" s="1"/>
  <c r="L23" i="13" a="1"/>
  <c r="L23" i="13" s="1"/>
  <c r="L28" i="13" a="1"/>
  <c r="L28" i="13" s="1"/>
  <c r="L26" i="13" a="1"/>
  <c r="L26" i="13" s="1"/>
  <c r="L38" i="13" a="1"/>
  <c r="L38" i="13" s="1"/>
  <c r="L13" i="13" a="1"/>
  <c r="L13" i="13" s="1"/>
  <c r="L21" i="13" a="1"/>
  <c r="L21" i="13" s="1"/>
  <c r="L20" i="13" a="1"/>
  <c r="L20" i="13" s="1"/>
  <c r="L30" i="13" a="1"/>
  <c r="L30" i="13" s="1"/>
  <c r="L44" i="13" a="1"/>
  <c r="L44" i="13" s="1"/>
  <c r="L42" i="13" a="1"/>
  <c r="L42" i="13" s="1"/>
  <c r="L15" i="13" a="1"/>
  <c r="L15" i="13" s="1"/>
  <c r="L24" i="13" a="1"/>
  <c r="L24" i="13" s="1"/>
  <c r="L36" i="13" a="1"/>
  <c r="L36" i="13" s="1"/>
  <c r="L34" i="13" a="1"/>
  <c r="L34" i="13" s="1"/>
  <c r="L40" i="13" a="1"/>
  <c r="L40" i="13" s="1"/>
  <c r="L14" i="13" a="1"/>
  <c r="L14" i="13" s="1"/>
  <c r="L18" i="13" a="1"/>
  <c r="L18" i="13" s="1"/>
  <c r="L22" i="13" a="1"/>
  <c r="L22" i="13" s="1"/>
  <c r="L27" i="13" a="1"/>
  <c r="L27" i="13" s="1"/>
  <c r="L32" i="13" a="1"/>
  <c r="L32" i="13" s="1"/>
  <c r="L45" i="13" a="1"/>
  <c r="L45" i="13" s="1"/>
  <c r="L17" i="13" a="1"/>
  <c r="L17" i="13" s="1"/>
  <c r="L16" i="13" a="1"/>
  <c r="L16" i="13" s="1"/>
  <c r="L25" i="13" a="1"/>
  <c r="L25" i="13" s="1"/>
  <c r="L31" i="13" a="1"/>
  <c r="L31" i="13" s="1"/>
  <c r="L37" i="13" a="1"/>
  <c r="L37" i="13" s="1"/>
  <c r="L43" i="13" a="1"/>
  <c r="L43" i="13" s="1"/>
  <c r="L41" i="13" a="1"/>
  <c r="L41" i="13" s="1"/>
  <c r="L19" i="13" a="1"/>
  <c r="L19" i="13" s="1"/>
  <c r="L39" i="13" a="1"/>
  <c r="L39" i="13" s="1"/>
  <c r="L29" i="13" a="1"/>
  <c r="L29" i="13" s="1"/>
  <c r="L35" i="13" a="1"/>
  <c r="L35" i="13" s="1"/>
  <c r="L33" i="13" a="1"/>
  <c r="L33" i="13" s="1"/>
  <c r="L47" i="13" a="1"/>
  <c r="L47" i="13" s="1"/>
  <c r="D4" i="2"/>
  <c r="K48" i="13" l="1"/>
  <c r="D5" i="2"/>
  <c r="D6" i="2" l="1"/>
  <c r="D7" i="2" l="1"/>
  <c r="D8" i="2" l="1"/>
  <c r="D9" i="2" l="1"/>
  <c r="D11" i="2" s="1"/>
  <c r="D12" i="2" l="1"/>
  <c r="D13" i="2" l="1"/>
  <c r="D16" i="2"/>
  <c r="D17" i="2"/>
  <c r="D22" i="2" l="1"/>
  <c r="D27" i="2"/>
  <c r="D28" i="2" l="1"/>
  <c r="D29" i="2"/>
  <c r="D32" i="2" s="1"/>
  <c r="D33" i="2" l="1"/>
  <c r="D34" i="2" s="1"/>
  <c r="D35" i="2" l="1"/>
  <c r="D36" i="2" s="1"/>
</calcChain>
</file>

<file path=xl/sharedStrings.xml><?xml version="1.0" encoding="utf-8"?>
<sst xmlns="http://schemas.openxmlformats.org/spreadsheetml/2006/main" count="467" uniqueCount="79">
  <si>
    <t xml:space="preserve">ภาคเรียนที่ : </t>
  </si>
  <si>
    <t xml:space="preserve">เลือกเดือนที่ต้องการสรุป : </t>
  </si>
  <si>
    <t xml:space="preserve">หัวหน้าระดับ : </t>
  </si>
  <si>
    <t xml:space="preserve">หัวหน้าระดับกลุ่มงานกิจการนักเรียน : </t>
  </si>
  <si>
    <t xml:space="preserve">ปีการศึกษา : </t>
  </si>
  <si>
    <t xml:space="preserve">วันที่ออกบันทึก : </t>
  </si>
  <si>
    <t>รหัส</t>
  </si>
  <si>
    <t>Name</t>
  </si>
  <si>
    <t>Class</t>
  </si>
  <si>
    <t>ม.4/1</t>
  </si>
  <si>
    <t>ม.4/2</t>
  </si>
  <si>
    <t>ม.4/3</t>
  </si>
  <si>
    <t>คะแนนที่ตัด</t>
  </si>
  <si>
    <t>วัน/เดือน/ปี</t>
  </si>
  <si>
    <t>ประเภท</t>
  </si>
  <si>
    <t>ลักษะพฤติกรรม</t>
  </si>
  <si>
    <t>เดือน</t>
  </si>
  <si>
    <t>code</t>
  </si>
  <si>
    <t>ไม่สวมหมวกนิรภัย</t>
  </si>
  <si>
    <t>ทรงผมผิดระเบียบโรงเรียน</t>
  </si>
  <si>
    <t>สวมเครื่องแต่งกายที่มีรูปทรงผิดระเบียบ</t>
  </si>
  <si>
    <t>สวมเสื้อของผู้อื่นหรือสวมเสื้อที่ไม่ได้ปักชื่อตน</t>
  </si>
  <si>
    <t>สูบบุหรี่/มีบุหรี่ในครอบครอง</t>
  </si>
  <si>
    <t>ทะเลาะวิวาท</t>
  </si>
  <si>
    <t>การกระทำที่เป็นเหตุให้เกิดการทะเลาะวิวาท</t>
  </si>
  <si>
    <t>ยุยงให้แตกความสามัคคี</t>
  </si>
  <si>
    <t>มาโรงเรียนสายช้ากว่า 08.00 น.</t>
  </si>
  <si>
    <t>กวาดขยะ/ถูพื้น ห้องสำนักงาน</t>
  </si>
  <si>
    <t>สวมเครื่องแต่งกายไม่ตรงตามกำหนดไว้ในตารางเรียน</t>
  </si>
  <si>
    <t>มัดผมไม่ถูกตามระเบียบ</t>
  </si>
  <si>
    <t>เก็บสิ่งของมีค่า หรือเงินส่งคืนเจ้าของ</t>
  </si>
  <si>
    <t>ADD</t>
  </si>
  <si>
    <t>นำอาหาร/เครื่องดื่มไปรับประทานภายในอาคารเรียน</t>
  </si>
  <si>
    <t>ลงชื่อ</t>
  </si>
  <si>
    <t>เลือกรายชื่อ</t>
  </si>
  <si>
    <t>ชื่อ - สกุล นักเรียน</t>
  </si>
  <si>
    <t>ระดับชั้น</t>
  </si>
  <si>
    <t>F</t>
  </si>
  <si>
    <t>แบบบันทึกพฤติกรรมนักเรียน</t>
  </si>
  <si>
    <t>ครั้งที่</t>
  </si>
  <si>
    <t>ว/ด/ป</t>
  </si>
  <si>
    <t>พฤติกรรมเชิงลบ</t>
  </si>
  <si>
    <t>คะแนน
(-)</t>
  </si>
  <si>
    <t>คะแนนปรับ
พฤติกรรม (+)</t>
  </si>
  <si>
    <t>พฤติกรรมเชิงบวก</t>
  </si>
  <si>
    <t>คะแนน
(+)</t>
  </si>
  <si>
    <t xml:space="preserve">สรุปคะแนนพฤติกรรมนักเรียนประจำภาคเรียน  </t>
  </si>
  <si>
    <t>มิถุนายน</t>
  </si>
  <si>
    <t>กก</t>
  </si>
  <si>
    <t>ขข</t>
  </si>
  <si>
    <t>คค</t>
  </si>
  <si>
    <t>งง</t>
  </si>
  <si>
    <t>จจ</t>
  </si>
  <si>
    <t>ตต</t>
  </si>
  <si>
    <t>สส</t>
  </si>
  <si>
    <t>มม</t>
  </si>
  <si>
    <t>ทท</t>
  </si>
  <si>
    <t>ฝฝ</t>
  </si>
  <si>
    <t>ดด</t>
  </si>
  <si>
    <t>หห</t>
  </si>
  <si>
    <t>พพ</t>
  </si>
  <si>
    <t>บล</t>
  </si>
  <si>
    <t>ยน</t>
  </si>
  <si>
    <t>นร</t>
  </si>
  <si>
    <t>สน</t>
  </si>
  <si>
    <t>ปป</t>
  </si>
  <si>
    <t>ผผ</t>
  </si>
  <si>
    <t>จต</t>
  </si>
  <si>
    <t>จข</t>
  </si>
  <si>
    <t>ชบ</t>
  </si>
  <si>
    <t>ลน</t>
  </si>
  <si>
    <t>ยต</t>
  </si>
  <si>
    <t>จค</t>
  </si>
  <si>
    <t>ลบ</t>
  </si>
  <si>
    <t>ลชล</t>
  </si>
  <si>
    <t>ลบย</t>
  </si>
  <si>
    <t>งวส</t>
  </si>
  <si>
    <t>วสน</t>
  </si>
  <si>
    <t>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</si>
</sst>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8" formatCode="[$-1070000]d/m/yyyy;@"/>
    <numFmt numFmtId="189" formatCode="[$-1870000]d/m/yyyy;@"/>
  </numFmts>
  <fonts count="15" x14ac:knownFonts="1">
    <font>
      <sz val="16"/>
      <color theme="1"/>
      <name val="TH Sarabun New"/>
      <family val="2"/>
      <charset val="222"/>
    </font>
    <font>
      <b/>
      <sz val="16"/>
      <color theme="1"/>
      <name val="TH Sarabun New"/>
      <family val="2"/>
    </font>
    <font>
      <sz val="12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6"/>
      <color theme="1"/>
      <name val="TH Sarabun New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20"/>
      <color theme="0"/>
      <name val="TH SarabunIT๙"/>
      <family val="2"/>
    </font>
    <font>
      <b/>
      <sz val="28"/>
      <color rgb="FFFFFF00"/>
      <name val="Wingdings"/>
      <charset val="2"/>
    </font>
    <font>
      <b/>
      <sz val="22"/>
      <color theme="1"/>
      <name val="TH SarabunIT๙"/>
      <family val="2"/>
    </font>
    <font>
      <b/>
      <sz val="20"/>
      <color theme="1"/>
      <name val="TH SarabunIT๙"/>
      <family val="2"/>
    </font>
    <font>
      <b/>
      <sz val="22"/>
      <color theme="1"/>
      <name val="TH Sarabun New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right" vertical="center"/>
    </xf>
    <xf numFmtId="0" fontId="2" fillId="2" borderId="0" xfId="0" applyFont="1" applyFill="1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1" fontId="1" fillId="7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14" fontId="0" fillId="0" borderId="2" xfId="0" applyNumberFormat="1" applyBorder="1" applyAlignment="1">
      <alignment horizontal="center"/>
    </xf>
    <xf numFmtId="0" fontId="7" fillId="0" borderId="0" xfId="0" applyFont="1"/>
    <xf numFmtId="0" fontId="6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188" fontId="9" fillId="0" borderId="0" xfId="0" applyNumberFormat="1" applyFont="1" applyAlignment="1">
      <alignment horizontal="left" shrinkToFit="1"/>
    </xf>
    <xf numFmtId="0" fontId="9" fillId="0" borderId="0" xfId="0" applyFont="1" applyAlignment="1">
      <alignment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188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189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3" xfId="0" applyFont="1" applyBorder="1"/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0" fontId="10" fillId="8" borderId="7" xfId="0" applyFont="1" applyFill="1" applyBorder="1" applyAlignment="1">
      <alignment horizontal="center"/>
    </xf>
    <xf numFmtId="0" fontId="9" fillId="8" borderId="8" xfId="0" applyFont="1" applyFill="1" applyBorder="1"/>
    <xf numFmtId="0" fontId="11" fillId="8" borderId="9" xfId="0" applyFont="1" applyFill="1" applyBorder="1" applyAlignment="1">
      <alignment horizontal="center"/>
    </xf>
    <xf numFmtId="0" fontId="10" fillId="8" borderId="10" xfId="0" applyFont="1" applyFill="1" applyBorder="1" applyAlignment="1">
      <alignment horizontal="center"/>
    </xf>
    <xf numFmtId="0" fontId="10" fillId="8" borderId="5" xfId="0" applyFont="1" applyFill="1" applyBorder="1" applyAlignment="1">
      <alignment horizontal="center" shrinkToFit="1"/>
    </xf>
    <xf numFmtId="0" fontId="10" fillId="8" borderId="5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shrinkToFit="1"/>
    </xf>
    <xf numFmtId="188" fontId="9" fillId="0" borderId="1" xfId="0" applyNumberFormat="1" applyFont="1" applyBorder="1" applyAlignment="1">
      <alignment shrinkToFit="1"/>
    </xf>
    <xf numFmtId="0" fontId="6" fillId="0" borderId="1" xfId="0" applyFont="1" applyBorder="1" applyAlignment="1">
      <alignment horizontal="center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D1:J16"/>
  <sheetViews>
    <sheetView workbookViewId="0">
      <selection activeCell="K8" sqref="K8"/>
    </sheetView>
  </sheetViews>
  <sheetFormatPr defaultRowHeight="24.6" x14ac:dyDescent="0.7"/>
  <cols>
    <col min="1" max="2" width="4.69921875" customWidth="1"/>
    <col min="3" max="4" width="15.796875" customWidth="1"/>
    <col min="5" max="5" width="14.5" customWidth="1"/>
    <col min="6" max="6" width="18.3984375" customWidth="1"/>
    <col min="7" max="7" width="9.8984375" customWidth="1"/>
    <col min="8" max="9" width="2.5" customWidth="1"/>
    <col min="10" max="10" width="0" hidden="1" customWidth="1"/>
  </cols>
  <sheetData>
    <row r="1" spans="4:10" ht="19.8" customHeight="1" x14ac:dyDescent="0.7"/>
    <row r="2" spans="4:10" ht="19.8" customHeight="1" x14ac:dyDescent="0.7"/>
    <row r="3" spans="4:10" ht="19.8" customHeight="1" x14ac:dyDescent="0.7"/>
    <row r="4" spans="4:10" ht="19.8" customHeight="1" x14ac:dyDescent="0.7"/>
    <row r="5" spans="4:10" ht="19.8" customHeight="1" x14ac:dyDescent="0.7"/>
    <row r="6" spans="4:10" ht="19.8" customHeight="1" x14ac:dyDescent="0.7"/>
    <row r="7" spans="4:10" ht="19.8" customHeight="1" x14ac:dyDescent="0.7"/>
    <row r="8" spans="4:10" ht="19.8" customHeight="1" x14ac:dyDescent="0.7"/>
    <row r="9" spans="4:10" ht="19.8" customHeight="1" x14ac:dyDescent="0.7"/>
    <row r="10" spans="4:10" ht="19.8" customHeight="1" x14ac:dyDescent="0.7"/>
    <row r="11" spans="4:10" ht="19.8" customHeight="1" x14ac:dyDescent="0.7">
      <c r="D11" s="2" t="s">
        <v>0</v>
      </c>
      <c r="E11" s="5">
        <v>1</v>
      </c>
      <c r="F11" s="2" t="s">
        <v>4</v>
      </c>
      <c r="G11" s="5">
        <v>2566</v>
      </c>
    </row>
    <row r="12" spans="4:10" ht="19.8" customHeight="1" x14ac:dyDescent="0.7">
      <c r="D12" s="2" t="s">
        <v>1</v>
      </c>
      <c r="E12" s="6" t="s">
        <v>47</v>
      </c>
      <c r="F12" s="2" t="s">
        <v>5</v>
      </c>
      <c r="G12" s="5">
        <v>13</v>
      </c>
      <c r="J12" t="str">
        <f>IF(E12="มกราคม","01",IF(E12="กุมภาพันธ์","02",IF(E12="มีนาคม","03",IF(E12="เมษายน","04",IF(E12="พฤษภาคม","05",IF(E12="มิถุนายน","06",IF(E12="กรกฎาคม","07",IF(E12="สิงหาคม","08",""))))))))&amp;IF(E12="กันยายน","09",IF(E12="ตุลาคม","10",IF(E12="พฤศจิกายน","11",IF(E12="ธันวาคม","12",""))))</f>
        <v>06</v>
      </c>
    </row>
    <row r="13" spans="4:10" ht="19.8" customHeight="1" x14ac:dyDescent="0.7">
      <c r="D13" s="2" t="s">
        <v>2</v>
      </c>
      <c r="E13" s="6"/>
      <c r="F13" s="3"/>
      <c r="G13" s="4"/>
    </row>
    <row r="14" spans="4:10" ht="19.8" customHeight="1" x14ac:dyDescent="0.7">
      <c r="D14" s="2" t="s">
        <v>3</v>
      </c>
      <c r="E14" s="6"/>
      <c r="F14" s="3"/>
      <c r="G14" s="4"/>
    </row>
    <row r="15" spans="4:10" ht="19.8" customHeight="1" x14ac:dyDescent="0.7"/>
    <row r="16" spans="4:10" ht="19.8" customHeight="1" x14ac:dyDescent="0.7"/>
  </sheetData>
  <dataValidations count="3">
    <dataValidation type="list" allowBlank="1" showInputMessage="1" showErrorMessage="1" sqref="G11" xr:uid="{00000000-0002-0000-0000-000000000000}">
      <formula1>"2566,2567,2568,2569,2570"</formula1>
    </dataValidation>
    <dataValidation type="list" allowBlank="1" showInputMessage="1" showErrorMessage="1" sqref="E11" xr:uid="{00000000-0002-0000-0000-000001000000}">
      <formula1>"1,2"</formula1>
    </dataValidation>
    <dataValidation type="list" allowBlank="1" showInputMessage="1" showErrorMessage="1" sqref="E12" xr:uid="{00000000-0002-0000-0000-000002000000}">
      <formula1>"มกราคม,กุมภาพันธ์,มีนาคม,เมษายน,พฤษภาคม,มิถุนายน,กรกฎาคม,สิงหาคม,กันยายน,ตุลาคม,พฤศจิกายน,ธันวาคม"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</sheetPr>
  <dimension ref="A1:E500"/>
  <sheetViews>
    <sheetView workbookViewId="0">
      <selection activeCell="F1" sqref="F1"/>
    </sheetView>
  </sheetViews>
  <sheetFormatPr defaultRowHeight="24.6" x14ac:dyDescent="0.7"/>
  <cols>
    <col min="1" max="1" width="7.3984375" customWidth="1"/>
    <col min="2" max="2" width="32.796875" customWidth="1"/>
    <col min="3" max="3" width="9.09765625" customWidth="1"/>
  </cols>
  <sheetData>
    <row r="1" spans="1:5" x14ac:dyDescent="0.7">
      <c r="A1" s="13" t="s">
        <v>6</v>
      </c>
      <c r="B1" s="14" t="s">
        <v>7</v>
      </c>
      <c r="C1" s="14" t="s">
        <v>8</v>
      </c>
      <c r="D1" s="12">
        <v>0</v>
      </c>
      <c r="E1" s="1">
        <f>COUNTA(B:B)</f>
        <v>36</v>
      </c>
    </row>
    <row r="2" spans="1:5" x14ac:dyDescent="0.7">
      <c r="A2" s="7">
        <v>1</v>
      </c>
      <c r="B2" s="8" t="s">
        <v>48</v>
      </c>
      <c r="C2" s="9" t="s">
        <v>9</v>
      </c>
      <c r="D2" s="10" t="str">
        <f>IF(ISNUMBER(LOOKUP(99999,SEARCH(#REF!,A2:C2))),LOOKUP(99999,D$1:D1)+1,"")</f>
        <v/>
      </c>
    </row>
    <row r="3" spans="1:5" x14ac:dyDescent="0.7">
      <c r="A3" s="7">
        <v>2</v>
      </c>
      <c r="B3" s="8" t="s">
        <v>49</v>
      </c>
      <c r="C3" s="9" t="s">
        <v>9</v>
      </c>
      <c r="D3" s="10" t="str">
        <f>IF(ISNUMBER(LOOKUP(99999,SEARCH(#REF!,A3:C3))),LOOKUP(99999,D$1:D2)+1,"")</f>
        <v/>
      </c>
    </row>
    <row r="4" spans="1:5" x14ac:dyDescent="0.7">
      <c r="A4" s="7">
        <v>3</v>
      </c>
      <c r="B4" s="8" t="s">
        <v>50</v>
      </c>
      <c r="C4" s="9" t="s">
        <v>9</v>
      </c>
      <c r="D4" s="10" t="str">
        <f>IF(ISNUMBER(LOOKUP(99999,SEARCH(#REF!,A4:C4))),LOOKUP(99999,D$1:D3)+1,"")</f>
        <v/>
      </c>
    </row>
    <row r="5" spans="1:5" x14ac:dyDescent="0.7">
      <c r="A5" s="7">
        <v>4</v>
      </c>
      <c r="B5" s="8" t="s">
        <v>51</v>
      </c>
      <c r="C5" s="9" t="s">
        <v>9</v>
      </c>
      <c r="D5" s="10" t="str">
        <f>IF(ISNUMBER(LOOKUP(99999,SEARCH(#REF!,A5:C5))),LOOKUP(99999,D$1:D4)+1,"")</f>
        <v/>
      </c>
    </row>
    <row r="6" spans="1:5" x14ac:dyDescent="0.7">
      <c r="A6" s="7">
        <v>5</v>
      </c>
      <c r="B6" s="8" t="s">
        <v>52</v>
      </c>
      <c r="C6" s="9" t="s">
        <v>9</v>
      </c>
      <c r="D6" s="10" t="str">
        <f>IF(ISNUMBER(LOOKUP(99999,SEARCH(#REF!,A6:C6))),LOOKUP(99999,D$1:D5)+1,"")</f>
        <v/>
      </c>
    </row>
    <row r="7" spans="1:5" x14ac:dyDescent="0.7">
      <c r="A7" s="7">
        <v>6</v>
      </c>
      <c r="B7" s="8" t="s">
        <v>53</v>
      </c>
      <c r="C7" s="9" t="s">
        <v>9</v>
      </c>
      <c r="D7" s="10" t="str">
        <f>IF(ISNUMBER(LOOKUP(99999,SEARCH(#REF!,A7:C7))),LOOKUP(99999,D$1:D6)+1,"")</f>
        <v/>
      </c>
    </row>
    <row r="8" spans="1:5" x14ac:dyDescent="0.7">
      <c r="A8" s="7">
        <v>7</v>
      </c>
      <c r="B8" s="8" t="s">
        <v>54</v>
      </c>
      <c r="C8" s="9" t="s">
        <v>9</v>
      </c>
      <c r="D8" s="10" t="str">
        <f>IF(ISNUMBER(LOOKUP(99999,SEARCH(#REF!,A8:C8))),LOOKUP(99999,D$1:D7)+1,"")</f>
        <v/>
      </c>
    </row>
    <row r="9" spans="1:5" x14ac:dyDescent="0.7">
      <c r="A9" s="7">
        <v>8</v>
      </c>
      <c r="B9" s="8" t="s">
        <v>55</v>
      </c>
      <c r="C9" s="9" t="s">
        <v>10</v>
      </c>
      <c r="D9" s="10" t="str">
        <f>IF(ISNUMBER(LOOKUP(99999,SEARCH(#REF!,A9:C9))),LOOKUP(99999,D$1:D8)+1,"")</f>
        <v/>
      </c>
    </row>
    <row r="10" spans="1:5" x14ac:dyDescent="0.7">
      <c r="A10" s="7">
        <v>9</v>
      </c>
      <c r="B10" s="8" t="s">
        <v>56</v>
      </c>
      <c r="C10" s="9" t="s">
        <v>10</v>
      </c>
      <c r="D10" s="10" t="str">
        <f>IF(ISNUMBER(LOOKUP(99999,SEARCH(#REF!,A10:C10))),LOOKUP(99999,D$1:D9)+1,"")</f>
        <v/>
      </c>
    </row>
    <row r="11" spans="1:5" x14ac:dyDescent="0.7">
      <c r="A11" s="7">
        <v>10</v>
      </c>
      <c r="B11" s="8" t="s">
        <v>57</v>
      </c>
      <c r="C11" s="9" t="s">
        <v>10</v>
      </c>
      <c r="D11" s="10" t="str">
        <f>IF(ISNUMBER(LOOKUP(99999,SEARCH(#REF!,A11:C11))),LOOKUP(99999,D$1:D10)+1,"")</f>
        <v/>
      </c>
    </row>
    <row r="12" spans="1:5" x14ac:dyDescent="0.7">
      <c r="A12" s="7">
        <v>11</v>
      </c>
      <c r="B12" s="8" t="s">
        <v>58</v>
      </c>
      <c r="C12" s="9" t="s">
        <v>10</v>
      </c>
      <c r="D12" s="10" t="str">
        <f>IF(ISNUMBER(LOOKUP(99999,SEARCH(#REF!,A12:C12))),LOOKUP(99999,D$1:D11)+1,"")</f>
        <v/>
      </c>
    </row>
    <row r="13" spans="1:5" x14ac:dyDescent="0.7">
      <c r="A13" s="7">
        <v>12</v>
      </c>
      <c r="B13" s="8" t="s">
        <v>59</v>
      </c>
      <c r="C13" s="9" t="s">
        <v>10</v>
      </c>
      <c r="D13" s="10" t="str">
        <f>IF(ISNUMBER(LOOKUP(99999,SEARCH(#REF!,A13:C13))),LOOKUP(99999,D$1:D12)+1,"")</f>
        <v/>
      </c>
    </row>
    <row r="14" spans="1:5" x14ac:dyDescent="0.7">
      <c r="A14" s="7">
        <v>13</v>
      </c>
      <c r="B14" s="8" t="s">
        <v>48</v>
      </c>
      <c r="C14" s="9" t="s">
        <v>11</v>
      </c>
      <c r="D14" s="10" t="str">
        <f>IF(ISNUMBER(LOOKUP(99999,SEARCH(#REF!,A14:C14))),LOOKUP(99999,D$1:D13)+1,"")</f>
        <v/>
      </c>
    </row>
    <row r="15" spans="1:5" x14ac:dyDescent="0.7">
      <c r="A15" s="7">
        <v>14</v>
      </c>
      <c r="B15" s="8" t="s">
        <v>60</v>
      </c>
      <c r="C15" s="9" t="s">
        <v>11</v>
      </c>
      <c r="D15" s="10" t="str">
        <f>IF(ISNUMBER(LOOKUP(99999,SEARCH(#REF!,A15:C15))),LOOKUP(99999,D$1:D14)+1,"")</f>
        <v/>
      </c>
    </row>
    <row r="16" spans="1:5" x14ac:dyDescent="0.7">
      <c r="A16" s="7">
        <v>15</v>
      </c>
      <c r="B16" s="8" t="s">
        <v>61</v>
      </c>
      <c r="C16" s="9" t="s">
        <v>11</v>
      </c>
      <c r="D16" s="10" t="str">
        <f>IF(ISNUMBER(LOOKUP(99999,SEARCH(#REF!,A16:C16))),LOOKUP(99999,D$1:D15)+1,"")</f>
        <v/>
      </c>
    </row>
    <row r="17" spans="1:4" x14ac:dyDescent="0.7">
      <c r="A17" s="7">
        <v>16</v>
      </c>
      <c r="B17" s="8" t="s">
        <v>62</v>
      </c>
      <c r="C17" s="9" t="s">
        <v>11</v>
      </c>
      <c r="D17" s="10" t="str">
        <f>IF(ISNUMBER(LOOKUP(99999,SEARCH(#REF!,A17:C17))),LOOKUP(99999,D$1:D16)+1,"")</f>
        <v/>
      </c>
    </row>
    <row r="18" spans="1:4" x14ac:dyDescent="0.7">
      <c r="A18" s="7">
        <v>17</v>
      </c>
      <c r="B18" s="8" t="s">
        <v>63</v>
      </c>
      <c r="C18" s="9" t="s">
        <v>11</v>
      </c>
      <c r="D18" s="10" t="str">
        <f>IF(ISNUMBER(LOOKUP(99999,SEARCH(#REF!,A18:C18))),LOOKUP(99999,D$1:D17)+1,"")</f>
        <v/>
      </c>
    </row>
    <row r="19" spans="1:4" x14ac:dyDescent="0.7">
      <c r="A19" s="7">
        <v>18</v>
      </c>
      <c r="B19" s="8" t="s">
        <v>64</v>
      </c>
      <c r="C19" s="9" t="s">
        <v>11</v>
      </c>
      <c r="D19" s="10" t="str">
        <f>IF(ISNUMBER(LOOKUP(99999,SEARCH(#REF!,A19:C19))),LOOKUP(99999,D$1:D18)+1,"")</f>
        <v/>
      </c>
    </row>
    <row r="20" spans="1:4" x14ac:dyDescent="0.7">
      <c r="A20" s="7">
        <v>19</v>
      </c>
      <c r="B20" s="8" t="s">
        <v>65</v>
      </c>
      <c r="C20" s="9" t="s">
        <v>11</v>
      </c>
      <c r="D20" s="10" t="str">
        <f>IF(ISNUMBER(LOOKUP(99999,SEARCH(#REF!,A20:C20))),LOOKUP(99999,D$1:D19)+1,"")</f>
        <v/>
      </c>
    </row>
    <row r="21" spans="1:4" x14ac:dyDescent="0.7">
      <c r="A21" s="7">
        <v>20</v>
      </c>
      <c r="B21" s="8" t="s">
        <v>66</v>
      </c>
      <c r="C21" s="9" t="s">
        <v>11</v>
      </c>
      <c r="D21" s="10" t="str">
        <f>IF(ISNUMBER(LOOKUP(99999,SEARCH(#REF!,A21:C21))),LOOKUP(99999,D$1:D20)+1,"")</f>
        <v/>
      </c>
    </row>
    <row r="22" spans="1:4" x14ac:dyDescent="0.7">
      <c r="A22" s="7">
        <v>21</v>
      </c>
      <c r="B22" s="8" t="s">
        <v>48</v>
      </c>
      <c r="C22" s="9" t="s">
        <v>11</v>
      </c>
      <c r="D22" s="10" t="str">
        <f>IF(ISNUMBER(LOOKUP(99999,SEARCH(#REF!,A22:C22))),LOOKUP(99999,D$1:D21)+1,"")</f>
        <v/>
      </c>
    </row>
    <row r="23" spans="1:4" x14ac:dyDescent="0.7">
      <c r="A23" s="7">
        <v>22</v>
      </c>
      <c r="B23" s="8" t="s">
        <v>58</v>
      </c>
      <c r="C23" s="9" t="s">
        <v>11</v>
      </c>
      <c r="D23" s="10" t="str">
        <f>IF(ISNUMBER(LOOKUP(99999,SEARCH(#REF!,A23:C23))),LOOKUP(99999,D$1:D22)+1,"")</f>
        <v/>
      </c>
    </row>
    <row r="24" spans="1:4" x14ac:dyDescent="0.7">
      <c r="A24" s="7">
        <v>23</v>
      </c>
      <c r="B24" s="8" t="s">
        <v>63</v>
      </c>
      <c r="C24" s="9" t="s">
        <v>11</v>
      </c>
      <c r="D24" s="10" t="str">
        <f>IF(ISNUMBER(LOOKUP(99999,SEARCH(#REF!,A24:C24))),LOOKUP(99999,D$1:D23)+1,"")</f>
        <v/>
      </c>
    </row>
    <row r="25" spans="1:4" x14ac:dyDescent="0.7">
      <c r="A25" s="7">
        <v>24</v>
      </c>
      <c r="B25" s="8" t="s">
        <v>67</v>
      </c>
      <c r="C25" s="9" t="s">
        <v>11</v>
      </c>
      <c r="D25" s="10" t="str">
        <f>IF(ISNUMBER(LOOKUP(99999,SEARCH(#REF!,A25:C25))),LOOKUP(99999,D$1:D24)+1,"")</f>
        <v/>
      </c>
    </row>
    <row r="26" spans="1:4" x14ac:dyDescent="0.7">
      <c r="A26" s="7">
        <v>25</v>
      </c>
      <c r="B26" s="8" t="s">
        <v>68</v>
      </c>
      <c r="C26" s="9" t="s">
        <v>11</v>
      </c>
      <c r="D26" s="10" t="str">
        <f>IF(ISNUMBER(LOOKUP(99999,SEARCH(#REF!,A26:C26))),LOOKUP(99999,D$1:D25)+1,"")</f>
        <v/>
      </c>
    </row>
    <row r="27" spans="1:4" x14ac:dyDescent="0.7">
      <c r="A27" s="7">
        <v>26</v>
      </c>
      <c r="B27" s="8" t="s">
        <v>69</v>
      </c>
      <c r="C27" s="9" t="s">
        <v>10</v>
      </c>
      <c r="D27" s="10" t="str">
        <f>IF(ISNUMBER(LOOKUP(99999,SEARCH(#REF!,A27:C27))),LOOKUP(99999,D$1:D26)+1,"")</f>
        <v/>
      </c>
    </row>
    <row r="28" spans="1:4" x14ac:dyDescent="0.7">
      <c r="A28" s="7">
        <v>27</v>
      </c>
      <c r="B28" s="8" t="s">
        <v>70</v>
      </c>
      <c r="C28" s="9" t="s">
        <v>10</v>
      </c>
      <c r="D28" s="10" t="str">
        <f>IF(ISNUMBER(LOOKUP(99999,SEARCH(#REF!,A28:C28))),LOOKUP(99999,D$1:D27)+1,"")</f>
        <v/>
      </c>
    </row>
    <row r="29" spans="1:4" x14ac:dyDescent="0.7">
      <c r="A29" s="7">
        <v>28</v>
      </c>
      <c r="B29" s="8" t="s">
        <v>71</v>
      </c>
      <c r="C29" s="9" t="s">
        <v>9</v>
      </c>
      <c r="D29" s="10" t="str">
        <f>IF(ISNUMBER(LOOKUP(99999,SEARCH(#REF!,A29:C29))),LOOKUP(99999,D$1:D28)+1,"")</f>
        <v/>
      </c>
    </row>
    <row r="30" spans="1:4" x14ac:dyDescent="0.7">
      <c r="A30" s="7">
        <v>29</v>
      </c>
      <c r="B30" s="8" t="s">
        <v>72</v>
      </c>
      <c r="C30" s="9" t="s">
        <v>11</v>
      </c>
      <c r="D30" s="10" t="str">
        <f>IF(ISNUMBER(LOOKUP(99999,SEARCH(#REF!,A30:C30))),LOOKUP(99999,D$1:D29)+1,"")</f>
        <v/>
      </c>
    </row>
    <row r="31" spans="1:4" x14ac:dyDescent="0.7">
      <c r="A31" s="7">
        <v>30</v>
      </c>
      <c r="B31" s="8" t="s">
        <v>73</v>
      </c>
      <c r="C31" s="9" t="s">
        <v>10</v>
      </c>
      <c r="D31" s="10" t="str">
        <f>IF(ISNUMBER(LOOKUP(99999,SEARCH(#REF!,A31:C31))),LOOKUP(99999,D$1:D30)+1,"")</f>
        <v/>
      </c>
    </row>
    <row r="32" spans="1:4" x14ac:dyDescent="0.7">
      <c r="A32" s="7">
        <v>31</v>
      </c>
      <c r="B32" s="8" t="s">
        <v>74</v>
      </c>
      <c r="C32" s="9" t="s">
        <v>10</v>
      </c>
      <c r="D32" s="10" t="str">
        <f>IF(ISNUMBER(LOOKUP(99999,SEARCH(#REF!,A32:C32))),LOOKUP(99999,D$1:D31)+1,"")</f>
        <v/>
      </c>
    </row>
    <row r="33" spans="1:4" x14ac:dyDescent="0.7">
      <c r="A33" s="7">
        <v>32</v>
      </c>
      <c r="B33" s="8" t="s">
        <v>75</v>
      </c>
      <c r="C33" s="9" t="s">
        <v>10</v>
      </c>
      <c r="D33" s="10" t="str">
        <f>IF(ISNUMBER(LOOKUP(99999,SEARCH(#REF!,A33:C33))),LOOKUP(99999,D$1:D32)+1,"")</f>
        <v/>
      </c>
    </row>
    <row r="34" spans="1:4" x14ac:dyDescent="0.7">
      <c r="A34" s="7">
        <v>33</v>
      </c>
      <c r="B34" s="8" t="s">
        <v>76</v>
      </c>
      <c r="C34" s="9" t="s">
        <v>10</v>
      </c>
      <c r="D34" s="10" t="str">
        <f>IF(ISNUMBER(LOOKUP(99999,SEARCH(#REF!,A34:C34))),LOOKUP(99999,D$1:D33)+1,"")</f>
        <v/>
      </c>
    </row>
    <row r="35" spans="1:4" x14ac:dyDescent="0.7">
      <c r="A35" s="7">
        <v>34</v>
      </c>
      <c r="B35" s="8" t="s">
        <v>78</v>
      </c>
      <c r="C35" s="9" t="s">
        <v>10</v>
      </c>
      <c r="D35" s="10" t="str">
        <f>IF(ISNUMBER(LOOKUP(99999,SEARCH(#REF!,A35:C35))),LOOKUP(99999,D$1:D34)+1,"")</f>
        <v/>
      </c>
    </row>
    <row r="36" spans="1:4" x14ac:dyDescent="0.7">
      <c r="A36" s="7">
        <v>35</v>
      </c>
      <c r="B36" s="8" t="s">
        <v>77</v>
      </c>
      <c r="C36" s="9" t="s">
        <v>10</v>
      </c>
      <c r="D36" s="10" t="str">
        <f>IF(ISNUMBER(LOOKUP(99999,SEARCH(#REF!,A36:C36))),LOOKUP(99999,D$1:D35)+1,"")</f>
        <v/>
      </c>
    </row>
    <row r="37" spans="1:4" x14ac:dyDescent="0.7">
      <c r="A37" s="7"/>
      <c r="B37" s="8"/>
      <c r="C37" s="9"/>
      <c r="D37" s="10" t="str">
        <f>IF(ISNUMBER(LOOKUP(99999,SEARCH(#REF!,A37:C37))),LOOKUP(99999,D$1:D36)+1,"")</f>
        <v/>
      </c>
    </row>
    <row r="38" spans="1:4" x14ac:dyDescent="0.7">
      <c r="A38" s="7"/>
      <c r="B38" s="8"/>
      <c r="C38" s="9"/>
      <c r="D38" s="10" t="str">
        <f>IF(ISNUMBER(LOOKUP(99999,SEARCH(#REF!,A38:C38))),LOOKUP(99999,D$1:D37)+1,"")</f>
        <v/>
      </c>
    </row>
    <row r="39" spans="1:4" x14ac:dyDescent="0.7">
      <c r="A39" s="7"/>
      <c r="B39" s="8"/>
      <c r="C39" s="9"/>
      <c r="D39" s="10" t="str">
        <f>IF(ISNUMBER(LOOKUP(99999,SEARCH(#REF!,A39:C39))),LOOKUP(99999,D$1:D38)+1,"")</f>
        <v/>
      </c>
    </row>
    <row r="40" spans="1:4" x14ac:dyDescent="0.7">
      <c r="A40" s="7"/>
      <c r="B40" s="8"/>
      <c r="C40" s="9"/>
      <c r="D40" s="10" t="str">
        <f>IF(ISNUMBER(LOOKUP(99999,SEARCH(#REF!,A40:C40))),LOOKUP(99999,D$1:D39)+1,"")</f>
        <v/>
      </c>
    </row>
    <row r="41" spans="1:4" x14ac:dyDescent="0.7">
      <c r="A41" s="7"/>
      <c r="B41" s="8"/>
      <c r="C41" s="9"/>
      <c r="D41" s="10" t="str">
        <f>IF(ISNUMBER(LOOKUP(99999,SEARCH(#REF!,A41:C41))),LOOKUP(99999,D$1:D40)+1,"")</f>
        <v/>
      </c>
    </row>
    <row r="42" spans="1:4" x14ac:dyDescent="0.7">
      <c r="A42" s="7"/>
      <c r="B42" s="8"/>
      <c r="C42" s="9"/>
      <c r="D42" s="10" t="str">
        <f>IF(ISNUMBER(LOOKUP(99999,SEARCH(#REF!,A42:C42))),LOOKUP(99999,D$1:D41)+1,"")</f>
        <v/>
      </c>
    </row>
    <row r="43" spans="1:4" x14ac:dyDescent="0.7">
      <c r="A43" s="7"/>
      <c r="B43" s="8"/>
      <c r="C43" s="9"/>
      <c r="D43" s="10" t="str">
        <f>IF(ISNUMBER(LOOKUP(99999,SEARCH(#REF!,A43:C43))),LOOKUP(99999,D$1:D42)+1,"")</f>
        <v/>
      </c>
    </row>
    <row r="44" spans="1:4" x14ac:dyDescent="0.7">
      <c r="A44" s="7"/>
      <c r="B44" s="8"/>
      <c r="C44" s="9"/>
      <c r="D44" s="10" t="str">
        <f>IF(ISNUMBER(LOOKUP(99999,SEARCH(#REF!,A44:C44))),LOOKUP(99999,D$1:D43)+1,"")</f>
        <v/>
      </c>
    </row>
    <row r="45" spans="1:4" x14ac:dyDescent="0.7">
      <c r="A45" s="7"/>
      <c r="B45" s="8"/>
      <c r="C45" s="9"/>
      <c r="D45" s="10" t="str">
        <f>IF(ISNUMBER(LOOKUP(99999,SEARCH(#REF!,A45:C45))),LOOKUP(99999,D$1:D44)+1,"")</f>
        <v/>
      </c>
    </row>
    <row r="46" spans="1:4" x14ac:dyDescent="0.7">
      <c r="A46" s="7"/>
      <c r="B46" s="8"/>
      <c r="C46" s="9"/>
      <c r="D46" s="10" t="str">
        <f>IF(ISNUMBER(LOOKUP(99999,SEARCH(#REF!,A46:C46))),LOOKUP(99999,D$1:D45)+1,"")</f>
        <v/>
      </c>
    </row>
    <row r="47" spans="1:4" x14ac:dyDescent="0.7">
      <c r="A47" s="7"/>
      <c r="B47" s="8"/>
      <c r="C47" s="9"/>
      <c r="D47" s="10" t="str">
        <f>IF(ISNUMBER(LOOKUP(99999,SEARCH(#REF!,A47:C47))),LOOKUP(99999,D$1:D46)+1,"")</f>
        <v/>
      </c>
    </row>
    <row r="48" spans="1:4" x14ac:dyDescent="0.7">
      <c r="A48" s="7"/>
      <c r="B48" s="8"/>
      <c r="C48" s="9"/>
      <c r="D48" s="10" t="str">
        <f>IF(ISNUMBER(LOOKUP(99999,SEARCH(#REF!,A48:C48))),LOOKUP(99999,D$1:D47)+1,"")</f>
        <v/>
      </c>
    </row>
    <row r="49" spans="1:4" x14ac:dyDescent="0.7">
      <c r="A49" s="7"/>
      <c r="B49" s="8"/>
      <c r="C49" s="9"/>
      <c r="D49" s="10" t="str">
        <f>IF(ISNUMBER(LOOKUP(99999,SEARCH(#REF!,A49:C49))),LOOKUP(99999,D$1:D48)+1,"")</f>
        <v/>
      </c>
    </row>
    <row r="50" spans="1:4" x14ac:dyDescent="0.7">
      <c r="A50" s="7"/>
      <c r="B50" s="8"/>
      <c r="C50" s="9"/>
      <c r="D50" s="10" t="str">
        <f>IF(ISNUMBER(LOOKUP(99999,SEARCH(#REF!,A50:C50))),LOOKUP(99999,D$1:D49)+1,"")</f>
        <v/>
      </c>
    </row>
    <row r="51" spans="1:4" x14ac:dyDescent="0.7">
      <c r="A51" s="7"/>
      <c r="B51" s="8"/>
      <c r="C51" s="9"/>
      <c r="D51" s="10" t="str">
        <f>IF(ISNUMBER(LOOKUP(99999,SEARCH(#REF!,A51:C51))),LOOKUP(99999,D$1:D50)+1,"")</f>
        <v/>
      </c>
    </row>
    <row r="52" spans="1:4" x14ac:dyDescent="0.7">
      <c r="A52" s="7"/>
      <c r="B52" s="8"/>
      <c r="C52" s="9"/>
      <c r="D52" s="10" t="str">
        <f>IF(ISNUMBER(LOOKUP(99999,SEARCH(#REF!,A52:C52))),LOOKUP(99999,D$1:D51)+1,"")</f>
        <v/>
      </c>
    </row>
    <row r="53" spans="1:4" x14ac:dyDescent="0.7">
      <c r="A53" s="7"/>
      <c r="B53" s="8"/>
      <c r="C53" s="9"/>
      <c r="D53" s="10" t="str">
        <f>IF(ISNUMBER(LOOKUP(99999,SEARCH(#REF!,A53:C53))),LOOKUP(99999,D$1:D52)+1,"")</f>
        <v/>
      </c>
    </row>
    <row r="54" spans="1:4" x14ac:dyDescent="0.7">
      <c r="A54" s="7"/>
      <c r="B54" s="8"/>
      <c r="C54" s="9"/>
      <c r="D54" s="10" t="str">
        <f>IF(ISNUMBER(LOOKUP(99999,SEARCH(#REF!,A54:C54))),LOOKUP(99999,D$1:D53)+1,"")</f>
        <v/>
      </c>
    </row>
    <row r="55" spans="1:4" x14ac:dyDescent="0.7">
      <c r="A55" s="7"/>
      <c r="B55" s="8"/>
      <c r="C55" s="9"/>
      <c r="D55" s="10" t="str">
        <f>IF(ISNUMBER(LOOKUP(99999,SEARCH(#REF!,A55:C55))),LOOKUP(99999,D$1:D54)+1,"")</f>
        <v/>
      </c>
    </row>
    <row r="56" spans="1:4" x14ac:dyDescent="0.7">
      <c r="A56" s="7"/>
      <c r="B56" s="8"/>
      <c r="C56" s="9"/>
      <c r="D56" s="10" t="str">
        <f>IF(ISNUMBER(LOOKUP(99999,SEARCH(#REF!,A56:C56))),LOOKUP(99999,D$1:D55)+1,"")</f>
        <v/>
      </c>
    </row>
    <row r="57" spans="1:4" x14ac:dyDescent="0.7">
      <c r="A57" s="7"/>
      <c r="B57" s="8"/>
      <c r="C57" s="9"/>
      <c r="D57" s="10" t="str">
        <f>IF(ISNUMBER(LOOKUP(99999,SEARCH(#REF!,A57:C57))),LOOKUP(99999,D$1:D56)+1,"")</f>
        <v/>
      </c>
    </row>
    <row r="58" spans="1:4" x14ac:dyDescent="0.7">
      <c r="A58" s="7"/>
      <c r="B58" s="8"/>
      <c r="C58" s="9"/>
      <c r="D58" s="10" t="str">
        <f>IF(ISNUMBER(LOOKUP(99999,SEARCH(#REF!,A58:C58))),LOOKUP(99999,D$1:D57)+1,"")</f>
        <v/>
      </c>
    </row>
    <row r="59" spans="1:4" x14ac:dyDescent="0.7">
      <c r="A59" s="7"/>
      <c r="B59" s="8"/>
      <c r="C59" s="9"/>
      <c r="D59" s="10" t="str">
        <f>IF(ISNUMBER(LOOKUP(99999,SEARCH(#REF!,A59:C59))),LOOKUP(99999,D$1:D58)+1,"")</f>
        <v/>
      </c>
    </row>
    <row r="60" spans="1:4" x14ac:dyDescent="0.7">
      <c r="A60" s="7"/>
      <c r="B60" s="8"/>
      <c r="C60" s="9"/>
      <c r="D60" s="10" t="str">
        <f>IF(ISNUMBER(LOOKUP(99999,SEARCH(#REF!,A60:C60))),LOOKUP(99999,D$1:D59)+1,"")</f>
        <v/>
      </c>
    </row>
    <row r="61" spans="1:4" x14ac:dyDescent="0.7">
      <c r="A61" s="7"/>
      <c r="B61" s="8"/>
      <c r="C61" s="9"/>
      <c r="D61" s="10" t="str">
        <f>IF(ISNUMBER(LOOKUP(99999,SEARCH(#REF!,A61:C61))),LOOKUP(99999,D$1:D60)+1,"")</f>
        <v/>
      </c>
    </row>
    <row r="62" spans="1:4" x14ac:dyDescent="0.7">
      <c r="A62" s="7"/>
      <c r="B62" s="8"/>
      <c r="C62" s="9"/>
      <c r="D62" s="10" t="str">
        <f>IF(ISNUMBER(LOOKUP(99999,SEARCH(#REF!,A62:C62))),LOOKUP(99999,D$1:D61)+1,"")</f>
        <v/>
      </c>
    </row>
    <row r="63" spans="1:4" x14ac:dyDescent="0.7">
      <c r="A63" s="7"/>
      <c r="B63" s="8"/>
      <c r="C63" s="9"/>
      <c r="D63" s="10" t="str">
        <f>IF(ISNUMBER(LOOKUP(99999,SEARCH(#REF!,A63:C63))),LOOKUP(99999,D$1:D62)+1,"")</f>
        <v/>
      </c>
    </row>
    <row r="64" spans="1:4" x14ac:dyDescent="0.7">
      <c r="A64" s="7"/>
      <c r="B64" s="8"/>
      <c r="C64" s="9"/>
      <c r="D64" s="10" t="str">
        <f>IF(ISNUMBER(LOOKUP(99999,SEARCH(#REF!,A64:C64))),LOOKUP(99999,D$1:D63)+1,"")</f>
        <v/>
      </c>
    </row>
    <row r="65" spans="1:4" x14ac:dyDescent="0.7">
      <c r="A65" s="7"/>
      <c r="B65" s="8"/>
      <c r="C65" s="9"/>
      <c r="D65" s="10" t="str">
        <f>IF(ISNUMBER(LOOKUP(99999,SEARCH(#REF!,A65:C65))),LOOKUP(99999,D$1:D64)+1,"")</f>
        <v/>
      </c>
    </row>
    <row r="66" spans="1:4" x14ac:dyDescent="0.7">
      <c r="A66" s="7"/>
      <c r="B66" s="8"/>
      <c r="C66" s="9"/>
      <c r="D66" s="10" t="str">
        <f>IF(ISNUMBER(LOOKUP(99999,SEARCH(#REF!,A66:C66))),LOOKUP(99999,D$1:D65)+1,"")</f>
        <v/>
      </c>
    </row>
    <row r="67" spans="1:4" x14ac:dyDescent="0.7">
      <c r="A67" s="7"/>
      <c r="B67" s="8"/>
      <c r="C67" s="9"/>
      <c r="D67" s="10" t="str">
        <f>IF(ISNUMBER(LOOKUP(99999,SEARCH(#REF!,A67:C67))),LOOKUP(99999,D$1:D66)+1,"")</f>
        <v/>
      </c>
    </row>
    <row r="68" spans="1:4" x14ac:dyDescent="0.7">
      <c r="A68" s="7"/>
      <c r="B68" s="8"/>
      <c r="C68" s="9"/>
      <c r="D68" s="10" t="str">
        <f>IF(ISNUMBER(LOOKUP(99999,SEARCH(#REF!,A68:C68))),LOOKUP(99999,D$1:D67)+1,"")</f>
        <v/>
      </c>
    </row>
    <row r="69" spans="1:4" x14ac:dyDescent="0.7">
      <c r="A69" s="7"/>
      <c r="B69" s="8"/>
      <c r="C69" s="9"/>
      <c r="D69" s="10" t="str">
        <f>IF(ISNUMBER(LOOKUP(99999,SEARCH(#REF!,A69:C69))),LOOKUP(99999,D$1:D68)+1,"")</f>
        <v/>
      </c>
    </row>
    <row r="70" spans="1:4" x14ac:dyDescent="0.7">
      <c r="A70" s="7"/>
      <c r="B70" s="8"/>
      <c r="C70" s="9"/>
      <c r="D70" s="10" t="str">
        <f>IF(ISNUMBER(LOOKUP(99999,SEARCH(#REF!,A70:C70))),LOOKUP(99999,D$1:D69)+1,"")</f>
        <v/>
      </c>
    </row>
    <row r="71" spans="1:4" x14ac:dyDescent="0.7">
      <c r="A71" s="7"/>
      <c r="B71" s="8"/>
      <c r="C71" s="9"/>
      <c r="D71" s="10" t="str">
        <f>IF(ISNUMBER(LOOKUP(99999,SEARCH(#REF!,A71:C71))),LOOKUP(99999,D$1:D70)+1,"")</f>
        <v/>
      </c>
    </row>
    <row r="72" spans="1:4" x14ac:dyDescent="0.7">
      <c r="A72" s="7"/>
      <c r="B72" s="8"/>
      <c r="C72" s="9"/>
      <c r="D72" s="10" t="str">
        <f>IF(ISNUMBER(LOOKUP(99999,SEARCH(#REF!,A72:C72))),LOOKUP(99999,D$1:D71)+1,"")</f>
        <v/>
      </c>
    </row>
    <row r="73" spans="1:4" x14ac:dyDescent="0.7">
      <c r="A73" s="7"/>
      <c r="B73" s="8"/>
      <c r="C73" s="9"/>
      <c r="D73" s="10" t="str">
        <f>IF(ISNUMBER(LOOKUP(99999,SEARCH(#REF!,A73:C73))),LOOKUP(99999,D$1:D72)+1,"")</f>
        <v/>
      </c>
    </row>
    <row r="74" spans="1:4" x14ac:dyDescent="0.7">
      <c r="A74" s="7"/>
      <c r="B74" s="8"/>
      <c r="C74" s="9"/>
      <c r="D74" s="10" t="str">
        <f>IF(ISNUMBER(LOOKUP(99999,SEARCH(#REF!,A74:C74))),LOOKUP(99999,D$1:D73)+1,"")</f>
        <v/>
      </c>
    </row>
    <row r="75" spans="1:4" x14ac:dyDescent="0.7">
      <c r="A75" s="7"/>
      <c r="B75" s="8"/>
      <c r="C75" s="9"/>
      <c r="D75" s="10" t="str">
        <f>IF(ISNUMBER(LOOKUP(99999,SEARCH(#REF!,A75:C75))),LOOKUP(99999,D$1:D74)+1,"")</f>
        <v/>
      </c>
    </row>
    <row r="76" spans="1:4" x14ac:dyDescent="0.7">
      <c r="A76" s="7"/>
      <c r="B76" s="8"/>
      <c r="C76" s="9"/>
      <c r="D76" s="10" t="str">
        <f>IF(ISNUMBER(LOOKUP(99999,SEARCH(#REF!,A76:C76))),LOOKUP(99999,D$1:D75)+1,"")</f>
        <v/>
      </c>
    </row>
    <row r="77" spans="1:4" x14ac:dyDescent="0.7">
      <c r="A77" s="7"/>
      <c r="B77" s="8"/>
      <c r="C77" s="9"/>
      <c r="D77" s="10" t="str">
        <f>IF(ISNUMBER(LOOKUP(99999,SEARCH(#REF!,A77:C77))),LOOKUP(99999,D$1:D76)+1,"")</f>
        <v/>
      </c>
    </row>
    <row r="78" spans="1:4" x14ac:dyDescent="0.7">
      <c r="A78" s="7"/>
      <c r="B78" s="8"/>
      <c r="C78" s="9"/>
      <c r="D78" s="10" t="str">
        <f>IF(ISNUMBER(LOOKUP(99999,SEARCH(#REF!,A78:C78))),LOOKUP(99999,D$1:D77)+1,"")</f>
        <v/>
      </c>
    </row>
    <row r="79" spans="1:4" x14ac:dyDescent="0.7">
      <c r="A79" s="7"/>
      <c r="B79" s="8"/>
      <c r="C79" s="9"/>
      <c r="D79" s="10" t="str">
        <f>IF(ISNUMBER(LOOKUP(99999,SEARCH(#REF!,A79:C79))),LOOKUP(99999,D$1:D78)+1,"")</f>
        <v/>
      </c>
    </row>
    <row r="80" spans="1:4" x14ac:dyDescent="0.7">
      <c r="A80" s="7"/>
      <c r="B80" s="8"/>
      <c r="C80" s="9"/>
      <c r="D80" s="10" t="str">
        <f>IF(ISNUMBER(LOOKUP(99999,SEARCH(#REF!,A80:C80))),LOOKUP(99999,D$1:D79)+1,"")</f>
        <v/>
      </c>
    </row>
    <row r="81" spans="1:4" x14ac:dyDescent="0.7">
      <c r="A81" s="7"/>
      <c r="B81" s="8"/>
      <c r="C81" s="9"/>
      <c r="D81" s="10" t="str">
        <f>IF(ISNUMBER(LOOKUP(99999,SEARCH(#REF!,A81:C81))),LOOKUP(99999,D$1:D80)+1,"")</f>
        <v/>
      </c>
    </row>
    <row r="82" spans="1:4" x14ac:dyDescent="0.7">
      <c r="A82" s="7"/>
      <c r="B82" s="8"/>
      <c r="C82" s="9"/>
      <c r="D82" s="10" t="str">
        <f>IF(ISNUMBER(LOOKUP(99999,SEARCH(#REF!,A82:C82))),LOOKUP(99999,D$1:D81)+1,"")</f>
        <v/>
      </c>
    </row>
    <row r="83" spans="1:4" x14ac:dyDescent="0.7">
      <c r="A83" s="7"/>
      <c r="B83" s="8"/>
      <c r="C83" s="9"/>
      <c r="D83" s="10" t="str">
        <f>IF(ISNUMBER(LOOKUP(99999,SEARCH(#REF!,A83:C83))),LOOKUP(99999,D$1:D82)+1,"")</f>
        <v/>
      </c>
    </row>
    <row r="84" spans="1:4" x14ac:dyDescent="0.7">
      <c r="A84" s="7"/>
      <c r="B84" s="8"/>
      <c r="C84" s="9"/>
      <c r="D84" s="10" t="str">
        <f>IF(ISNUMBER(LOOKUP(99999,SEARCH(#REF!,A84:C84))),LOOKUP(99999,D$1:D83)+1,"")</f>
        <v/>
      </c>
    </row>
    <row r="85" spans="1:4" x14ac:dyDescent="0.7">
      <c r="A85" s="7"/>
      <c r="B85" s="8"/>
      <c r="C85" s="9"/>
      <c r="D85" s="10" t="str">
        <f>IF(ISNUMBER(LOOKUP(99999,SEARCH(#REF!,A85:C85))),LOOKUP(99999,D$1:D84)+1,"")</f>
        <v/>
      </c>
    </row>
    <row r="86" spans="1:4" x14ac:dyDescent="0.7">
      <c r="A86" s="7"/>
      <c r="B86" s="8"/>
      <c r="C86" s="9"/>
      <c r="D86" s="10" t="str">
        <f>IF(ISNUMBER(LOOKUP(99999,SEARCH(#REF!,A86:C86))),LOOKUP(99999,D$1:D85)+1,"")</f>
        <v/>
      </c>
    </row>
    <row r="87" spans="1:4" x14ac:dyDescent="0.7">
      <c r="A87" s="7"/>
      <c r="B87" s="8"/>
      <c r="C87" s="9"/>
      <c r="D87" s="10" t="str">
        <f>IF(ISNUMBER(LOOKUP(99999,SEARCH(#REF!,A87:C87))),LOOKUP(99999,D$1:D86)+1,"")</f>
        <v/>
      </c>
    </row>
    <row r="88" spans="1:4" x14ac:dyDescent="0.7">
      <c r="A88" s="7"/>
      <c r="B88" s="8"/>
      <c r="C88" s="9"/>
      <c r="D88" s="10" t="str">
        <f>IF(ISNUMBER(LOOKUP(99999,SEARCH(#REF!,A88:C88))),LOOKUP(99999,D$1:D87)+1,"")</f>
        <v/>
      </c>
    </row>
    <row r="89" spans="1:4" x14ac:dyDescent="0.7">
      <c r="A89" s="7"/>
      <c r="B89" s="8"/>
      <c r="C89" s="9"/>
      <c r="D89" s="10" t="str">
        <f>IF(ISNUMBER(LOOKUP(99999,SEARCH(#REF!,A89:C89))),LOOKUP(99999,D$1:D88)+1,"")</f>
        <v/>
      </c>
    </row>
    <row r="90" spans="1:4" x14ac:dyDescent="0.7">
      <c r="A90" s="7"/>
      <c r="B90" s="8"/>
      <c r="C90" s="9"/>
      <c r="D90" s="10" t="str">
        <f>IF(ISNUMBER(LOOKUP(99999,SEARCH(#REF!,A90:C90))),LOOKUP(99999,D$1:D89)+1,"")</f>
        <v/>
      </c>
    </row>
    <row r="91" spans="1:4" x14ac:dyDescent="0.7">
      <c r="A91" s="7"/>
      <c r="B91" s="8"/>
      <c r="C91" s="9"/>
      <c r="D91" s="10" t="str">
        <f>IF(ISNUMBER(LOOKUP(99999,SEARCH(#REF!,A91:C91))),LOOKUP(99999,D$1:D90)+1,"")</f>
        <v/>
      </c>
    </row>
    <row r="92" spans="1:4" x14ac:dyDescent="0.7">
      <c r="A92" s="7"/>
      <c r="B92" s="8"/>
      <c r="C92" s="9"/>
      <c r="D92" s="10" t="str">
        <f>IF(ISNUMBER(LOOKUP(99999,SEARCH(#REF!,A92:C92))),LOOKUP(99999,D$1:D91)+1,"")</f>
        <v/>
      </c>
    </row>
    <row r="93" spans="1:4" x14ac:dyDescent="0.7">
      <c r="A93" s="7"/>
      <c r="B93" s="8"/>
      <c r="C93" s="9"/>
      <c r="D93" s="10" t="str">
        <f>IF(ISNUMBER(LOOKUP(99999,SEARCH(#REF!,A93:C93))),LOOKUP(99999,D$1:D92)+1,"")</f>
        <v/>
      </c>
    </row>
    <row r="94" spans="1:4" x14ac:dyDescent="0.7">
      <c r="A94" s="7"/>
      <c r="B94" s="8"/>
      <c r="C94" s="9"/>
      <c r="D94" s="10" t="str">
        <f>IF(ISNUMBER(LOOKUP(99999,SEARCH(#REF!,A94:C94))),LOOKUP(99999,D$1:D93)+1,"")</f>
        <v/>
      </c>
    </row>
    <row r="95" spans="1:4" x14ac:dyDescent="0.7">
      <c r="A95" s="7"/>
      <c r="B95" s="8"/>
      <c r="C95" s="9"/>
      <c r="D95" s="10" t="str">
        <f>IF(ISNUMBER(LOOKUP(99999,SEARCH(#REF!,A95:C95))),LOOKUP(99999,D$1:D94)+1,"")</f>
        <v/>
      </c>
    </row>
    <row r="96" spans="1:4" x14ac:dyDescent="0.7">
      <c r="A96" s="7"/>
      <c r="B96" s="8"/>
      <c r="C96" s="9"/>
      <c r="D96" s="10" t="str">
        <f>IF(ISNUMBER(LOOKUP(99999,SEARCH(#REF!,A96:C96))),LOOKUP(99999,D$1:D95)+1,"")</f>
        <v/>
      </c>
    </row>
    <row r="97" spans="1:4" x14ac:dyDescent="0.7">
      <c r="A97" s="7"/>
      <c r="B97" s="8"/>
      <c r="C97" s="9"/>
      <c r="D97" s="10" t="str">
        <f>IF(ISNUMBER(LOOKUP(99999,SEARCH(#REF!,A97:C97))),LOOKUP(99999,D$1:D96)+1,"")</f>
        <v/>
      </c>
    </row>
    <row r="98" spans="1:4" x14ac:dyDescent="0.7">
      <c r="A98" s="7"/>
      <c r="B98" s="8"/>
      <c r="C98" s="9"/>
      <c r="D98" s="10" t="str">
        <f>IF(ISNUMBER(LOOKUP(99999,SEARCH(#REF!,A98:C98))),LOOKUP(99999,D$1:D97)+1,"")</f>
        <v/>
      </c>
    </row>
    <row r="99" spans="1:4" x14ac:dyDescent="0.7">
      <c r="A99" s="7"/>
      <c r="B99" s="8"/>
      <c r="C99" s="9"/>
      <c r="D99" s="10" t="str">
        <f>IF(ISNUMBER(LOOKUP(99999,SEARCH(#REF!,A99:C99))),LOOKUP(99999,D$1:D98)+1,"")</f>
        <v/>
      </c>
    </row>
    <row r="100" spans="1:4" x14ac:dyDescent="0.7">
      <c r="A100" s="7"/>
      <c r="B100" s="8"/>
      <c r="C100" s="9"/>
      <c r="D100" s="10" t="str">
        <f>IF(ISNUMBER(LOOKUP(99999,SEARCH(#REF!,A100:C100))),LOOKUP(99999,D$1:D99)+1,"")</f>
        <v/>
      </c>
    </row>
    <row r="101" spans="1:4" x14ac:dyDescent="0.7">
      <c r="A101" s="7"/>
      <c r="B101" s="8"/>
      <c r="C101" s="9"/>
      <c r="D101" s="10" t="str">
        <f>IF(ISNUMBER(LOOKUP(99999,SEARCH(#REF!,A101:C101))),LOOKUP(99999,D$1:D100)+1,"")</f>
        <v/>
      </c>
    </row>
    <row r="102" spans="1:4" x14ac:dyDescent="0.7">
      <c r="A102" s="7"/>
      <c r="B102" s="8"/>
      <c r="C102" s="9"/>
      <c r="D102" s="10" t="str">
        <f>IF(ISNUMBER(LOOKUP(99999,SEARCH(#REF!,A102:C102))),LOOKUP(99999,D$1:D101)+1,"")</f>
        <v/>
      </c>
    </row>
    <row r="103" spans="1:4" x14ac:dyDescent="0.7">
      <c r="A103" s="7"/>
      <c r="B103" s="8"/>
      <c r="C103" s="9"/>
      <c r="D103" s="10" t="str">
        <f>IF(ISNUMBER(LOOKUP(99999,SEARCH(#REF!,A103:C103))),LOOKUP(99999,D$1:D102)+1,"")</f>
        <v/>
      </c>
    </row>
    <row r="104" spans="1:4" x14ac:dyDescent="0.7">
      <c r="A104" s="7"/>
      <c r="B104" s="8"/>
      <c r="C104" s="9"/>
      <c r="D104" s="10" t="str">
        <f>IF(ISNUMBER(LOOKUP(99999,SEARCH(#REF!,A104:C104))),LOOKUP(99999,D$1:D103)+1,"")</f>
        <v/>
      </c>
    </row>
    <row r="105" spans="1:4" x14ac:dyDescent="0.7">
      <c r="A105" s="7"/>
      <c r="B105" s="8"/>
      <c r="C105" s="9"/>
      <c r="D105" s="10" t="str">
        <f>IF(ISNUMBER(LOOKUP(99999,SEARCH(#REF!,A105:C105))),LOOKUP(99999,D$1:D104)+1,"")</f>
        <v/>
      </c>
    </row>
    <row r="106" spans="1:4" x14ac:dyDescent="0.7">
      <c r="A106" s="7"/>
      <c r="B106" s="8"/>
      <c r="C106" s="9"/>
      <c r="D106" s="10" t="str">
        <f>IF(ISNUMBER(LOOKUP(99999,SEARCH(#REF!,A106:C106))),LOOKUP(99999,D$1:D105)+1,"")</f>
        <v/>
      </c>
    </row>
    <row r="107" spans="1:4" x14ac:dyDescent="0.7">
      <c r="A107" s="7"/>
      <c r="B107" s="8"/>
      <c r="C107" s="9"/>
      <c r="D107" s="10" t="str">
        <f>IF(ISNUMBER(LOOKUP(99999,SEARCH(#REF!,A107:C107))),LOOKUP(99999,D$1:D106)+1,"")</f>
        <v/>
      </c>
    </row>
    <row r="108" spans="1:4" x14ac:dyDescent="0.7">
      <c r="A108" s="7"/>
      <c r="B108" s="8"/>
      <c r="C108" s="9"/>
      <c r="D108" s="10" t="str">
        <f>IF(ISNUMBER(LOOKUP(99999,SEARCH(#REF!,A108:C108))),LOOKUP(99999,D$1:D107)+1,"")</f>
        <v/>
      </c>
    </row>
    <row r="109" spans="1:4" x14ac:dyDescent="0.7">
      <c r="A109" s="7"/>
      <c r="B109" s="8"/>
      <c r="C109" s="9"/>
      <c r="D109" s="10" t="str">
        <f>IF(ISNUMBER(LOOKUP(99999,SEARCH(#REF!,A109:C109))),LOOKUP(99999,D$1:D108)+1,"")</f>
        <v/>
      </c>
    </row>
    <row r="110" spans="1:4" x14ac:dyDescent="0.7">
      <c r="A110" s="7"/>
      <c r="B110" s="8"/>
      <c r="C110" s="9"/>
      <c r="D110" s="10" t="str">
        <f>IF(ISNUMBER(LOOKUP(99999,SEARCH(#REF!,A110:C110))),LOOKUP(99999,D$1:D109)+1,"")</f>
        <v/>
      </c>
    </row>
    <row r="111" spans="1:4" x14ac:dyDescent="0.7">
      <c r="A111" s="7"/>
      <c r="B111" s="8"/>
      <c r="C111" s="9"/>
      <c r="D111" s="10" t="str">
        <f>IF(ISNUMBER(LOOKUP(99999,SEARCH(#REF!,A111:C111))),LOOKUP(99999,D$1:D110)+1,"")</f>
        <v/>
      </c>
    </row>
    <row r="112" spans="1:4" x14ac:dyDescent="0.7">
      <c r="A112" s="7"/>
      <c r="B112" s="8"/>
      <c r="C112" s="9"/>
      <c r="D112" s="10" t="str">
        <f>IF(ISNUMBER(LOOKUP(99999,SEARCH(#REF!,A112:C112))),LOOKUP(99999,D$1:D111)+1,"")</f>
        <v/>
      </c>
    </row>
    <row r="113" spans="1:4" x14ac:dyDescent="0.7">
      <c r="A113" s="7"/>
      <c r="B113" s="8"/>
      <c r="C113" s="9"/>
      <c r="D113" s="10" t="str">
        <f>IF(ISNUMBER(LOOKUP(99999,SEARCH(#REF!,A113:C113))),LOOKUP(99999,D$1:D112)+1,"")</f>
        <v/>
      </c>
    </row>
    <row r="114" spans="1:4" x14ac:dyDescent="0.7">
      <c r="A114" s="7"/>
      <c r="B114" s="8"/>
      <c r="C114" s="9"/>
      <c r="D114" s="10" t="str">
        <f>IF(ISNUMBER(LOOKUP(99999,SEARCH(#REF!,A114:C114))),LOOKUP(99999,D$1:D113)+1,"")</f>
        <v/>
      </c>
    </row>
    <row r="115" spans="1:4" x14ac:dyDescent="0.7">
      <c r="A115" s="7"/>
      <c r="B115" s="8"/>
      <c r="C115" s="9"/>
      <c r="D115" s="10" t="str">
        <f>IF(ISNUMBER(LOOKUP(99999,SEARCH(#REF!,A115:C115))),LOOKUP(99999,D$1:D114)+1,"")</f>
        <v/>
      </c>
    </row>
    <row r="116" spans="1:4" x14ac:dyDescent="0.7">
      <c r="A116" s="7"/>
      <c r="B116" s="8"/>
      <c r="C116" s="9"/>
      <c r="D116" s="10" t="str">
        <f>IF(ISNUMBER(LOOKUP(99999,SEARCH(#REF!,A116:C116))),LOOKUP(99999,D$1:D115)+1,"")</f>
        <v/>
      </c>
    </row>
    <row r="117" spans="1:4" x14ac:dyDescent="0.7">
      <c r="A117" s="7"/>
      <c r="B117" s="8"/>
      <c r="C117" s="9"/>
      <c r="D117" s="10" t="str">
        <f>IF(ISNUMBER(LOOKUP(99999,SEARCH(#REF!,A117:C117))),LOOKUP(99999,D$1:D116)+1,"")</f>
        <v/>
      </c>
    </row>
    <row r="118" spans="1:4" x14ac:dyDescent="0.7">
      <c r="A118" s="7"/>
      <c r="B118" s="8"/>
      <c r="C118" s="9"/>
      <c r="D118" s="10" t="str">
        <f>IF(ISNUMBER(LOOKUP(99999,SEARCH(#REF!,A118:C118))),LOOKUP(99999,D$1:D117)+1,"")</f>
        <v/>
      </c>
    </row>
    <row r="119" spans="1:4" x14ac:dyDescent="0.7">
      <c r="A119" s="7"/>
      <c r="B119" s="8"/>
      <c r="C119" s="9"/>
      <c r="D119" s="10" t="str">
        <f>IF(ISNUMBER(LOOKUP(99999,SEARCH(#REF!,A119:C119))),LOOKUP(99999,D$1:D118)+1,"")</f>
        <v/>
      </c>
    </row>
    <row r="120" spans="1:4" x14ac:dyDescent="0.7">
      <c r="A120" s="7"/>
      <c r="B120" s="8"/>
      <c r="C120" s="9"/>
      <c r="D120" s="10" t="str">
        <f>IF(ISNUMBER(LOOKUP(99999,SEARCH(#REF!,A120:C120))),LOOKUP(99999,D$1:D119)+1,"")</f>
        <v/>
      </c>
    </row>
    <row r="121" spans="1:4" x14ac:dyDescent="0.7">
      <c r="A121" s="7"/>
      <c r="B121" s="8"/>
      <c r="C121" s="9"/>
      <c r="D121" s="10" t="str">
        <f>IF(ISNUMBER(LOOKUP(99999,SEARCH(#REF!,A121:C121))),LOOKUP(99999,D$1:D120)+1,"")</f>
        <v/>
      </c>
    </row>
    <row r="122" spans="1:4" x14ac:dyDescent="0.7">
      <c r="A122" s="7"/>
      <c r="B122" s="8"/>
      <c r="C122" s="9"/>
      <c r="D122" s="10" t="str">
        <f>IF(ISNUMBER(LOOKUP(99999,SEARCH(#REF!,A122:C122))),LOOKUP(99999,D$1:D121)+1,"")</f>
        <v/>
      </c>
    </row>
    <row r="123" spans="1:4" x14ac:dyDescent="0.7">
      <c r="A123" s="7"/>
      <c r="B123" s="8"/>
      <c r="C123" s="9"/>
      <c r="D123" s="10" t="str">
        <f>IF(ISNUMBER(LOOKUP(99999,SEARCH(#REF!,A123:C123))),LOOKUP(99999,D$1:D122)+1,"")</f>
        <v/>
      </c>
    </row>
    <row r="124" spans="1:4" x14ac:dyDescent="0.7">
      <c r="A124" s="7"/>
      <c r="B124" s="8"/>
      <c r="C124" s="9"/>
      <c r="D124" s="10" t="str">
        <f>IF(ISNUMBER(LOOKUP(99999,SEARCH(#REF!,A124:C124))),LOOKUP(99999,D$1:D123)+1,"")</f>
        <v/>
      </c>
    </row>
    <row r="125" spans="1:4" x14ac:dyDescent="0.7">
      <c r="A125" s="7"/>
      <c r="B125" s="8"/>
      <c r="C125" s="9"/>
      <c r="D125" s="10" t="str">
        <f>IF(ISNUMBER(LOOKUP(99999,SEARCH(#REF!,A125:C125))),LOOKUP(99999,D$1:D124)+1,"")</f>
        <v/>
      </c>
    </row>
    <row r="126" spans="1:4" x14ac:dyDescent="0.7">
      <c r="A126" s="7"/>
      <c r="B126" s="8"/>
      <c r="C126" s="9"/>
      <c r="D126" s="10" t="str">
        <f>IF(ISNUMBER(LOOKUP(99999,SEARCH(#REF!,A126:C126))),LOOKUP(99999,D$1:D125)+1,"")</f>
        <v/>
      </c>
    </row>
    <row r="127" spans="1:4" x14ac:dyDescent="0.7">
      <c r="A127" s="7"/>
      <c r="B127" s="8"/>
      <c r="C127" s="9"/>
      <c r="D127" s="10" t="str">
        <f>IF(ISNUMBER(LOOKUP(99999,SEARCH(#REF!,A127:C127))),LOOKUP(99999,D$1:D126)+1,"")</f>
        <v/>
      </c>
    </row>
    <row r="128" spans="1:4" x14ac:dyDescent="0.7">
      <c r="A128" s="7"/>
      <c r="B128" s="8"/>
      <c r="C128" s="9"/>
      <c r="D128" s="10" t="str">
        <f>IF(ISNUMBER(LOOKUP(99999,SEARCH(#REF!,A128:C128))),LOOKUP(99999,D$1:D127)+1,"")</f>
        <v/>
      </c>
    </row>
    <row r="129" spans="1:4" x14ac:dyDescent="0.7">
      <c r="A129" s="7"/>
      <c r="B129" s="8"/>
      <c r="C129" s="9"/>
      <c r="D129" s="10" t="str">
        <f>IF(ISNUMBER(LOOKUP(99999,SEARCH(#REF!,A129:C129))),LOOKUP(99999,D$1:D128)+1,"")</f>
        <v/>
      </c>
    </row>
    <row r="130" spans="1:4" x14ac:dyDescent="0.7">
      <c r="A130" s="7"/>
      <c r="B130" s="8"/>
      <c r="C130" s="9"/>
      <c r="D130" s="10" t="str">
        <f>IF(ISNUMBER(LOOKUP(99999,SEARCH(#REF!,A130:C130))),LOOKUP(99999,D$1:D129)+1,"")</f>
        <v/>
      </c>
    </row>
    <row r="131" spans="1:4" x14ac:dyDescent="0.7">
      <c r="A131" s="7"/>
      <c r="B131" s="8"/>
      <c r="C131" s="9"/>
      <c r="D131" s="10" t="str">
        <f>IF(ISNUMBER(LOOKUP(99999,SEARCH(#REF!,A131:C131))),LOOKUP(99999,D$1:D130)+1,"")</f>
        <v/>
      </c>
    </row>
    <row r="132" spans="1:4" x14ac:dyDescent="0.7">
      <c r="A132" s="7"/>
      <c r="B132" s="8"/>
      <c r="C132" s="9"/>
      <c r="D132" s="10" t="str">
        <f>IF(ISNUMBER(LOOKUP(99999,SEARCH(#REF!,A132:C132))),LOOKUP(99999,D$1:D131)+1,"")</f>
        <v/>
      </c>
    </row>
    <row r="133" spans="1:4" x14ac:dyDescent="0.7">
      <c r="A133" s="7"/>
      <c r="B133" s="8"/>
      <c r="C133" s="9"/>
      <c r="D133" s="10" t="str">
        <f>IF(ISNUMBER(LOOKUP(99999,SEARCH(#REF!,A133:C133))),LOOKUP(99999,D$1:D132)+1,"")</f>
        <v/>
      </c>
    </row>
    <row r="134" spans="1:4" x14ac:dyDescent="0.7">
      <c r="A134" s="7"/>
      <c r="B134" s="8"/>
      <c r="C134" s="9"/>
      <c r="D134" s="10" t="str">
        <f>IF(ISNUMBER(LOOKUP(99999,SEARCH(#REF!,A134:C134))),LOOKUP(99999,D$1:D133)+1,"")</f>
        <v/>
      </c>
    </row>
    <row r="135" spans="1:4" x14ac:dyDescent="0.7">
      <c r="A135" s="7"/>
      <c r="B135" s="8"/>
      <c r="C135" s="9"/>
      <c r="D135" s="10" t="str">
        <f>IF(ISNUMBER(LOOKUP(99999,SEARCH(#REF!,A135:C135))),LOOKUP(99999,D$1:D134)+1,"")</f>
        <v/>
      </c>
    </row>
    <row r="136" spans="1:4" x14ac:dyDescent="0.7">
      <c r="A136" s="7"/>
      <c r="B136" s="8"/>
      <c r="C136" s="9"/>
      <c r="D136" s="10" t="str">
        <f>IF(ISNUMBER(LOOKUP(99999,SEARCH(#REF!,A136:C136))),LOOKUP(99999,D$1:D135)+1,"")</f>
        <v/>
      </c>
    </row>
    <row r="137" spans="1:4" x14ac:dyDescent="0.7">
      <c r="A137" s="7"/>
      <c r="B137" s="8"/>
      <c r="C137" s="9"/>
      <c r="D137" s="10" t="str">
        <f>IF(ISNUMBER(LOOKUP(99999,SEARCH(#REF!,A137:C137))),LOOKUP(99999,D$1:D136)+1,"")</f>
        <v/>
      </c>
    </row>
    <row r="138" spans="1:4" x14ac:dyDescent="0.7">
      <c r="A138" s="7"/>
      <c r="B138" s="8"/>
      <c r="C138" s="9"/>
      <c r="D138" s="10" t="str">
        <f>IF(ISNUMBER(LOOKUP(99999,SEARCH(#REF!,A138:C138))),LOOKUP(99999,D$1:D137)+1,"")</f>
        <v/>
      </c>
    </row>
    <row r="139" spans="1:4" x14ac:dyDescent="0.7">
      <c r="A139" s="7"/>
      <c r="B139" s="8"/>
      <c r="C139" s="9"/>
      <c r="D139" s="10" t="str">
        <f>IF(ISNUMBER(LOOKUP(99999,SEARCH(#REF!,A139:C139))),LOOKUP(99999,D$1:D138)+1,"")</f>
        <v/>
      </c>
    </row>
    <row r="140" spans="1:4" x14ac:dyDescent="0.7">
      <c r="A140" s="7"/>
      <c r="B140" s="8"/>
      <c r="C140" s="9"/>
      <c r="D140" s="10" t="str">
        <f>IF(ISNUMBER(LOOKUP(99999,SEARCH(#REF!,A140:C140))),LOOKUP(99999,D$1:D139)+1,"")</f>
        <v/>
      </c>
    </row>
    <row r="141" spans="1:4" x14ac:dyDescent="0.7">
      <c r="A141" s="7"/>
      <c r="B141" s="8"/>
      <c r="C141" s="9"/>
      <c r="D141" s="10" t="str">
        <f>IF(ISNUMBER(LOOKUP(99999,SEARCH(#REF!,A141:C141))),LOOKUP(99999,D$1:D140)+1,"")</f>
        <v/>
      </c>
    </row>
    <row r="142" spans="1:4" x14ac:dyDescent="0.7">
      <c r="A142" s="7"/>
      <c r="B142" s="8"/>
      <c r="C142" s="9"/>
      <c r="D142" s="10" t="str">
        <f>IF(ISNUMBER(LOOKUP(99999,SEARCH(#REF!,A142:C142))),LOOKUP(99999,D$1:D141)+1,"")</f>
        <v/>
      </c>
    </row>
    <row r="143" spans="1:4" x14ac:dyDescent="0.7">
      <c r="A143" s="7"/>
      <c r="B143" s="8"/>
      <c r="C143" s="9"/>
      <c r="D143" s="10" t="str">
        <f>IF(ISNUMBER(LOOKUP(99999,SEARCH(#REF!,A143:C143))),LOOKUP(99999,D$1:D142)+1,"")</f>
        <v/>
      </c>
    </row>
    <row r="144" spans="1:4" x14ac:dyDescent="0.7">
      <c r="A144" s="7"/>
      <c r="B144" s="8"/>
      <c r="C144" s="9"/>
      <c r="D144" s="10" t="str">
        <f>IF(ISNUMBER(LOOKUP(99999,SEARCH(#REF!,A144:C144))),LOOKUP(99999,D$1:D143)+1,"")</f>
        <v/>
      </c>
    </row>
    <row r="145" spans="1:4" x14ac:dyDescent="0.7">
      <c r="A145" s="7"/>
      <c r="B145" s="8"/>
      <c r="C145" s="9"/>
      <c r="D145" s="10" t="str">
        <f>IF(ISNUMBER(LOOKUP(99999,SEARCH(#REF!,A145:C145))),LOOKUP(99999,D$1:D144)+1,"")</f>
        <v/>
      </c>
    </row>
    <row r="146" spans="1:4" x14ac:dyDescent="0.7">
      <c r="A146" s="7"/>
      <c r="B146" s="8"/>
      <c r="C146" s="9"/>
      <c r="D146" s="10" t="str">
        <f>IF(ISNUMBER(LOOKUP(99999,SEARCH(#REF!,A146:C146))),LOOKUP(99999,D$1:D145)+1,"")</f>
        <v/>
      </c>
    </row>
    <row r="147" spans="1:4" x14ac:dyDescent="0.7">
      <c r="A147" s="7"/>
      <c r="B147" s="8"/>
      <c r="C147" s="9"/>
      <c r="D147" s="10" t="str">
        <f>IF(ISNUMBER(LOOKUP(99999,SEARCH(#REF!,A147:C147))),LOOKUP(99999,D$1:D146)+1,"")</f>
        <v/>
      </c>
    </row>
    <row r="148" spans="1:4" x14ac:dyDescent="0.7">
      <c r="A148" s="7"/>
      <c r="B148" s="8"/>
      <c r="C148" s="9"/>
      <c r="D148" s="10" t="str">
        <f>IF(ISNUMBER(LOOKUP(99999,SEARCH(#REF!,A148:C148))),LOOKUP(99999,D$1:D147)+1,"")</f>
        <v/>
      </c>
    </row>
    <row r="149" spans="1:4" x14ac:dyDescent="0.7">
      <c r="A149" s="7"/>
      <c r="B149" s="8"/>
      <c r="C149" s="9"/>
      <c r="D149" s="10" t="str">
        <f>IF(ISNUMBER(LOOKUP(99999,SEARCH(#REF!,A149:C149))),LOOKUP(99999,D$1:D148)+1,"")</f>
        <v/>
      </c>
    </row>
    <row r="150" spans="1:4" x14ac:dyDescent="0.7">
      <c r="A150" s="7"/>
      <c r="B150" s="8"/>
      <c r="C150" s="9"/>
      <c r="D150" s="10" t="str">
        <f>IF(ISNUMBER(LOOKUP(99999,SEARCH(#REF!,A150:C150))),LOOKUP(99999,D$1:D149)+1,"")</f>
        <v/>
      </c>
    </row>
    <row r="151" spans="1:4" x14ac:dyDescent="0.7">
      <c r="A151" s="7"/>
      <c r="B151" s="8"/>
      <c r="C151" s="9"/>
      <c r="D151" s="10" t="str">
        <f>IF(ISNUMBER(LOOKUP(99999,SEARCH(#REF!,A151:C151))),LOOKUP(99999,D$1:D150)+1,"")</f>
        <v/>
      </c>
    </row>
    <row r="152" spans="1:4" x14ac:dyDescent="0.7">
      <c r="A152" s="7"/>
      <c r="B152" s="8"/>
      <c r="C152" s="9"/>
      <c r="D152" s="10" t="str">
        <f>IF(ISNUMBER(LOOKUP(99999,SEARCH(#REF!,A152:C152))),LOOKUP(99999,D$1:D151)+1,"")</f>
        <v/>
      </c>
    </row>
    <row r="153" spans="1:4" x14ac:dyDescent="0.7">
      <c r="A153" s="7"/>
      <c r="B153" s="8"/>
      <c r="C153" s="9"/>
      <c r="D153" s="10" t="str">
        <f>IF(ISNUMBER(LOOKUP(99999,SEARCH(#REF!,A153:C153))),LOOKUP(99999,D$1:D152)+1,"")</f>
        <v/>
      </c>
    </row>
    <row r="154" spans="1:4" x14ac:dyDescent="0.7">
      <c r="A154" s="7"/>
      <c r="B154" s="8"/>
      <c r="C154" s="9"/>
      <c r="D154" s="10" t="str">
        <f>IF(ISNUMBER(LOOKUP(99999,SEARCH(#REF!,A154:C154))),LOOKUP(99999,D$1:D153)+1,"")</f>
        <v/>
      </c>
    </row>
    <row r="155" spans="1:4" x14ac:dyDescent="0.7">
      <c r="A155" s="7"/>
      <c r="B155" s="8"/>
      <c r="C155" s="9"/>
      <c r="D155" s="10" t="str">
        <f>IF(ISNUMBER(LOOKUP(99999,SEARCH(#REF!,A155:C155))),LOOKUP(99999,D$1:D154)+1,"")</f>
        <v/>
      </c>
    </row>
    <row r="156" spans="1:4" x14ac:dyDescent="0.7">
      <c r="A156" s="7"/>
      <c r="B156" s="8"/>
      <c r="C156" s="9"/>
      <c r="D156" s="10" t="str">
        <f>IF(ISNUMBER(LOOKUP(99999,SEARCH(#REF!,A156:C156))),LOOKUP(99999,D$1:D155)+1,"")</f>
        <v/>
      </c>
    </row>
    <row r="157" spans="1:4" x14ac:dyDescent="0.7">
      <c r="A157" s="7"/>
      <c r="B157" s="8"/>
      <c r="C157" s="9"/>
      <c r="D157" s="10" t="str">
        <f>IF(ISNUMBER(LOOKUP(99999,SEARCH(#REF!,A157:C157))),LOOKUP(99999,D$1:D156)+1,"")</f>
        <v/>
      </c>
    </row>
    <row r="158" spans="1:4" x14ac:dyDescent="0.7">
      <c r="A158" s="7"/>
      <c r="B158" s="8"/>
      <c r="C158" s="9"/>
      <c r="D158" s="10" t="str">
        <f>IF(ISNUMBER(LOOKUP(99999,SEARCH(#REF!,A158:C158))),LOOKUP(99999,D$1:D157)+1,"")</f>
        <v/>
      </c>
    </row>
    <row r="159" spans="1:4" x14ac:dyDescent="0.7">
      <c r="A159" s="7"/>
      <c r="B159" s="8"/>
      <c r="C159" s="9"/>
      <c r="D159" s="10" t="str">
        <f>IF(ISNUMBER(LOOKUP(99999,SEARCH(#REF!,A159:C159))),LOOKUP(99999,D$1:D158)+1,"")</f>
        <v/>
      </c>
    </row>
    <row r="160" spans="1:4" x14ac:dyDescent="0.7">
      <c r="A160" s="7"/>
      <c r="B160" s="8"/>
      <c r="C160" s="9"/>
      <c r="D160" s="10" t="str">
        <f>IF(ISNUMBER(LOOKUP(99999,SEARCH(#REF!,A160:C160))),LOOKUP(99999,D$1:D159)+1,"")</f>
        <v/>
      </c>
    </row>
    <row r="161" spans="1:4" x14ac:dyDescent="0.7">
      <c r="A161" s="7"/>
      <c r="B161" s="8"/>
      <c r="C161" s="9"/>
      <c r="D161" s="10" t="str">
        <f>IF(ISNUMBER(LOOKUP(99999,SEARCH(#REF!,A161:C161))),LOOKUP(99999,D$1:D160)+1,"")</f>
        <v/>
      </c>
    </row>
    <row r="162" spans="1:4" x14ac:dyDescent="0.7">
      <c r="A162" s="7"/>
      <c r="B162" s="8"/>
      <c r="C162" s="9"/>
      <c r="D162" s="10" t="str">
        <f>IF(ISNUMBER(LOOKUP(99999,SEARCH(#REF!,A162:C162))),LOOKUP(99999,D$1:D161)+1,"")</f>
        <v/>
      </c>
    </row>
    <row r="163" spans="1:4" x14ac:dyDescent="0.7">
      <c r="A163" s="7"/>
      <c r="B163" s="8"/>
      <c r="C163" s="9"/>
      <c r="D163" s="10" t="str">
        <f>IF(ISNUMBER(LOOKUP(99999,SEARCH(#REF!,A163:C163))),LOOKUP(99999,D$1:D162)+1,"")</f>
        <v/>
      </c>
    </row>
    <row r="164" spans="1:4" x14ac:dyDescent="0.7">
      <c r="A164" s="7"/>
      <c r="B164" s="8"/>
      <c r="C164" s="9"/>
      <c r="D164" s="10" t="str">
        <f>IF(ISNUMBER(LOOKUP(99999,SEARCH(#REF!,A164:C164))),LOOKUP(99999,D$1:D163)+1,"")</f>
        <v/>
      </c>
    </row>
    <row r="165" spans="1:4" x14ac:dyDescent="0.7">
      <c r="A165" s="7"/>
      <c r="B165" s="8"/>
      <c r="C165" s="9"/>
      <c r="D165" s="10" t="str">
        <f>IF(ISNUMBER(LOOKUP(99999,SEARCH(#REF!,A165:C165))),LOOKUP(99999,D$1:D164)+1,"")</f>
        <v/>
      </c>
    </row>
    <row r="166" spans="1:4" x14ac:dyDescent="0.7">
      <c r="A166" s="7"/>
      <c r="B166" s="8"/>
      <c r="C166" s="9"/>
      <c r="D166" s="10" t="str">
        <f>IF(ISNUMBER(LOOKUP(99999,SEARCH(#REF!,A166:C166))),LOOKUP(99999,D$1:D165)+1,"")</f>
        <v/>
      </c>
    </row>
    <row r="167" spans="1:4" x14ac:dyDescent="0.7">
      <c r="A167" s="7"/>
      <c r="B167" s="8"/>
      <c r="C167" s="9"/>
      <c r="D167" s="10" t="str">
        <f>IF(ISNUMBER(LOOKUP(99999,SEARCH(#REF!,A167:C167))),LOOKUP(99999,D$1:D166)+1,"")</f>
        <v/>
      </c>
    </row>
    <row r="168" spans="1:4" x14ac:dyDescent="0.7">
      <c r="A168" s="7"/>
      <c r="B168" s="8"/>
      <c r="C168" s="9"/>
      <c r="D168" s="10" t="str">
        <f>IF(ISNUMBER(LOOKUP(99999,SEARCH(#REF!,A168:C168))),LOOKUP(99999,D$1:D167)+1,"")</f>
        <v/>
      </c>
    </row>
    <row r="169" spans="1:4" x14ac:dyDescent="0.7">
      <c r="A169" s="7"/>
      <c r="B169" s="8"/>
      <c r="C169" s="9"/>
      <c r="D169" s="10" t="str">
        <f>IF(ISNUMBER(LOOKUP(99999,SEARCH(#REF!,A169:C169))),LOOKUP(99999,D$1:D168)+1,"")</f>
        <v/>
      </c>
    </row>
    <row r="170" spans="1:4" x14ac:dyDescent="0.7">
      <c r="A170" s="7"/>
      <c r="B170" s="8"/>
      <c r="C170" s="9"/>
      <c r="D170" s="10" t="str">
        <f>IF(ISNUMBER(LOOKUP(99999,SEARCH(#REF!,A170:C170))),LOOKUP(99999,D$1:D169)+1,"")</f>
        <v/>
      </c>
    </row>
    <row r="171" spans="1:4" x14ac:dyDescent="0.7">
      <c r="A171" s="7"/>
      <c r="B171" s="8"/>
      <c r="C171" s="9"/>
      <c r="D171" s="10" t="str">
        <f>IF(ISNUMBER(LOOKUP(99999,SEARCH(#REF!,A171:C171))),LOOKUP(99999,D$1:D170)+1,"")</f>
        <v/>
      </c>
    </row>
    <row r="172" spans="1:4" x14ac:dyDescent="0.7">
      <c r="A172" s="7"/>
      <c r="B172" s="8"/>
      <c r="C172" s="9"/>
      <c r="D172" s="10" t="str">
        <f>IF(ISNUMBER(LOOKUP(99999,SEARCH(#REF!,A172:C172))),LOOKUP(99999,D$1:D171)+1,"")</f>
        <v/>
      </c>
    </row>
    <row r="173" spans="1:4" x14ac:dyDescent="0.7">
      <c r="A173" s="7"/>
      <c r="B173" s="8"/>
      <c r="C173" s="9"/>
      <c r="D173" s="10" t="str">
        <f>IF(ISNUMBER(LOOKUP(99999,SEARCH(#REF!,A173:C173))),LOOKUP(99999,D$1:D172)+1,"")</f>
        <v/>
      </c>
    </row>
    <row r="174" spans="1:4" x14ac:dyDescent="0.7">
      <c r="A174" s="7"/>
      <c r="B174" s="8"/>
      <c r="C174" s="9"/>
      <c r="D174" s="10" t="str">
        <f>IF(ISNUMBER(LOOKUP(99999,SEARCH(#REF!,A174:C174))),LOOKUP(99999,D$1:D173)+1,"")</f>
        <v/>
      </c>
    </row>
    <row r="175" spans="1:4" x14ac:dyDescent="0.7">
      <c r="A175" s="7"/>
      <c r="B175" s="8"/>
      <c r="C175" s="9"/>
      <c r="D175" s="10" t="str">
        <f>IF(ISNUMBER(LOOKUP(99999,SEARCH(#REF!,A175:C175))),LOOKUP(99999,D$1:D174)+1,"")</f>
        <v/>
      </c>
    </row>
    <row r="176" spans="1:4" x14ac:dyDescent="0.7">
      <c r="A176" s="7"/>
      <c r="B176" s="8"/>
      <c r="C176" s="9"/>
      <c r="D176" s="10" t="str">
        <f>IF(ISNUMBER(LOOKUP(99999,SEARCH(#REF!,A176:C176))),LOOKUP(99999,D$1:D175)+1,"")</f>
        <v/>
      </c>
    </row>
    <row r="177" spans="1:4" x14ac:dyDescent="0.7">
      <c r="A177" s="7"/>
      <c r="B177" s="8"/>
      <c r="C177" s="9"/>
      <c r="D177" s="10" t="str">
        <f>IF(ISNUMBER(LOOKUP(99999,SEARCH(#REF!,A177:C177))),LOOKUP(99999,D$1:D176)+1,"")</f>
        <v/>
      </c>
    </row>
    <row r="178" spans="1:4" x14ac:dyDescent="0.7">
      <c r="A178" s="7"/>
      <c r="B178" s="8"/>
      <c r="C178" s="9"/>
      <c r="D178" s="10" t="str">
        <f>IF(ISNUMBER(LOOKUP(99999,SEARCH(#REF!,A178:C178))),LOOKUP(99999,D$1:D177)+1,"")</f>
        <v/>
      </c>
    </row>
    <row r="179" spans="1:4" x14ac:dyDescent="0.7">
      <c r="A179" s="7"/>
      <c r="B179" s="8"/>
      <c r="C179" s="9"/>
      <c r="D179" s="10" t="str">
        <f>IF(ISNUMBER(LOOKUP(99999,SEARCH(#REF!,A179:C179))),LOOKUP(99999,D$1:D178)+1,"")</f>
        <v/>
      </c>
    </row>
    <row r="180" spans="1:4" x14ac:dyDescent="0.7">
      <c r="A180" s="7"/>
      <c r="B180" s="8"/>
      <c r="C180" s="9"/>
      <c r="D180" s="10" t="str">
        <f>IF(ISNUMBER(LOOKUP(99999,SEARCH(#REF!,A180:C180))),LOOKUP(99999,D$1:D179)+1,"")</f>
        <v/>
      </c>
    </row>
    <row r="181" spans="1:4" x14ac:dyDescent="0.7">
      <c r="A181" s="7"/>
      <c r="B181" s="8"/>
      <c r="C181" s="9"/>
      <c r="D181" s="10" t="str">
        <f>IF(ISNUMBER(LOOKUP(99999,SEARCH(#REF!,A181:C181))),LOOKUP(99999,D$1:D180)+1,"")</f>
        <v/>
      </c>
    </row>
    <row r="182" spans="1:4" x14ac:dyDescent="0.7">
      <c r="A182" s="7"/>
      <c r="B182" s="8"/>
      <c r="C182" s="9"/>
      <c r="D182" s="10" t="str">
        <f>IF(ISNUMBER(LOOKUP(99999,SEARCH(#REF!,A182:C182))),LOOKUP(99999,D$1:D181)+1,"")</f>
        <v/>
      </c>
    </row>
    <row r="183" spans="1:4" x14ac:dyDescent="0.7">
      <c r="A183" s="7"/>
      <c r="B183" s="8"/>
      <c r="C183" s="9"/>
      <c r="D183" s="10" t="str">
        <f>IF(ISNUMBER(LOOKUP(99999,SEARCH(#REF!,A183:C183))),LOOKUP(99999,D$1:D182)+1,"")</f>
        <v/>
      </c>
    </row>
    <row r="184" spans="1:4" x14ac:dyDescent="0.7">
      <c r="A184" s="7"/>
      <c r="B184" s="8"/>
      <c r="C184" s="9"/>
      <c r="D184" s="10" t="str">
        <f>IF(ISNUMBER(LOOKUP(99999,SEARCH(#REF!,A184:C184))),LOOKUP(99999,D$1:D183)+1,"")</f>
        <v/>
      </c>
    </row>
    <row r="185" spans="1:4" x14ac:dyDescent="0.7">
      <c r="A185" s="7"/>
      <c r="B185" s="8"/>
      <c r="C185" s="9"/>
      <c r="D185" s="10" t="str">
        <f>IF(ISNUMBER(LOOKUP(99999,SEARCH(#REF!,A185:C185))),LOOKUP(99999,D$1:D184)+1,"")</f>
        <v/>
      </c>
    </row>
    <row r="186" spans="1:4" x14ac:dyDescent="0.7">
      <c r="A186" s="7"/>
      <c r="B186" s="8"/>
      <c r="C186" s="9"/>
      <c r="D186" s="10" t="str">
        <f>IF(ISNUMBER(LOOKUP(99999,SEARCH(#REF!,A186:C186))),LOOKUP(99999,D$1:D185)+1,"")</f>
        <v/>
      </c>
    </row>
    <row r="187" spans="1:4" x14ac:dyDescent="0.7">
      <c r="A187" s="7"/>
      <c r="B187" s="8"/>
      <c r="C187" s="9"/>
      <c r="D187" s="10" t="str">
        <f>IF(ISNUMBER(LOOKUP(99999,SEARCH(#REF!,A187:C187))),LOOKUP(99999,D$1:D186)+1,"")</f>
        <v/>
      </c>
    </row>
    <row r="188" spans="1:4" x14ac:dyDescent="0.7">
      <c r="A188" s="7"/>
      <c r="B188" s="8"/>
      <c r="C188" s="9"/>
      <c r="D188" s="10" t="str">
        <f>IF(ISNUMBER(LOOKUP(99999,SEARCH(#REF!,A188:C188))),LOOKUP(99999,D$1:D187)+1,"")</f>
        <v/>
      </c>
    </row>
    <row r="189" spans="1:4" x14ac:dyDescent="0.7">
      <c r="A189" s="7"/>
      <c r="B189" s="8"/>
      <c r="C189" s="9"/>
      <c r="D189" s="10" t="str">
        <f>IF(ISNUMBER(LOOKUP(99999,SEARCH(#REF!,A189:C189))),LOOKUP(99999,D$1:D188)+1,"")</f>
        <v/>
      </c>
    </row>
    <row r="190" spans="1:4" x14ac:dyDescent="0.7">
      <c r="A190" s="7"/>
      <c r="B190" s="8"/>
      <c r="C190" s="9"/>
      <c r="D190" s="10" t="str">
        <f>IF(ISNUMBER(LOOKUP(99999,SEARCH(#REF!,A190:C190))),LOOKUP(99999,D$1:D189)+1,"")</f>
        <v/>
      </c>
    </row>
    <row r="191" spans="1:4" x14ac:dyDescent="0.7">
      <c r="A191" s="7"/>
      <c r="B191" s="8"/>
      <c r="C191" s="9"/>
      <c r="D191" s="10" t="str">
        <f>IF(ISNUMBER(LOOKUP(99999,SEARCH(#REF!,A191:C191))),LOOKUP(99999,D$1:D190)+1,"")</f>
        <v/>
      </c>
    </row>
    <row r="192" spans="1:4" x14ac:dyDescent="0.7">
      <c r="A192" s="7"/>
      <c r="B192" s="8"/>
      <c r="C192" s="9"/>
      <c r="D192" s="10" t="str">
        <f>IF(ISNUMBER(LOOKUP(99999,SEARCH(#REF!,A192:C192))),LOOKUP(99999,D$1:D191)+1,"")</f>
        <v/>
      </c>
    </row>
    <row r="193" spans="1:4" x14ac:dyDescent="0.7">
      <c r="A193" s="7"/>
      <c r="B193" s="8"/>
      <c r="C193" s="9"/>
      <c r="D193" s="10" t="str">
        <f>IF(ISNUMBER(LOOKUP(99999,SEARCH(#REF!,A193:C193))),LOOKUP(99999,D$1:D192)+1,"")</f>
        <v/>
      </c>
    </row>
    <row r="194" spans="1:4" x14ac:dyDescent="0.7">
      <c r="A194" s="7"/>
      <c r="B194" s="8"/>
      <c r="C194" s="9"/>
      <c r="D194" s="10" t="str">
        <f>IF(ISNUMBER(LOOKUP(99999,SEARCH(#REF!,A194:C194))),LOOKUP(99999,D$1:D193)+1,"")</f>
        <v/>
      </c>
    </row>
    <row r="195" spans="1:4" x14ac:dyDescent="0.7">
      <c r="A195" s="7"/>
      <c r="B195" s="8"/>
      <c r="C195" s="9"/>
      <c r="D195" s="10" t="str">
        <f>IF(ISNUMBER(LOOKUP(99999,SEARCH(#REF!,A195:C195))),LOOKUP(99999,D$1:D194)+1,"")</f>
        <v/>
      </c>
    </row>
    <row r="196" spans="1:4" x14ac:dyDescent="0.7">
      <c r="A196" s="7"/>
      <c r="B196" s="8"/>
      <c r="C196" s="9"/>
      <c r="D196" s="10" t="str">
        <f>IF(ISNUMBER(LOOKUP(99999,SEARCH(#REF!,A196:C196))),LOOKUP(99999,D$1:D195)+1,"")</f>
        <v/>
      </c>
    </row>
    <row r="197" spans="1:4" x14ac:dyDescent="0.7">
      <c r="A197" s="7"/>
      <c r="B197" s="8"/>
      <c r="C197" s="9"/>
      <c r="D197" s="10" t="str">
        <f>IF(ISNUMBER(LOOKUP(99999,SEARCH(#REF!,A197:C197))),LOOKUP(99999,D$1:D196)+1,"")</f>
        <v/>
      </c>
    </row>
    <row r="198" spans="1:4" x14ac:dyDescent="0.7">
      <c r="A198" s="7"/>
      <c r="B198" s="8"/>
      <c r="C198" s="9"/>
      <c r="D198" s="10" t="str">
        <f>IF(ISNUMBER(LOOKUP(99999,SEARCH(#REF!,A198:C198))),LOOKUP(99999,D$1:D197)+1,"")</f>
        <v/>
      </c>
    </row>
    <row r="199" spans="1:4" x14ac:dyDescent="0.7">
      <c r="A199" s="7"/>
      <c r="B199" s="8"/>
      <c r="C199" s="9"/>
      <c r="D199" s="10" t="str">
        <f>IF(ISNUMBER(LOOKUP(99999,SEARCH(#REF!,A199:C199))),LOOKUP(99999,D$1:D198)+1,"")</f>
        <v/>
      </c>
    </row>
    <row r="200" spans="1:4" x14ac:dyDescent="0.7">
      <c r="A200" s="7"/>
      <c r="B200" s="8"/>
      <c r="C200" s="9"/>
      <c r="D200" s="10" t="str">
        <f>IF(ISNUMBER(LOOKUP(99999,SEARCH(#REF!,A200:C200))),LOOKUP(99999,D$1:D199)+1,"")</f>
        <v/>
      </c>
    </row>
    <row r="201" spans="1:4" x14ac:dyDescent="0.7">
      <c r="A201" s="7"/>
      <c r="B201" s="8"/>
      <c r="C201" s="9"/>
      <c r="D201" s="10" t="str">
        <f>IF(ISNUMBER(LOOKUP(99999,SEARCH(#REF!,A201:C201))),LOOKUP(99999,D$1:D200)+1,"")</f>
        <v/>
      </c>
    </row>
    <row r="202" spans="1:4" x14ac:dyDescent="0.7">
      <c r="A202" s="7"/>
      <c r="B202" s="8"/>
      <c r="C202" s="9"/>
      <c r="D202" s="10" t="str">
        <f>IF(ISNUMBER(LOOKUP(99999,SEARCH(#REF!,A202:C202))),LOOKUP(99999,D$1:D201)+1,"")</f>
        <v/>
      </c>
    </row>
    <row r="203" spans="1:4" x14ac:dyDescent="0.7">
      <c r="A203" s="7"/>
      <c r="B203" s="8"/>
      <c r="C203" s="9"/>
      <c r="D203" s="10" t="str">
        <f>IF(ISNUMBER(LOOKUP(99999,SEARCH(#REF!,A203:C203))),LOOKUP(99999,D$1:D202)+1,"")</f>
        <v/>
      </c>
    </row>
    <row r="204" spans="1:4" x14ac:dyDescent="0.7">
      <c r="A204" s="7"/>
      <c r="B204" s="8"/>
      <c r="C204" s="9"/>
      <c r="D204" s="10" t="str">
        <f>IF(ISNUMBER(LOOKUP(99999,SEARCH(#REF!,A204:C204))),LOOKUP(99999,D$1:D203)+1,"")</f>
        <v/>
      </c>
    </row>
    <row r="205" spans="1:4" x14ac:dyDescent="0.7">
      <c r="A205" s="7"/>
      <c r="B205" s="8"/>
      <c r="C205" s="9"/>
      <c r="D205" s="10" t="str">
        <f>IF(ISNUMBER(LOOKUP(99999,SEARCH(#REF!,A205:C205))),LOOKUP(99999,D$1:D204)+1,"")</f>
        <v/>
      </c>
    </row>
    <row r="206" spans="1:4" x14ac:dyDescent="0.7">
      <c r="A206" s="7"/>
      <c r="B206" s="8"/>
      <c r="C206" s="9"/>
      <c r="D206" s="10" t="str">
        <f>IF(ISNUMBER(LOOKUP(99999,SEARCH(#REF!,A206:C206))),LOOKUP(99999,D$1:D205)+1,"")</f>
        <v/>
      </c>
    </row>
    <row r="207" spans="1:4" x14ac:dyDescent="0.7">
      <c r="A207" s="7"/>
      <c r="B207" s="8"/>
      <c r="C207" s="9"/>
      <c r="D207" s="10" t="str">
        <f>IF(ISNUMBER(LOOKUP(99999,SEARCH(#REF!,A207:C207))),LOOKUP(99999,D$1:D206)+1,"")</f>
        <v/>
      </c>
    </row>
    <row r="208" spans="1:4" x14ac:dyDescent="0.7">
      <c r="A208" s="7"/>
      <c r="B208" s="8"/>
      <c r="C208" s="9"/>
      <c r="D208" s="10" t="str">
        <f>IF(ISNUMBER(LOOKUP(99999,SEARCH(#REF!,A208:C208))),LOOKUP(99999,D$1:D207)+1,"")</f>
        <v/>
      </c>
    </row>
    <row r="209" spans="1:4" x14ac:dyDescent="0.7">
      <c r="A209" s="7"/>
      <c r="B209" s="8"/>
      <c r="C209" s="9"/>
      <c r="D209" s="10" t="str">
        <f>IF(ISNUMBER(LOOKUP(99999,SEARCH(#REF!,A209:C209))),LOOKUP(99999,D$1:D208)+1,"")</f>
        <v/>
      </c>
    </row>
    <row r="210" spans="1:4" x14ac:dyDescent="0.7">
      <c r="A210" s="7"/>
      <c r="B210" s="8"/>
      <c r="C210" s="9"/>
      <c r="D210" s="10" t="str">
        <f>IF(ISNUMBER(LOOKUP(99999,SEARCH(#REF!,A210:C210))),LOOKUP(99999,D$1:D209)+1,"")</f>
        <v/>
      </c>
    </row>
    <row r="211" spans="1:4" x14ac:dyDescent="0.7">
      <c r="A211" s="7"/>
      <c r="B211" s="8"/>
      <c r="C211" s="9"/>
      <c r="D211" s="10" t="str">
        <f>IF(ISNUMBER(LOOKUP(99999,SEARCH(#REF!,A211:C211))),LOOKUP(99999,D$1:D210)+1,"")</f>
        <v/>
      </c>
    </row>
    <row r="212" spans="1:4" x14ac:dyDescent="0.7">
      <c r="A212" s="7"/>
      <c r="B212" s="8"/>
      <c r="C212" s="9"/>
      <c r="D212" s="10" t="str">
        <f>IF(ISNUMBER(LOOKUP(99999,SEARCH(#REF!,A212:C212))),LOOKUP(99999,D$1:D211)+1,"")</f>
        <v/>
      </c>
    </row>
    <row r="213" spans="1:4" x14ac:dyDescent="0.7">
      <c r="A213" s="7"/>
      <c r="B213" s="8"/>
      <c r="C213" s="9"/>
      <c r="D213" s="10" t="str">
        <f>IF(ISNUMBER(LOOKUP(99999,SEARCH(#REF!,A213:C213))),LOOKUP(99999,D$1:D212)+1,"")</f>
        <v/>
      </c>
    </row>
    <row r="214" spans="1:4" x14ac:dyDescent="0.7">
      <c r="A214" s="7"/>
      <c r="B214" s="8"/>
      <c r="C214" s="9"/>
      <c r="D214" s="10" t="str">
        <f>IF(ISNUMBER(LOOKUP(99999,SEARCH(#REF!,A214:C214))),LOOKUP(99999,D$1:D213)+1,"")</f>
        <v/>
      </c>
    </row>
    <row r="215" spans="1:4" x14ac:dyDescent="0.7">
      <c r="A215" s="7"/>
      <c r="B215" s="8"/>
      <c r="C215" s="9"/>
      <c r="D215" s="10" t="str">
        <f>IF(ISNUMBER(LOOKUP(99999,SEARCH(#REF!,A215:C215))),LOOKUP(99999,D$1:D214)+1,"")</f>
        <v/>
      </c>
    </row>
    <row r="216" spans="1:4" x14ac:dyDescent="0.7">
      <c r="A216" s="7"/>
      <c r="B216" s="8"/>
      <c r="C216" s="9"/>
      <c r="D216" s="10" t="str">
        <f>IF(ISNUMBER(LOOKUP(99999,SEARCH(#REF!,A216:C216))),LOOKUP(99999,D$1:D215)+1,"")</f>
        <v/>
      </c>
    </row>
    <row r="217" spans="1:4" x14ac:dyDescent="0.7">
      <c r="A217" s="7"/>
      <c r="B217" s="8"/>
      <c r="C217" s="9"/>
      <c r="D217" s="10" t="str">
        <f>IF(ISNUMBER(LOOKUP(99999,SEARCH(#REF!,A217:C217))),LOOKUP(99999,D$1:D216)+1,"")</f>
        <v/>
      </c>
    </row>
    <row r="218" spans="1:4" x14ac:dyDescent="0.7">
      <c r="A218" s="7"/>
      <c r="B218" s="8"/>
      <c r="C218" s="9"/>
      <c r="D218" s="10" t="str">
        <f>IF(ISNUMBER(LOOKUP(99999,SEARCH(#REF!,A218:C218))),LOOKUP(99999,D$1:D217)+1,"")</f>
        <v/>
      </c>
    </row>
    <row r="219" spans="1:4" x14ac:dyDescent="0.7">
      <c r="A219" s="7"/>
      <c r="B219" s="8"/>
      <c r="C219" s="9"/>
      <c r="D219" s="10" t="str">
        <f>IF(ISNUMBER(LOOKUP(99999,SEARCH(#REF!,A219:C219))),LOOKUP(99999,D$1:D218)+1,"")</f>
        <v/>
      </c>
    </row>
    <row r="220" spans="1:4" x14ac:dyDescent="0.7">
      <c r="A220" s="7"/>
      <c r="B220" s="8"/>
      <c r="C220" s="9"/>
      <c r="D220" s="10" t="str">
        <f>IF(ISNUMBER(LOOKUP(99999,SEARCH(#REF!,A220:C220))),LOOKUP(99999,D$1:D219)+1,"")</f>
        <v/>
      </c>
    </row>
    <row r="221" spans="1:4" x14ac:dyDescent="0.7">
      <c r="A221" s="7"/>
      <c r="B221" s="8"/>
      <c r="C221" s="9"/>
      <c r="D221" s="10" t="str">
        <f>IF(ISNUMBER(LOOKUP(99999,SEARCH(#REF!,A221:C221))),LOOKUP(99999,D$1:D220)+1,"")</f>
        <v/>
      </c>
    </row>
    <row r="222" spans="1:4" x14ac:dyDescent="0.7">
      <c r="A222" s="7"/>
      <c r="B222" s="8"/>
      <c r="C222" s="9"/>
      <c r="D222" s="10" t="str">
        <f>IF(ISNUMBER(LOOKUP(99999,SEARCH(#REF!,A222:C222))),LOOKUP(99999,D$1:D221)+1,"")</f>
        <v/>
      </c>
    </row>
    <row r="223" spans="1:4" x14ac:dyDescent="0.7">
      <c r="A223" s="7"/>
      <c r="B223" s="8"/>
      <c r="C223" s="9"/>
      <c r="D223" s="10" t="str">
        <f>IF(ISNUMBER(LOOKUP(99999,SEARCH(#REF!,A223:C223))),LOOKUP(99999,D$1:D222)+1,"")</f>
        <v/>
      </c>
    </row>
    <row r="224" spans="1:4" x14ac:dyDescent="0.7">
      <c r="A224" s="7"/>
      <c r="B224" s="8"/>
      <c r="C224" s="9"/>
      <c r="D224" s="10" t="str">
        <f>IF(ISNUMBER(LOOKUP(99999,SEARCH(#REF!,A224:C224))),LOOKUP(99999,D$1:D223)+1,"")</f>
        <v/>
      </c>
    </row>
    <row r="225" spans="1:4" x14ac:dyDescent="0.7">
      <c r="A225" s="7"/>
      <c r="B225" s="8"/>
      <c r="C225" s="9"/>
      <c r="D225" s="10" t="str">
        <f>IF(ISNUMBER(LOOKUP(99999,SEARCH(#REF!,A225:C225))),LOOKUP(99999,D$1:D224)+1,"")</f>
        <v/>
      </c>
    </row>
    <row r="226" spans="1:4" x14ac:dyDescent="0.7">
      <c r="A226" s="7"/>
      <c r="B226" s="8"/>
      <c r="C226" s="9"/>
      <c r="D226" s="10" t="str">
        <f>IF(ISNUMBER(LOOKUP(99999,SEARCH(#REF!,A226:C226))),LOOKUP(99999,D$1:D225)+1,"")</f>
        <v/>
      </c>
    </row>
    <row r="227" spans="1:4" x14ac:dyDescent="0.7">
      <c r="A227" s="7"/>
      <c r="B227" s="8"/>
      <c r="C227" s="9"/>
      <c r="D227" s="10" t="str">
        <f>IF(ISNUMBER(LOOKUP(99999,SEARCH(#REF!,A227:C227))),LOOKUP(99999,D$1:D226)+1,"")</f>
        <v/>
      </c>
    </row>
    <row r="228" spans="1:4" x14ac:dyDescent="0.7">
      <c r="A228" s="7"/>
      <c r="B228" s="8"/>
      <c r="C228" s="9"/>
      <c r="D228" s="10" t="str">
        <f>IF(ISNUMBER(LOOKUP(99999,SEARCH(#REF!,A228:C228))),LOOKUP(99999,D$1:D227)+1,"")</f>
        <v/>
      </c>
    </row>
    <row r="229" spans="1:4" x14ac:dyDescent="0.7">
      <c r="A229" s="7"/>
      <c r="B229" s="8"/>
      <c r="C229" s="9"/>
      <c r="D229" s="10" t="str">
        <f>IF(ISNUMBER(LOOKUP(99999,SEARCH(#REF!,A229:C229))),LOOKUP(99999,D$1:D228)+1,"")</f>
        <v/>
      </c>
    </row>
    <row r="230" spans="1:4" x14ac:dyDescent="0.7">
      <c r="A230" s="7"/>
      <c r="B230" s="8"/>
      <c r="C230" s="9"/>
      <c r="D230" s="10" t="str">
        <f>IF(ISNUMBER(LOOKUP(99999,SEARCH(#REF!,A230:C230))),LOOKUP(99999,D$1:D229)+1,"")</f>
        <v/>
      </c>
    </row>
    <row r="231" spans="1:4" x14ac:dyDescent="0.7">
      <c r="A231" s="7"/>
      <c r="B231" s="8"/>
      <c r="C231" s="9"/>
      <c r="D231" s="10" t="str">
        <f>IF(ISNUMBER(LOOKUP(99999,SEARCH(#REF!,A231:C231))),LOOKUP(99999,D$1:D230)+1,"")</f>
        <v/>
      </c>
    </row>
    <row r="232" spans="1:4" x14ac:dyDescent="0.7">
      <c r="A232" s="7"/>
      <c r="B232" s="8"/>
      <c r="C232" s="9"/>
      <c r="D232" s="10" t="str">
        <f>IF(ISNUMBER(LOOKUP(99999,SEARCH(#REF!,A232:C232))),LOOKUP(99999,D$1:D231)+1,"")</f>
        <v/>
      </c>
    </row>
    <row r="233" spans="1:4" x14ac:dyDescent="0.7">
      <c r="A233" s="7"/>
      <c r="B233" s="8"/>
      <c r="C233" s="9"/>
      <c r="D233" s="10" t="str">
        <f>IF(ISNUMBER(LOOKUP(99999,SEARCH(#REF!,A233:C233))),LOOKUP(99999,D$1:D232)+1,"")</f>
        <v/>
      </c>
    </row>
    <row r="234" spans="1:4" x14ac:dyDescent="0.7">
      <c r="A234" s="7"/>
      <c r="B234" s="8"/>
      <c r="C234" s="9"/>
      <c r="D234" s="10" t="str">
        <f>IF(ISNUMBER(LOOKUP(99999,SEARCH(#REF!,A234:C234))),LOOKUP(99999,D$1:D233)+1,"")</f>
        <v/>
      </c>
    </row>
    <row r="235" spans="1:4" x14ac:dyDescent="0.7">
      <c r="A235" s="7"/>
      <c r="B235" s="8"/>
      <c r="C235" s="9"/>
      <c r="D235" s="10" t="str">
        <f>IF(ISNUMBER(LOOKUP(99999,SEARCH(#REF!,A235:C235))),LOOKUP(99999,D$1:D234)+1,"")</f>
        <v/>
      </c>
    </row>
    <row r="236" spans="1:4" x14ac:dyDescent="0.7">
      <c r="A236" s="7"/>
      <c r="B236" s="8"/>
      <c r="C236" s="9"/>
      <c r="D236" s="10" t="str">
        <f>IF(ISNUMBER(LOOKUP(99999,SEARCH(#REF!,A236:C236))),LOOKUP(99999,D$1:D235)+1,"")</f>
        <v/>
      </c>
    </row>
    <row r="237" spans="1:4" x14ac:dyDescent="0.7">
      <c r="A237" s="7"/>
      <c r="B237" s="8"/>
      <c r="C237" s="9"/>
      <c r="D237" s="10" t="str">
        <f>IF(ISNUMBER(LOOKUP(99999,SEARCH(#REF!,A237:C237))),LOOKUP(99999,D$1:D236)+1,"")</f>
        <v/>
      </c>
    </row>
    <row r="238" spans="1:4" x14ac:dyDescent="0.7">
      <c r="A238" s="7"/>
      <c r="B238" s="8"/>
      <c r="C238" s="9"/>
      <c r="D238" s="10" t="str">
        <f>IF(ISNUMBER(LOOKUP(99999,SEARCH(#REF!,A238:C238))),LOOKUP(99999,D$1:D237)+1,"")</f>
        <v/>
      </c>
    </row>
    <row r="239" spans="1:4" x14ac:dyDescent="0.7">
      <c r="A239" s="7"/>
      <c r="B239" s="8"/>
      <c r="C239" s="9"/>
      <c r="D239" s="10" t="str">
        <f>IF(ISNUMBER(LOOKUP(99999,SEARCH(#REF!,A239:C239))),LOOKUP(99999,D$1:D238)+1,"")</f>
        <v/>
      </c>
    </row>
    <row r="240" spans="1:4" x14ac:dyDescent="0.7">
      <c r="A240" s="7"/>
      <c r="B240" s="8"/>
      <c r="C240" s="9"/>
      <c r="D240" s="10" t="str">
        <f>IF(ISNUMBER(LOOKUP(99999,SEARCH(#REF!,A240:C240))),LOOKUP(99999,D$1:D239)+1,"")</f>
        <v/>
      </c>
    </row>
    <row r="241" spans="1:4" x14ac:dyDescent="0.7">
      <c r="A241" s="7"/>
      <c r="B241" s="8"/>
      <c r="C241" s="9"/>
      <c r="D241" s="10" t="str">
        <f>IF(ISNUMBER(LOOKUP(99999,SEARCH(#REF!,A241:C241))),LOOKUP(99999,D$1:D240)+1,"")</f>
        <v/>
      </c>
    </row>
    <row r="242" spans="1:4" x14ac:dyDescent="0.7">
      <c r="A242" s="7"/>
      <c r="B242" s="8"/>
      <c r="C242" s="9"/>
      <c r="D242" s="10" t="str">
        <f>IF(ISNUMBER(LOOKUP(99999,SEARCH(#REF!,A242:C242))),LOOKUP(99999,D$1:D241)+1,"")</f>
        <v/>
      </c>
    </row>
    <row r="243" spans="1:4" x14ac:dyDescent="0.7">
      <c r="A243" s="7"/>
      <c r="B243" s="8"/>
      <c r="C243" s="9"/>
      <c r="D243" s="10" t="str">
        <f>IF(ISNUMBER(LOOKUP(99999,SEARCH(#REF!,A243:C243))),LOOKUP(99999,D$1:D242)+1,"")</f>
        <v/>
      </c>
    </row>
    <row r="244" spans="1:4" x14ac:dyDescent="0.7">
      <c r="A244" s="7"/>
      <c r="B244" s="8"/>
      <c r="C244" s="9"/>
      <c r="D244" s="10" t="str">
        <f>IF(ISNUMBER(LOOKUP(99999,SEARCH(#REF!,A244:C244))),LOOKUP(99999,D$1:D243)+1,"")</f>
        <v/>
      </c>
    </row>
    <row r="245" spans="1:4" x14ac:dyDescent="0.7">
      <c r="A245" s="7"/>
      <c r="B245" s="8"/>
      <c r="C245" s="9"/>
      <c r="D245" s="10" t="str">
        <f>IF(ISNUMBER(LOOKUP(99999,SEARCH(#REF!,A245:C245))),LOOKUP(99999,D$1:D244)+1,"")</f>
        <v/>
      </c>
    </row>
    <row r="246" spans="1:4" x14ac:dyDescent="0.7">
      <c r="A246" s="7"/>
      <c r="B246" s="8"/>
      <c r="C246" s="9"/>
      <c r="D246" s="10" t="str">
        <f>IF(ISNUMBER(LOOKUP(99999,SEARCH(#REF!,A246:C246))),LOOKUP(99999,D$1:D245)+1,"")</f>
        <v/>
      </c>
    </row>
    <row r="247" spans="1:4" x14ac:dyDescent="0.7">
      <c r="A247" s="7"/>
      <c r="B247" s="8"/>
      <c r="C247" s="9"/>
      <c r="D247" s="10" t="str">
        <f>IF(ISNUMBER(LOOKUP(99999,SEARCH(#REF!,A247:C247))),LOOKUP(99999,D$1:D246)+1,"")</f>
        <v/>
      </c>
    </row>
    <row r="248" spans="1:4" x14ac:dyDescent="0.7">
      <c r="A248" s="7"/>
      <c r="B248" s="8"/>
      <c r="C248" s="9"/>
      <c r="D248" s="10" t="str">
        <f>IF(ISNUMBER(LOOKUP(99999,SEARCH(#REF!,A248:C248))),LOOKUP(99999,D$1:D247)+1,"")</f>
        <v/>
      </c>
    </row>
    <row r="249" spans="1:4" x14ac:dyDescent="0.7">
      <c r="A249" s="7"/>
      <c r="B249" s="8"/>
      <c r="C249" s="9"/>
      <c r="D249" s="10" t="str">
        <f>IF(ISNUMBER(LOOKUP(99999,SEARCH(#REF!,A249:C249))),LOOKUP(99999,D$1:D248)+1,"")</f>
        <v/>
      </c>
    </row>
    <row r="250" spans="1:4" x14ac:dyDescent="0.7">
      <c r="A250" s="7"/>
      <c r="B250" s="8"/>
      <c r="C250" s="9"/>
      <c r="D250" s="10" t="str">
        <f>IF(ISNUMBER(LOOKUP(99999,SEARCH(#REF!,A250:C250))),LOOKUP(99999,D$1:D249)+1,"")</f>
        <v/>
      </c>
    </row>
    <row r="251" spans="1:4" x14ac:dyDescent="0.7">
      <c r="A251" s="7"/>
      <c r="B251" s="8"/>
      <c r="C251" s="9"/>
      <c r="D251" s="10" t="str">
        <f>IF(ISNUMBER(LOOKUP(99999,SEARCH(#REF!,A251:C251))),LOOKUP(99999,D$1:D250)+1,"")</f>
        <v/>
      </c>
    </row>
    <row r="252" spans="1:4" x14ac:dyDescent="0.7">
      <c r="A252" s="7"/>
      <c r="B252" s="8"/>
      <c r="C252" s="9"/>
      <c r="D252" s="10" t="str">
        <f>IF(ISNUMBER(LOOKUP(99999,SEARCH(#REF!,A252:C252))),LOOKUP(99999,D$1:D251)+1,"")</f>
        <v/>
      </c>
    </row>
    <row r="253" spans="1:4" x14ac:dyDescent="0.7">
      <c r="A253" s="7"/>
      <c r="B253" s="8"/>
      <c r="C253" s="9"/>
      <c r="D253" s="10" t="str">
        <f>IF(ISNUMBER(LOOKUP(99999,SEARCH(#REF!,A253:C253))),LOOKUP(99999,D$1:D252)+1,"")</f>
        <v/>
      </c>
    </row>
    <row r="254" spans="1:4" x14ac:dyDescent="0.7">
      <c r="A254" s="7"/>
      <c r="B254" s="8"/>
      <c r="C254" s="9"/>
      <c r="D254" s="10" t="str">
        <f>IF(ISNUMBER(LOOKUP(99999,SEARCH(#REF!,A254:C254))),LOOKUP(99999,D$1:D253)+1,"")</f>
        <v/>
      </c>
    </row>
    <row r="255" spans="1:4" x14ac:dyDescent="0.7">
      <c r="A255" s="7"/>
      <c r="B255" s="8"/>
      <c r="C255" s="9"/>
      <c r="D255" s="10" t="str">
        <f>IF(ISNUMBER(LOOKUP(99999,SEARCH(#REF!,A255:C255))),LOOKUP(99999,D$1:D254)+1,"")</f>
        <v/>
      </c>
    </row>
    <row r="256" spans="1:4" x14ac:dyDescent="0.7">
      <c r="A256" s="7"/>
      <c r="B256" s="8"/>
      <c r="C256" s="9"/>
      <c r="D256" s="10" t="str">
        <f>IF(ISNUMBER(LOOKUP(99999,SEARCH(#REF!,A256:C256))),LOOKUP(99999,D$1:D255)+1,"")</f>
        <v/>
      </c>
    </row>
    <row r="257" spans="1:4" x14ac:dyDescent="0.7">
      <c r="A257" s="7"/>
      <c r="B257" s="8"/>
      <c r="C257" s="9"/>
      <c r="D257" s="10" t="str">
        <f>IF(ISNUMBER(LOOKUP(99999,SEARCH(#REF!,A257:C257))),LOOKUP(99999,D$1:D256)+1,"")</f>
        <v/>
      </c>
    </row>
    <row r="258" spans="1:4" x14ac:dyDescent="0.7">
      <c r="A258" s="7"/>
      <c r="B258" s="8"/>
      <c r="C258" s="9"/>
      <c r="D258" s="10" t="str">
        <f>IF(ISNUMBER(LOOKUP(99999,SEARCH(#REF!,A258:C258))),LOOKUP(99999,D$1:D257)+1,"")</f>
        <v/>
      </c>
    </row>
    <row r="259" spans="1:4" x14ac:dyDescent="0.7">
      <c r="A259" s="7"/>
      <c r="B259" s="8"/>
      <c r="C259" s="9"/>
      <c r="D259" s="10" t="str">
        <f>IF(ISNUMBER(LOOKUP(99999,SEARCH(#REF!,A259:C259))),LOOKUP(99999,D$1:D258)+1,"")</f>
        <v/>
      </c>
    </row>
    <row r="260" spans="1:4" x14ac:dyDescent="0.7">
      <c r="A260" s="7"/>
      <c r="B260" s="8"/>
      <c r="C260" s="9"/>
      <c r="D260" s="10" t="str">
        <f>IF(ISNUMBER(LOOKUP(99999,SEARCH(#REF!,A260:C260))),LOOKUP(99999,D$1:D259)+1,"")</f>
        <v/>
      </c>
    </row>
    <row r="261" spans="1:4" x14ac:dyDescent="0.7">
      <c r="A261" s="7"/>
      <c r="B261" s="8"/>
      <c r="C261" s="9"/>
      <c r="D261" s="10" t="str">
        <f>IF(ISNUMBER(LOOKUP(99999,SEARCH(#REF!,A261:C261))),LOOKUP(99999,D$1:D260)+1,"")</f>
        <v/>
      </c>
    </row>
    <row r="262" spans="1:4" x14ac:dyDescent="0.7">
      <c r="A262" s="7"/>
      <c r="B262" s="8"/>
      <c r="C262" s="9"/>
      <c r="D262" s="10" t="str">
        <f>IF(ISNUMBER(LOOKUP(99999,SEARCH(#REF!,A262:C262))),LOOKUP(99999,D$1:D261)+1,"")</f>
        <v/>
      </c>
    </row>
    <row r="263" spans="1:4" x14ac:dyDescent="0.7">
      <c r="A263" s="7"/>
      <c r="B263" s="8"/>
      <c r="C263" s="9"/>
      <c r="D263" s="10" t="str">
        <f>IF(ISNUMBER(LOOKUP(99999,SEARCH(#REF!,A263:C263))),LOOKUP(99999,D$1:D262)+1,"")</f>
        <v/>
      </c>
    </row>
    <row r="264" spans="1:4" x14ac:dyDescent="0.7">
      <c r="A264" s="7"/>
      <c r="B264" s="8"/>
      <c r="C264" s="9"/>
      <c r="D264" s="10" t="str">
        <f>IF(ISNUMBER(LOOKUP(99999,SEARCH(#REF!,A264:C264))),LOOKUP(99999,D$1:D263)+1,"")</f>
        <v/>
      </c>
    </row>
    <row r="265" spans="1:4" x14ac:dyDescent="0.7">
      <c r="A265" s="7"/>
      <c r="B265" s="8"/>
      <c r="C265" s="9"/>
      <c r="D265" s="10" t="str">
        <f>IF(ISNUMBER(LOOKUP(99999,SEARCH(#REF!,A265:C265))),LOOKUP(99999,D$1:D264)+1,"")</f>
        <v/>
      </c>
    </row>
    <row r="266" spans="1:4" x14ac:dyDescent="0.7">
      <c r="A266" s="7"/>
      <c r="B266" s="8"/>
      <c r="C266" s="9"/>
      <c r="D266" s="10" t="str">
        <f>IF(ISNUMBER(LOOKUP(99999,SEARCH(#REF!,A266:C266))),LOOKUP(99999,D$1:D265)+1,"")</f>
        <v/>
      </c>
    </row>
    <row r="267" spans="1:4" x14ac:dyDescent="0.7">
      <c r="A267" s="7"/>
      <c r="B267" s="8"/>
      <c r="C267" s="9"/>
      <c r="D267" s="10" t="str">
        <f>IF(ISNUMBER(LOOKUP(99999,SEARCH(#REF!,A267:C267))),LOOKUP(99999,D$1:D266)+1,"")</f>
        <v/>
      </c>
    </row>
    <row r="268" spans="1:4" x14ac:dyDescent="0.7">
      <c r="A268" s="7"/>
      <c r="B268" s="8"/>
      <c r="C268" s="9"/>
      <c r="D268" s="10" t="str">
        <f>IF(ISNUMBER(LOOKUP(99999,SEARCH(#REF!,A268:C268))),LOOKUP(99999,D$1:D267)+1,"")</f>
        <v/>
      </c>
    </row>
    <row r="269" spans="1:4" x14ac:dyDescent="0.7">
      <c r="A269" s="7"/>
      <c r="B269" s="8"/>
      <c r="C269" s="9"/>
      <c r="D269" s="10" t="str">
        <f>IF(ISNUMBER(LOOKUP(99999,SEARCH(#REF!,A269:C269))),LOOKUP(99999,D$1:D268)+1,"")</f>
        <v/>
      </c>
    </row>
    <row r="270" spans="1:4" x14ac:dyDescent="0.7">
      <c r="A270" s="7"/>
      <c r="B270" s="8"/>
      <c r="C270" s="9"/>
      <c r="D270" s="10" t="str">
        <f>IF(ISNUMBER(LOOKUP(99999,SEARCH(#REF!,A270:C270))),LOOKUP(99999,D$1:D269)+1,"")</f>
        <v/>
      </c>
    </row>
    <row r="271" spans="1:4" x14ac:dyDescent="0.7">
      <c r="A271" s="7"/>
      <c r="B271" s="8"/>
      <c r="C271" s="9"/>
      <c r="D271" s="10" t="str">
        <f>IF(ISNUMBER(LOOKUP(99999,SEARCH(#REF!,A271:C271))),LOOKUP(99999,D$1:D270)+1,"")</f>
        <v/>
      </c>
    </row>
    <row r="272" spans="1:4" x14ac:dyDescent="0.7">
      <c r="A272" s="7"/>
      <c r="B272" s="8"/>
      <c r="C272" s="9"/>
      <c r="D272" s="10" t="str">
        <f>IF(ISNUMBER(LOOKUP(99999,SEARCH(#REF!,A272:C272))),LOOKUP(99999,D$1:D271)+1,"")</f>
        <v/>
      </c>
    </row>
    <row r="273" spans="1:4" x14ac:dyDescent="0.7">
      <c r="A273" s="7"/>
      <c r="B273" s="8"/>
      <c r="C273" s="9"/>
      <c r="D273" s="10" t="str">
        <f>IF(ISNUMBER(LOOKUP(99999,SEARCH(#REF!,A273:C273))),LOOKUP(99999,D$1:D272)+1,"")</f>
        <v/>
      </c>
    </row>
    <row r="274" spans="1:4" x14ac:dyDescent="0.7">
      <c r="A274" s="7"/>
      <c r="B274" s="8"/>
      <c r="C274" s="9"/>
      <c r="D274" s="10" t="str">
        <f>IF(ISNUMBER(LOOKUP(99999,SEARCH(#REF!,A274:C274))),LOOKUP(99999,D$1:D273)+1,"")</f>
        <v/>
      </c>
    </row>
    <row r="275" spans="1:4" x14ac:dyDescent="0.7">
      <c r="A275" s="7"/>
      <c r="B275" s="8"/>
      <c r="C275" s="9"/>
      <c r="D275" s="10" t="str">
        <f>IF(ISNUMBER(LOOKUP(99999,SEARCH(#REF!,A275:C275))),LOOKUP(99999,D$1:D274)+1,"")</f>
        <v/>
      </c>
    </row>
    <row r="276" spans="1:4" x14ac:dyDescent="0.7">
      <c r="A276" s="7"/>
      <c r="B276" s="8"/>
      <c r="C276" s="9"/>
      <c r="D276" s="10" t="str">
        <f>IF(ISNUMBER(LOOKUP(99999,SEARCH(#REF!,A276:C276))),LOOKUP(99999,D$1:D275)+1,"")</f>
        <v/>
      </c>
    </row>
    <row r="277" spans="1:4" x14ac:dyDescent="0.7">
      <c r="A277" s="7"/>
      <c r="B277" s="8"/>
      <c r="C277" s="9"/>
      <c r="D277" s="10" t="str">
        <f>IF(ISNUMBER(LOOKUP(99999,SEARCH(#REF!,A277:C277))),LOOKUP(99999,D$1:D276)+1,"")</f>
        <v/>
      </c>
    </row>
    <row r="278" spans="1:4" x14ac:dyDescent="0.7">
      <c r="A278" s="7"/>
      <c r="B278" s="8"/>
      <c r="C278" s="9"/>
      <c r="D278" s="10" t="str">
        <f>IF(ISNUMBER(LOOKUP(99999,SEARCH(#REF!,A278:C278))),LOOKUP(99999,D$1:D277)+1,"")</f>
        <v/>
      </c>
    </row>
    <row r="279" spans="1:4" x14ac:dyDescent="0.7">
      <c r="A279" s="7"/>
      <c r="B279" s="8"/>
      <c r="C279" s="9"/>
      <c r="D279" s="10" t="str">
        <f>IF(ISNUMBER(LOOKUP(99999,SEARCH(#REF!,A279:C279))),LOOKUP(99999,D$1:D278)+1,"")</f>
        <v/>
      </c>
    </row>
    <row r="280" spans="1:4" x14ac:dyDescent="0.7">
      <c r="A280" s="7"/>
      <c r="B280" s="8"/>
      <c r="C280" s="9"/>
      <c r="D280" s="10" t="str">
        <f>IF(ISNUMBER(LOOKUP(99999,SEARCH(#REF!,A280:C280))),LOOKUP(99999,D$1:D279)+1,"")</f>
        <v/>
      </c>
    </row>
    <row r="281" spans="1:4" x14ac:dyDescent="0.7">
      <c r="A281" s="7"/>
      <c r="B281" s="8"/>
      <c r="C281" s="9"/>
      <c r="D281" s="10" t="str">
        <f>IF(ISNUMBER(LOOKUP(99999,SEARCH(#REF!,A281:C281))),LOOKUP(99999,D$1:D280)+1,"")</f>
        <v/>
      </c>
    </row>
    <row r="282" spans="1:4" x14ac:dyDescent="0.7">
      <c r="A282" s="7"/>
      <c r="B282" s="8"/>
      <c r="C282" s="9"/>
      <c r="D282" s="10" t="str">
        <f>IF(ISNUMBER(LOOKUP(99999,SEARCH(#REF!,A282:C282))),LOOKUP(99999,D$1:D281)+1,"")</f>
        <v/>
      </c>
    </row>
    <row r="283" spans="1:4" x14ac:dyDescent="0.7">
      <c r="A283" s="7"/>
      <c r="B283" s="8"/>
      <c r="C283" s="9"/>
      <c r="D283" s="10" t="str">
        <f>IF(ISNUMBER(LOOKUP(99999,SEARCH(#REF!,A283:C283))),LOOKUP(99999,D$1:D282)+1,"")</f>
        <v/>
      </c>
    </row>
    <row r="284" spans="1:4" x14ac:dyDescent="0.7">
      <c r="A284" s="7"/>
      <c r="B284" s="8"/>
      <c r="C284" s="9"/>
      <c r="D284" s="10" t="str">
        <f>IF(ISNUMBER(LOOKUP(99999,SEARCH(#REF!,A284:C284))),LOOKUP(99999,D$1:D283)+1,"")</f>
        <v/>
      </c>
    </row>
    <row r="285" spans="1:4" x14ac:dyDescent="0.7">
      <c r="A285" s="7"/>
      <c r="B285" s="8"/>
      <c r="C285" s="9"/>
      <c r="D285" s="10" t="str">
        <f>IF(ISNUMBER(LOOKUP(99999,SEARCH(#REF!,A285:C285))),LOOKUP(99999,D$1:D284)+1,"")</f>
        <v/>
      </c>
    </row>
    <row r="286" spans="1:4" x14ac:dyDescent="0.7">
      <c r="A286" s="7"/>
      <c r="B286" s="8"/>
      <c r="C286" s="9"/>
      <c r="D286" s="10" t="str">
        <f>IF(ISNUMBER(LOOKUP(99999,SEARCH(#REF!,A286:C286))),LOOKUP(99999,D$1:D285)+1,"")</f>
        <v/>
      </c>
    </row>
    <row r="287" spans="1:4" x14ac:dyDescent="0.7">
      <c r="A287" s="7"/>
      <c r="B287" s="8"/>
      <c r="C287" s="9"/>
      <c r="D287" s="10" t="str">
        <f>IF(ISNUMBER(LOOKUP(99999,SEARCH(#REF!,A287:C287))),LOOKUP(99999,D$1:D286)+1,"")</f>
        <v/>
      </c>
    </row>
    <row r="288" spans="1:4" x14ac:dyDescent="0.7">
      <c r="A288" s="7"/>
      <c r="B288" s="8"/>
      <c r="C288" s="9"/>
      <c r="D288" s="10" t="str">
        <f>IF(ISNUMBER(LOOKUP(99999,SEARCH(#REF!,A288:C288))),LOOKUP(99999,D$1:D287)+1,"")</f>
        <v/>
      </c>
    </row>
    <row r="289" spans="1:4" x14ac:dyDescent="0.7">
      <c r="A289" s="7"/>
      <c r="B289" s="8"/>
      <c r="C289" s="9"/>
      <c r="D289" s="10" t="str">
        <f>IF(ISNUMBER(LOOKUP(99999,SEARCH(#REF!,A289:C289))),LOOKUP(99999,D$1:D288)+1,"")</f>
        <v/>
      </c>
    </row>
    <row r="290" spans="1:4" x14ac:dyDescent="0.7">
      <c r="A290" s="7"/>
      <c r="B290" s="8"/>
      <c r="C290" s="9"/>
      <c r="D290" s="10" t="str">
        <f>IF(ISNUMBER(LOOKUP(99999,SEARCH(#REF!,A290:C290))),LOOKUP(99999,D$1:D289)+1,"")</f>
        <v/>
      </c>
    </row>
    <row r="291" spans="1:4" x14ac:dyDescent="0.7">
      <c r="A291" s="7"/>
      <c r="B291" s="8"/>
      <c r="C291" s="9"/>
      <c r="D291" s="10" t="str">
        <f>IF(ISNUMBER(LOOKUP(99999,SEARCH(#REF!,A291:C291))),LOOKUP(99999,D$1:D290)+1,"")</f>
        <v/>
      </c>
    </row>
    <row r="292" spans="1:4" x14ac:dyDescent="0.7">
      <c r="A292" s="7"/>
      <c r="B292" s="8"/>
      <c r="C292" s="9"/>
      <c r="D292" s="10" t="str">
        <f>IF(ISNUMBER(LOOKUP(99999,SEARCH(#REF!,A292:C292))),LOOKUP(99999,D$1:D291)+1,"")</f>
        <v/>
      </c>
    </row>
    <row r="293" spans="1:4" x14ac:dyDescent="0.7">
      <c r="A293" s="7"/>
      <c r="B293" s="8"/>
      <c r="C293" s="9"/>
      <c r="D293" s="10" t="str">
        <f>IF(ISNUMBER(LOOKUP(99999,SEARCH(#REF!,A293:C293))),LOOKUP(99999,D$1:D292)+1,"")</f>
        <v/>
      </c>
    </row>
    <row r="294" spans="1:4" x14ac:dyDescent="0.7">
      <c r="A294" s="7"/>
      <c r="B294" s="8"/>
      <c r="C294" s="9"/>
      <c r="D294" s="10" t="str">
        <f>IF(ISNUMBER(LOOKUP(99999,SEARCH(#REF!,A294:C294))),LOOKUP(99999,D$1:D293)+1,"")</f>
        <v/>
      </c>
    </row>
    <row r="295" spans="1:4" x14ac:dyDescent="0.7">
      <c r="A295" s="7"/>
      <c r="B295" s="8"/>
      <c r="C295" s="9"/>
      <c r="D295" s="10" t="str">
        <f>IF(ISNUMBER(LOOKUP(99999,SEARCH(#REF!,A295:C295))),LOOKUP(99999,D$1:D294)+1,"")</f>
        <v/>
      </c>
    </row>
    <row r="296" spans="1:4" x14ac:dyDescent="0.7">
      <c r="A296" s="7"/>
      <c r="B296" s="8"/>
      <c r="C296" s="9"/>
      <c r="D296" s="10" t="str">
        <f>IF(ISNUMBER(LOOKUP(99999,SEARCH(#REF!,A296:C296))),LOOKUP(99999,D$1:D295)+1,"")</f>
        <v/>
      </c>
    </row>
    <row r="297" spans="1:4" x14ac:dyDescent="0.7">
      <c r="A297" s="7"/>
      <c r="B297" s="8"/>
      <c r="C297" s="9"/>
      <c r="D297" s="10" t="str">
        <f>IF(ISNUMBER(LOOKUP(99999,SEARCH(#REF!,A297:C297))),LOOKUP(99999,D$1:D296)+1,"")</f>
        <v/>
      </c>
    </row>
    <row r="298" spans="1:4" x14ac:dyDescent="0.7">
      <c r="A298" s="7"/>
      <c r="B298" s="8"/>
      <c r="C298" s="9"/>
      <c r="D298" s="10" t="str">
        <f>IF(ISNUMBER(LOOKUP(99999,SEARCH(#REF!,A298:C298))),LOOKUP(99999,D$1:D297)+1,"")</f>
        <v/>
      </c>
    </row>
    <row r="299" spans="1:4" x14ac:dyDescent="0.7">
      <c r="A299" s="7"/>
      <c r="B299" s="8"/>
      <c r="C299" s="9"/>
      <c r="D299" s="10" t="str">
        <f>IF(ISNUMBER(LOOKUP(99999,SEARCH(#REF!,A299:C299))),LOOKUP(99999,D$1:D298)+1,"")</f>
        <v/>
      </c>
    </row>
    <row r="300" spans="1:4" x14ac:dyDescent="0.7">
      <c r="A300" s="7"/>
      <c r="B300" s="8"/>
      <c r="C300" s="9"/>
      <c r="D300" s="10" t="str">
        <f>IF(ISNUMBER(LOOKUP(99999,SEARCH(#REF!,A300:C300))),LOOKUP(99999,D$1:D299)+1,"")</f>
        <v/>
      </c>
    </row>
    <row r="301" spans="1:4" x14ac:dyDescent="0.7">
      <c r="A301" s="7"/>
      <c r="B301" s="8"/>
      <c r="C301" s="9"/>
      <c r="D301" s="10" t="str">
        <f>IF(ISNUMBER(LOOKUP(99999,SEARCH(#REF!,A301:C301))),LOOKUP(99999,D$1:D300)+1,"")</f>
        <v/>
      </c>
    </row>
    <row r="302" spans="1:4" x14ac:dyDescent="0.7">
      <c r="A302" s="7"/>
      <c r="B302" s="8"/>
      <c r="C302" s="9"/>
      <c r="D302" s="10" t="str">
        <f>IF(ISNUMBER(LOOKUP(99999,SEARCH(#REF!,A302:C302))),LOOKUP(99999,D$1:D301)+1,"")</f>
        <v/>
      </c>
    </row>
    <row r="303" spans="1:4" x14ac:dyDescent="0.7">
      <c r="A303" s="7"/>
      <c r="B303" s="8"/>
      <c r="C303" s="9"/>
      <c r="D303" s="10" t="str">
        <f>IF(ISNUMBER(LOOKUP(99999,SEARCH(#REF!,A303:C303))),LOOKUP(99999,D$1:D302)+1,"")</f>
        <v/>
      </c>
    </row>
    <row r="304" spans="1:4" x14ac:dyDescent="0.7">
      <c r="A304" s="7"/>
      <c r="B304" s="8"/>
      <c r="C304" s="9"/>
      <c r="D304" s="10" t="str">
        <f>IF(ISNUMBER(LOOKUP(99999,SEARCH(#REF!,A304:C304))),LOOKUP(99999,D$1:D303)+1,"")</f>
        <v/>
      </c>
    </row>
    <row r="305" spans="1:4" x14ac:dyDescent="0.7">
      <c r="A305" s="7"/>
      <c r="B305" s="8"/>
      <c r="C305" s="9"/>
      <c r="D305" s="10" t="str">
        <f>IF(ISNUMBER(LOOKUP(99999,SEARCH(#REF!,A305:C305))),LOOKUP(99999,D$1:D304)+1,"")</f>
        <v/>
      </c>
    </row>
    <row r="306" spans="1:4" x14ac:dyDescent="0.7">
      <c r="A306" s="7"/>
      <c r="B306" s="8"/>
      <c r="C306" s="9"/>
      <c r="D306" s="10" t="str">
        <f>IF(ISNUMBER(LOOKUP(99999,SEARCH(#REF!,A306:C306))),LOOKUP(99999,D$1:D305)+1,"")</f>
        <v/>
      </c>
    </row>
    <row r="307" spans="1:4" x14ac:dyDescent="0.7">
      <c r="A307" s="7"/>
      <c r="B307" s="8"/>
      <c r="C307" s="9"/>
      <c r="D307" s="10" t="str">
        <f>IF(ISNUMBER(LOOKUP(99999,SEARCH(#REF!,A307:C307))),LOOKUP(99999,D$1:D306)+1,"")</f>
        <v/>
      </c>
    </row>
    <row r="308" spans="1:4" x14ac:dyDescent="0.7">
      <c r="A308" s="7"/>
      <c r="B308" s="8"/>
      <c r="C308" s="9"/>
      <c r="D308" s="10" t="str">
        <f>IF(ISNUMBER(LOOKUP(99999,SEARCH(#REF!,A308:C308))),LOOKUP(99999,D$1:D307)+1,"")</f>
        <v/>
      </c>
    </row>
    <row r="309" spans="1:4" x14ac:dyDescent="0.7">
      <c r="A309" s="7"/>
      <c r="B309" s="8"/>
      <c r="C309" s="9"/>
      <c r="D309" s="10" t="str">
        <f>IF(ISNUMBER(LOOKUP(99999,SEARCH(#REF!,A309:C309))),LOOKUP(99999,D$1:D308)+1,"")</f>
        <v/>
      </c>
    </row>
    <row r="310" spans="1:4" x14ac:dyDescent="0.7">
      <c r="A310" s="7"/>
      <c r="B310" s="8"/>
      <c r="C310" s="9"/>
      <c r="D310" s="10" t="str">
        <f>IF(ISNUMBER(LOOKUP(99999,SEARCH(#REF!,A310:C310))),LOOKUP(99999,D$1:D309)+1,"")</f>
        <v/>
      </c>
    </row>
    <row r="311" spans="1:4" x14ac:dyDescent="0.7">
      <c r="A311" s="7"/>
      <c r="B311" s="8"/>
      <c r="C311" s="9"/>
      <c r="D311" s="10" t="str">
        <f>IF(ISNUMBER(LOOKUP(99999,SEARCH(#REF!,A311:C311))),LOOKUP(99999,D$1:D310)+1,"")</f>
        <v/>
      </c>
    </row>
    <row r="312" spans="1:4" x14ac:dyDescent="0.7">
      <c r="A312" s="7"/>
      <c r="B312" s="8"/>
      <c r="C312" s="9"/>
      <c r="D312" s="10" t="str">
        <f>IF(ISNUMBER(LOOKUP(99999,SEARCH(#REF!,A312:C312))),LOOKUP(99999,D$1:D311)+1,"")</f>
        <v/>
      </c>
    </row>
    <row r="313" spans="1:4" x14ac:dyDescent="0.7">
      <c r="A313" s="7"/>
      <c r="B313" s="8"/>
      <c r="C313" s="9"/>
      <c r="D313" s="10" t="str">
        <f>IF(ISNUMBER(LOOKUP(99999,SEARCH(#REF!,A313:C313))),LOOKUP(99999,D$1:D312)+1,"")</f>
        <v/>
      </c>
    </row>
    <row r="314" spans="1:4" x14ac:dyDescent="0.7">
      <c r="A314" s="7"/>
      <c r="B314" s="8"/>
      <c r="C314" s="9"/>
      <c r="D314" s="10" t="str">
        <f>IF(ISNUMBER(LOOKUP(99999,SEARCH(#REF!,A314:C314))),LOOKUP(99999,D$1:D313)+1,"")</f>
        <v/>
      </c>
    </row>
    <row r="315" spans="1:4" x14ac:dyDescent="0.7">
      <c r="A315" s="7"/>
      <c r="B315" s="8"/>
      <c r="C315" s="9"/>
      <c r="D315" s="10" t="str">
        <f>IF(ISNUMBER(LOOKUP(99999,SEARCH(#REF!,A315:C315))),LOOKUP(99999,D$1:D314)+1,"")</f>
        <v/>
      </c>
    </row>
    <row r="316" spans="1:4" x14ac:dyDescent="0.7">
      <c r="A316" s="7"/>
      <c r="B316" s="8"/>
      <c r="C316" s="9"/>
      <c r="D316" s="10" t="str">
        <f>IF(ISNUMBER(LOOKUP(99999,SEARCH(#REF!,A316:C316))),LOOKUP(99999,D$1:D315)+1,"")</f>
        <v/>
      </c>
    </row>
    <row r="317" spans="1:4" x14ac:dyDescent="0.7">
      <c r="A317" s="7"/>
      <c r="B317" s="8"/>
      <c r="C317" s="9"/>
      <c r="D317" s="10" t="str">
        <f>IF(ISNUMBER(LOOKUP(99999,SEARCH(#REF!,A317:C317))),LOOKUP(99999,D$1:D316)+1,"")</f>
        <v/>
      </c>
    </row>
    <row r="318" spans="1:4" x14ac:dyDescent="0.7">
      <c r="A318" s="7"/>
      <c r="B318" s="8"/>
      <c r="C318" s="9"/>
      <c r="D318" s="10" t="str">
        <f>IF(ISNUMBER(LOOKUP(99999,SEARCH(#REF!,A318:C318))),LOOKUP(99999,D$1:D317)+1,"")</f>
        <v/>
      </c>
    </row>
    <row r="319" spans="1:4" x14ac:dyDescent="0.7">
      <c r="A319" s="7"/>
      <c r="B319" s="8"/>
      <c r="C319" s="9"/>
      <c r="D319" s="10" t="str">
        <f>IF(ISNUMBER(LOOKUP(99999,SEARCH(#REF!,A319:C319))),LOOKUP(99999,D$1:D318)+1,"")</f>
        <v/>
      </c>
    </row>
    <row r="320" spans="1:4" x14ac:dyDescent="0.7">
      <c r="A320" s="7"/>
      <c r="B320" s="8"/>
      <c r="C320" s="9"/>
      <c r="D320" s="10" t="str">
        <f>IF(ISNUMBER(LOOKUP(99999,SEARCH(#REF!,A320:C320))),LOOKUP(99999,D$1:D319)+1,"")</f>
        <v/>
      </c>
    </row>
    <row r="321" spans="1:4" x14ac:dyDescent="0.7">
      <c r="A321" s="7"/>
      <c r="B321" s="8"/>
      <c r="C321" s="9"/>
      <c r="D321" s="10" t="str">
        <f>IF(ISNUMBER(LOOKUP(99999,SEARCH(#REF!,A321:C321))),LOOKUP(99999,D$1:D320)+1,"")</f>
        <v/>
      </c>
    </row>
    <row r="322" spans="1:4" x14ac:dyDescent="0.7">
      <c r="A322" s="7"/>
      <c r="B322" s="8"/>
      <c r="C322" s="9"/>
      <c r="D322" s="10" t="str">
        <f>IF(ISNUMBER(LOOKUP(99999,SEARCH(#REF!,A322:C322))),LOOKUP(99999,D$1:D321)+1,"")</f>
        <v/>
      </c>
    </row>
    <row r="323" spans="1:4" x14ac:dyDescent="0.7">
      <c r="A323" s="7"/>
      <c r="B323" s="8"/>
      <c r="C323" s="9"/>
      <c r="D323" s="10" t="str">
        <f>IF(ISNUMBER(LOOKUP(99999,SEARCH(#REF!,A323:C323))),LOOKUP(99999,D$1:D322)+1,"")</f>
        <v/>
      </c>
    </row>
    <row r="324" spans="1:4" x14ac:dyDescent="0.7">
      <c r="A324" s="7"/>
      <c r="B324" s="8"/>
      <c r="C324" s="9"/>
      <c r="D324" s="10" t="str">
        <f>IF(ISNUMBER(LOOKUP(99999,SEARCH(#REF!,A324:C324))),LOOKUP(99999,D$1:D323)+1,"")</f>
        <v/>
      </c>
    </row>
    <row r="325" spans="1:4" x14ac:dyDescent="0.7">
      <c r="A325" s="7"/>
      <c r="B325" s="8"/>
      <c r="C325" s="9"/>
      <c r="D325" s="10" t="str">
        <f>IF(ISNUMBER(LOOKUP(99999,SEARCH(#REF!,A325:C325))),LOOKUP(99999,D$1:D324)+1,"")</f>
        <v/>
      </c>
    </row>
    <row r="326" spans="1:4" x14ac:dyDescent="0.7">
      <c r="A326" s="7"/>
      <c r="B326" s="8"/>
      <c r="C326" s="9"/>
      <c r="D326" s="10" t="str">
        <f>IF(ISNUMBER(LOOKUP(99999,SEARCH(#REF!,A326:C326))),LOOKUP(99999,D$1:D325)+1,"")</f>
        <v/>
      </c>
    </row>
    <row r="327" spans="1:4" x14ac:dyDescent="0.7">
      <c r="A327" s="7"/>
      <c r="B327" s="8"/>
      <c r="C327" s="9"/>
      <c r="D327" s="10" t="str">
        <f>IF(ISNUMBER(LOOKUP(99999,SEARCH(#REF!,A327:C327))),LOOKUP(99999,D$1:D326)+1,"")</f>
        <v/>
      </c>
    </row>
    <row r="328" spans="1:4" x14ac:dyDescent="0.7">
      <c r="A328" s="7"/>
      <c r="B328" s="8"/>
      <c r="C328" s="9"/>
      <c r="D328" s="10" t="str">
        <f>IF(ISNUMBER(LOOKUP(99999,SEARCH(#REF!,A328:C328))),LOOKUP(99999,D$1:D327)+1,"")</f>
        <v/>
      </c>
    </row>
    <row r="329" spans="1:4" x14ac:dyDescent="0.7">
      <c r="A329" s="7"/>
      <c r="B329" s="8"/>
      <c r="C329" s="9"/>
      <c r="D329" s="10" t="str">
        <f>IF(ISNUMBER(LOOKUP(99999,SEARCH(#REF!,A329:C329))),LOOKUP(99999,D$1:D328)+1,"")</f>
        <v/>
      </c>
    </row>
    <row r="330" spans="1:4" x14ac:dyDescent="0.7">
      <c r="A330" s="7"/>
      <c r="B330" s="8"/>
      <c r="C330" s="9"/>
      <c r="D330" s="10" t="str">
        <f>IF(ISNUMBER(LOOKUP(99999,SEARCH(#REF!,A330:C330))),LOOKUP(99999,D$1:D329)+1,"")</f>
        <v/>
      </c>
    </row>
    <row r="331" spans="1:4" x14ac:dyDescent="0.7">
      <c r="A331" s="7"/>
      <c r="B331" s="8"/>
      <c r="C331" s="9"/>
      <c r="D331" s="10" t="str">
        <f>IF(ISNUMBER(LOOKUP(99999,SEARCH(#REF!,A331:C331))),LOOKUP(99999,D$1:D330)+1,"")</f>
        <v/>
      </c>
    </row>
    <row r="332" spans="1:4" x14ac:dyDescent="0.7">
      <c r="A332" s="7"/>
      <c r="B332" s="8"/>
      <c r="C332" s="9"/>
      <c r="D332" s="10" t="str">
        <f>IF(ISNUMBER(LOOKUP(99999,SEARCH(#REF!,A332:C332))),LOOKUP(99999,D$1:D331)+1,"")</f>
        <v/>
      </c>
    </row>
    <row r="333" spans="1:4" x14ac:dyDescent="0.7">
      <c r="A333" s="7"/>
      <c r="B333" s="8"/>
      <c r="C333" s="9"/>
      <c r="D333" s="10" t="str">
        <f>IF(ISNUMBER(LOOKUP(99999,SEARCH(#REF!,A333:C333))),LOOKUP(99999,D$1:D332)+1,"")</f>
        <v/>
      </c>
    </row>
    <row r="334" spans="1:4" x14ac:dyDescent="0.7">
      <c r="A334" s="7"/>
      <c r="B334" s="8"/>
      <c r="C334" s="9"/>
      <c r="D334" s="10" t="str">
        <f>IF(ISNUMBER(LOOKUP(99999,SEARCH(#REF!,A334:C334))),LOOKUP(99999,D$1:D333)+1,"")</f>
        <v/>
      </c>
    </row>
    <row r="335" spans="1:4" x14ac:dyDescent="0.7">
      <c r="A335" s="7"/>
      <c r="B335" s="8"/>
      <c r="C335" s="9"/>
      <c r="D335" s="10" t="str">
        <f>IF(ISNUMBER(LOOKUP(99999,SEARCH(#REF!,A335:C335))),LOOKUP(99999,D$1:D334)+1,"")</f>
        <v/>
      </c>
    </row>
    <row r="336" spans="1:4" x14ac:dyDescent="0.7">
      <c r="A336" s="7"/>
      <c r="B336" s="8"/>
      <c r="C336" s="9"/>
      <c r="D336" s="10" t="str">
        <f>IF(ISNUMBER(LOOKUP(99999,SEARCH(#REF!,A336:C336))),LOOKUP(99999,D$1:D335)+1,"")</f>
        <v/>
      </c>
    </row>
    <row r="337" spans="1:4" x14ac:dyDescent="0.7">
      <c r="A337" s="7"/>
      <c r="B337" s="8"/>
      <c r="C337" s="9"/>
      <c r="D337" s="10" t="str">
        <f>IF(ISNUMBER(LOOKUP(99999,SEARCH(#REF!,A337:C337))),LOOKUP(99999,D$1:D336)+1,"")</f>
        <v/>
      </c>
    </row>
    <row r="338" spans="1:4" x14ac:dyDescent="0.7">
      <c r="A338" s="7"/>
      <c r="B338" s="8"/>
      <c r="C338" s="9"/>
      <c r="D338" s="10" t="str">
        <f>IF(ISNUMBER(LOOKUP(99999,SEARCH(#REF!,A338:C338))),LOOKUP(99999,D$1:D337)+1,"")</f>
        <v/>
      </c>
    </row>
    <row r="339" spans="1:4" x14ac:dyDescent="0.7">
      <c r="A339" s="7"/>
      <c r="B339" s="8"/>
      <c r="C339" s="9"/>
      <c r="D339" s="10" t="str">
        <f>IF(ISNUMBER(LOOKUP(99999,SEARCH(#REF!,A339:C339))),LOOKUP(99999,D$1:D338)+1,"")</f>
        <v/>
      </c>
    </row>
    <row r="340" spans="1:4" x14ac:dyDescent="0.7">
      <c r="A340" s="7"/>
      <c r="B340" s="8"/>
      <c r="C340" s="9"/>
      <c r="D340" s="10" t="str">
        <f>IF(ISNUMBER(LOOKUP(99999,SEARCH(#REF!,A340:C340))),LOOKUP(99999,D$1:D339)+1,"")</f>
        <v/>
      </c>
    </row>
    <row r="341" spans="1:4" x14ac:dyDescent="0.7">
      <c r="A341" s="7"/>
      <c r="B341" s="8"/>
      <c r="C341" s="9"/>
      <c r="D341" s="10" t="str">
        <f>IF(ISNUMBER(LOOKUP(99999,SEARCH(#REF!,A341:C341))),LOOKUP(99999,D$1:D340)+1,"")</f>
        <v/>
      </c>
    </row>
    <row r="342" spans="1:4" x14ac:dyDescent="0.7">
      <c r="A342" s="7"/>
      <c r="B342" s="8"/>
      <c r="C342" s="9"/>
      <c r="D342" s="10" t="str">
        <f>IF(ISNUMBER(LOOKUP(99999,SEARCH(#REF!,A342:C342))),LOOKUP(99999,D$1:D341)+1,"")</f>
        <v/>
      </c>
    </row>
    <row r="343" spans="1:4" x14ac:dyDescent="0.7">
      <c r="A343" s="7"/>
      <c r="B343" s="8"/>
      <c r="C343" s="9"/>
      <c r="D343" s="10" t="str">
        <f>IF(ISNUMBER(LOOKUP(99999,SEARCH(#REF!,A343:C343))),LOOKUP(99999,D$1:D342)+1,"")</f>
        <v/>
      </c>
    </row>
    <row r="344" spans="1:4" x14ac:dyDescent="0.7">
      <c r="A344" s="7"/>
      <c r="B344" s="8"/>
      <c r="C344" s="9"/>
      <c r="D344" s="10" t="str">
        <f>IF(ISNUMBER(LOOKUP(99999,SEARCH(#REF!,A344:C344))),LOOKUP(99999,D$1:D343)+1,"")</f>
        <v/>
      </c>
    </row>
    <row r="345" spans="1:4" x14ac:dyDescent="0.7">
      <c r="A345" s="7"/>
      <c r="B345" s="8"/>
      <c r="C345" s="9"/>
      <c r="D345" s="10" t="str">
        <f>IF(ISNUMBER(LOOKUP(99999,SEARCH(#REF!,A345:C345))),LOOKUP(99999,D$1:D344)+1,"")</f>
        <v/>
      </c>
    </row>
    <row r="346" spans="1:4" x14ac:dyDescent="0.7">
      <c r="A346" s="7"/>
      <c r="B346" s="8"/>
      <c r="C346" s="9"/>
      <c r="D346" s="10" t="str">
        <f>IF(ISNUMBER(LOOKUP(99999,SEARCH(#REF!,A346:C346))),LOOKUP(99999,D$1:D345)+1,"")</f>
        <v/>
      </c>
    </row>
    <row r="347" spans="1:4" x14ac:dyDescent="0.7">
      <c r="A347" s="7"/>
      <c r="B347" s="8"/>
      <c r="C347" s="9"/>
      <c r="D347" s="10" t="str">
        <f>IF(ISNUMBER(LOOKUP(99999,SEARCH(#REF!,A347:C347))),LOOKUP(99999,D$1:D346)+1,"")</f>
        <v/>
      </c>
    </row>
    <row r="348" spans="1:4" x14ac:dyDescent="0.7">
      <c r="A348" s="7"/>
      <c r="B348" s="8"/>
      <c r="C348" s="9"/>
      <c r="D348" s="10" t="str">
        <f>IF(ISNUMBER(LOOKUP(99999,SEARCH(#REF!,A348:C348))),LOOKUP(99999,D$1:D347)+1,"")</f>
        <v/>
      </c>
    </row>
    <row r="349" spans="1:4" x14ac:dyDescent="0.7">
      <c r="A349" s="7"/>
      <c r="B349" s="8"/>
      <c r="C349" s="9"/>
      <c r="D349" s="10" t="str">
        <f>IF(ISNUMBER(LOOKUP(99999,SEARCH(#REF!,A349:C349))),LOOKUP(99999,D$1:D348)+1,"")</f>
        <v/>
      </c>
    </row>
    <row r="350" spans="1:4" x14ac:dyDescent="0.7">
      <c r="A350" s="7"/>
      <c r="B350" s="8"/>
      <c r="C350" s="9"/>
      <c r="D350" s="10" t="str">
        <f>IF(ISNUMBER(LOOKUP(99999,SEARCH(#REF!,A350:C350))),LOOKUP(99999,D$1:D349)+1,"")</f>
        <v/>
      </c>
    </row>
    <row r="351" spans="1:4" x14ac:dyDescent="0.7">
      <c r="A351" s="7"/>
      <c r="B351" s="8"/>
      <c r="C351" s="9"/>
      <c r="D351" s="10" t="str">
        <f>IF(ISNUMBER(LOOKUP(99999,SEARCH(#REF!,A351:C351))),LOOKUP(99999,D$1:D350)+1,"")</f>
        <v/>
      </c>
    </row>
    <row r="352" spans="1:4" x14ac:dyDescent="0.7">
      <c r="A352" s="7"/>
      <c r="B352" s="8"/>
      <c r="C352" s="9"/>
      <c r="D352" s="10" t="str">
        <f>IF(ISNUMBER(LOOKUP(99999,SEARCH(#REF!,A352:C352))),LOOKUP(99999,D$1:D351)+1,"")</f>
        <v/>
      </c>
    </row>
    <row r="353" spans="1:4" x14ac:dyDescent="0.7">
      <c r="A353" s="7"/>
      <c r="B353" s="8"/>
      <c r="C353" s="9"/>
      <c r="D353" s="10" t="str">
        <f>IF(ISNUMBER(LOOKUP(99999,SEARCH(#REF!,A353:C353))),LOOKUP(99999,D$1:D352)+1,"")</f>
        <v/>
      </c>
    </row>
    <row r="354" spans="1:4" x14ac:dyDescent="0.7">
      <c r="A354" s="7"/>
      <c r="B354" s="8"/>
      <c r="C354" s="9"/>
      <c r="D354" s="10" t="str">
        <f>IF(ISNUMBER(LOOKUP(99999,SEARCH(#REF!,A354:C354))),LOOKUP(99999,D$1:D353)+1,"")</f>
        <v/>
      </c>
    </row>
    <row r="355" spans="1:4" x14ac:dyDescent="0.7">
      <c r="A355" s="7"/>
      <c r="B355" s="8"/>
      <c r="C355" s="9"/>
      <c r="D355" s="10" t="str">
        <f>IF(ISNUMBER(LOOKUP(99999,SEARCH(#REF!,A355:C355))),LOOKUP(99999,D$1:D354)+1,"")</f>
        <v/>
      </c>
    </row>
    <row r="356" spans="1:4" x14ac:dyDescent="0.7">
      <c r="A356" s="7"/>
      <c r="B356" s="8"/>
      <c r="C356" s="9"/>
      <c r="D356" s="10" t="str">
        <f>IF(ISNUMBER(LOOKUP(99999,SEARCH(#REF!,A356:C356))),LOOKUP(99999,D$1:D355)+1,"")</f>
        <v/>
      </c>
    </row>
    <row r="357" spans="1:4" x14ac:dyDescent="0.7">
      <c r="A357" s="7"/>
      <c r="B357" s="8"/>
      <c r="C357" s="9"/>
      <c r="D357" s="10" t="str">
        <f>IF(ISNUMBER(LOOKUP(99999,SEARCH(#REF!,A357:C357))),LOOKUP(99999,D$1:D356)+1,"")</f>
        <v/>
      </c>
    </row>
    <row r="358" spans="1:4" x14ac:dyDescent="0.7">
      <c r="A358" s="7"/>
      <c r="B358" s="8"/>
      <c r="C358" s="9"/>
      <c r="D358" s="10" t="str">
        <f>IF(ISNUMBER(LOOKUP(99999,SEARCH(#REF!,A358:C358))),LOOKUP(99999,D$1:D357)+1,"")</f>
        <v/>
      </c>
    </row>
    <row r="359" spans="1:4" x14ac:dyDescent="0.7">
      <c r="A359" s="7"/>
      <c r="B359" s="8"/>
      <c r="C359" s="9"/>
      <c r="D359" s="10" t="str">
        <f>IF(ISNUMBER(LOOKUP(99999,SEARCH(#REF!,A359:C359))),LOOKUP(99999,D$1:D358)+1,"")</f>
        <v/>
      </c>
    </row>
    <row r="360" spans="1:4" x14ac:dyDescent="0.7">
      <c r="A360" s="7"/>
      <c r="B360" s="8"/>
      <c r="C360" s="9"/>
      <c r="D360" s="10" t="str">
        <f>IF(ISNUMBER(LOOKUP(99999,SEARCH(#REF!,A360:C360))),LOOKUP(99999,D$1:D359)+1,"")</f>
        <v/>
      </c>
    </row>
    <row r="361" spans="1:4" x14ac:dyDescent="0.7">
      <c r="A361" s="7"/>
      <c r="B361" s="8"/>
      <c r="C361" s="9"/>
      <c r="D361" s="10" t="str">
        <f>IF(ISNUMBER(LOOKUP(99999,SEARCH(#REF!,A361:C361))),LOOKUP(99999,D$1:D360)+1,"")</f>
        <v/>
      </c>
    </row>
    <row r="362" spans="1:4" x14ac:dyDescent="0.7">
      <c r="A362" s="7"/>
      <c r="B362" s="8"/>
      <c r="C362" s="9"/>
      <c r="D362" s="10" t="str">
        <f>IF(ISNUMBER(LOOKUP(99999,SEARCH(#REF!,A362:C362))),LOOKUP(99999,D$1:D361)+1,"")</f>
        <v/>
      </c>
    </row>
    <row r="363" spans="1:4" x14ac:dyDescent="0.7">
      <c r="A363" s="7"/>
      <c r="B363" s="8"/>
      <c r="C363" s="9"/>
      <c r="D363" s="10" t="str">
        <f>IF(ISNUMBER(LOOKUP(99999,SEARCH(#REF!,A363:C363))),LOOKUP(99999,D$1:D362)+1,"")</f>
        <v/>
      </c>
    </row>
    <row r="364" spans="1:4" x14ac:dyDescent="0.7">
      <c r="A364" s="7"/>
      <c r="B364" s="8"/>
      <c r="C364" s="9"/>
      <c r="D364" s="10" t="str">
        <f>IF(ISNUMBER(LOOKUP(99999,SEARCH(#REF!,A364:C364))),LOOKUP(99999,D$1:D363)+1,"")</f>
        <v/>
      </c>
    </row>
    <row r="365" spans="1:4" x14ac:dyDescent="0.7">
      <c r="A365" s="7"/>
      <c r="B365" s="8"/>
      <c r="C365" s="9"/>
      <c r="D365" s="10" t="str">
        <f>IF(ISNUMBER(LOOKUP(99999,SEARCH(#REF!,A365:C365))),LOOKUP(99999,D$1:D364)+1,"")</f>
        <v/>
      </c>
    </row>
    <row r="366" spans="1:4" x14ac:dyDescent="0.7">
      <c r="A366" s="7"/>
      <c r="B366" s="8"/>
      <c r="C366" s="9"/>
      <c r="D366" s="10" t="str">
        <f>IF(ISNUMBER(LOOKUP(99999,SEARCH(#REF!,A366:C366))),LOOKUP(99999,D$1:D365)+1,"")</f>
        <v/>
      </c>
    </row>
    <row r="367" spans="1:4" x14ac:dyDescent="0.7">
      <c r="A367" s="7"/>
      <c r="B367" s="8"/>
      <c r="C367" s="9"/>
      <c r="D367" s="10" t="str">
        <f>IF(ISNUMBER(LOOKUP(99999,SEARCH(#REF!,A367:C367))),LOOKUP(99999,D$1:D366)+1,"")</f>
        <v/>
      </c>
    </row>
    <row r="368" spans="1:4" x14ac:dyDescent="0.7">
      <c r="A368" s="7"/>
      <c r="B368" s="8"/>
      <c r="C368" s="9"/>
      <c r="D368" s="10" t="str">
        <f>IF(ISNUMBER(LOOKUP(99999,SEARCH(#REF!,A368:C368))),LOOKUP(99999,D$1:D367)+1,"")</f>
        <v/>
      </c>
    </row>
    <row r="369" spans="1:4" x14ac:dyDescent="0.7">
      <c r="A369" s="7"/>
      <c r="B369" s="8"/>
      <c r="C369" s="9"/>
      <c r="D369" s="10" t="str">
        <f>IF(ISNUMBER(LOOKUP(99999,SEARCH(#REF!,A369:C369))),LOOKUP(99999,D$1:D368)+1,"")</f>
        <v/>
      </c>
    </row>
    <row r="370" spans="1:4" x14ac:dyDescent="0.7">
      <c r="A370" s="7"/>
      <c r="B370" s="8"/>
      <c r="C370" s="9"/>
      <c r="D370" s="10" t="str">
        <f>IF(ISNUMBER(LOOKUP(99999,SEARCH(#REF!,A370:C370))),LOOKUP(99999,D$1:D369)+1,"")</f>
        <v/>
      </c>
    </row>
    <row r="371" spans="1:4" x14ac:dyDescent="0.7">
      <c r="A371" s="7"/>
      <c r="B371" s="8"/>
      <c r="C371" s="9"/>
      <c r="D371" s="10" t="str">
        <f>IF(ISNUMBER(LOOKUP(99999,SEARCH(#REF!,A371:C371))),LOOKUP(99999,D$1:D370)+1,"")</f>
        <v/>
      </c>
    </row>
    <row r="372" spans="1:4" x14ac:dyDescent="0.7">
      <c r="A372" s="7"/>
      <c r="B372" s="8"/>
      <c r="C372" s="9"/>
      <c r="D372" s="10" t="str">
        <f>IF(ISNUMBER(LOOKUP(99999,SEARCH(#REF!,A372:C372))),LOOKUP(99999,D$1:D371)+1,"")</f>
        <v/>
      </c>
    </row>
    <row r="373" spans="1:4" x14ac:dyDescent="0.7">
      <c r="A373" s="7"/>
      <c r="B373" s="8"/>
      <c r="C373" s="9"/>
      <c r="D373" s="10" t="str">
        <f>IF(ISNUMBER(LOOKUP(99999,SEARCH(#REF!,A373:C373))),LOOKUP(99999,D$1:D372)+1,"")</f>
        <v/>
      </c>
    </row>
    <row r="374" spans="1:4" x14ac:dyDescent="0.7">
      <c r="A374" s="7"/>
      <c r="B374" s="8"/>
      <c r="C374" s="9"/>
      <c r="D374" s="10" t="str">
        <f>IF(ISNUMBER(LOOKUP(99999,SEARCH(#REF!,A374:C374))),LOOKUP(99999,D$1:D373)+1,"")</f>
        <v/>
      </c>
    </row>
    <row r="375" spans="1:4" x14ac:dyDescent="0.7">
      <c r="A375" s="7"/>
      <c r="B375" s="8"/>
      <c r="C375" s="9"/>
      <c r="D375" s="10" t="str">
        <f>IF(ISNUMBER(LOOKUP(99999,SEARCH(#REF!,A375:C375))),LOOKUP(99999,D$1:D374)+1,"")</f>
        <v/>
      </c>
    </row>
    <row r="376" spans="1:4" x14ac:dyDescent="0.7">
      <c r="A376" s="7"/>
      <c r="B376" s="8"/>
      <c r="C376" s="9"/>
      <c r="D376" s="10" t="str">
        <f>IF(ISNUMBER(LOOKUP(99999,SEARCH(#REF!,A376:C376))),LOOKUP(99999,D$1:D375)+1,"")</f>
        <v/>
      </c>
    </row>
    <row r="377" spans="1:4" x14ac:dyDescent="0.7">
      <c r="A377" s="7"/>
      <c r="B377" s="8"/>
      <c r="C377" s="9"/>
      <c r="D377" s="10" t="str">
        <f>IF(ISNUMBER(LOOKUP(99999,SEARCH(#REF!,A377:C377))),LOOKUP(99999,D$1:D376)+1,"")</f>
        <v/>
      </c>
    </row>
    <row r="378" spans="1:4" x14ac:dyDescent="0.7">
      <c r="A378" s="7"/>
      <c r="B378" s="8"/>
      <c r="C378" s="9"/>
      <c r="D378" s="10" t="str">
        <f>IF(ISNUMBER(LOOKUP(99999,SEARCH(#REF!,A378:C378))),LOOKUP(99999,D$1:D377)+1,"")</f>
        <v/>
      </c>
    </row>
    <row r="379" spans="1:4" x14ac:dyDescent="0.7">
      <c r="A379" s="7"/>
      <c r="B379" s="8"/>
      <c r="C379" s="9"/>
      <c r="D379" s="10" t="str">
        <f>IF(ISNUMBER(LOOKUP(99999,SEARCH(#REF!,A379:C379))),LOOKUP(99999,D$1:D378)+1,"")</f>
        <v/>
      </c>
    </row>
    <row r="380" spans="1:4" x14ac:dyDescent="0.7">
      <c r="A380" s="7"/>
      <c r="B380" s="8"/>
      <c r="C380" s="9"/>
      <c r="D380" s="10" t="str">
        <f>IF(ISNUMBER(LOOKUP(99999,SEARCH(#REF!,A380:C380))),LOOKUP(99999,D$1:D379)+1,"")</f>
        <v/>
      </c>
    </row>
    <row r="381" spans="1:4" x14ac:dyDescent="0.7">
      <c r="A381" s="7"/>
      <c r="B381" s="8"/>
      <c r="C381" s="9"/>
      <c r="D381" s="10" t="str">
        <f>IF(ISNUMBER(LOOKUP(99999,SEARCH(#REF!,A381:C381))),LOOKUP(99999,D$1:D380)+1,"")</f>
        <v/>
      </c>
    </row>
    <row r="382" spans="1:4" x14ac:dyDescent="0.7">
      <c r="A382" s="7"/>
      <c r="B382" s="8"/>
      <c r="C382" s="9"/>
      <c r="D382" s="10" t="str">
        <f>IF(ISNUMBER(LOOKUP(99999,SEARCH(#REF!,A382:C382))),LOOKUP(99999,D$1:D381)+1,"")</f>
        <v/>
      </c>
    </row>
    <row r="383" spans="1:4" x14ac:dyDescent="0.7">
      <c r="A383" s="7"/>
      <c r="B383" s="8"/>
      <c r="C383" s="9"/>
      <c r="D383" s="10" t="str">
        <f>IF(ISNUMBER(LOOKUP(99999,SEARCH(#REF!,A383:C383))),LOOKUP(99999,D$1:D382)+1,"")</f>
        <v/>
      </c>
    </row>
    <row r="384" spans="1:4" x14ac:dyDescent="0.7">
      <c r="A384" s="7"/>
      <c r="B384" s="8"/>
      <c r="C384" s="9"/>
      <c r="D384" s="10" t="str">
        <f>IF(ISNUMBER(LOOKUP(99999,SEARCH(#REF!,A384:C384))),LOOKUP(99999,D$1:D383)+1,"")</f>
        <v/>
      </c>
    </row>
    <row r="385" spans="1:4" x14ac:dyDescent="0.7">
      <c r="A385" s="7"/>
      <c r="B385" s="8"/>
      <c r="C385" s="9"/>
      <c r="D385" s="10" t="str">
        <f>IF(ISNUMBER(LOOKUP(99999,SEARCH(#REF!,A385:C385))),LOOKUP(99999,D$1:D384)+1,"")</f>
        <v/>
      </c>
    </row>
    <row r="386" spans="1:4" x14ac:dyDescent="0.7">
      <c r="A386" s="7"/>
      <c r="B386" s="8"/>
      <c r="C386" s="9"/>
      <c r="D386" s="10" t="str">
        <f>IF(ISNUMBER(LOOKUP(99999,SEARCH(#REF!,A386:C386))),LOOKUP(99999,D$1:D385)+1,"")</f>
        <v/>
      </c>
    </row>
    <row r="387" spans="1:4" x14ac:dyDescent="0.7">
      <c r="A387" s="7"/>
      <c r="B387" s="8"/>
      <c r="C387" s="9"/>
      <c r="D387" s="10" t="str">
        <f>IF(ISNUMBER(LOOKUP(99999,SEARCH(#REF!,A387:C387))),LOOKUP(99999,D$1:D386)+1,"")</f>
        <v/>
      </c>
    </row>
    <row r="388" spans="1:4" x14ac:dyDescent="0.7">
      <c r="A388" s="7"/>
      <c r="B388" s="8"/>
      <c r="C388" s="9"/>
      <c r="D388" s="10" t="str">
        <f>IF(ISNUMBER(LOOKUP(99999,SEARCH(#REF!,A388:C388))),LOOKUP(99999,D$1:D387)+1,"")</f>
        <v/>
      </c>
    </row>
    <row r="389" spans="1:4" x14ac:dyDescent="0.7">
      <c r="A389" s="7"/>
      <c r="B389" s="8"/>
      <c r="C389" s="9"/>
      <c r="D389" s="10" t="str">
        <f>IF(ISNUMBER(LOOKUP(99999,SEARCH(#REF!,A389:C389))),LOOKUP(99999,D$1:D388)+1,"")</f>
        <v/>
      </c>
    </row>
    <row r="390" spans="1:4" x14ac:dyDescent="0.7">
      <c r="A390" s="7"/>
      <c r="B390" s="8"/>
      <c r="C390" s="9"/>
      <c r="D390" s="10" t="str">
        <f>IF(ISNUMBER(LOOKUP(99999,SEARCH(#REF!,A390:C390))),LOOKUP(99999,D$1:D389)+1,"")</f>
        <v/>
      </c>
    </row>
    <row r="391" spans="1:4" x14ac:dyDescent="0.7">
      <c r="A391" s="7"/>
      <c r="B391" s="8"/>
      <c r="C391" s="9"/>
      <c r="D391" s="10" t="str">
        <f>IF(ISNUMBER(LOOKUP(99999,SEARCH(#REF!,A391:C391))),LOOKUP(99999,D$1:D390)+1,"")</f>
        <v/>
      </c>
    </row>
    <row r="392" spans="1:4" x14ac:dyDescent="0.7">
      <c r="A392" s="7"/>
      <c r="B392" s="8"/>
      <c r="C392" s="9"/>
      <c r="D392" s="10" t="str">
        <f>IF(ISNUMBER(LOOKUP(99999,SEARCH(#REF!,A392:C392))),LOOKUP(99999,D$1:D391)+1,"")</f>
        <v/>
      </c>
    </row>
    <row r="393" spans="1:4" x14ac:dyDescent="0.7">
      <c r="A393" s="7"/>
      <c r="B393" s="8"/>
      <c r="C393" s="9"/>
      <c r="D393" s="10" t="str">
        <f>IF(ISNUMBER(LOOKUP(99999,SEARCH(#REF!,A393:C393))),LOOKUP(99999,D$1:D392)+1,"")</f>
        <v/>
      </c>
    </row>
    <row r="394" spans="1:4" x14ac:dyDescent="0.7">
      <c r="A394" s="7"/>
      <c r="B394" s="8"/>
      <c r="C394" s="9"/>
      <c r="D394" s="10" t="str">
        <f>IF(ISNUMBER(LOOKUP(99999,SEARCH(#REF!,A394:C394))),LOOKUP(99999,D$1:D393)+1,"")</f>
        <v/>
      </c>
    </row>
    <row r="395" spans="1:4" x14ac:dyDescent="0.7">
      <c r="A395" s="7"/>
      <c r="B395" s="8"/>
      <c r="C395" s="9"/>
      <c r="D395" s="10" t="str">
        <f>IF(ISNUMBER(LOOKUP(99999,SEARCH(#REF!,A395:C395))),LOOKUP(99999,D$1:D394)+1,"")</f>
        <v/>
      </c>
    </row>
    <row r="396" spans="1:4" x14ac:dyDescent="0.7">
      <c r="A396" s="7"/>
      <c r="B396" s="8"/>
      <c r="C396" s="9"/>
      <c r="D396" s="10" t="str">
        <f>IF(ISNUMBER(LOOKUP(99999,SEARCH(#REF!,A396:C396))),LOOKUP(99999,D$1:D395)+1,"")</f>
        <v/>
      </c>
    </row>
    <row r="397" spans="1:4" x14ac:dyDescent="0.7">
      <c r="A397" s="7"/>
      <c r="B397" s="8"/>
      <c r="C397" s="9"/>
      <c r="D397" s="10" t="str">
        <f>IF(ISNUMBER(LOOKUP(99999,SEARCH(#REF!,A397:C397))),LOOKUP(99999,D$1:D396)+1,"")</f>
        <v/>
      </c>
    </row>
    <row r="398" spans="1:4" x14ac:dyDescent="0.7">
      <c r="A398" s="7"/>
      <c r="B398" s="8"/>
      <c r="C398" s="9"/>
      <c r="D398" s="10" t="str">
        <f>IF(ISNUMBER(LOOKUP(99999,SEARCH(#REF!,A398:C398))),LOOKUP(99999,D$1:D397)+1,"")</f>
        <v/>
      </c>
    </row>
    <row r="399" spans="1:4" x14ac:dyDescent="0.7">
      <c r="A399" s="7"/>
      <c r="B399" s="8"/>
      <c r="C399" s="9"/>
      <c r="D399" s="10" t="str">
        <f>IF(ISNUMBER(LOOKUP(99999,SEARCH(#REF!,A399:C399))),LOOKUP(99999,D$1:D398)+1,"")</f>
        <v/>
      </c>
    </row>
    <row r="400" spans="1:4" x14ac:dyDescent="0.7">
      <c r="A400" s="7"/>
      <c r="B400" s="8"/>
      <c r="C400" s="9"/>
      <c r="D400" s="10" t="str">
        <f>IF(ISNUMBER(LOOKUP(99999,SEARCH(#REF!,A400:C400))),LOOKUP(99999,D$1:D399)+1,"")</f>
        <v/>
      </c>
    </row>
    <row r="401" spans="1:4" x14ac:dyDescent="0.7">
      <c r="A401" s="7"/>
      <c r="B401" s="8"/>
      <c r="C401" s="9"/>
      <c r="D401" s="10" t="str">
        <f>IF(ISNUMBER(LOOKUP(99999,SEARCH(#REF!,A401:C401))),LOOKUP(99999,D$1:D400)+1,"")</f>
        <v/>
      </c>
    </row>
    <row r="402" spans="1:4" x14ac:dyDescent="0.7">
      <c r="A402" s="7"/>
      <c r="B402" s="8"/>
      <c r="C402" s="9"/>
      <c r="D402" s="10" t="str">
        <f>IF(ISNUMBER(LOOKUP(99999,SEARCH(#REF!,A402:C402))),LOOKUP(99999,D$1:D401)+1,"")</f>
        <v/>
      </c>
    </row>
    <row r="403" spans="1:4" x14ac:dyDescent="0.7">
      <c r="A403" s="7"/>
      <c r="B403" s="8"/>
      <c r="C403" s="9"/>
      <c r="D403" s="10" t="str">
        <f>IF(ISNUMBER(LOOKUP(99999,SEARCH(#REF!,A403:C403))),LOOKUP(99999,D$1:D402)+1,"")</f>
        <v/>
      </c>
    </row>
    <row r="404" spans="1:4" x14ac:dyDescent="0.7">
      <c r="A404" s="7"/>
      <c r="B404" s="8"/>
      <c r="C404" s="9"/>
      <c r="D404" s="10" t="str">
        <f>IF(ISNUMBER(LOOKUP(99999,SEARCH(#REF!,A404:C404))),LOOKUP(99999,D$1:D403)+1,"")</f>
        <v/>
      </c>
    </row>
    <row r="405" spans="1:4" x14ac:dyDescent="0.7">
      <c r="A405" s="7"/>
      <c r="B405" s="8"/>
      <c r="C405" s="9"/>
      <c r="D405" s="10" t="str">
        <f>IF(ISNUMBER(LOOKUP(99999,SEARCH(#REF!,A405:C405))),LOOKUP(99999,D$1:D404)+1,"")</f>
        <v/>
      </c>
    </row>
    <row r="406" spans="1:4" x14ac:dyDescent="0.7">
      <c r="A406" s="7"/>
      <c r="B406" s="8"/>
      <c r="C406" s="9"/>
      <c r="D406" s="10" t="str">
        <f>IF(ISNUMBER(LOOKUP(99999,SEARCH(#REF!,A406:C406))),LOOKUP(99999,D$1:D405)+1,"")</f>
        <v/>
      </c>
    </row>
    <row r="407" spans="1:4" x14ac:dyDescent="0.7">
      <c r="A407" s="7"/>
      <c r="B407" s="8"/>
      <c r="C407" s="9"/>
      <c r="D407" s="10" t="str">
        <f>IF(ISNUMBER(LOOKUP(99999,SEARCH(#REF!,A407:C407))),LOOKUP(99999,D$1:D406)+1,"")</f>
        <v/>
      </c>
    </row>
    <row r="408" spans="1:4" x14ac:dyDescent="0.7">
      <c r="A408" s="7"/>
      <c r="B408" s="8"/>
      <c r="C408" s="9"/>
      <c r="D408" s="10" t="str">
        <f>IF(ISNUMBER(LOOKUP(99999,SEARCH(#REF!,A408:C408))),LOOKUP(99999,D$1:D407)+1,"")</f>
        <v/>
      </c>
    </row>
    <row r="409" spans="1:4" x14ac:dyDescent="0.7">
      <c r="A409" s="7"/>
      <c r="B409" s="8"/>
      <c r="C409" s="9"/>
      <c r="D409" s="10" t="str">
        <f>IF(ISNUMBER(LOOKUP(99999,SEARCH(#REF!,A409:C409))),LOOKUP(99999,D$1:D408)+1,"")</f>
        <v/>
      </c>
    </row>
    <row r="410" spans="1:4" x14ac:dyDescent="0.7">
      <c r="A410" s="7"/>
      <c r="B410" s="8"/>
      <c r="C410" s="9"/>
      <c r="D410" s="10" t="str">
        <f>IF(ISNUMBER(LOOKUP(99999,SEARCH(#REF!,A410:C410))),LOOKUP(99999,D$1:D409)+1,"")</f>
        <v/>
      </c>
    </row>
    <row r="411" spans="1:4" x14ac:dyDescent="0.7">
      <c r="A411" s="7"/>
      <c r="B411" s="8"/>
      <c r="C411" s="9"/>
      <c r="D411" s="10" t="str">
        <f>IF(ISNUMBER(LOOKUP(99999,SEARCH(#REF!,A411:C411))),LOOKUP(99999,D$1:D410)+1,"")</f>
        <v/>
      </c>
    </row>
    <row r="412" spans="1:4" x14ac:dyDescent="0.7">
      <c r="A412" s="7"/>
      <c r="B412" s="8"/>
      <c r="C412" s="9"/>
      <c r="D412" s="10" t="str">
        <f>IF(ISNUMBER(LOOKUP(99999,SEARCH(#REF!,A412:C412))),LOOKUP(99999,D$1:D411)+1,"")</f>
        <v/>
      </c>
    </row>
    <row r="413" spans="1:4" x14ac:dyDescent="0.7">
      <c r="A413" s="7"/>
      <c r="B413" s="8"/>
      <c r="C413" s="9"/>
      <c r="D413" s="10" t="str">
        <f>IF(ISNUMBER(LOOKUP(99999,SEARCH(#REF!,A413:C413))),LOOKUP(99999,D$1:D412)+1,"")</f>
        <v/>
      </c>
    </row>
    <row r="414" spans="1:4" x14ac:dyDescent="0.7">
      <c r="A414" s="7"/>
      <c r="B414" s="8"/>
      <c r="C414" s="9"/>
      <c r="D414" s="10" t="str">
        <f>IF(ISNUMBER(LOOKUP(99999,SEARCH(#REF!,A414:C414))),LOOKUP(99999,D$1:D413)+1,"")</f>
        <v/>
      </c>
    </row>
    <row r="415" spans="1:4" x14ac:dyDescent="0.7">
      <c r="A415" s="7"/>
      <c r="B415" s="8"/>
      <c r="C415" s="9"/>
      <c r="D415" s="10" t="str">
        <f>IF(ISNUMBER(LOOKUP(99999,SEARCH(#REF!,A415:C415))),LOOKUP(99999,D$1:D414)+1,"")</f>
        <v/>
      </c>
    </row>
    <row r="416" spans="1:4" x14ac:dyDescent="0.7">
      <c r="A416" s="7"/>
      <c r="B416" s="8"/>
      <c r="C416" s="9"/>
      <c r="D416" s="10" t="str">
        <f>IF(ISNUMBER(LOOKUP(99999,SEARCH(#REF!,A416:C416))),LOOKUP(99999,D$1:D415)+1,"")</f>
        <v/>
      </c>
    </row>
    <row r="417" spans="1:4" x14ac:dyDescent="0.7">
      <c r="A417" s="7"/>
      <c r="B417" s="8"/>
      <c r="C417" s="9"/>
      <c r="D417" s="10" t="str">
        <f>IF(ISNUMBER(LOOKUP(99999,SEARCH(#REF!,A417:C417))),LOOKUP(99999,D$1:D416)+1,"")</f>
        <v/>
      </c>
    </row>
    <row r="418" spans="1:4" x14ac:dyDescent="0.7">
      <c r="A418" s="7"/>
      <c r="B418" s="8"/>
      <c r="C418" s="9"/>
      <c r="D418" s="10" t="str">
        <f>IF(ISNUMBER(LOOKUP(99999,SEARCH(#REF!,A418:C418))),LOOKUP(99999,D$1:D417)+1,"")</f>
        <v/>
      </c>
    </row>
    <row r="419" spans="1:4" x14ac:dyDescent="0.7">
      <c r="A419" s="7"/>
      <c r="B419" s="8"/>
      <c r="C419" s="9"/>
      <c r="D419" s="10" t="str">
        <f>IF(ISNUMBER(LOOKUP(99999,SEARCH(#REF!,A419:C419))),LOOKUP(99999,D$1:D418)+1,"")</f>
        <v/>
      </c>
    </row>
    <row r="420" spans="1:4" x14ac:dyDescent="0.7">
      <c r="A420" s="7"/>
      <c r="B420" s="8"/>
      <c r="C420" s="9"/>
      <c r="D420" s="10" t="str">
        <f>IF(ISNUMBER(LOOKUP(99999,SEARCH(#REF!,A420:C420))),LOOKUP(99999,D$1:D419)+1,"")</f>
        <v/>
      </c>
    </row>
    <row r="421" spans="1:4" x14ac:dyDescent="0.7">
      <c r="A421" s="7"/>
      <c r="B421" s="8"/>
      <c r="C421" s="9"/>
      <c r="D421" s="10" t="str">
        <f>IF(ISNUMBER(LOOKUP(99999,SEARCH(#REF!,A421:C421))),LOOKUP(99999,D$1:D420)+1,"")</f>
        <v/>
      </c>
    </row>
    <row r="422" spans="1:4" x14ac:dyDescent="0.7">
      <c r="A422" s="7"/>
      <c r="B422" s="8"/>
      <c r="C422" s="9"/>
      <c r="D422" s="10" t="str">
        <f>IF(ISNUMBER(LOOKUP(99999,SEARCH(#REF!,A422:C422))),LOOKUP(99999,D$1:D421)+1,"")</f>
        <v/>
      </c>
    </row>
    <row r="423" spans="1:4" x14ac:dyDescent="0.7">
      <c r="A423" s="7"/>
      <c r="B423" s="8"/>
      <c r="C423" s="9"/>
      <c r="D423" s="10" t="str">
        <f>IF(ISNUMBER(LOOKUP(99999,SEARCH(#REF!,A423:C423))),LOOKUP(99999,D$1:D422)+1,"")</f>
        <v/>
      </c>
    </row>
    <row r="424" spans="1:4" x14ac:dyDescent="0.7">
      <c r="A424" s="7"/>
      <c r="B424" s="8"/>
      <c r="C424" s="9"/>
      <c r="D424" s="10" t="str">
        <f>IF(ISNUMBER(LOOKUP(99999,SEARCH(#REF!,A424:C424))),LOOKUP(99999,D$1:D423)+1,"")</f>
        <v/>
      </c>
    </row>
    <row r="425" spans="1:4" x14ac:dyDescent="0.7">
      <c r="A425" s="7"/>
      <c r="B425" s="8"/>
      <c r="C425" s="9"/>
      <c r="D425" s="10" t="str">
        <f>IF(ISNUMBER(LOOKUP(99999,SEARCH(#REF!,A425:C425))),LOOKUP(99999,D$1:D424)+1,"")</f>
        <v/>
      </c>
    </row>
    <row r="426" spans="1:4" x14ac:dyDescent="0.7">
      <c r="A426" s="7"/>
      <c r="B426" s="8"/>
      <c r="C426" s="9"/>
      <c r="D426" s="10" t="str">
        <f>IF(ISNUMBER(LOOKUP(99999,SEARCH(#REF!,A426:C426))),LOOKUP(99999,D$1:D425)+1,"")</f>
        <v/>
      </c>
    </row>
    <row r="427" spans="1:4" x14ac:dyDescent="0.7">
      <c r="A427" s="7"/>
      <c r="B427" s="8"/>
      <c r="C427" s="9"/>
      <c r="D427" s="10" t="str">
        <f>IF(ISNUMBER(LOOKUP(99999,SEARCH(#REF!,A427:C427))),LOOKUP(99999,D$1:D426)+1,"")</f>
        <v/>
      </c>
    </row>
    <row r="428" spans="1:4" x14ac:dyDescent="0.7">
      <c r="A428" s="7"/>
      <c r="B428" s="8"/>
      <c r="C428" s="9"/>
      <c r="D428" s="10" t="str">
        <f>IF(ISNUMBER(LOOKUP(99999,SEARCH(#REF!,A428:C428))),LOOKUP(99999,D$1:D427)+1,"")</f>
        <v/>
      </c>
    </row>
    <row r="429" spans="1:4" x14ac:dyDescent="0.7">
      <c r="A429" s="7"/>
      <c r="B429" s="8"/>
      <c r="C429" s="9"/>
      <c r="D429" s="10" t="str">
        <f>IF(ISNUMBER(LOOKUP(99999,SEARCH(#REF!,A429:C429))),LOOKUP(99999,D$1:D428)+1,"")</f>
        <v/>
      </c>
    </row>
    <row r="430" spans="1:4" x14ac:dyDescent="0.7">
      <c r="A430" s="7"/>
      <c r="B430" s="8"/>
      <c r="C430" s="9"/>
      <c r="D430" s="10" t="str">
        <f>IF(ISNUMBER(LOOKUP(99999,SEARCH(#REF!,A430:C430))),LOOKUP(99999,D$1:D429)+1,"")</f>
        <v/>
      </c>
    </row>
    <row r="431" spans="1:4" x14ac:dyDescent="0.7">
      <c r="A431" s="7"/>
      <c r="B431" s="8"/>
      <c r="C431" s="9"/>
      <c r="D431" s="10" t="str">
        <f>IF(ISNUMBER(LOOKUP(99999,SEARCH(#REF!,A431:C431))),LOOKUP(99999,D$1:D430)+1,"")</f>
        <v/>
      </c>
    </row>
    <row r="432" spans="1:4" x14ac:dyDescent="0.7">
      <c r="A432" s="7"/>
      <c r="B432" s="8"/>
      <c r="C432" s="9"/>
      <c r="D432" s="10" t="str">
        <f>IF(ISNUMBER(LOOKUP(99999,SEARCH(#REF!,A432:C432))),LOOKUP(99999,D$1:D431)+1,"")</f>
        <v/>
      </c>
    </row>
    <row r="433" spans="1:4" x14ac:dyDescent="0.7">
      <c r="A433" s="7"/>
      <c r="B433" s="8"/>
      <c r="C433" s="9"/>
      <c r="D433" s="10" t="str">
        <f>IF(ISNUMBER(LOOKUP(99999,SEARCH(#REF!,A433:C433))),LOOKUP(99999,D$1:D432)+1,"")</f>
        <v/>
      </c>
    </row>
    <row r="434" spans="1:4" x14ac:dyDescent="0.7">
      <c r="A434" s="7"/>
      <c r="B434" s="8"/>
      <c r="C434" s="9"/>
      <c r="D434" s="10" t="str">
        <f>IF(ISNUMBER(LOOKUP(99999,SEARCH(#REF!,A434:C434))),LOOKUP(99999,D$1:D433)+1,"")</f>
        <v/>
      </c>
    </row>
    <row r="435" spans="1:4" x14ac:dyDescent="0.7">
      <c r="A435" s="7"/>
      <c r="B435" s="8"/>
      <c r="C435" s="9"/>
      <c r="D435" s="10" t="str">
        <f>IF(ISNUMBER(LOOKUP(99999,SEARCH(#REF!,A435:C435))),LOOKUP(99999,D$1:D434)+1,"")</f>
        <v/>
      </c>
    </row>
    <row r="436" spans="1:4" x14ac:dyDescent="0.7">
      <c r="A436" s="7"/>
      <c r="B436" s="8"/>
      <c r="C436" s="9"/>
      <c r="D436" s="10" t="str">
        <f>IF(ISNUMBER(LOOKUP(99999,SEARCH(#REF!,A436:C436))),LOOKUP(99999,D$1:D435)+1,"")</f>
        <v/>
      </c>
    </row>
    <row r="437" spans="1:4" x14ac:dyDescent="0.7">
      <c r="A437" s="7"/>
      <c r="B437" s="8"/>
      <c r="C437" s="9"/>
      <c r="D437" s="10" t="str">
        <f>IF(ISNUMBER(LOOKUP(99999,SEARCH(#REF!,A437:C437))),LOOKUP(99999,D$1:D436)+1,"")</f>
        <v/>
      </c>
    </row>
    <row r="438" spans="1:4" x14ac:dyDescent="0.7">
      <c r="A438" s="7"/>
      <c r="B438" s="8"/>
      <c r="C438" s="9"/>
      <c r="D438" s="10" t="str">
        <f>IF(ISNUMBER(LOOKUP(99999,SEARCH(#REF!,A438:C438))),LOOKUP(99999,D$1:D437)+1,"")</f>
        <v/>
      </c>
    </row>
    <row r="439" spans="1:4" x14ac:dyDescent="0.7">
      <c r="A439" s="7"/>
      <c r="B439" s="8"/>
      <c r="C439" s="9"/>
      <c r="D439" s="10" t="str">
        <f>IF(ISNUMBER(LOOKUP(99999,SEARCH(#REF!,A439:C439))),LOOKUP(99999,D$1:D438)+1,"")</f>
        <v/>
      </c>
    </row>
    <row r="440" spans="1:4" x14ac:dyDescent="0.7">
      <c r="A440" s="7"/>
      <c r="B440" s="8"/>
      <c r="C440" s="9"/>
      <c r="D440" s="10" t="str">
        <f>IF(ISNUMBER(LOOKUP(99999,SEARCH(#REF!,A440:C440))),LOOKUP(99999,D$1:D439)+1,"")</f>
        <v/>
      </c>
    </row>
    <row r="441" spans="1:4" x14ac:dyDescent="0.7">
      <c r="A441" s="7"/>
      <c r="B441" s="8"/>
      <c r="C441" s="9"/>
      <c r="D441" s="10" t="str">
        <f>IF(ISNUMBER(LOOKUP(99999,SEARCH(#REF!,A441:C441))),LOOKUP(99999,D$1:D440)+1,"")</f>
        <v/>
      </c>
    </row>
    <row r="442" spans="1:4" x14ac:dyDescent="0.7">
      <c r="A442" s="7"/>
      <c r="B442" s="8"/>
      <c r="C442" s="9"/>
      <c r="D442" s="10" t="str">
        <f>IF(ISNUMBER(LOOKUP(99999,SEARCH(#REF!,A442:C442))),LOOKUP(99999,D$1:D441)+1,"")</f>
        <v/>
      </c>
    </row>
    <row r="443" spans="1:4" x14ac:dyDescent="0.7">
      <c r="A443" s="7"/>
      <c r="B443" s="8"/>
      <c r="C443" s="9"/>
      <c r="D443" s="10" t="str">
        <f>IF(ISNUMBER(LOOKUP(99999,SEARCH(#REF!,A443:C443))),LOOKUP(99999,D$1:D442)+1,"")</f>
        <v/>
      </c>
    </row>
    <row r="444" spans="1:4" x14ac:dyDescent="0.7">
      <c r="A444" s="7"/>
      <c r="B444" s="8"/>
      <c r="C444" s="9"/>
      <c r="D444" s="10" t="str">
        <f>IF(ISNUMBER(LOOKUP(99999,SEARCH(#REF!,A444:C444))),LOOKUP(99999,D$1:D443)+1,"")</f>
        <v/>
      </c>
    </row>
    <row r="445" spans="1:4" x14ac:dyDescent="0.7">
      <c r="A445" s="7"/>
      <c r="B445" s="8"/>
      <c r="C445" s="9"/>
      <c r="D445" s="10" t="str">
        <f>IF(ISNUMBER(LOOKUP(99999,SEARCH(#REF!,A445:C445))),LOOKUP(99999,D$1:D444)+1,"")</f>
        <v/>
      </c>
    </row>
    <row r="446" spans="1:4" x14ac:dyDescent="0.7">
      <c r="A446" s="7"/>
      <c r="B446" s="8"/>
      <c r="C446" s="9"/>
      <c r="D446" s="10" t="str">
        <f>IF(ISNUMBER(LOOKUP(99999,SEARCH(#REF!,A446:C446))),LOOKUP(99999,D$1:D445)+1,"")</f>
        <v/>
      </c>
    </row>
    <row r="447" spans="1:4" x14ac:dyDescent="0.7">
      <c r="A447" s="7"/>
      <c r="B447" s="8"/>
      <c r="C447" s="9"/>
      <c r="D447" s="10" t="str">
        <f>IF(ISNUMBER(LOOKUP(99999,SEARCH(#REF!,A447:C447))),LOOKUP(99999,D$1:D446)+1,"")</f>
        <v/>
      </c>
    </row>
    <row r="448" spans="1:4" x14ac:dyDescent="0.7">
      <c r="A448" s="7"/>
      <c r="B448" s="8"/>
      <c r="C448" s="9"/>
      <c r="D448" s="10" t="str">
        <f>IF(ISNUMBER(LOOKUP(99999,SEARCH(#REF!,A448:C448))),LOOKUP(99999,D$1:D447)+1,"")</f>
        <v/>
      </c>
    </row>
    <row r="449" spans="1:4" x14ac:dyDescent="0.7">
      <c r="A449" s="7"/>
      <c r="B449" s="8"/>
      <c r="C449" s="9"/>
      <c r="D449" s="10" t="str">
        <f>IF(ISNUMBER(LOOKUP(99999,SEARCH(#REF!,A449:C449))),LOOKUP(99999,D$1:D448)+1,"")</f>
        <v/>
      </c>
    </row>
    <row r="450" spans="1:4" x14ac:dyDescent="0.7">
      <c r="A450" s="7"/>
      <c r="B450" s="8"/>
      <c r="C450" s="9"/>
      <c r="D450" s="10" t="str">
        <f>IF(ISNUMBER(LOOKUP(99999,SEARCH(#REF!,A450:C450))),LOOKUP(99999,D$1:D449)+1,"")</f>
        <v/>
      </c>
    </row>
    <row r="451" spans="1:4" x14ac:dyDescent="0.7">
      <c r="A451" s="7"/>
      <c r="B451" s="8"/>
      <c r="C451" s="9"/>
      <c r="D451" s="10" t="str">
        <f>IF(ISNUMBER(LOOKUP(99999,SEARCH(#REF!,A451:C451))),LOOKUP(99999,D$1:D450)+1,"")</f>
        <v/>
      </c>
    </row>
    <row r="452" spans="1:4" x14ac:dyDescent="0.7">
      <c r="A452" s="7"/>
      <c r="B452" s="8"/>
      <c r="C452" s="9"/>
      <c r="D452" s="10" t="str">
        <f>IF(ISNUMBER(LOOKUP(99999,SEARCH(#REF!,A452:C452))),LOOKUP(99999,D$1:D451)+1,"")</f>
        <v/>
      </c>
    </row>
    <row r="453" spans="1:4" x14ac:dyDescent="0.7">
      <c r="A453" s="7"/>
      <c r="B453" s="8"/>
      <c r="C453" s="9"/>
      <c r="D453" s="10" t="str">
        <f>IF(ISNUMBER(LOOKUP(99999,SEARCH(#REF!,A453:C453))),LOOKUP(99999,D$1:D452)+1,"")</f>
        <v/>
      </c>
    </row>
    <row r="454" spans="1:4" x14ac:dyDescent="0.7">
      <c r="A454" s="7"/>
      <c r="B454" s="8"/>
      <c r="C454" s="9"/>
      <c r="D454" s="10" t="str">
        <f>IF(ISNUMBER(LOOKUP(99999,SEARCH(#REF!,A454:C454))),LOOKUP(99999,D$1:D453)+1,"")</f>
        <v/>
      </c>
    </row>
    <row r="455" spans="1:4" x14ac:dyDescent="0.7">
      <c r="A455" s="7"/>
      <c r="B455" s="8"/>
      <c r="C455" s="9"/>
      <c r="D455" s="10" t="str">
        <f>IF(ISNUMBER(LOOKUP(99999,SEARCH(#REF!,A455:C455))),LOOKUP(99999,D$1:D454)+1,"")</f>
        <v/>
      </c>
    </row>
    <row r="456" spans="1:4" x14ac:dyDescent="0.7">
      <c r="A456" s="7"/>
      <c r="B456" s="8"/>
      <c r="C456" s="9"/>
      <c r="D456" s="10" t="str">
        <f>IF(ISNUMBER(LOOKUP(99999,SEARCH(#REF!,A456:C456))),LOOKUP(99999,D$1:D455)+1,"")</f>
        <v/>
      </c>
    </row>
    <row r="457" spans="1:4" x14ac:dyDescent="0.7">
      <c r="A457" s="7"/>
      <c r="B457" s="8"/>
      <c r="C457" s="9"/>
      <c r="D457" s="10" t="str">
        <f>IF(ISNUMBER(LOOKUP(99999,SEARCH(#REF!,A457:C457))),LOOKUP(99999,D$1:D456)+1,"")</f>
        <v/>
      </c>
    </row>
    <row r="458" spans="1:4" x14ac:dyDescent="0.7">
      <c r="A458" s="7"/>
      <c r="B458" s="8"/>
      <c r="C458" s="9"/>
      <c r="D458" s="10" t="str">
        <f>IF(ISNUMBER(LOOKUP(99999,SEARCH(#REF!,A458:C458))),LOOKUP(99999,D$1:D457)+1,"")</f>
        <v/>
      </c>
    </row>
    <row r="459" spans="1:4" x14ac:dyDescent="0.7">
      <c r="A459" s="7"/>
      <c r="B459" s="8"/>
      <c r="C459" s="9"/>
      <c r="D459" s="10" t="str">
        <f>IF(ISNUMBER(LOOKUP(99999,SEARCH(#REF!,A459:C459))),LOOKUP(99999,D$1:D458)+1,"")</f>
        <v/>
      </c>
    </row>
    <row r="460" spans="1:4" x14ac:dyDescent="0.7">
      <c r="A460" s="7"/>
      <c r="B460" s="8"/>
      <c r="C460" s="9"/>
      <c r="D460" s="10" t="str">
        <f>IF(ISNUMBER(LOOKUP(99999,SEARCH(#REF!,A460:C460))),LOOKUP(99999,D$1:D459)+1,"")</f>
        <v/>
      </c>
    </row>
    <row r="461" spans="1:4" x14ac:dyDescent="0.7">
      <c r="A461" s="7"/>
      <c r="B461" s="8"/>
      <c r="C461" s="9"/>
      <c r="D461" s="10" t="str">
        <f>IF(ISNUMBER(LOOKUP(99999,SEARCH(#REF!,A461:C461))),LOOKUP(99999,D$1:D460)+1,"")</f>
        <v/>
      </c>
    </row>
    <row r="462" spans="1:4" x14ac:dyDescent="0.7">
      <c r="A462" s="7"/>
      <c r="B462" s="8"/>
      <c r="C462" s="9"/>
      <c r="D462" s="10" t="str">
        <f>IF(ISNUMBER(LOOKUP(99999,SEARCH(#REF!,A462:C462))),LOOKUP(99999,D$1:D461)+1,"")</f>
        <v/>
      </c>
    </row>
    <row r="463" spans="1:4" x14ac:dyDescent="0.7">
      <c r="A463" s="7"/>
      <c r="B463" s="8"/>
      <c r="C463" s="9"/>
      <c r="D463" s="10" t="str">
        <f>IF(ISNUMBER(LOOKUP(99999,SEARCH(#REF!,A463:C463))),LOOKUP(99999,D$1:D462)+1,"")</f>
        <v/>
      </c>
    </row>
    <row r="464" spans="1:4" x14ac:dyDescent="0.7">
      <c r="A464" s="7"/>
      <c r="B464" s="8"/>
      <c r="C464" s="9"/>
      <c r="D464" s="10" t="str">
        <f>IF(ISNUMBER(LOOKUP(99999,SEARCH(#REF!,A464:C464))),LOOKUP(99999,D$1:D463)+1,"")</f>
        <v/>
      </c>
    </row>
    <row r="465" spans="1:4" x14ac:dyDescent="0.7">
      <c r="A465" s="7"/>
      <c r="B465" s="8"/>
      <c r="C465" s="9"/>
      <c r="D465" s="10" t="str">
        <f>IF(ISNUMBER(LOOKUP(99999,SEARCH(#REF!,A465:C465))),LOOKUP(99999,D$1:D464)+1,"")</f>
        <v/>
      </c>
    </row>
    <row r="466" spans="1:4" x14ac:dyDescent="0.7">
      <c r="A466" s="7"/>
      <c r="B466" s="8"/>
      <c r="C466" s="9"/>
      <c r="D466" s="10" t="str">
        <f>IF(ISNUMBER(LOOKUP(99999,SEARCH(#REF!,A466:C466))),LOOKUP(99999,D$1:D465)+1,"")</f>
        <v/>
      </c>
    </row>
    <row r="467" spans="1:4" x14ac:dyDescent="0.7">
      <c r="A467" s="7"/>
      <c r="B467" s="8"/>
      <c r="C467" s="9"/>
      <c r="D467" s="10" t="str">
        <f>IF(ISNUMBER(LOOKUP(99999,SEARCH(#REF!,A467:C467))),LOOKUP(99999,D$1:D466)+1,"")</f>
        <v/>
      </c>
    </row>
    <row r="468" spans="1:4" x14ac:dyDescent="0.7">
      <c r="A468" s="7"/>
      <c r="B468" s="8"/>
      <c r="C468" s="9"/>
      <c r="D468" s="10" t="str">
        <f>IF(ISNUMBER(LOOKUP(99999,SEARCH(#REF!,A468:C468))),LOOKUP(99999,D$1:D467)+1,"")</f>
        <v/>
      </c>
    </row>
    <row r="469" spans="1:4" x14ac:dyDescent="0.7">
      <c r="A469" s="7"/>
      <c r="B469" s="8"/>
      <c r="C469" s="9"/>
      <c r="D469" s="10" t="str">
        <f>IF(ISNUMBER(LOOKUP(99999,SEARCH(#REF!,A469:C469))),LOOKUP(99999,D$1:D468)+1,"")</f>
        <v/>
      </c>
    </row>
    <row r="470" spans="1:4" x14ac:dyDescent="0.7">
      <c r="A470" s="7"/>
      <c r="B470" s="8"/>
      <c r="C470" s="9"/>
      <c r="D470" s="10" t="str">
        <f>IF(ISNUMBER(LOOKUP(99999,SEARCH(#REF!,A470:C470))),LOOKUP(99999,D$1:D469)+1,"")</f>
        <v/>
      </c>
    </row>
    <row r="471" spans="1:4" x14ac:dyDescent="0.7">
      <c r="A471" s="7"/>
      <c r="B471" s="8"/>
      <c r="C471" s="9"/>
      <c r="D471" s="10" t="str">
        <f>IF(ISNUMBER(LOOKUP(99999,SEARCH(#REF!,A471:C471))),LOOKUP(99999,D$1:D470)+1,"")</f>
        <v/>
      </c>
    </row>
    <row r="472" spans="1:4" x14ac:dyDescent="0.7">
      <c r="A472" s="7"/>
      <c r="B472" s="8"/>
      <c r="C472" s="9"/>
      <c r="D472" s="10" t="str">
        <f>IF(ISNUMBER(LOOKUP(99999,SEARCH(#REF!,A472:C472))),LOOKUP(99999,D$1:D471)+1,"")</f>
        <v/>
      </c>
    </row>
    <row r="473" spans="1:4" x14ac:dyDescent="0.7">
      <c r="A473" s="7"/>
      <c r="B473" s="8"/>
      <c r="C473" s="9"/>
      <c r="D473" s="10" t="str">
        <f>IF(ISNUMBER(LOOKUP(99999,SEARCH(#REF!,A473:C473))),LOOKUP(99999,D$1:D472)+1,"")</f>
        <v/>
      </c>
    </row>
    <row r="474" spans="1:4" x14ac:dyDescent="0.7">
      <c r="A474" s="7"/>
      <c r="B474" s="8"/>
      <c r="C474" s="9"/>
      <c r="D474" s="10" t="str">
        <f>IF(ISNUMBER(LOOKUP(99999,SEARCH(#REF!,A474:C474))),LOOKUP(99999,D$1:D473)+1,"")</f>
        <v/>
      </c>
    </row>
    <row r="475" spans="1:4" x14ac:dyDescent="0.7">
      <c r="A475" s="7"/>
      <c r="B475" s="8"/>
      <c r="C475" s="9"/>
      <c r="D475" s="10" t="str">
        <f>IF(ISNUMBER(LOOKUP(99999,SEARCH(#REF!,A475:C475))),LOOKUP(99999,D$1:D474)+1,"")</f>
        <v/>
      </c>
    </row>
    <row r="476" spans="1:4" x14ac:dyDescent="0.7">
      <c r="A476" s="7"/>
      <c r="B476" s="8"/>
      <c r="C476" s="9"/>
      <c r="D476" s="10" t="str">
        <f>IF(ISNUMBER(LOOKUP(99999,SEARCH(#REF!,A476:C476))),LOOKUP(99999,D$1:D475)+1,"")</f>
        <v/>
      </c>
    </row>
    <row r="477" spans="1:4" x14ac:dyDescent="0.7">
      <c r="A477" s="7"/>
      <c r="B477" s="8"/>
      <c r="C477" s="9"/>
      <c r="D477" s="10" t="str">
        <f>IF(ISNUMBER(LOOKUP(99999,SEARCH(#REF!,A477:C477))),LOOKUP(99999,D$1:D476)+1,"")</f>
        <v/>
      </c>
    </row>
    <row r="478" spans="1:4" x14ac:dyDescent="0.7">
      <c r="A478" s="7"/>
      <c r="B478" s="8"/>
      <c r="C478" s="9"/>
      <c r="D478" s="10" t="str">
        <f>IF(ISNUMBER(LOOKUP(99999,SEARCH(#REF!,A478:C478))),LOOKUP(99999,D$1:D477)+1,"")</f>
        <v/>
      </c>
    </row>
    <row r="479" spans="1:4" x14ac:dyDescent="0.7">
      <c r="A479" s="7"/>
      <c r="B479" s="8"/>
      <c r="C479" s="9"/>
      <c r="D479" s="10" t="str">
        <f>IF(ISNUMBER(LOOKUP(99999,SEARCH(#REF!,A479:C479))),LOOKUP(99999,D$1:D478)+1,"")</f>
        <v/>
      </c>
    </row>
    <row r="480" spans="1:4" x14ac:dyDescent="0.7">
      <c r="A480" s="7"/>
      <c r="B480" s="8"/>
      <c r="C480" s="9"/>
      <c r="D480" s="10" t="str">
        <f>IF(ISNUMBER(LOOKUP(99999,SEARCH(#REF!,A480:C480))),LOOKUP(99999,D$1:D479)+1,"")</f>
        <v/>
      </c>
    </row>
    <row r="481" spans="1:4" x14ac:dyDescent="0.7">
      <c r="A481" s="7"/>
      <c r="B481" s="8"/>
      <c r="C481" s="9"/>
      <c r="D481" s="10" t="str">
        <f>IF(ISNUMBER(LOOKUP(99999,SEARCH(#REF!,A481:C481))),LOOKUP(99999,D$1:D480)+1,"")</f>
        <v/>
      </c>
    </row>
    <row r="482" spans="1:4" x14ac:dyDescent="0.7">
      <c r="A482" s="7"/>
      <c r="B482" s="8"/>
      <c r="C482" s="9"/>
      <c r="D482" s="10" t="str">
        <f>IF(ISNUMBER(LOOKUP(99999,SEARCH(#REF!,A482:C482))),LOOKUP(99999,D$1:D481)+1,"")</f>
        <v/>
      </c>
    </row>
    <row r="483" spans="1:4" x14ac:dyDescent="0.7">
      <c r="A483" s="7"/>
      <c r="B483" s="8"/>
      <c r="C483" s="9"/>
      <c r="D483" s="10" t="str">
        <f>IF(ISNUMBER(LOOKUP(99999,SEARCH(#REF!,A483:C483))),LOOKUP(99999,D$1:D482)+1,"")</f>
        <v/>
      </c>
    </row>
    <row r="484" spans="1:4" x14ac:dyDescent="0.7">
      <c r="A484" s="7"/>
      <c r="B484" s="8"/>
      <c r="C484" s="9"/>
      <c r="D484" s="10" t="str">
        <f>IF(ISNUMBER(LOOKUP(99999,SEARCH(#REF!,A484:C484))),LOOKUP(99999,D$1:D483)+1,"")</f>
        <v/>
      </c>
    </row>
    <row r="485" spans="1:4" x14ac:dyDescent="0.7">
      <c r="A485" s="7"/>
      <c r="B485" s="8"/>
      <c r="C485" s="9"/>
      <c r="D485" s="10" t="str">
        <f>IF(ISNUMBER(LOOKUP(99999,SEARCH(#REF!,A485:C485))),LOOKUP(99999,D$1:D484)+1,"")</f>
        <v/>
      </c>
    </row>
    <row r="486" spans="1:4" x14ac:dyDescent="0.7">
      <c r="A486" s="7"/>
      <c r="B486" s="8"/>
      <c r="C486" s="9"/>
      <c r="D486" s="10" t="str">
        <f>IF(ISNUMBER(LOOKUP(99999,SEARCH(#REF!,A486:C486))),LOOKUP(99999,D$1:D485)+1,"")</f>
        <v/>
      </c>
    </row>
    <row r="487" spans="1:4" x14ac:dyDescent="0.7">
      <c r="A487" s="7"/>
      <c r="B487" s="8"/>
      <c r="C487" s="9"/>
      <c r="D487" s="10" t="str">
        <f>IF(ISNUMBER(LOOKUP(99999,SEARCH(#REF!,A487:C487))),LOOKUP(99999,D$1:D486)+1,"")</f>
        <v/>
      </c>
    </row>
    <row r="488" spans="1:4" x14ac:dyDescent="0.7">
      <c r="A488" s="7"/>
      <c r="B488" s="8"/>
      <c r="C488" s="9"/>
      <c r="D488" s="10" t="str">
        <f>IF(ISNUMBER(LOOKUP(99999,SEARCH(#REF!,A488:C488))),LOOKUP(99999,D$1:D487)+1,"")</f>
        <v/>
      </c>
    </row>
    <row r="489" spans="1:4" x14ac:dyDescent="0.7">
      <c r="A489" s="7"/>
      <c r="B489" s="8"/>
      <c r="C489" s="9"/>
      <c r="D489" s="10" t="str">
        <f>IF(ISNUMBER(LOOKUP(99999,SEARCH(#REF!,A489:C489))),LOOKUP(99999,D$1:D488)+1,"")</f>
        <v/>
      </c>
    </row>
    <row r="490" spans="1:4" x14ac:dyDescent="0.7">
      <c r="A490" s="7"/>
      <c r="B490" s="8"/>
      <c r="C490" s="9"/>
      <c r="D490" s="10" t="str">
        <f>IF(ISNUMBER(LOOKUP(99999,SEARCH(#REF!,A490:C490))),LOOKUP(99999,D$1:D489)+1,"")</f>
        <v/>
      </c>
    </row>
    <row r="491" spans="1:4" x14ac:dyDescent="0.7">
      <c r="A491" s="7"/>
      <c r="B491" s="8"/>
      <c r="C491" s="9"/>
      <c r="D491" s="10" t="str">
        <f>IF(ISNUMBER(LOOKUP(99999,SEARCH(#REF!,A491:C491))),LOOKUP(99999,D$1:D490)+1,"")</f>
        <v/>
      </c>
    </row>
    <row r="492" spans="1:4" x14ac:dyDescent="0.7">
      <c r="A492" s="7"/>
      <c r="B492" s="8"/>
      <c r="C492" s="9"/>
      <c r="D492" s="10" t="str">
        <f>IF(ISNUMBER(LOOKUP(99999,SEARCH(#REF!,A492:C492))),LOOKUP(99999,D$1:D491)+1,"")</f>
        <v/>
      </c>
    </row>
    <row r="493" spans="1:4" x14ac:dyDescent="0.7">
      <c r="A493" s="7"/>
      <c r="B493" s="8"/>
      <c r="C493" s="9"/>
      <c r="D493" s="10" t="str">
        <f>IF(ISNUMBER(LOOKUP(99999,SEARCH(#REF!,A493:C493))),LOOKUP(99999,D$1:D492)+1,"")</f>
        <v/>
      </c>
    </row>
    <row r="494" spans="1:4" x14ac:dyDescent="0.7">
      <c r="A494" s="7"/>
      <c r="B494" s="8"/>
      <c r="C494" s="9"/>
      <c r="D494" s="10" t="str">
        <f>IF(ISNUMBER(LOOKUP(99999,SEARCH(#REF!,A494:C494))),LOOKUP(99999,D$1:D493)+1,"")</f>
        <v/>
      </c>
    </row>
    <row r="495" spans="1:4" x14ac:dyDescent="0.7">
      <c r="A495" s="7"/>
      <c r="B495" s="8"/>
      <c r="C495" s="9"/>
      <c r="D495" s="10" t="str">
        <f>IF(ISNUMBER(LOOKUP(99999,SEARCH(#REF!,A495:C495))),LOOKUP(99999,D$1:D494)+1,"")</f>
        <v/>
      </c>
    </row>
    <row r="496" spans="1:4" x14ac:dyDescent="0.7">
      <c r="A496" s="7"/>
      <c r="B496" s="8"/>
      <c r="C496" s="9"/>
      <c r="D496" s="10" t="str">
        <f>IF(ISNUMBER(LOOKUP(99999,SEARCH(#REF!,A496:C496))),LOOKUP(99999,D$1:D495)+1,"")</f>
        <v/>
      </c>
    </row>
    <row r="497" spans="1:4" x14ac:dyDescent="0.7">
      <c r="A497" s="7"/>
      <c r="B497" s="8"/>
      <c r="C497" s="9"/>
      <c r="D497" s="10" t="str">
        <f>IF(ISNUMBER(LOOKUP(99999,SEARCH(#REF!,A497:C497))),LOOKUP(99999,D$1:D496)+1,"")</f>
        <v/>
      </c>
    </row>
    <row r="498" spans="1:4" x14ac:dyDescent="0.7">
      <c r="A498" s="7"/>
      <c r="B498" s="8"/>
      <c r="C498" s="9"/>
      <c r="D498" s="10" t="str">
        <f>IF(ISNUMBER(LOOKUP(99999,SEARCH(#REF!,A498:C498))),LOOKUP(99999,D$1:D497)+1,"")</f>
        <v/>
      </c>
    </row>
    <row r="499" spans="1:4" x14ac:dyDescent="0.7">
      <c r="A499" s="7"/>
      <c r="B499" s="8"/>
      <c r="C499" s="9"/>
      <c r="D499" s="10" t="str">
        <f>IF(ISNUMBER(LOOKUP(99999,SEARCH(#REF!,A499:C499))),LOOKUP(99999,D$1:D498)+1,"")</f>
        <v/>
      </c>
    </row>
    <row r="500" spans="1:4" x14ac:dyDescent="0.7">
      <c r="A500" s="7"/>
      <c r="B500" s="8"/>
      <c r="C500" s="9"/>
      <c r="D500" s="10" t="str">
        <f>IF(ISNUMBER(LOOKUP(99999,SEARCH(#REF!,A500:C500))),LOOKUP(99999,D$1:D499)+1,"")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4"/>
  </sheetPr>
  <dimension ref="A1:K121"/>
  <sheetViews>
    <sheetView workbookViewId="0">
      <selection activeCell="B8" sqref="B8"/>
    </sheetView>
  </sheetViews>
  <sheetFormatPr defaultRowHeight="24.6" x14ac:dyDescent="0.7"/>
  <cols>
    <col min="1" max="1" width="6.09765625" style="17" customWidth="1"/>
    <col min="2" max="2" width="22" style="18" customWidth="1"/>
    <col min="3" max="3" width="7.5" style="17" customWidth="1"/>
    <col min="4" max="4" width="11.69921875" style="19" customWidth="1"/>
    <col min="5" max="5" width="48.59765625" style="18" customWidth="1"/>
    <col min="6" max="6" width="11.5" style="17" customWidth="1"/>
    <col min="7" max="7" width="10.69921875" style="17" customWidth="1"/>
    <col min="8" max="8" width="8.796875" style="17"/>
    <col min="9" max="9" width="12.69921875" style="17" customWidth="1"/>
    <col min="10" max="10" width="3" customWidth="1"/>
    <col min="11" max="11" width="7.59765625" customWidth="1"/>
  </cols>
  <sheetData>
    <row r="1" spans="1:11" x14ac:dyDescent="0.7">
      <c r="A1" s="11" t="s">
        <v>6</v>
      </c>
      <c r="B1" s="11" t="s">
        <v>7</v>
      </c>
      <c r="C1" s="11" t="s">
        <v>8</v>
      </c>
      <c r="D1" s="15" t="s">
        <v>13</v>
      </c>
      <c r="E1" s="11" t="s">
        <v>15</v>
      </c>
      <c r="F1" s="11" t="s">
        <v>12</v>
      </c>
      <c r="G1" s="11" t="s">
        <v>14</v>
      </c>
      <c r="H1" s="11" t="s">
        <v>16</v>
      </c>
      <c r="I1" s="15" t="s">
        <v>17</v>
      </c>
      <c r="K1" s="16">
        <f>ROWS(A:A)-COUNTBLANK(A:A)</f>
        <v>121</v>
      </c>
    </row>
    <row r="2" spans="1:11" x14ac:dyDescent="0.7">
      <c r="A2" s="17">
        <v>3</v>
      </c>
      <c r="B2" s="18" t="s">
        <v>50</v>
      </c>
      <c r="C2" s="17" t="s">
        <v>9</v>
      </c>
      <c r="D2" s="19">
        <v>45072</v>
      </c>
      <c r="E2" s="18" t="s">
        <v>18</v>
      </c>
      <c r="F2" s="17">
        <v>10</v>
      </c>
      <c r="G2" s="17" t="b">
        <v>0</v>
      </c>
      <c r="H2" s="17" t="str">
        <f>IF(B2="","",TEXT(D2,"mm"))</f>
        <v>05</v>
      </c>
      <c r="I2" s="17" t="str">
        <f>IF(B2="","",A2&amp;G2)</f>
        <v>3FALSE</v>
      </c>
    </row>
    <row r="3" spans="1:11" x14ac:dyDescent="0.7">
      <c r="A3" s="17">
        <v>18</v>
      </c>
      <c r="B3" s="18" t="s">
        <v>64</v>
      </c>
      <c r="C3" s="17" t="s">
        <v>11</v>
      </c>
      <c r="D3" s="19">
        <v>45072</v>
      </c>
      <c r="E3" s="18" t="s">
        <v>18</v>
      </c>
      <c r="F3" s="17">
        <v>10</v>
      </c>
      <c r="G3" s="17" t="b">
        <v>0</v>
      </c>
      <c r="H3" s="17" t="str">
        <f t="shared" ref="H3:H66" si="0">IF(B3="","",TEXT(D3,"mm"))</f>
        <v>05</v>
      </c>
      <c r="I3" s="17" t="str">
        <f t="shared" ref="I3:I66" si="1">IF(B3="","",A3&amp;G3)</f>
        <v>18FALSE</v>
      </c>
    </row>
    <row r="4" spans="1:11" x14ac:dyDescent="0.7">
      <c r="A4" s="17">
        <v>17</v>
      </c>
      <c r="B4" s="18" t="s">
        <v>63</v>
      </c>
      <c r="C4" s="17" t="s">
        <v>11</v>
      </c>
      <c r="D4" s="19">
        <v>45075</v>
      </c>
      <c r="E4" s="18" t="s">
        <v>18</v>
      </c>
      <c r="F4" s="17">
        <v>10</v>
      </c>
      <c r="G4" s="17" t="b">
        <v>0</v>
      </c>
      <c r="H4" s="17" t="str">
        <f t="shared" si="0"/>
        <v>05</v>
      </c>
      <c r="I4" s="17" t="str">
        <f t="shared" si="1"/>
        <v>17FALSE</v>
      </c>
    </row>
    <row r="5" spans="1:11" x14ac:dyDescent="0.7">
      <c r="A5" s="17">
        <v>15</v>
      </c>
      <c r="B5" s="18" t="s">
        <v>61</v>
      </c>
      <c r="C5" s="17" t="s">
        <v>11</v>
      </c>
      <c r="D5" s="19">
        <v>45075</v>
      </c>
      <c r="E5" s="18" t="s">
        <v>18</v>
      </c>
      <c r="F5" s="17">
        <v>10</v>
      </c>
      <c r="G5" s="17" t="b">
        <v>0</v>
      </c>
      <c r="H5" s="17" t="str">
        <f t="shared" si="0"/>
        <v>05</v>
      </c>
      <c r="I5" s="17" t="str">
        <f t="shared" si="1"/>
        <v>15FALSE</v>
      </c>
    </row>
    <row r="6" spans="1:11" x14ac:dyDescent="0.7">
      <c r="A6" s="17">
        <v>8</v>
      </c>
      <c r="B6" s="18" t="s">
        <v>55</v>
      </c>
      <c r="C6" s="17" t="s">
        <v>10</v>
      </c>
      <c r="D6" s="19">
        <v>45079</v>
      </c>
      <c r="E6" s="18" t="s">
        <v>18</v>
      </c>
      <c r="F6" s="17">
        <v>10</v>
      </c>
      <c r="G6" s="17" t="b">
        <v>0</v>
      </c>
      <c r="H6" s="17" t="str">
        <f t="shared" si="0"/>
        <v>06</v>
      </c>
      <c r="I6" s="17" t="str">
        <f t="shared" si="1"/>
        <v>8FALSE</v>
      </c>
    </row>
    <row r="7" spans="1:11" x14ac:dyDescent="0.7">
      <c r="A7" s="17">
        <v>1</v>
      </c>
      <c r="B7" s="18" t="s">
        <v>48</v>
      </c>
      <c r="C7" s="17" t="s">
        <v>9</v>
      </c>
      <c r="D7" s="19">
        <v>45083</v>
      </c>
      <c r="E7" s="18" t="s">
        <v>19</v>
      </c>
      <c r="F7" s="17">
        <v>10</v>
      </c>
      <c r="G7" s="17" t="b">
        <v>0</v>
      </c>
      <c r="H7" s="17" t="str">
        <f t="shared" si="0"/>
        <v>06</v>
      </c>
      <c r="I7" s="17" t="str">
        <f t="shared" si="1"/>
        <v>1FALSE</v>
      </c>
    </row>
    <row r="8" spans="1:11" x14ac:dyDescent="0.7">
      <c r="A8" s="17">
        <v>2</v>
      </c>
      <c r="B8" s="18" t="s">
        <v>49</v>
      </c>
      <c r="C8" s="17" t="s">
        <v>9</v>
      </c>
      <c r="D8" s="19">
        <v>45083</v>
      </c>
      <c r="E8" s="18" t="s">
        <v>19</v>
      </c>
      <c r="F8" s="17">
        <v>10</v>
      </c>
      <c r="G8" s="17" t="b">
        <v>0</v>
      </c>
      <c r="H8" s="17" t="str">
        <f t="shared" si="0"/>
        <v>06</v>
      </c>
      <c r="I8" s="17" t="str">
        <f t="shared" si="1"/>
        <v>2FALSE</v>
      </c>
    </row>
    <row r="9" spans="1:11" x14ac:dyDescent="0.7">
      <c r="A9" s="17">
        <v>3</v>
      </c>
      <c r="B9" s="18" t="s">
        <v>50</v>
      </c>
      <c r="C9" s="17" t="s">
        <v>9</v>
      </c>
      <c r="D9" s="19">
        <v>45083</v>
      </c>
      <c r="E9" s="18" t="s">
        <v>20</v>
      </c>
      <c r="F9" s="17">
        <v>10</v>
      </c>
      <c r="G9" s="17" t="b">
        <v>0</v>
      </c>
      <c r="H9" s="17" t="str">
        <f t="shared" si="0"/>
        <v>06</v>
      </c>
      <c r="I9" s="17" t="str">
        <f t="shared" si="1"/>
        <v>3FALSE</v>
      </c>
    </row>
    <row r="10" spans="1:11" x14ac:dyDescent="0.7">
      <c r="A10" s="17">
        <v>4</v>
      </c>
      <c r="B10" s="18" t="s">
        <v>51</v>
      </c>
      <c r="C10" s="17" t="s">
        <v>9</v>
      </c>
      <c r="D10" s="19">
        <v>45083</v>
      </c>
      <c r="E10" s="18" t="s">
        <v>20</v>
      </c>
      <c r="F10" s="17">
        <v>10</v>
      </c>
      <c r="G10" s="17" t="b">
        <v>0</v>
      </c>
      <c r="H10" s="17" t="str">
        <f t="shared" si="0"/>
        <v>06</v>
      </c>
      <c r="I10" s="17" t="str">
        <f t="shared" si="1"/>
        <v>4FALSE</v>
      </c>
    </row>
    <row r="11" spans="1:11" x14ac:dyDescent="0.7">
      <c r="A11" s="17">
        <v>5</v>
      </c>
      <c r="B11" s="18" t="s">
        <v>52</v>
      </c>
      <c r="C11" s="17" t="s">
        <v>9</v>
      </c>
      <c r="D11" s="19">
        <v>45083</v>
      </c>
      <c r="E11" s="18" t="s">
        <v>20</v>
      </c>
      <c r="F11" s="17">
        <v>10</v>
      </c>
      <c r="G11" s="17" t="b">
        <v>0</v>
      </c>
      <c r="H11" s="17" t="str">
        <f t="shared" si="0"/>
        <v>06</v>
      </c>
      <c r="I11" s="17" t="str">
        <f t="shared" si="1"/>
        <v>5FALSE</v>
      </c>
    </row>
    <row r="12" spans="1:11" x14ac:dyDescent="0.7">
      <c r="A12" s="17">
        <v>6</v>
      </c>
      <c r="B12" s="18" t="s">
        <v>53</v>
      </c>
      <c r="C12" s="17" t="s">
        <v>9</v>
      </c>
      <c r="D12" s="19">
        <v>45083</v>
      </c>
      <c r="E12" s="18" t="s">
        <v>20</v>
      </c>
      <c r="F12" s="17">
        <v>10</v>
      </c>
      <c r="G12" s="17" t="b">
        <v>0</v>
      </c>
      <c r="H12" s="17" t="str">
        <f t="shared" si="0"/>
        <v>06</v>
      </c>
      <c r="I12" s="17" t="str">
        <f t="shared" si="1"/>
        <v>6FALSE</v>
      </c>
    </row>
    <row r="13" spans="1:11" x14ac:dyDescent="0.7">
      <c r="A13" s="17">
        <v>7</v>
      </c>
      <c r="B13" s="18" t="s">
        <v>54</v>
      </c>
      <c r="C13" s="17" t="s">
        <v>9</v>
      </c>
      <c r="D13" s="19">
        <v>45083</v>
      </c>
      <c r="E13" s="18" t="s">
        <v>20</v>
      </c>
      <c r="F13" s="17">
        <v>10</v>
      </c>
      <c r="G13" s="17" t="b">
        <v>0</v>
      </c>
      <c r="H13" s="17" t="str">
        <f t="shared" si="0"/>
        <v>06</v>
      </c>
      <c r="I13" s="17" t="str">
        <f t="shared" si="1"/>
        <v>7FALSE</v>
      </c>
    </row>
    <row r="14" spans="1:11" x14ac:dyDescent="0.7">
      <c r="A14" s="17">
        <v>9</v>
      </c>
      <c r="B14" s="18" t="s">
        <v>56</v>
      </c>
      <c r="C14" s="17" t="s">
        <v>10</v>
      </c>
      <c r="D14" s="19">
        <v>45083</v>
      </c>
      <c r="E14" s="18" t="s">
        <v>19</v>
      </c>
      <c r="F14" s="17">
        <v>10</v>
      </c>
      <c r="G14" s="17" t="b">
        <v>0</v>
      </c>
      <c r="H14" s="17" t="str">
        <f t="shared" si="0"/>
        <v>06</v>
      </c>
      <c r="I14" s="17" t="str">
        <f t="shared" si="1"/>
        <v>9FALSE</v>
      </c>
    </row>
    <row r="15" spans="1:11" x14ac:dyDescent="0.7">
      <c r="A15" s="17">
        <v>10</v>
      </c>
      <c r="B15" s="18" t="s">
        <v>57</v>
      </c>
      <c r="C15" s="17" t="s">
        <v>10</v>
      </c>
      <c r="D15" s="19">
        <v>45083</v>
      </c>
      <c r="E15" s="18" t="s">
        <v>19</v>
      </c>
      <c r="F15" s="17">
        <v>10</v>
      </c>
      <c r="G15" s="17" t="b">
        <v>0</v>
      </c>
      <c r="H15" s="17" t="str">
        <f t="shared" si="0"/>
        <v>06</v>
      </c>
      <c r="I15" s="17" t="str">
        <f t="shared" si="1"/>
        <v>10FALSE</v>
      </c>
    </row>
    <row r="16" spans="1:11" x14ac:dyDescent="0.7">
      <c r="A16" s="17">
        <v>11</v>
      </c>
      <c r="B16" s="18" t="s">
        <v>58</v>
      </c>
      <c r="C16" s="17" t="s">
        <v>10</v>
      </c>
      <c r="D16" s="19">
        <v>45083</v>
      </c>
      <c r="E16" s="18" t="s">
        <v>20</v>
      </c>
      <c r="F16" s="17">
        <v>10</v>
      </c>
      <c r="G16" s="17" t="b">
        <v>0</v>
      </c>
      <c r="H16" s="17" t="str">
        <f t="shared" si="0"/>
        <v>06</v>
      </c>
      <c r="I16" s="17" t="str">
        <f t="shared" si="1"/>
        <v>11FALSE</v>
      </c>
    </row>
    <row r="17" spans="1:9" x14ac:dyDescent="0.7">
      <c r="A17" s="17">
        <v>12</v>
      </c>
      <c r="B17" s="18" t="s">
        <v>59</v>
      </c>
      <c r="C17" s="17" t="s">
        <v>10</v>
      </c>
      <c r="D17" s="19">
        <v>45083</v>
      </c>
      <c r="E17" s="18" t="s">
        <v>20</v>
      </c>
      <c r="F17" s="17">
        <v>10</v>
      </c>
      <c r="G17" s="17" t="b">
        <v>0</v>
      </c>
      <c r="H17" s="17" t="str">
        <f t="shared" si="0"/>
        <v>06</v>
      </c>
      <c r="I17" s="17" t="str">
        <f t="shared" si="1"/>
        <v>12FALSE</v>
      </c>
    </row>
    <row r="18" spans="1:9" x14ac:dyDescent="0.7">
      <c r="A18" s="17">
        <v>21</v>
      </c>
      <c r="B18" s="18" t="s">
        <v>48</v>
      </c>
      <c r="C18" s="17" t="s">
        <v>11</v>
      </c>
      <c r="D18" s="19">
        <v>45083</v>
      </c>
      <c r="E18" s="18" t="s">
        <v>21</v>
      </c>
      <c r="F18" s="17">
        <v>10</v>
      </c>
      <c r="G18" s="17" t="b">
        <v>0</v>
      </c>
      <c r="H18" s="17" t="str">
        <f t="shared" si="0"/>
        <v>06</v>
      </c>
      <c r="I18" s="17" t="str">
        <f t="shared" si="1"/>
        <v>21FALSE</v>
      </c>
    </row>
    <row r="19" spans="1:9" x14ac:dyDescent="0.7">
      <c r="A19" s="17">
        <v>20</v>
      </c>
      <c r="B19" s="18" t="s">
        <v>66</v>
      </c>
      <c r="C19" s="17" t="s">
        <v>11</v>
      </c>
      <c r="D19" s="19">
        <v>45083</v>
      </c>
      <c r="E19" s="18" t="s">
        <v>19</v>
      </c>
      <c r="F19" s="17">
        <v>10</v>
      </c>
      <c r="G19" s="17" t="b">
        <v>0</v>
      </c>
      <c r="H19" s="17" t="str">
        <f t="shared" si="0"/>
        <v>06</v>
      </c>
      <c r="I19" s="17" t="str">
        <f t="shared" si="1"/>
        <v>20FALSE</v>
      </c>
    </row>
    <row r="20" spans="1:9" x14ac:dyDescent="0.7">
      <c r="A20" s="17">
        <v>19</v>
      </c>
      <c r="B20" s="18" t="s">
        <v>65</v>
      </c>
      <c r="C20" s="17" t="s">
        <v>11</v>
      </c>
      <c r="D20" s="19">
        <v>45083</v>
      </c>
      <c r="E20" s="18" t="s">
        <v>19</v>
      </c>
      <c r="F20" s="17">
        <v>10</v>
      </c>
      <c r="G20" s="17" t="b">
        <v>0</v>
      </c>
      <c r="H20" s="17" t="str">
        <f t="shared" si="0"/>
        <v>06</v>
      </c>
      <c r="I20" s="17" t="str">
        <f t="shared" si="1"/>
        <v>19FALSE</v>
      </c>
    </row>
    <row r="21" spans="1:9" x14ac:dyDescent="0.7">
      <c r="A21" s="17">
        <v>17</v>
      </c>
      <c r="B21" s="18" t="s">
        <v>63</v>
      </c>
      <c r="C21" s="17" t="s">
        <v>11</v>
      </c>
      <c r="D21" s="19">
        <v>45083</v>
      </c>
      <c r="E21" s="18" t="s">
        <v>19</v>
      </c>
      <c r="F21" s="17">
        <v>10</v>
      </c>
      <c r="G21" s="17" t="b">
        <v>0</v>
      </c>
      <c r="H21" s="17" t="str">
        <f t="shared" si="0"/>
        <v>06</v>
      </c>
      <c r="I21" s="17" t="str">
        <f t="shared" si="1"/>
        <v>17FALSE</v>
      </c>
    </row>
    <row r="22" spans="1:9" x14ac:dyDescent="0.7">
      <c r="A22" s="17">
        <v>16</v>
      </c>
      <c r="B22" s="18" t="s">
        <v>62</v>
      </c>
      <c r="C22" s="17" t="s">
        <v>11</v>
      </c>
      <c r="D22" s="19">
        <v>45083</v>
      </c>
      <c r="E22" s="18" t="s">
        <v>19</v>
      </c>
      <c r="F22" s="17">
        <v>10</v>
      </c>
      <c r="G22" s="17" t="b">
        <v>0</v>
      </c>
      <c r="H22" s="17" t="str">
        <f t="shared" si="0"/>
        <v>06</v>
      </c>
      <c r="I22" s="17" t="str">
        <f t="shared" si="1"/>
        <v>16FALSE</v>
      </c>
    </row>
    <row r="23" spans="1:9" x14ac:dyDescent="0.7">
      <c r="A23" s="17">
        <v>15</v>
      </c>
      <c r="B23" s="18" t="s">
        <v>61</v>
      </c>
      <c r="C23" s="17" t="s">
        <v>11</v>
      </c>
      <c r="D23" s="19">
        <v>45083</v>
      </c>
      <c r="E23" s="18" t="s">
        <v>19</v>
      </c>
      <c r="F23" s="17">
        <v>10</v>
      </c>
      <c r="G23" s="17" t="b">
        <v>0</v>
      </c>
      <c r="H23" s="17" t="str">
        <f t="shared" si="0"/>
        <v>06</v>
      </c>
      <c r="I23" s="17" t="str">
        <f t="shared" si="1"/>
        <v>15FALSE</v>
      </c>
    </row>
    <row r="24" spans="1:9" x14ac:dyDescent="0.7">
      <c r="A24" s="17">
        <v>14</v>
      </c>
      <c r="B24" s="18" t="s">
        <v>60</v>
      </c>
      <c r="C24" s="17" t="s">
        <v>11</v>
      </c>
      <c r="D24" s="19">
        <v>45083</v>
      </c>
      <c r="E24" s="18" t="s">
        <v>19</v>
      </c>
      <c r="F24" s="17">
        <v>10</v>
      </c>
      <c r="G24" s="17" t="b">
        <v>0</v>
      </c>
      <c r="H24" s="17" t="str">
        <f t="shared" si="0"/>
        <v>06</v>
      </c>
      <c r="I24" s="17" t="str">
        <f t="shared" si="1"/>
        <v>14FALSE</v>
      </c>
    </row>
    <row r="25" spans="1:9" x14ac:dyDescent="0.7">
      <c r="A25" s="17">
        <v>13</v>
      </c>
      <c r="B25" s="18" t="s">
        <v>48</v>
      </c>
      <c r="C25" s="17" t="s">
        <v>11</v>
      </c>
      <c r="D25" s="19">
        <v>45083</v>
      </c>
      <c r="E25" s="18" t="s">
        <v>19</v>
      </c>
      <c r="F25" s="17">
        <v>10</v>
      </c>
      <c r="G25" s="17" t="b">
        <v>0</v>
      </c>
      <c r="H25" s="17" t="str">
        <f t="shared" si="0"/>
        <v>06</v>
      </c>
      <c r="I25" s="17" t="str">
        <f t="shared" si="1"/>
        <v>13FALSE</v>
      </c>
    </row>
    <row r="26" spans="1:9" x14ac:dyDescent="0.7">
      <c r="A26" s="17">
        <v>17</v>
      </c>
      <c r="B26" s="18" t="s">
        <v>63</v>
      </c>
      <c r="C26" s="17" t="s">
        <v>11</v>
      </c>
      <c r="D26" s="19">
        <v>45084</v>
      </c>
      <c r="E26" s="18" t="s">
        <v>19</v>
      </c>
      <c r="F26" s="17">
        <v>10</v>
      </c>
      <c r="G26" s="17" t="b">
        <v>0</v>
      </c>
      <c r="H26" s="17" t="str">
        <f t="shared" si="0"/>
        <v>06</v>
      </c>
      <c r="I26" s="17" t="str">
        <f t="shared" si="1"/>
        <v>17FALSE</v>
      </c>
    </row>
    <row r="27" spans="1:9" x14ac:dyDescent="0.7">
      <c r="A27" s="17">
        <v>14</v>
      </c>
      <c r="B27" s="18" t="s">
        <v>60</v>
      </c>
      <c r="C27" s="17" t="s">
        <v>11</v>
      </c>
      <c r="D27" s="19">
        <v>45084</v>
      </c>
      <c r="E27" s="18" t="s">
        <v>19</v>
      </c>
      <c r="F27" s="17">
        <v>10</v>
      </c>
      <c r="G27" s="17" t="b">
        <v>0</v>
      </c>
      <c r="H27" s="17" t="str">
        <f t="shared" si="0"/>
        <v>06</v>
      </c>
      <c r="I27" s="17" t="str">
        <f t="shared" si="1"/>
        <v>14FALSE</v>
      </c>
    </row>
    <row r="28" spans="1:9" x14ac:dyDescent="0.7">
      <c r="A28" s="17">
        <v>19</v>
      </c>
      <c r="B28" s="18" t="s">
        <v>65</v>
      </c>
      <c r="C28" s="17" t="s">
        <v>11</v>
      </c>
      <c r="D28" s="19">
        <v>45084</v>
      </c>
      <c r="E28" s="18" t="s">
        <v>19</v>
      </c>
      <c r="F28" s="17">
        <v>10</v>
      </c>
      <c r="G28" s="17" t="b">
        <v>0</v>
      </c>
      <c r="H28" s="17" t="str">
        <f t="shared" si="0"/>
        <v>06</v>
      </c>
      <c r="I28" s="17" t="str">
        <f t="shared" si="1"/>
        <v>19FALSE</v>
      </c>
    </row>
    <row r="29" spans="1:9" x14ac:dyDescent="0.7">
      <c r="A29" s="17">
        <v>2</v>
      </c>
      <c r="B29" s="18" t="s">
        <v>49</v>
      </c>
      <c r="C29" s="17" t="s">
        <v>9</v>
      </c>
      <c r="D29" s="19">
        <v>45084</v>
      </c>
      <c r="E29" s="18" t="s">
        <v>19</v>
      </c>
      <c r="F29" s="17">
        <v>10</v>
      </c>
      <c r="G29" s="17" t="b">
        <v>0</v>
      </c>
      <c r="H29" s="17" t="str">
        <f t="shared" si="0"/>
        <v>06</v>
      </c>
      <c r="I29" s="17" t="str">
        <f t="shared" si="1"/>
        <v>2FALSE</v>
      </c>
    </row>
    <row r="30" spans="1:9" x14ac:dyDescent="0.7">
      <c r="A30" s="17">
        <v>1</v>
      </c>
      <c r="B30" s="18" t="s">
        <v>48</v>
      </c>
      <c r="C30" s="17" t="s">
        <v>9</v>
      </c>
      <c r="D30" s="19">
        <v>45084</v>
      </c>
      <c r="E30" s="18" t="s">
        <v>19</v>
      </c>
      <c r="F30" s="17">
        <v>10</v>
      </c>
      <c r="G30" s="17" t="b">
        <v>0</v>
      </c>
      <c r="H30" s="17" t="str">
        <f t="shared" si="0"/>
        <v>06</v>
      </c>
      <c r="I30" s="17" t="str">
        <f t="shared" si="1"/>
        <v>1FALSE</v>
      </c>
    </row>
    <row r="31" spans="1:9" x14ac:dyDescent="0.7">
      <c r="A31" s="17">
        <v>10</v>
      </c>
      <c r="B31" s="18" t="s">
        <v>57</v>
      </c>
      <c r="C31" s="17" t="s">
        <v>10</v>
      </c>
      <c r="D31" s="19">
        <v>45084</v>
      </c>
      <c r="E31" s="18" t="s">
        <v>19</v>
      </c>
      <c r="F31" s="17">
        <v>10</v>
      </c>
      <c r="G31" s="17" t="b">
        <v>0</v>
      </c>
      <c r="H31" s="17" t="str">
        <f t="shared" si="0"/>
        <v>06</v>
      </c>
      <c r="I31" s="17" t="str">
        <f t="shared" si="1"/>
        <v>10FALSE</v>
      </c>
    </row>
    <row r="32" spans="1:9" x14ac:dyDescent="0.7">
      <c r="A32" s="17">
        <v>13</v>
      </c>
      <c r="B32" s="18" t="s">
        <v>48</v>
      </c>
      <c r="C32" s="17" t="s">
        <v>11</v>
      </c>
      <c r="D32" s="19">
        <v>45084</v>
      </c>
      <c r="E32" s="18" t="s">
        <v>19</v>
      </c>
      <c r="F32" s="17">
        <v>10</v>
      </c>
      <c r="G32" s="17" t="b">
        <v>0</v>
      </c>
      <c r="H32" s="17" t="str">
        <f t="shared" si="0"/>
        <v>06</v>
      </c>
      <c r="I32" s="17" t="str">
        <f t="shared" si="1"/>
        <v>13FALSE</v>
      </c>
    </row>
    <row r="33" spans="1:9" x14ac:dyDescent="0.7">
      <c r="A33" s="17">
        <v>17</v>
      </c>
      <c r="B33" s="18" t="s">
        <v>63</v>
      </c>
      <c r="C33" s="17" t="s">
        <v>11</v>
      </c>
      <c r="D33" s="19">
        <v>45084</v>
      </c>
      <c r="E33" s="18" t="s">
        <v>22</v>
      </c>
      <c r="F33" s="17">
        <v>20</v>
      </c>
      <c r="G33" s="17" t="b">
        <v>0</v>
      </c>
      <c r="H33" s="17" t="str">
        <f t="shared" si="0"/>
        <v>06</v>
      </c>
      <c r="I33" s="17" t="str">
        <f t="shared" si="1"/>
        <v>17FALSE</v>
      </c>
    </row>
    <row r="34" spans="1:9" x14ac:dyDescent="0.7">
      <c r="A34" s="17">
        <v>17</v>
      </c>
      <c r="B34" s="18" t="s">
        <v>63</v>
      </c>
      <c r="C34" s="17" t="s">
        <v>11</v>
      </c>
      <c r="D34" s="19">
        <v>45089</v>
      </c>
      <c r="E34" s="18" t="s">
        <v>23</v>
      </c>
      <c r="F34" s="17">
        <v>60</v>
      </c>
      <c r="G34" s="17" t="b">
        <v>0</v>
      </c>
      <c r="H34" s="17" t="str">
        <f t="shared" si="0"/>
        <v>06</v>
      </c>
      <c r="I34" s="17" t="str">
        <f t="shared" si="1"/>
        <v>17FALSE</v>
      </c>
    </row>
    <row r="35" spans="1:9" x14ac:dyDescent="0.7">
      <c r="A35" s="17">
        <v>14</v>
      </c>
      <c r="B35" s="18" t="s">
        <v>60</v>
      </c>
      <c r="C35" s="17" t="s">
        <v>11</v>
      </c>
      <c r="D35" s="19">
        <v>45089</v>
      </c>
      <c r="E35" s="18" t="s">
        <v>23</v>
      </c>
      <c r="F35" s="17">
        <v>60</v>
      </c>
      <c r="G35" s="17" t="b">
        <v>0</v>
      </c>
      <c r="H35" s="17" t="str">
        <f t="shared" si="0"/>
        <v>06</v>
      </c>
      <c r="I35" s="17" t="str">
        <f t="shared" si="1"/>
        <v>14FALSE</v>
      </c>
    </row>
    <row r="36" spans="1:9" x14ac:dyDescent="0.7">
      <c r="A36" s="17">
        <v>22</v>
      </c>
      <c r="B36" s="18" t="s">
        <v>58</v>
      </c>
      <c r="C36" s="17" t="s">
        <v>11</v>
      </c>
      <c r="D36" s="19">
        <v>45089</v>
      </c>
      <c r="E36" s="18" t="s">
        <v>23</v>
      </c>
      <c r="F36" s="17">
        <v>60</v>
      </c>
      <c r="G36" s="17" t="b">
        <v>0</v>
      </c>
      <c r="H36" s="17" t="str">
        <f t="shared" si="0"/>
        <v>06</v>
      </c>
      <c r="I36" s="17" t="str">
        <f t="shared" si="1"/>
        <v>22FALSE</v>
      </c>
    </row>
    <row r="37" spans="1:9" x14ac:dyDescent="0.7">
      <c r="A37" s="17">
        <v>23</v>
      </c>
      <c r="B37" s="18" t="s">
        <v>63</v>
      </c>
      <c r="C37" s="17" t="s">
        <v>11</v>
      </c>
      <c r="D37" s="19">
        <v>45089</v>
      </c>
      <c r="E37" s="18" t="s">
        <v>23</v>
      </c>
      <c r="F37" s="17">
        <v>60</v>
      </c>
      <c r="G37" s="17" t="b">
        <v>0</v>
      </c>
      <c r="H37" s="17" t="str">
        <f t="shared" si="0"/>
        <v>06</v>
      </c>
      <c r="I37" s="17" t="str">
        <f t="shared" si="1"/>
        <v>23FALSE</v>
      </c>
    </row>
    <row r="38" spans="1:9" x14ac:dyDescent="0.7">
      <c r="A38" s="17">
        <v>24</v>
      </c>
      <c r="B38" s="18" t="s">
        <v>67</v>
      </c>
      <c r="C38" s="17" t="s">
        <v>11</v>
      </c>
      <c r="D38" s="19">
        <v>45089</v>
      </c>
      <c r="E38" s="18" t="s">
        <v>24</v>
      </c>
      <c r="F38" s="17">
        <v>20</v>
      </c>
      <c r="G38" s="17" t="b">
        <v>0</v>
      </c>
      <c r="H38" s="17" t="str">
        <f t="shared" si="0"/>
        <v>06</v>
      </c>
      <c r="I38" s="17" t="str">
        <f t="shared" si="1"/>
        <v>24FALSE</v>
      </c>
    </row>
    <row r="39" spans="1:9" x14ac:dyDescent="0.7">
      <c r="A39" s="17">
        <v>18</v>
      </c>
      <c r="B39" s="18" t="s">
        <v>64</v>
      </c>
      <c r="C39" s="17" t="s">
        <v>11</v>
      </c>
      <c r="D39" s="19">
        <v>45089</v>
      </c>
      <c r="E39" s="18" t="s">
        <v>23</v>
      </c>
      <c r="F39" s="17">
        <v>60</v>
      </c>
      <c r="G39" s="17" t="b">
        <v>0</v>
      </c>
      <c r="H39" s="17" t="str">
        <f t="shared" si="0"/>
        <v>06</v>
      </c>
      <c r="I39" s="17" t="str">
        <f t="shared" si="1"/>
        <v>18FALSE</v>
      </c>
    </row>
    <row r="40" spans="1:9" x14ac:dyDescent="0.7">
      <c r="A40" s="17">
        <v>25</v>
      </c>
      <c r="B40" s="18" t="s">
        <v>68</v>
      </c>
      <c r="C40" s="17" t="s">
        <v>10</v>
      </c>
      <c r="D40" s="19">
        <v>45089</v>
      </c>
      <c r="E40" s="18" t="s">
        <v>25</v>
      </c>
      <c r="F40" s="17">
        <v>20</v>
      </c>
      <c r="G40" s="17" t="b">
        <v>0</v>
      </c>
      <c r="H40" s="17" t="str">
        <f t="shared" si="0"/>
        <v>06</v>
      </c>
      <c r="I40" s="17" t="str">
        <f t="shared" si="1"/>
        <v>25FALSE</v>
      </c>
    </row>
    <row r="41" spans="1:9" x14ac:dyDescent="0.7">
      <c r="A41" s="17">
        <v>24</v>
      </c>
      <c r="B41" s="18" t="s">
        <v>67</v>
      </c>
      <c r="C41" s="17" t="s">
        <v>11</v>
      </c>
      <c r="D41" s="19">
        <v>45089</v>
      </c>
      <c r="E41" s="18" t="s">
        <v>26</v>
      </c>
      <c r="F41" s="17">
        <v>20</v>
      </c>
      <c r="G41" s="17" t="b">
        <v>0</v>
      </c>
      <c r="H41" s="17" t="str">
        <f t="shared" si="0"/>
        <v>06</v>
      </c>
      <c r="I41" s="17" t="str">
        <f t="shared" si="1"/>
        <v>24FALSE</v>
      </c>
    </row>
    <row r="42" spans="1:9" x14ac:dyDescent="0.7">
      <c r="A42" s="17">
        <v>17</v>
      </c>
      <c r="B42" s="18" t="s">
        <v>63</v>
      </c>
      <c r="C42" s="17" t="s">
        <v>11</v>
      </c>
      <c r="D42" s="19">
        <v>45089</v>
      </c>
      <c r="E42" s="18" t="s">
        <v>26</v>
      </c>
      <c r="F42" s="17">
        <v>20</v>
      </c>
      <c r="G42" s="17" t="b">
        <v>0</v>
      </c>
      <c r="H42" s="17" t="str">
        <f t="shared" si="0"/>
        <v>06</v>
      </c>
      <c r="I42" s="17" t="str">
        <f t="shared" si="1"/>
        <v>17FALSE</v>
      </c>
    </row>
    <row r="43" spans="1:9" x14ac:dyDescent="0.7">
      <c r="A43" s="17">
        <v>17</v>
      </c>
      <c r="B43" s="18" t="s">
        <v>63</v>
      </c>
      <c r="C43" s="17" t="s">
        <v>11</v>
      </c>
      <c r="D43" s="19">
        <v>45089</v>
      </c>
      <c r="E43" s="18" t="s">
        <v>26</v>
      </c>
      <c r="F43" s="17">
        <v>20</v>
      </c>
      <c r="G43" s="17" t="b">
        <v>0</v>
      </c>
      <c r="H43" s="17" t="str">
        <f t="shared" si="0"/>
        <v>06</v>
      </c>
      <c r="I43" s="17" t="str">
        <f t="shared" si="1"/>
        <v>17FALSE</v>
      </c>
    </row>
    <row r="44" spans="1:9" x14ac:dyDescent="0.7">
      <c r="A44" s="17">
        <v>13</v>
      </c>
      <c r="B44" s="18" t="s">
        <v>48</v>
      </c>
      <c r="C44" s="17" t="s">
        <v>11</v>
      </c>
      <c r="D44" s="19">
        <v>45090</v>
      </c>
      <c r="E44" s="18" t="s">
        <v>18</v>
      </c>
      <c r="F44" s="17">
        <v>10</v>
      </c>
      <c r="G44" s="17" t="b">
        <v>0</v>
      </c>
      <c r="H44" s="17" t="str">
        <f t="shared" si="0"/>
        <v>06</v>
      </c>
      <c r="I44" s="17" t="str">
        <f t="shared" si="1"/>
        <v>13FALSE</v>
      </c>
    </row>
    <row r="45" spans="1:9" x14ac:dyDescent="0.7">
      <c r="A45" s="17">
        <v>13</v>
      </c>
      <c r="B45" s="18" t="s">
        <v>48</v>
      </c>
      <c r="C45" s="17" t="s">
        <v>11</v>
      </c>
      <c r="D45" s="19">
        <v>45091</v>
      </c>
      <c r="E45" s="18" t="s">
        <v>26</v>
      </c>
      <c r="F45" s="17">
        <v>20</v>
      </c>
      <c r="G45" s="17" t="b">
        <v>0</v>
      </c>
      <c r="H45" s="17" t="str">
        <f t="shared" si="0"/>
        <v>06</v>
      </c>
      <c r="I45" s="17" t="str">
        <f t="shared" si="1"/>
        <v>13FALSE</v>
      </c>
    </row>
    <row r="46" spans="1:9" x14ac:dyDescent="0.7">
      <c r="A46" s="17">
        <v>3</v>
      </c>
      <c r="B46" s="18" t="s">
        <v>50</v>
      </c>
      <c r="C46" s="17" t="s">
        <v>9</v>
      </c>
      <c r="D46" s="19">
        <v>45091</v>
      </c>
      <c r="E46" s="18" t="s">
        <v>27</v>
      </c>
      <c r="F46" s="17">
        <v>10</v>
      </c>
      <c r="G46" s="17" t="b">
        <v>1</v>
      </c>
      <c r="H46" s="17" t="str">
        <f t="shared" si="0"/>
        <v>06</v>
      </c>
      <c r="I46" s="17" t="str">
        <f t="shared" si="1"/>
        <v>3TRUE</v>
      </c>
    </row>
    <row r="47" spans="1:9" x14ac:dyDescent="0.7">
      <c r="A47" s="17">
        <v>1</v>
      </c>
      <c r="B47" s="18" t="s">
        <v>48</v>
      </c>
      <c r="C47" s="17" t="s">
        <v>9</v>
      </c>
      <c r="D47" s="19">
        <v>45092</v>
      </c>
      <c r="E47" s="18" t="s">
        <v>26</v>
      </c>
      <c r="F47" s="17">
        <v>20</v>
      </c>
      <c r="G47" s="17" t="b">
        <v>0</v>
      </c>
      <c r="H47" s="17" t="str">
        <f t="shared" si="0"/>
        <v>06</v>
      </c>
      <c r="I47" s="17" t="str">
        <f t="shared" si="1"/>
        <v>1FALSE</v>
      </c>
    </row>
    <row r="48" spans="1:9" x14ac:dyDescent="0.7">
      <c r="A48" s="17">
        <v>8</v>
      </c>
      <c r="B48" s="18" t="s">
        <v>55</v>
      </c>
      <c r="C48" s="17" t="s">
        <v>10</v>
      </c>
      <c r="D48" s="19">
        <v>45092</v>
      </c>
      <c r="E48" s="18" t="s">
        <v>28</v>
      </c>
      <c r="F48" s="17">
        <v>5</v>
      </c>
      <c r="G48" s="17" t="b">
        <v>0</v>
      </c>
      <c r="H48" s="17" t="str">
        <f t="shared" si="0"/>
        <v>06</v>
      </c>
      <c r="I48" s="17" t="str">
        <f t="shared" si="1"/>
        <v>8FALSE</v>
      </c>
    </row>
    <row r="49" spans="1:9" x14ac:dyDescent="0.7">
      <c r="A49" s="17">
        <v>18</v>
      </c>
      <c r="B49" s="18" t="s">
        <v>64</v>
      </c>
      <c r="C49" s="17" t="s">
        <v>11</v>
      </c>
      <c r="D49" s="19">
        <v>45092</v>
      </c>
      <c r="E49" s="18" t="s">
        <v>27</v>
      </c>
      <c r="F49" s="17">
        <v>10</v>
      </c>
      <c r="G49" s="17" t="b">
        <v>1</v>
      </c>
      <c r="H49" s="17" t="str">
        <f t="shared" si="0"/>
        <v>06</v>
      </c>
      <c r="I49" s="17" t="str">
        <f t="shared" si="1"/>
        <v>18TRUE</v>
      </c>
    </row>
    <row r="50" spans="1:9" x14ac:dyDescent="0.7">
      <c r="A50" s="17">
        <v>17</v>
      </c>
      <c r="B50" s="18" t="s">
        <v>63</v>
      </c>
      <c r="C50" s="17" t="s">
        <v>11</v>
      </c>
      <c r="D50" s="19">
        <v>45092</v>
      </c>
      <c r="E50" s="18" t="s">
        <v>27</v>
      </c>
      <c r="F50" s="17">
        <v>10</v>
      </c>
      <c r="G50" s="17" t="b">
        <v>1</v>
      </c>
      <c r="H50" s="17" t="str">
        <f t="shared" si="0"/>
        <v>06</v>
      </c>
      <c r="I50" s="17" t="str">
        <f t="shared" si="1"/>
        <v>17TRUE</v>
      </c>
    </row>
    <row r="51" spans="1:9" x14ac:dyDescent="0.7">
      <c r="A51" s="17">
        <v>15</v>
      </c>
      <c r="B51" s="18" t="s">
        <v>61</v>
      </c>
      <c r="C51" s="17" t="s">
        <v>11</v>
      </c>
      <c r="D51" s="19">
        <v>45092</v>
      </c>
      <c r="E51" s="18" t="s">
        <v>27</v>
      </c>
      <c r="F51" s="17">
        <v>10</v>
      </c>
      <c r="G51" s="17" t="b">
        <v>1</v>
      </c>
      <c r="H51" s="17" t="str">
        <f t="shared" si="0"/>
        <v>06</v>
      </c>
      <c r="I51" s="17" t="str">
        <f t="shared" si="1"/>
        <v>15TRUE</v>
      </c>
    </row>
    <row r="52" spans="1:9" x14ac:dyDescent="0.7">
      <c r="A52" s="17">
        <v>17</v>
      </c>
      <c r="B52" s="18" t="s">
        <v>63</v>
      </c>
      <c r="C52" s="17" t="s">
        <v>11</v>
      </c>
      <c r="D52" s="19">
        <v>45093</v>
      </c>
      <c r="E52" s="18" t="s">
        <v>22</v>
      </c>
      <c r="F52" s="17">
        <v>20</v>
      </c>
      <c r="G52" s="17" t="b">
        <v>0</v>
      </c>
      <c r="H52" s="17" t="str">
        <f t="shared" si="0"/>
        <v>06</v>
      </c>
      <c r="I52" s="17" t="str">
        <f t="shared" si="1"/>
        <v>17FALSE</v>
      </c>
    </row>
    <row r="53" spans="1:9" x14ac:dyDescent="0.7">
      <c r="A53" s="17">
        <v>13</v>
      </c>
      <c r="B53" s="18" t="s">
        <v>48</v>
      </c>
      <c r="C53" s="17" t="s">
        <v>11</v>
      </c>
      <c r="D53" s="19">
        <v>45093</v>
      </c>
      <c r="E53" s="18" t="s">
        <v>19</v>
      </c>
      <c r="F53" s="17">
        <v>10</v>
      </c>
      <c r="G53" s="17" t="b">
        <v>0</v>
      </c>
      <c r="H53" s="17" t="str">
        <f t="shared" si="0"/>
        <v>06</v>
      </c>
      <c r="I53" s="17" t="str">
        <f t="shared" si="1"/>
        <v>13FALSE</v>
      </c>
    </row>
    <row r="54" spans="1:9" x14ac:dyDescent="0.7">
      <c r="A54" s="17">
        <v>8</v>
      </c>
      <c r="B54" s="18" t="s">
        <v>55</v>
      </c>
      <c r="C54" s="17" t="s">
        <v>10</v>
      </c>
      <c r="D54" s="19">
        <v>45096</v>
      </c>
      <c r="E54" s="18" t="s">
        <v>18</v>
      </c>
      <c r="F54" s="17">
        <v>10</v>
      </c>
      <c r="G54" s="17" t="b">
        <v>0</v>
      </c>
      <c r="H54" s="17" t="str">
        <f t="shared" si="0"/>
        <v>06</v>
      </c>
      <c r="I54" s="17" t="str">
        <f t="shared" si="1"/>
        <v>8FALSE</v>
      </c>
    </row>
    <row r="55" spans="1:9" x14ac:dyDescent="0.7">
      <c r="A55" s="17">
        <v>12</v>
      </c>
      <c r="B55" s="18" t="s">
        <v>59</v>
      </c>
      <c r="C55" s="17" t="s">
        <v>10</v>
      </c>
      <c r="D55" s="19">
        <v>45097</v>
      </c>
      <c r="E55" s="18" t="s">
        <v>29</v>
      </c>
      <c r="F55" s="17">
        <v>5</v>
      </c>
      <c r="G55" s="17" t="b">
        <v>0</v>
      </c>
      <c r="H55" s="17" t="str">
        <f t="shared" si="0"/>
        <v>06</v>
      </c>
      <c r="I55" s="17" t="str">
        <f t="shared" si="1"/>
        <v>12FALSE</v>
      </c>
    </row>
    <row r="56" spans="1:9" x14ac:dyDescent="0.7">
      <c r="A56" s="17">
        <v>31</v>
      </c>
      <c r="B56" s="18" t="s">
        <v>74</v>
      </c>
      <c r="C56" s="17" t="s">
        <v>10</v>
      </c>
      <c r="D56" s="19">
        <v>45097</v>
      </c>
      <c r="E56" s="18" t="s">
        <v>20</v>
      </c>
      <c r="F56" s="17">
        <v>10</v>
      </c>
      <c r="G56" s="17" t="b">
        <v>0</v>
      </c>
      <c r="H56" s="17" t="str">
        <f t="shared" si="0"/>
        <v>06</v>
      </c>
      <c r="I56" s="17" t="str">
        <f t="shared" si="1"/>
        <v>31FALSE</v>
      </c>
    </row>
    <row r="57" spans="1:9" x14ac:dyDescent="0.7">
      <c r="A57" s="17">
        <v>26</v>
      </c>
      <c r="B57" s="18" t="s">
        <v>69</v>
      </c>
      <c r="C57" s="17" t="s">
        <v>10</v>
      </c>
      <c r="D57" s="19">
        <v>45098</v>
      </c>
      <c r="E57" s="18" t="s">
        <v>28</v>
      </c>
      <c r="F57" s="17">
        <v>5</v>
      </c>
      <c r="G57" s="17" t="b">
        <v>0</v>
      </c>
      <c r="H57" s="17" t="str">
        <f t="shared" si="0"/>
        <v>06</v>
      </c>
      <c r="I57" s="17" t="str">
        <f t="shared" si="1"/>
        <v>26FALSE</v>
      </c>
    </row>
    <row r="58" spans="1:9" x14ac:dyDescent="0.7">
      <c r="A58" s="17">
        <v>17</v>
      </c>
      <c r="B58" s="18" t="s">
        <v>63</v>
      </c>
      <c r="C58" s="17" t="s">
        <v>11</v>
      </c>
      <c r="D58" s="19">
        <v>45099</v>
      </c>
      <c r="E58" s="18" t="s">
        <v>18</v>
      </c>
      <c r="F58" s="17">
        <v>10</v>
      </c>
      <c r="G58" s="17" t="b">
        <v>0</v>
      </c>
      <c r="H58" s="17" t="str">
        <f t="shared" si="0"/>
        <v>06</v>
      </c>
      <c r="I58" s="17" t="str">
        <f t="shared" si="1"/>
        <v>17FALSE</v>
      </c>
    </row>
    <row r="59" spans="1:9" x14ac:dyDescent="0.7">
      <c r="A59" s="17">
        <v>6</v>
      </c>
      <c r="B59" s="18" t="s">
        <v>53</v>
      </c>
      <c r="C59" s="17" t="s">
        <v>9</v>
      </c>
      <c r="D59" s="19">
        <v>45100</v>
      </c>
      <c r="E59" s="18" t="s">
        <v>30</v>
      </c>
      <c r="F59" s="17">
        <v>5</v>
      </c>
      <c r="G59" s="17" t="s">
        <v>31</v>
      </c>
      <c r="H59" s="17" t="str">
        <f t="shared" si="0"/>
        <v>06</v>
      </c>
      <c r="I59" s="17" t="str">
        <f t="shared" si="1"/>
        <v>6ADD</v>
      </c>
    </row>
    <row r="60" spans="1:9" x14ac:dyDescent="0.7">
      <c r="A60" s="17">
        <v>8</v>
      </c>
      <c r="B60" s="18" t="s">
        <v>55</v>
      </c>
      <c r="C60" s="17" t="s">
        <v>10</v>
      </c>
      <c r="D60" s="19">
        <v>45103</v>
      </c>
      <c r="E60" s="18" t="s">
        <v>28</v>
      </c>
      <c r="F60" s="17">
        <v>5</v>
      </c>
      <c r="G60" s="17" t="b">
        <v>0</v>
      </c>
      <c r="H60" s="17" t="str">
        <f t="shared" si="0"/>
        <v>06</v>
      </c>
      <c r="I60" s="17" t="str">
        <f t="shared" si="1"/>
        <v>8FALSE</v>
      </c>
    </row>
    <row r="61" spans="1:9" x14ac:dyDescent="0.7">
      <c r="A61" s="17">
        <v>27</v>
      </c>
      <c r="B61" s="18" t="s">
        <v>70</v>
      </c>
      <c r="C61" s="17" t="s">
        <v>10</v>
      </c>
      <c r="D61" s="19">
        <v>45103</v>
      </c>
      <c r="E61" s="18" t="s">
        <v>21</v>
      </c>
      <c r="F61" s="17">
        <v>10</v>
      </c>
      <c r="G61" s="17" t="b">
        <v>0</v>
      </c>
      <c r="H61" s="17" t="str">
        <f t="shared" si="0"/>
        <v>06</v>
      </c>
      <c r="I61" s="17" t="str">
        <f t="shared" si="1"/>
        <v>27FALSE</v>
      </c>
    </row>
    <row r="62" spans="1:9" x14ac:dyDescent="0.7">
      <c r="A62" s="17">
        <v>10</v>
      </c>
      <c r="B62" s="18" t="s">
        <v>57</v>
      </c>
      <c r="C62" s="17" t="s">
        <v>10</v>
      </c>
      <c r="D62" s="19">
        <v>45103</v>
      </c>
      <c r="E62" s="18" t="s">
        <v>21</v>
      </c>
      <c r="F62" s="17">
        <v>10</v>
      </c>
      <c r="G62" s="17" t="b">
        <v>0</v>
      </c>
      <c r="H62" s="17" t="str">
        <f t="shared" si="0"/>
        <v>06</v>
      </c>
      <c r="I62" s="17" t="str">
        <f t="shared" si="1"/>
        <v>10FALSE</v>
      </c>
    </row>
    <row r="63" spans="1:9" x14ac:dyDescent="0.7">
      <c r="A63" s="17">
        <v>25</v>
      </c>
      <c r="B63" s="18" t="s">
        <v>68</v>
      </c>
      <c r="C63" s="17" t="s">
        <v>10</v>
      </c>
      <c r="D63" s="19">
        <v>45104</v>
      </c>
      <c r="E63" s="18" t="s">
        <v>28</v>
      </c>
      <c r="F63" s="17">
        <v>5</v>
      </c>
      <c r="G63" s="17" t="b">
        <v>0</v>
      </c>
      <c r="H63" s="17" t="str">
        <f t="shared" si="0"/>
        <v>06</v>
      </c>
      <c r="I63" s="17" t="str">
        <f t="shared" si="1"/>
        <v>25FALSE</v>
      </c>
    </row>
    <row r="64" spans="1:9" x14ac:dyDescent="0.7">
      <c r="A64" s="17">
        <v>15</v>
      </c>
      <c r="B64" s="18" t="s">
        <v>61</v>
      </c>
      <c r="C64" s="17" t="s">
        <v>11</v>
      </c>
      <c r="D64" s="19">
        <v>45104</v>
      </c>
      <c r="E64" s="18" t="s">
        <v>18</v>
      </c>
      <c r="F64" s="17">
        <v>10</v>
      </c>
      <c r="G64" s="17" t="b">
        <v>0</v>
      </c>
      <c r="H64" s="17" t="str">
        <f t="shared" si="0"/>
        <v>06</v>
      </c>
      <c r="I64" s="17" t="str">
        <f t="shared" si="1"/>
        <v>15FALSE</v>
      </c>
    </row>
    <row r="65" spans="1:9" x14ac:dyDescent="0.7">
      <c r="A65" s="17">
        <v>27</v>
      </c>
      <c r="B65" s="18" t="s">
        <v>70</v>
      </c>
      <c r="C65" s="17" t="s">
        <v>10</v>
      </c>
      <c r="D65" s="19">
        <v>45107</v>
      </c>
      <c r="E65" s="18" t="s">
        <v>26</v>
      </c>
      <c r="F65" s="17">
        <v>20</v>
      </c>
      <c r="G65" s="17" t="b">
        <v>0</v>
      </c>
      <c r="H65" s="17" t="str">
        <f t="shared" si="0"/>
        <v>06</v>
      </c>
      <c r="I65" s="17" t="str">
        <f t="shared" si="1"/>
        <v>27FALSE</v>
      </c>
    </row>
    <row r="66" spans="1:9" x14ac:dyDescent="0.7">
      <c r="A66" s="17">
        <v>23</v>
      </c>
      <c r="B66" s="18" t="s">
        <v>63</v>
      </c>
      <c r="C66" s="17" t="s">
        <v>11</v>
      </c>
      <c r="D66" s="19">
        <v>45110</v>
      </c>
      <c r="E66" s="18" t="s">
        <v>19</v>
      </c>
      <c r="F66" s="17">
        <v>10</v>
      </c>
      <c r="G66" s="17" t="b">
        <v>0</v>
      </c>
      <c r="H66" s="17" t="str">
        <f t="shared" si="0"/>
        <v>07</v>
      </c>
      <c r="I66" s="17" t="str">
        <f t="shared" si="1"/>
        <v>23FALSE</v>
      </c>
    </row>
    <row r="67" spans="1:9" x14ac:dyDescent="0.7">
      <c r="A67" s="17">
        <v>14</v>
      </c>
      <c r="B67" s="18" t="s">
        <v>60</v>
      </c>
      <c r="C67" s="17" t="s">
        <v>11</v>
      </c>
      <c r="D67" s="19">
        <v>45110</v>
      </c>
      <c r="E67" s="18" t="s">
        <v>19</v>
      </c>
      <c r="F67" s="17">
        <v>10</v>
      </c>
      <c r="G67" s="17" t="b">
        <v>0</v>
      </c>
      <c r="H67" s="17" t="str">
        <f t="shared" ref="H67:H121" si="2">IF(B67="","",TEXT(D67,"mm"))</f>
        <v>07</v>
      </c>
      <c r="I67" s="17" t="str">
        <f t="shared" ref="I67:I121" si="3">IF(B67="","",A67&amp;G67)</f>
        <v>14FALSE</v>
      </c>
    </row>
    <row r="68" spans="1:9" x14ac:dyDescent="0.7">
      <c r="A68" s="17">
        <v>13</v>
      </c>
      <c r="B68" s="18" t="s">
        <v>48</v>
      </c>
      <c r="C68" s="17" t="s">
        <v>11</v>
      </c>
      <c r="D68" s="19">
        <v>45110</v>
      </c>
      <c r="E68" s="18" t="s">
        <v>19</v>
      </c>
      <c r="F68" s="17">
        <v>10</v>
      </c>
      <c r="G68" s="17" t="b">
        <v>0</v>
      </c>
      <c r="H68" s="17" t="str">
        <f t="shared" si="2"/>
        <v>07</v>
      </c>
      <c r="I68" s="17" t="str">
        <f t="shared" si="3"/>
        <v>13FALSE</v>
      </c>
    </row>
    <row r="69" spans="1:9" x14ac:dyDescent="0.7">
      <c r="A69" s="17">
        <v>24</v>
      </c>
      <c r="B69" s="18" t="s">
        <v>67</v>
      </c>
      <c r="C69" s="17" t="s">
        <v>11</v>
      </c>
      <c r="D69" s="19">
        <v>45110</v>
      </c>
      <c r="E69" s="18" t="s">
        <v>19</v>
      </c>
      <c r="F69" s="17">
        <v>10</v>
      </c>
      <c r="G69" s="17" t="b">
        <v>0</v>
      </c>
      <c r="H69" s="17" t="str">
        <f t="shared" si="2"/>
        <v>07</v>
      </c>
      <c r="I69" s="17" t="str">
        <f t="shared" si="3"/>
        <v>24FALSE</v>
      </c>
    </row>
    <row r="70" spans="1:9" x14ac:dyDescent="0.7">
      <c r="A70" s="17">
        <v>20</v>
      </c>
      <c r="B70" s="18" t="s">
        <v>66</v>
      </c>
      <c r="C70" s="17" t="s">
        <v>11</v>
      </c>
      <c r="D70" s="19">
        <v>45110</v>
      </c>
      <c r="E70" s="18" t="s">
        <v>19</v>
      </c>
      <c r="F70" s="17">
        <v>10</v>
      </c>
      <c r="G70" s="17" t="b">
        <v>0</v>
      </c>
      <c r="H70" s="17" t="str">
        <f t="shared" si="2"/>
        <v>07</v>
      </c>
      <c r="I70" s="17" t="str">
        <f t="shared" si="3"/>
        <v>20FALSE</v>
      </c>
    </row>
    <row r="71" spans="1:9" x14ac:dyDescent="0.7">
      <c r="A71" s="17">
        <v>17</v>
      </c>
      <c r="B71" s="18" t="s">
        <v>63</v>
      </c>
      <c r="C71" s="17" t="s">
        <v>11</v>
      </c>
      <c r="D71" s="19">
        <v>45110</v>
      </c>
      <c r="E71" s="18" t="s">
        <v>19</v>
      </c>
      <c r="F71" s="17">
        <v>10</v>
      </c>
      <c r="G71" s="17" t="b">
        <v>0</v>
      </c>
      <c r="H71" s="17" t="str">
        <f t="shared" si="2"/>
        <v>07</v>
      </c>
      <c r="I71" s="17" t="str">
        <f t="shared" si="3"/>
        <v>17FALSE</v>
      </c>
    </row>
    <row r="72" spans="1:9" x14ac:dyDescent="0.7">
      <c r="A72" s="17">
        <v>29</v>
      </c>
      <c r="B72" s="18" t="s">
        <v>72</v>
      </c>
      <c r="C72" s="17" t="s">
        <v>11</v>
      </c>
      <c r="D72" s="19">
        <v>45110</v>
      </c>
      <c r="E72" s="18" t="s">
        <v>19</v>
      </c>
      <c r="F72" s="17">
        <v>10</v>
      </c>
      <c r="G72" s="17" t="b">
        <v>0</v>
      </c>
      <c r="H72" s="17" t="str">
        <f t="shared" si="2"/>
        <v>07</v>
      </c>
      <c r="I72" s="17" t="str">
        <f t="shared" si="3"/>
        <v>29FALSE</v>
      </c>
    </row>
    <row r="73" spans="1:9" x14ac:dyDescent="0.7">
      <c r="A73" s="17">
        <v>22</v>
      </c>
      <c r="B73" s="18" t="s">
        <v>58</v>
      </c>
      <c r="C73" s="17" t="s">
        <v>11</v>
      </c>
      <c r="D73" s="19">
        <v>45110</v>
      </c>
      <c r="E73" s="18" t="s">
        <v>19</v>
      </c>
      <c r="F73" s="17">
        <v>10</v>
      </c>
      <c r="G73" s="17" t="b">
        <v>0</v>
      </c>
      <c r="H73" s="17" t="str">
        <f t="shared" si="2"/>
        <v>07</v>
      </c>
      <c r="I73" s="17" t="str">
        <f t="shared" si="3"/>
        <v>22FALSE</v>
      </c>
    </row>
    <row r="74" spans="1:9" x14ac:dyDescent="0.7">
      <c r="A74" s="17">
        <v>19</v>
      </c>
      <c r="B74" s="18" t="s">
        <v>65</v>
      </c>
      <c r="C74" s="17" t="s">
        <v>11</v>
      </c>
      <c r="D74" s="19">
        <v>45110</v>
      </c>
      <c r="E74" s="18" t="s">
        <v>19</v>
      </c>
      <c r="F74" s="17">
        <v>10</v>
      </c>
      <c r="G74" s="17" t="b">
        <v>0</v>
      </c>
      <c r="H74" s="17" t="str">
        <f t="shared" si="2"/>
        <v>07</v>
      </c>
      <c r="I74" s="17" t="str">
        <f t="shared" si="3"/>
        <v>19FALSE</v>
      </c>
    </row>
    <row r="75" spans="1:9" x14ac:dyDescent="0.7">
      <c r="A75" s="17">
        <v>5</v>
      </c>
      <c r="B75" s="18" t="s">
        <v>52</v>
      </c>
      <c r="C75" s="17" t="s">
        <v>9</v>
      </c>
      <c r="D75" s="19">
        <v>45110</v>
      </c>
      <c r="E75" s="18" t="s">
        <v>19</v>
      </c>
      <c r="F75" s="17">
        <v>10</v>
      </c>
      <c r="G75" s="17" t="b">
        <v>0</v>
      </c>
      <c r="H75" s="17" t="str">
        <f t="shared" si="2"/>
        <v>07</v>
      </c>
      <c r="I75" s="17" t="str">
        <f t="shared" si="3"/>
        <v>5FALSE</v>
      </c>
    </row>
    <row r="76" spans="1:9" x14ac:dyDescent="0.7">
      <c r="A76" s="17">
        <v>3</v>
      </c>
      <c r="B76" s="18" t="s">
        <v>50</v>
      </c>
      <c r="C76" s="17" t="s">
        <v>9</v>
      </c>
      <c r="D76" s="19">
        <v>45110</v>
      </c>
      <c r="E76" s="18" t="s">
        <v>19</v>
      </c>
      <c r="F76" s="17">
        <v>10</v>
      </c>
      <c r="G76" s="17" t="b">
        <v>0</v>
      </c>
      <c r="H76" s="17" t="str">
        <f t="shared" si="2"/>
        <v>07</v>
      </c>
      <c r="I76" s="17" t="str">
        <f t="shared" si="3"/>
        <v>3FALSE</v>
      </c>
    </row>
    <row r="77" spans="1:9" x14ac:dyDescent="0.7">
      <c r="A77" s="17">
        <v>2</v>
      </c>
      <c r="B77" s="18" t="s">
        <v>49</v>
      </c>
      <c r="C77" s="17" t="s">
        <v>9</v>
      </c>
      <c r="D77" s="19">
        <v>45110</v>
      </c>
      <c r="E77" s="18" t="s">
        <v>19</v>
      </c>
      <c r="F77" s="17">
        <v>10</v>
      </c>
      <c r="G77" s="17" t="b">
        <v>0</v>
      </c>
      <c r="H77" s="17" t="str">
        <f t="shared" si="2"/>
        <v>07</v>
      </c>
      <c r="I77" s="17" t="str">
        <f t="shared" si="3"/>
        <v>2FALSE</v>
      </c>
    </row>
    <row r="78" spans="1:9" x14ac:dyDescent="0.7">
      <c r="A78" s="17">
        <v>1</v>
      </c>
      <c r="B78" s="18" t="s">
        <v>48</v>
      </c>
      <c r="C78" s="17" t="s">
        <v>9</v>
      </c>
      <c r="D78" s="19">
        <v>45110</v>
      </c>
      <c r="E78" s="18" t="s">
        <v>19</v>
      </c>
      <c r="F78" s="17">
        <v>10</v>
      </c>
      <c r="G78" s="17" t="b">
        <v>0</v>
      </c>
      <c r="H78" s="17" t="str">
        <f t="shared" si="2"/>
        <v>07</v>
      </c>
      <c r="I78" s="17" t="str">
        <f t="shared" si="3"/>
        <v>1FALSE</v>
      </c>
    </row>
    <row r="79" spans="1:9" x14ac:dyDescent="0.7">
      <c r="A79" s="17">
        <v>32</v>
      </c>
      <c r="B79" s="18" t="s">
        <v>75</v>
      </c>
      <c r="C79" s="17" t="s">
        <v>10</v>
      </c>
      <c r="D79" s="19">
        <v>45110</v>
      </c>
      <c r="E79" s="18" t="s">
        <v>32</v>
      </c>
      <c r="F79" s="17">
        <v>10</v>
      </c>
      <c r="G79" s="17" t="b">
        <v>0</v>
      </c>
      <c r="H79" s="17" t="str">
        <f t="shared" si="2"/>
        <v>07</v>
      </c>
      <c r="I79" s="17" t="str">
        <f t="shared" si="3"/>
        <v>32FALSE</v>
      </c>
    </row>
    <row r="80" spans="1:9" x14ac:dyDescent="0.7">
      <c r="A80" s="17">
        <v>33</v>
      </c>
      <c r="B80" s="18" t="s">
        <v>76</v>
      </c>
      <c r="C80" s="17" t="s">
        <v>10</v>
      </c>
      <c r="D80" s="19">
        <v>45110</v>
      </c>
      <c r="E80" s="18" t="s">
        <v>19</v>
      </c>
      <c r="F80" s="17">
        <v>10</v>
      </c>
      <c r="G80" s="17" t="b">
        <v>0</v>
      </c>
      <c r="H80" s="17" t="str">
        <f t="shared" si="2"/>
        <v>07</v>
      </c>
      <c r="I80" s="17" t="str">
        <f t="shared" si="3"/>
        <v>33FALSE</v>
      </c>
    </row>
    <row r="81" spans="1:9" x14ac:dyDescent="0.7">
      <c r="A81" s="17">
        <v>34</v>
      </c>
      <c r="B81" s="18" t="s">
        <v>78</v>
      </c>
      <c r="C81" s="17" t="s">
        <v>10</v>
      </c>
      <c r="D81" s="19">
        <v>45110</v>
      </c>
      <c r="E81" s="18" t="s">
        <v>19</v>
      </c>
      <c r="F81" s="17">
        <v>10</v>
      </c>
      <c r="G81" s="17" t="b">
        <v>0</v>
      </c>
      <c r="H81" s="17" t="str">
        <f t="shared" si="2"/>
        <v>07</v>
      </c>
      <c r="I81" s="17" t="str">
        <f t="shared" si="3"/>
        <v>34FALSE</v>
      </c>
    </row>
    <row r="82" spans="1:9" x14ac:dyDescent="0.7">
      <c r="A82" s="17">
        <v>10</v>
      </c>
      <c r="B82" s="18" t="s">
        <v>57</v>
      </c>
      <c r="C82" s="17" t="s">
        <v>10</v>
      </c>
      <c r="D82" s="19">
        <v>45110</v>
      </c>
      <c r="E82" s="18" t="s">
        <v>19</v>
      </c>
      <c r="F82" s="17">
        <v>10</v>
      </c>
      <c r="G82" s="17" t="b">
        <v>0</v>
      </c>
      <c r="H82" s="17" t="str">
        <f t="shared" si="2"/>
        <v>07</v>
      </c>
      <c r="I82" s="17" t="str">
        <f t="shared" si="3"/>
        <v>10FALSE</v>
      </c>
    </row>
    <row r="83" spans="1:9" x14ac:dyDescent="0.7">
      <c r="A83" s="17">
        <v>8</v>
      </c>
      <c r="B83" s="18" t="s">
        <v>55</v>
      </c>
      <c r="C83" s="17" t="s">
        <v>10</v>
      </c>
      <c r="D83" s="19">
        <v>45110</v>
      </c>
      <c r="E83" s="18" t="s">
        <v>19</v>
      </c>
      <c r="F83" s="17">
        <v>10</v>
      </c>
      <c r="G83" s="17" t="b">
        <v>0</v>
      </c>
      <c r="H83" s="17" t="str">
        <f t="shared" si="2"/>
        <v>07</v>
      </c>
      <c r="I83" s="17" t="str">
        <f t="shared" si="3"/>
        <v>8FALSE</v>
      </c>
    </row>
    <row r="84" spans="1:9" x14ac:dyDescent="0.7">
      <c r="A84" s="17">
        <v>9</v>
      </c>
      <c r="B84" s="18" t="s">
        <v>56</v>
      </c>
      <c r="C84" s="17" t="s">
        <v>10</v>
      </c>
      <c r="D84" s="19">
        <v>45110</v>
      </c>
      <c r="E84" s="18" t="s">
        <v>19</v>
      </c>
      <c r="F84" s="17">
        <v>10</v>
      </c>
      <c r="G84" s="17" t="b">
        <v>0</v>
      </c>
      <c r="H84" s="17" t="str">
        <f t="shared" si="2"/>
        <v>07</v>
      </c>
      <c r="I84" s="17" t="str">
        <f t="shared" si="3"/>
        <v>9FALSE</v>
      </c>
    </row>
    <row r="85" spans="1:9" x14ac:dyDescent="0.7">
      <c r="A85" s="17">
        <v>27</v>
      </c>
      <c r="B85" s="18" t="s">
        <v>70</v>
      </c>
      <c r="C85" s="17" t="s">
        <v>10</v>
      </c>
      <c r="D85" s="19">
        <v>45110</v>
      </c>
      <c r="E85" s="18" t="s">
        <v>19</v>
      </c>
      <c r="F85" s="17">
        <v>10</v>
      </c>
      <c r="G85" s="17" t="b">
        <v>0</v>
      </c>
      <c r="H85" s="17" t="str">
        <f t="shared" si="2"/>
        <v>07</v>
      </c>
      <c r="I85" s="17" t="str">
        <f t="shared" si="3"/>
        <v>27FALSE</v>
      </c>
    </row>
    <row r="86" spans="1:9" x14ac:dyDescent="0.7">
      <c r="A86" s="17">
        <v>35</v>
      </c>
      <c r="B86" s="18" t="s">
        <v>77</v>
      </c>
      <c r="C86" s="17" t="s">
        <v>10</v>
      </c>
      <c r="D86" s="19">
        <v>45110</v>
      </c>
      <c r="E86" s="18" t="s">
        <v>26</v>
      </c>
      <c r="F86" s="17">
        <v>20</v>
      </c>
      <c r="G86" s="17" t="b">
        <v>0</v>
      </c>
      <c r="H86" s="17" t="str">
        <f t="shared" si="2"/>
        <v>07</v>
      </c>
      <c r="I86" s="17" t="str">
        <f t="shared" si="3"/>
        <v>35FALSE</v>
      </c>
    </row>
    <row r="87" spans="1:9" x14ac:dyDescent="0.7">
      <c r="A87" s="17">
        <v>19</v>
      </c>
      <c r="B87" s="18" t="s">
        <v>65</v>
      </c>
      <c r="C87" s="17" t="s">
        <v>11</v>
      </c>
      <c r="D87" s="19">
        <v>45111</v>
      </c>
      <c r="E87" s="18" t="s">
        <v>19</v>
      </c>
      <c r="F87" s="17">
        <v>10</v>
      </c>
      <c r="G87" s="17" t="b">
        <v>0</v>
      </c>
      <c r="H87" s="17" t="str">
        <f t="shared" si="2"/>
        <v>07</v>
      </c>
      <c r="I87" s="17" t="str">
        <f t="shared" si="3"/>
        <v>19FALSE</v>
      </c>
    </row>
    <row r="88" spans="1:9" x14ac:dyDescent="0.7">
      <c r="A88" s="17">
        <v>14</v>
      </c>
      <c r="B88" s="18" t="s">
        <v>60</v>
      </c>
      <c r="C88" s="17" t="s">
        <v>11</v>
      </c>
      <c r="D88" s="19">
        <v>45111</v>
      </c>
      <c r="E88" s="18" t="s">
        <v>19</v>
      </c>
      <c r="F88" s="17">
        <v>10</v>
      </c>
      <c r="G88" s="17" t="b">
        <v>0</v>
      </c>
      <c r="H88" s="17" t="str">
        <f t="shared" si="2"/>
        <v>07</v>
      </c>
      <c r="I88" s="17" t="str">
        <f t="shared" si="3"/>
        <v>14FALSE</v>
      </c>
    </row>
    <row r="89" spans="1:9" x14ac:dyDescent="0.7">
      <c r="A89" s="17">
        <v>13</v>
      </c>
      <c r="B89" s="18" t="s">
        <v>48</v>
      </c>
      <c r="C89" s="17" t="s">
        <v>11</v>
      </c>
      <c r="D89" s="19">
        <v>45111</v>
      </c>
      <c r="E89" s="18" t="s">
        <v>19</v>
      </c>
      <c r="F89" s="17">
        <v>10</v>
      </c>
      <c r="G89" s="17" t="b">
        <v>0</v>
      </c>
      <c r="H89" s="17" t="str">
        <f t="shared" si="2"/>
        <v>07</v>
      </c>
      <c r="I89" s="17" t="str">
        <f t="shared" si="3"/>
        <v>13FALSE</v>
      </c>
    </row>
    <row r="90" spans="1:9" x14ac:dyDescent="0.7">
      <c r="A90" s="17">
        <v>20</v>
      </c>
      <c r="B90" s="18" t="s">
        <v>66</v>
      </c>
      <c r="C90" s="17" t="s">
        <v>11</v>
      </c>
      <c r="D90" s="19">
        <v>45111</v>
      </c>
      <c r="E90" s="18" t="s">
        <v>19</v>
      </c>
      <c r="F90" s="17">
        <v>10</v>
      </c>
      <c r="G90" s="17" t="b">
        <v>0</v>
      </c>
      <c r="H90" s="17" t="str">
        <f t="shared" si="2"/>
        <v>07</v>
      </c>
      <c r="I90" s="17" t="str">
        <f t="shared" si="3"/>
        <v>20FALSE</v>
      </c>
    </row>
    <row r="91" spans="1:9" x14ac:dyDescent="0.7">
      <c r="A91" s="17">
        <v>22</v>
      </c>
      <c r="B91" s="18" t="s">
        <v>58</v>
      </c>
      <c r="C91" s="17" t="s">
        <v>11</v>
      </c>
      <c r="D91" s="19">
        <v>45111</v>
      </c>
      <c r="E91" s="18" t="s">
        <v>19</v>
      </c>
      <c r="F91" s="17">
        <v>10</v>
      </c>
      <c r="G91" s="17" t="b">
        <v>0</v>
      </c>
      <c r="H91" s="17" t="str">
        <f t="shared" si="2"/>
        <v>07</v>
      </c>
      <c r="I91" s="17" t="str">
        <f t="shared" si="3"/>
        <v>22FALSE</v>
      </c>
    </row>
    <row r="92" spans="1:9" x14ac:dyDescent="0.7">
      <c r="A92" s="17">
        <v>29</v>
      </c>
      <c r="B92" s="18" t="s">
        <v>72</v>
      </c>
      <c r="C92" s="17" t="s">
        <v>11</v>
      </c>
      <c r="D92" s="19">
        <v>45111</v>
      </c>
      <c r="E92" s="18" t="s">
        <v>19</v>
      </c>
      <c r="F92" s="17">
        <v>10</v>
      </c>
      <c r="G92" s="17" t="b">
        <v>0</v>
      </c>
      <c r="H92" s="17" t="str">
        <f t="shared" si="2"/>
        <v>07</v>
      </c>
      <c r="I92" s="17" t="str">
        <f t="shared" si="3"/>
        <v>29FALSE</v>
      </c>
    </row>
    <row r="93" spans="1:9" x14ac:dyDescent="0.7">
      <c r="A93" s="17">
        <v>16</v>
      </c>
      <c r="B93" s="18" t="s">
        <v>62</v>
      </c>
      <c r="C93" s="17" t="s">
        <v>11</v>
      </c>
      <c r="D93" s="19">
        <v>45111</v>
      </c>
      <c r="E93" s="18" t="s">
        <v>19</v>
      </c>
      <c r="F93" s="17">
        <v>10</v>
      </c>
      <c r="G93" s="17" t="b">
        <v>0</v>
      </c>
      <c r="H93" s="17" t="str">
        <f t="shared" si="2"/>
        <v>07</v>
      </c>
      <c r="I93" s="17" t="str">
        <f t="shared" si="3"/>
        <v>16FALSE</v>
      </c>
    </row>
    <row r="94" spans="1:9" x14ac:dyDescent="0.7">
      <c r="A94" s="17">
        <v>2</v>
      </c>
      <c r="B94" s="18" t="s">
        <v>49</v>
      </c>
      <c r="C94" s="17" t="s">
        <v>9</v>
      </c>
      <c r="D94" s="19">
        <v>45111</v>
      </c>
      <c r="E94" s="18" t="s">
        <v>19</v>
      </c>
      <c r="F94" s="17">
        <v>10</v>
      </c>
      <c r="G94" s="17" t="b">
        <v>0</v>
      </c>
      <c r="H94" s="17" t="str">
        <f t="shared" si="2"/>
        <v>07</v>
      </c>
      <c r="I94" s="17" t="str">
        <f t="shared" si="3"/>
        <v>2FALSE</v>
      </c>
    </row>
    <row r="95" spans="1:9" x14ac:dyDescent="0.7">
      <c r="A95" s="17">
        <v>28</v>
      </c>
      <c r="B95" s="18" t="s">
        <v>71</v>
      </c>
      <c r="C95" s="17" t="s">
        <v>9</v>
      </c>
      <c r="D95" s="19">
        <v>45111</v>
      </c>
      <c r="E95" s="18" t="s">
        <v>28</v>
      </c>
      <c r="F95" s="17">
        <v>5</v>
      </c>
      <c r="G95" s="17" t="b">
        <v>0</v>
      </c>
      <c r="H95" s="17" t="str">
        <f t="shared" si="2"/>
        <v>07</v>
      </c>
      <c r="I95" s="17" t="str">
        <f t="shared" si="3"/>
        <v>28FALSE</v>
      </c>
    </row>
    <row r="96" spans="1:9" x14ac:dyDescent="0.7">
      <c r="A96" s="17">
        <v>27</v>
      </c>
      <c r="B96" s="18" t="s">
        <v>70</v>
      </c>
      <c r="C96" s="17" t="s">
        <v>10</v>
      </c>
      <c r="D96" s="19">
        <v>45111</v>
      </c>
      <c r="E96" s="18" t="s">
        <v>19</v>
      </c>
      <c r="F96" s="17">
        <v>10</v>
      </c>
      <c r="G96" s="17" t="b">
        <v>0</v>
      </c>
      <c r="H96" s="17" t="str">
        <f t="shared" si="2"/>
        <v>07</v>
      </c>
      <c r="I96" s="17" t="str">
        <f t="shared" si="3"/>
        <v>27FALSE</v>
      </c>
    </row>
    <row r="97" spans="1:9" x14ac:dyDescent="0.7">
      <c r="A97" s="17">
        <v>1</v>
      </c>
      <c r="B97" s="18" t="s">
        <v>48</v>
      </c>
      <c r="C97" s="17" t="s">
        <v>9</v>
      </c>
      <c r="D97" s="19">
        <v>45111</v>
      </c>
      <c r="E97" s="18" t="s">
        <v>19</v>
      </c>
      <c r="F97" s="17">
        <v>10</v>
      </c>
      <c r="G97" s="17" t="b">
        <v>0</v>
      </c>
      <c r="H97" s="17" t="str">
        <f t="shared" si="2"/>
        <v>07</v>
      </c>
      <c r="I97" s="17" t="str">
        <f t="shared" si="3"/>
        <v>1FALSE</v>
      </c>
    </row>
    <row r="98" spans="1:9" x14ac:dyDescent="0.7">
      <c r="A98" s="17">
        <v>13</v>
      </c>
      <c r="B98" s="18" t="s">
        <v>48</v>
      </c>
      <c r="C98" s="17" t="s">
        <v>11</v>
      </c>
      <c r="D98" s="19">
        <v>45111</v>
      </c>
      <c r="E98" s="18" t="s">
        <v>18</v>
      </c>
      <c r="F98" s="17">
        <v>10</v>
      </c>
      <c r="G98" s="17" t="b">
        <v>0</v>
      </c>
      <c r="H98" s="17" t="str">
        <f t="shared" si="2"/>
        <v>07</v>
      </c>
      <c r="I98" s="17" t="str">
        <f t="shared" si="3"/>
        <v>13FALSE</v>
      </c>
    </row>
    <row r="99" spans="1:9" x14ac:dyDescent="0.7">
      <c r="A99" s="17">
        <v>35</v>
      </c>
      <c r="B99" s="18" t="s">
        <v>77</v>
      </c>
      <c r="C99" s="17" t="s">
        <v>10</v>
      </c>
      <c r="D99" s="19">
        <v>45111</v>
      </c>
      <c r="E99" s="18" t="s">
        <v>19</v>
      </c>
      <c r="F99" s="17">
        <v>10</v>
      </c>
      <c r="G99" s="17" t="b">
        <v>0</v>
      </c>
      <c r="H99" s="17" t="str">
        <f t="shared" si="2"/>
        <v>07</v>
      </c>
      <c r="I99" s="17" t="str">
        <f t="shared" si="3"/>
        <v>35FALSE</v>
      </c>
    </row>
    <row r="100" spans="1:9" x14ac:dyDescent="0.7">
      <c r="A100" s="17">
        <v>35</v>
      </c>
      <c r="B100" s="18" t="s">
        <v>77</v>
      </c>
      <c r="C100" s="17" t="s">
        <v>10</v>
      </c>
      <c r="D100" s="19">
        <v>45111</v>
      </c>
      <c r="E100" s="18" t="s">
        <v>19</v>
      </c>
      <c r="F100" s="17">
        <v>10</v>
      </c>
      <c r="G100" s="17" t="b">
        <v>0</v>
      </c>
      <c r="H100" s="17" t="str">
        <f t="shared" si="2"/>
        <v>07</v>
      </c>
      <c r="I100" s="17" t="str">
        <f t="shared" si="3"/>
        <v>35FALSE</v>
      </c>
    </row>
    <row r="101" spans="1:9" x14ac:dyDescent="0.7">
      <c r="A101" s="17">
        <v>29</v>
      </c>
      <c r="B101" s="18" t="s">
        <v>72</v>
      </c>
      <c r="C101" s="17" t="s">
        <v>11</v>
      </c>
      <c r="D101" s="19">
        <v>45112</v>
      </c>
      <c r="E101" s="18" t="s">
        <v>19</v>
      </c>
      <c r="F101" s="17">
        <v>10</v>
      </c>
      <c r="G101" s="17" t="b">
        <v>0</v>
      </c>
      <c r="H101" s="17" t="str">
        <f t="shared" si="2"/>
        <v>07</v>
      </c>
      <c r="I101" s="17" t="str">
        <f t="shared" si="3"/>
        <v>29FALSE</v>
      </c>
    </row>
    <row r="102" spans="1:9" x14ac:dyDescent="0.7">
      <c r="A102" s="17">
        <v>14</v>
      </c>
      <c r="B102" s="18" t="s">
        <v>60</v>
      </c>
      <c r="C102" s="17" t="s">
        <v>11</v>
      </c>
      <c r="D102" s="19">
        <v>45112</v>
      </c>
      <c r="E102" s="18" t="s">
        <v>19</v>
      </c>
      <c r="F102" s="17">
        <v>10</v>
      </c>
      <c r="G102" s="17" t="b">
        <v>0</v>
      </c>
      <c r="H102" s="17" t="str">
        <f t="shared" si="2"/>
        <v>07</v>
      </c>
      <c r="I102" s="17" t="str">
        <f t="shared" si="3"/>
        <v>14FALSE</v>
      </c>
    </row>
    <row r="103" spans="1:9" x14ac:dyDescent="0.7">
      <c r="A103" s="17">
        <v>30</v>
      </c>
      <c r="B103" s="18" t="s">
        <v>73</v>
      </c>
      <c r="C103" s="17" t="s">
        <v>10</v>
      </c>
      <c r="D103" s="19">
        <v>45112</v>
      </c>
      <c r="E103" s="18" t="s">
        <v>19</v>
      </c>
      <c r="F103" s="17">
        <v>10</v>
      </c>
      <c r="G103" s="17" t="b">
        <v>0</v>
      </c>
      <c r="H103" s="17" t="str">
        <f t="shared" si="2"/>
        <v>07</v>
      </c>
      <c r="I103" s="17" t="str">
        <f t="shared" si="3"/>
        <v>30FALSE</v>
      </c>
    </row>
    <row r="104" spans="1:9" x14ac:dyDescent="0.7">
      <c r="A104" s="17">
        <v>9</v>
      </c>
      <c r="B104" s="18" t="s">
        <v>56</v>
      </c>
      <c r="C104" s="17" t="s">
        <v>10</v>
      </c>
      <c r="D104" s="19">
        <v>45112</v>
      </c>
      <c r="E104" s="18" t="s">
        <v>26</v>
      </c>
      <c r="F104" s="17">
        <v>20</v>
      </c>
      <c r="G104" s="17" t="b">
        <v>0</v>
      </c>
      <c r="H104" s="17" t="str">
        <f t="shared" si="2"/>
        <v>07</v>
      </c>
      <c r="I104" s="17" t="str">
        <f t="shared" si="3"/>
        <v>9FALSE</v>
      </c>
    </row>
    <row r="105" spans="1:9" x14ac:dyDescent="0.7">
      <c r="A105" s="17">
        <v>8</v>
      </c>
      <c r="B105" s="18" t="s">
        <v>55</v>
      </c>
      <c r="C105" s="17" t="s">
        <v>10</v>
      </c>
      <c r="D105" s="19">
        <v>45113</v>
      </c>
      <c r="E105" s="18" t="s">
        <v>28</v>
      </c>
      <c r="F105" s="17">
        <v>5</v>
      </c>
      <c r="G105" s="17" t="b">
        <v>0</v>
      </c>
      <c r="H105" s="17" t="str">
        <f t="shared" si="2"/>
        <v>07</v>
      </c>
      <c r="I105" s="17" t="str">
        <f t="shared" si="3"/>
        <v>8FALSE</v>
      </c>
    </row>
    <row r="106" spans="1:9" x14ac:dyDescent="0.7">
      <c r="A106" s="17">
        <v>27</v>
      </c>
      <c r="B106" s="18" t="s">
        <v>70</v>
      </c>
      <c r="C106" s="17" t="s">
        <v>10</v>
      </c>
      <c r="D106" s="19">
        <v>45113</v>
      </c>
      <c r="E106" s="18" t="s">
        <v>19</v>
      </c>
      <c r="F106" s="17">
        <v>10</v>
      </c>
      <c r="G106" s="17" t="b">
        <v>0</v>
      </c>
      <c r="H106" s="17" t="str">
        <f t="shared" si="2"/>
        <v>07</v>
      </c>
      <c r="I106" s="17" t="str">
        <f t="shared" si="3"/>
        <v>27FALSE</v>
      </c>
    </row>
    <row r="107" spans="1:9" x14ac:dyDescent="0.7">
      <c r="A107" s="17">
        <v>19</v>
      </c>
      <c r="B107" s="18" t="s">
        <v>65</v>
      </c>
      <c r="C107" s="17" t="s">
        <v>11</v>
      </c>
      <c r="D107" s="19">
        <v>45114</v>
      </c>
      <c r="E107" s="18" t="s">
        <v>28</v>
      </c>
      <c r="F107" s="17">
        <v>5</v>
      </c>
      <c r="G107" s="17" t="b">
        <v>0</v>
      </c>
      <c r="H107" s="17" t="str">
        <f t="shared" si="2"/>
        <v>07</v>
      </c>
      <c r="I107" s="17" t="str">
        <f t="shared" si="3"/>
        <v>19FALSE</v>
      </c>
    </row>
    <row r="108" spans="1:9" x14ac:dyDescent="0.7">
      <c r="A108" s="17">
        <v>30</v>
      </c>
      <c r="B108" s="18" t="s">
        <v>73</v>
      </c>
      <c r="C108" s="17" t="s">
        <v>10</v>
      </c>
      <c r="D108" s="19">
        <v>45114</v>
      </c>
      <c r="E108" s="18" t="s">
        <v>26</v>
      </c>
      <c r="F108" s="17">
        <v>20</v>
      </c>
      <c r="G108" s="17" t="b">
        <v>0</v>
      </c>
      <c r="H108" s="17" t="str">
        <f t="shared" si="2"/>
        <v>07</v>
      </c>
      <c r="I108" s="17" t="str">
        <f t="shared" si="3"/>
        <v>30FALSE</v>
      </c>
    </row>
    <row r="109" spans="1:9" x14ac:dyDescent="0.7">
      <c r="A109" s="17">
        <v>19</v>
      </c>
      <c r="B109" s="18" t="s">
        <v>65</v>
      </c>
      <c r="C109" s="17" t="s">
        <v>11</v>
      </c>
      <c r="D109" s="19">
        <v>45114</v>
      </c>
      <c r="E109" s="18" t="s">
        <v>28</v>
      </c>
      <c r="F109" s="17">
        <v>5</v>
      </c>
      <c r="G109" s="17" t="b">
        <v>0</v>
      </c>
      <c r="H109" s="17" t="str">
        <f t="shared" si="2"/>
        <v>07</v>
      </c>
      <c r="I109" s="17" t="str">
        <f t="shared" si="3"/>
        <v>19FALSE</v>
      </c>
    </row>
    <row r="110" spans="1:9" x14ac:dyDescent="0.7">
      <c r="A110" s="17">
        <v>11</v>
      </c>
      <c r="B110" s="18" t="s">
        <v>58</v>
      </c>
      <c r="C110" s="17" t="s">
        <v>10</v>
      </c>
      <c r="D110" s="19">
        <v>45114</v>
      </c>
      <c r="E110" s="18" t="s">
        <v>26</v>
      </c>
      <c r="F110" s="17">
        <v>20</v>
      </c>
      <c r="G110" s="17" t="b">
        <v>0</v>
      </c>
      <c r="H110" s="17" t="str">
        <f t="shared" si="2"/>
        <v>07</v>
      </c>
      <c r="I110" s="17" t="str">
        <f t="shared" si="3"/>
        <v>11FALSE</v>
      </c>
    </row>
    <row r="111" spans="1:9" x14ac:dyDescent="0.7">
      <c r="A111" s="17">
        <v>11</v>
      </c>
      <c r="B111" s="18" t="s">
        <v>58</v>
      </c>
      <c r="C111" s="17" t="s">
        <v>10</v>
      </c>
      <c r="D111" s="19">
        <v>45117</v>
      </c>
      <c r="E111" s="18" t="s">
        <v>26</v>
      </c>
      <c r="F111" s="17">
        <v>20</v>
      </c>
      <c r="G111" s="17" t="b">
        <v>0</v>
      </c>
      <c r="H111" s="17" t="str">
        <f t="shared" si="2"/>
        <v>07</v>
      </c>
      <c r="I111" s="17" t="str">
        <f t="shared" si="3"/>
        <v>11FALSE</v>
      </c>
    </row>
    <row r="112" spans="1:9" x14ac:dyDescent="0.7">
      <c r="A112" s="17">
        <v>27</v>
      </c>
      <c r="B112" s="18" t="s">
        <v>70</v>
      </c>
      <c r="C112" s="17" t="s">
        <v>10</v>
      </c>
      <c r="D112" s="19">
        <v>45117</v>
      </c>
      <c r="E112" s="18" t="s">
        <v>26</v>
      </c>
      <c r="F112" s="17">
        <v>20</v>
      </c>
      <c r="G112" s="17" t="b">
        <v>0</v>
      </c>
      <c r="H112" s="17" t="str">
        <f t="shared" si="2"/>
        <v>07</v>
      </c>
      <c r="I112" s="17" t="str">
        <f t="shared" si="3"/>
        <v>27FALSE</v>
      </c>
    </row>
    <row r="113" spans="1:9" x14ac:dyDescent="0.7">
      <c r="A113" s="17">
        <v>10</v>
      </c>
      <c r="B113" s="18" t="s">
        <v>57</v>
      </c>
      <c r="C113" s="17" t="s">
        <v>10</v>
      </c>
      <c r="D113" s="19">
        <v>45117</v>
      </c>
      <c r="E113" s="18" t="s">
        <v>28</v>
      </c>
      <c r="F113" s="17">
        <v>5</v>
      </c>
      <c r="G113" s="17" t="b">
        <v>0</v>
      </c>
      <c r="H113" s="17" t="str">
        <f t="shared" si="2"/>
        <v>07</v>
      </c>
      <c r="I113" s="17" t="str">
        <f t="shared" si="3"/>
        <v>10FALSE</v>
      </c>
    </row>
    <row r="114" spans="1:9" x14ac:dyDescent="0.7">
      <c r="A114" s="17">
        <v>11</v>
      </c>
      <c r="B114" s="18" t="s">
        <v>58</v>
      </c>
      <c r="C114" s="17" t="s">
        <v>10</v>
      </c>
      <c r="D114" s="19">
        <v>45117</v>
      </c>
      <c r="E114" s="18" t="s">
        <v>26</v>
      </c>
      <c r="F114" s="17">
        <v>20</v>
      </c>
      <c r="G114" s="17" t="b">
        <v>0</v>
      </c>
      <c r="H114" s="17" t="str">
        <f t="shared" si="2"/>
        <v>07</v>
      </c>
      <c r="I114" s="17" t="str">
        <f t="shared" si="3"/>
        <v>11FALSE</v>
      </c>
    </row>
    <row r="115" spans="1:9" x14ac:dyDescent="0.7">
      <c r="A115" s="17">
        <v>9</v>
      </c>
      <c r="B115" s="18" t="s">
        <v>56</v>
      </c>
      <c r="C115" s="17" t="s">
        <v>10</v>
      </c>
      <c r="D115" s="19">
        <v>45117</v>
      </c>
      <c r="E115" s="18" t="s">
        <v>26</v>
      </c>
      <c r="F115" s="17">
        <v>20</v>
      </c>
      <c r="G115" s="17" t="b">
        <v>0</v>
      </c>
      <c r="H115" s="17" t="str">
        <f t="shared" si="2"/>
        <v>07</v>
      </c>
      <c r="I115" s="17" t="str">
        <f t="shared" si="3"/>
        <v>9FALSE</v>
      </c>
    </row>
    <row r="116" spans="1:9" x14ac:dyDescent="0.7">
      <c r="A116" s="17">
        <v>35</v>
      </c>
      <c r="B116" s="18" t="s">
        <v>77</v>
      </c>
      <c r="C116" s="17" t="s">
        <v>10</v>
      </c>
      <c r="D116" s="19">
        <v>45117</v>
      </c>
      <c r="E116" s="18" t="s">
        <v>18</v>
      </c>
      <c r="F116" s="17">
        <v>10</v>
      </c>
      <c r="G116" s="17" t="b">
        <v>0</v>
      </c>
      <c r="H116" s="17" t="str">
        <f t="shared" si="2"/>
        <v>07</v>
      </c>
      <c r="I116" s="17" t="str">
        <f t="shared" si="3"/>
        <v>35FALSE</v>
      </c>
    </row>
    <row r="117" spans="1:9" x14ac:dyDescent="0.7">
      <c r="A117" s="17">
        <v>17</v>
      </c>
      <c r="B117" s="18" t="s">
        <v>63</v>
      </c>
      <c r="C117" s="17" t="s">
        <v>11</v>
      </c>
      <c r="D117" s="19">
        <v>45117</v>
      </c>
      <c r="E117" s="18" t="s">
        <v>18</v>
      </c>
      <c r="F117" s="17">
        <v>10</v>
      </c>
      <c r="G117" s="17" t="b">
        <v>0</v>
      </c>
      <c r="H117" s="17" t="str">
        <f t="shared" si="2"/>
        <v>07</v>
      </c>
      <c r="I117" s="17" t="str">
        <f t="shared" si="3"/>
        <v>17FALSE</v>
      </c>
    </row>
    <row r="118" spans="1:9" x14ac:dyDescent="0.7">
      <c r="A118" s="17">
        <v>30</v>
      </c>
      <c r="B118" s="18" t="s">
        <v>73</v>
      </c>
      <c r="C118" s="17" t="s">
        <v>10</v>
      </c>
      <c r="D118" s="19">
        <v>45118</v>
      </c>
      <c r="E118" s="18" t="s">
        <v>26</v>
      </c>
      <c r="F118" s="17">
        <v>20</v>
      </c>
      <c r="G118" s="17" t="b">
        <v>0</v>
      </c>
      <c r="H118" s="17" t="str">
        <f t="shared" si="2"/>
        <v>07</v>
      </c>
      <c r="I118" s="17" t="str">
        <f t="shared" si="3"/>
        <v>30FALSE</v>
      </c>
    </row>
    <row r="119" spans="1:9" x14ac:dyDescent="0.7">
      <c r="A119" s="17">
        <v>27</v>
      </c>
      <c r="B119" s="18" t="s">
        <v>70</v>
      </c>
      <c r="C119" s="17" t="s">
        <v>10</v>
      </c>
      <c r="D119" s="19">
        <v>45118</v>
      </c>
      <c r="E119" s="18" t="s">
        <v>19</v>
      </c>
      <c r="F119" s="17">
        <v>10</v>
      </c>
      <c r="G119" s="17" t="b">
        <v>0</v>
      </c>
      <c r="H119" s="17" t="str">
        <f t="shared" si="2"/>
        <v>07</v>
      </c>
      <c r="I119" s="17" t="str">
        <f t="shared" si="3"/>
        <v>27FALSE</v>
      </c>
    </row>
    <row r="120" spans="1:9" x14ac:dyDescent="0.7">
      <c r="A120" s="17">
        <v>27</v>
      </c>
      <c r="B120" s="18" t="s">
        <v>70</v>
      </c>
      <c r="C120" s="17" t="s">
        <v>10</v>
      </c>
      <c r="D120" s="19">
        <v>45118</v>
      </c>
      <c r="E120" s="18" t="s">
        <v>26</v>
      </c>
      <c r="F120" s="17">
        <v>20</v>
      </c>
      <c r="G120" s="17" t="b">
        <v>0</v>
      </c>
      <c r="H120" s="17" t="str">
        <f t="shared" si="2"/>
        <v>07</v>
      </c>
      <c r="I120" s="17" t="str">
        <f t="shared" si="3"/>
        <v>27FALSE</v>
      </c>
    </row>
    <row r="121" spans="1:9" x14ac:dyDescent="0.7">
      <c r="A121" s="17">
        <v>20</v>
      </c>
      <c r="B121" s="18" t="s">
        <v>66</v>
      </c>
      <c r="C121" s="17" t="s">
        <v>11</v>
      </c>
      <c r="D121" s="19">
        <v>45119</v>
      </c>
      <c r="E121" s="18" t="s">
        <v>19</v>
      </c>
      <c r="F121" s="17">
        <v>10</v>
      </c>
      <c r="G121" s="17" t="b">
        <v>0</v>
      </c>
      <c r="H121" s="17" t="str">
        <f t="shared" si="2"/>
        <v>07</v>
      </c>
      <c r="I121" s="17" t="str">
        <f t="shared" si="3"/>
        <v>20FALSE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52"/>
  <sheetViews>
    <sheetView tabSelected="1" zoomScaleNormal="100" workbookViewId="0">
      <selection activeCell="D4" sqref="D4:K4"/>
    </sheetView>
  </sheetViews>
  <sheetFormatPr defaultRowHeight="24.6" x14ac:dyDescent="0.7"/>
  <cols>
    <col min="1" max="3" width="4.3984375" customWidth="1"/>
    <col min="4" max="4" width="5.69921875" customWidth="1"/>
    <col min="5" max="5" width="9.5" customWidth="1"/>
    <col min="6" max="6" width="41.296875" customWidth="1"/>
    <col min="7" max="7" width="7.59765625" customWidth="1"/>
    <col min="8" max="8" width="12.19921875" customWidth="1"/>
    <col min="9" max="9" width="9.5" customWidth="1"/>
    <col min="10" max="10" width="41.296875" customWidth="1"/>
    <col min="11" max="11" width="7.59765625" customWidth="1"/>
  </cols>
  <sheetData>
    <row r="1" spans="1:12" ht="28.2" x14ac:dyDescent="0.7">
      <c r="D1" s="42" t="s">
        <v>34</v>
      </c>
      <c r="E1" s="45"/>
      <c r="F1" s="46" t="s">
        <v>35</v>
      </c>
      <c r="G1" s="47" t="s">
        <v>6</v>
      </c>
      <c r="H1" s="48" t="s">
        <v>36</v>
      </c>
    </row>
    <row r="2" spans="1:12" ht="36.6" x14ac:dyDescent="0.7">
      <c r="D2" s="43"/>
      <c r="E2" s="44" t="s">
        <v>37</v>
      </c>
      <c r="F2" s="41" t="s">
        <v>49</v>
      </c>
      <c r="G2" s="49">
        <f>IFERROR(INDEX(DataST!$A:$C,MATCH($F$2,DataST!$B:$B,0),1),"")</f>
        <v>2</v>
      </c>
      <c r="H2" s="49" t="str">
        <f>IFERROR(INDEX(DataST!$A:$C,MATCH($F$2,DataST!$B:$B,0),3),"")</f>
        <v>ม.4/1</v>
      </c>
    </row>
    <row r="3" spans="1:12" x14ac:dyDescent="0.7">
      <c r="A3" s="22"/>
      <c r="B3" s="22"/>
      <c r="C3" s="22"/>
      <c r="D3" s="23"/>
      <c r="E3" s="24"/>
      <c r="F3" s="25"/>
      <c r="G3" s="22"/>
      <c r="H3" s="22"/>
      <c r="I3" s="22"/>
      <c r="J3" s="22"/>
      <c r="K3" s="20"/>
    </row>
    <row r="4" spans="1:12" ht="28.2" x14ac:dyDescent="0.7">
      <c r="D4" s="26" t="s">
        <v>38</v>
      </c>
      <c r="E4" s="26"/>
      <c r="F4" s="26"/>
      <c r="G4" s="26"/>
      <c r="H4" s="26"/>
      <c r="I4" s="26"/>
      <c r="J4" s="26"/>
      <c r="K4" s="26"/>
    </row>
    <row r="5" spans="1:12" ht="25.2" x14ac:dyDescent="0.7">
      <c r="D5" s="27" t="str">
        <f>"ภาคเรียนที่ "&amp;Home!E11&amp;"    ปีการศึกษา  "&amp;Home!G11</f>
        <v>ภาคเรียนที่ 1    ปีการศึกษา  2566</v>
      </c>
      <c r="E5" s="27"/>
      <c r="F5" s="27"/>
      <c r="G5" s="27"/>
      <c r="H5" s="27"/>
      <c r="I5" s="27"/>
      <c r="J5" s="27"/>
      <c r="K5" s="27"/>
    </row>
    <row r="6" spans="1:12" ht="26.4" x14ac:dyDescent="0.7">
      <c r="D6" s="28" t="str">
        <f>"ชื่อ - สกุล   "&amp;F2&amp;"       ชั้น "&amp;H2</f>
        <v>ชื่อ - สกุล   ขข       ชั้น ม.4/1</v>
      </c>
      <c r="E6" s="28"/>
      <c r="F6" s="28"/>
      <c r="G6" s="28"/>
      <c r="H6" s="28"/>
      <c r="I6" s="28"/>
      <c r="J6" s="28"/>
      <c r="K6" s="28"/>
    </row>
    <row r="7" spans="1:12" ht="8.4" customHeight="1" x14ac:dyDescent="0.7"/>
    <row r="8" spans="1:12" ht="42" x14ac:dyDescent="0.7">
      <c r="D8" s="29" t="s">
        <v>39</v>
      </c>
      <c r="E8" s="30" t="s">
        <v>40</v>
      </c>
      <c r="F8" s="31" t="s">
        <v>41</v>
      </c>
      <c r="G8" s="32" t="s">
        <v>42</v>
      </c>
      <c r="H8" s="32" t="s">
        <v>43</v>
      </c>
      <c r="I8" s="33" t="s">
        <v>40</v>
      </c>
      <c r="J8" s="29" t="s">
        <v>44</v>
      </c>
      <c r="K8" s="32" t="s">
        <v>45</v>
      </c>
    </row>
    <row r="9" spans="1:12" x14ac:dyDescent="0.7">
      <c r="D9" s="21"/>
      <c r="E9" s="51">
        <f t="array" ref="E9">IFERROR(INDEX(DataBase!D:D,SMALL(IF($G$2&amp;FALSE=DataBase!I:I,ROW(DataBase!I:I)-ROW(DataBase!$I$1)+2),ROWS($E$9:E9))),"")</f>
        <v>45083</v>
      </c>
      <c r="F9" s="50" t="str">
        <f t="array" ref="F9">IFERROR(INDEX(DataBase!E:E,SMALL(IF($G$2&amp;FALSE=DataBase!I:I,ROW(DataBase!I:I)-ROW(DataBase!$I$1)+2),ROWS($F$9:F9))),"")</f>
        <v>สวมเครื่องแต่งกายที่มีรูปทรงผิดระเบียบ</v>
      </c>
      <c r="G9" s="52">
        <f t="array" ref="G9">IFERROR(INDEX(DataBase!F:F,SMALL(IF($G$2&amp;FALSE=DataBase!I:I,ROW(DataBase!I:I)-ROW(DataBase!$I$1)+2),ROWS($G$9:G9))),"")</f>
        <v>10</v>
      </c>
      <c r="H9" s="52" t="str">
        <f t="array" ref="H9">IFERROR(INDEX(DataBase!F:F,SMALL(IF($G$2&amp;TRUE=DataBase!I:I,ROW(DataBase!I:I)-ROW(DataBase!$I$1)+2),ROWS($H$9:H9))),"")</f>
        <v/>
      </c>
      <c r="I9" s="50" t="str">
        <f t="array" ref="I9">IFERROR(INDEX(DataBase!D:D,SMALL(IF($G$2&amp;ADD=DataBase!I:I,ROW(DataBase!I:I)-ROW(DataBase!$I$1)+2),ROWS($I$9:I9))),"")</f>
        <v/>
      </c>
      <c r="J9" s="50" t="str">
        <f t="array" ref="J9">IFERROR(INDEX(DataBase!E:E,SMALL(IF($G$2&amp;ADD=DataBase!I:I,ROW(DataBase!I:I)-ROW(DataBase!$I$1)+2),ROWS($J$9:J9))),"")</f>
        <v/>
      </c>
      <c r="K9" s="50" t="str">
        <f t="array" ref="K9">IFERROR(INDEX(DataBase!F:F,SMALL(IF($G$2&amp;ADD=DataBase!I:I,ROW(DataBase!I:I)-ROW(DataBase!$I$1)+2),ROWS($K$9:K9))),"")</f>
        <v/>
      </c>
    </row>
    <row r="10" spans="1:12" x14ac:dyDescent="0.7">
      <c r="D10" s="21"/>
      <c r="E10" s="51">
        <f t="array" ref="E10">IFERROR(INDEX(DataBase!D:D,SMALL(IF($G$2&amp;FALSE=DataBase!I:I,ROW(DataBase!I:I)-ROW(DataBase!$I$1)+2),ROWS($E$9:E10))),"")</f>
        <v>45084</v>
      </c>
      <c r="F10" s="50" t="str">
        <f t="array" ref="F10">IFERROR(INDEX(DataBase!E:E,SMALL(IF($G$2&amp;FALSE=DataBase!I:I,ROW(DataBase!I:I)-ROW(DataBase!$I$1)+2),ROWS($F$9:F10))),"")</f>
        <v>ทรงผมผิดระเบียบโรงเรียน</v>
      </c>
      <c r="G10" s="52">
        <f t="array" ref="G10">IFERROR(INDEX(DataBase!F:F,SMALL(IF($G$2&amp;FALSE=DataBase!I:I,ROW(DataBase!I:I)-ROW(DataBase!$I$1)+2),ROWS($G$9:G10))),"")</f>
        <v>10</v>
      </c>
      <c r="H10" s="52" t="str">
        <f t="array" ref="H10">IFERROR(INDEX(DataBase!F:F,SMALL(IF($G$2&amp;TRUE=DataBase!I:I,ROW(DataBase!I:I)-ROW(DataBase!$I$1)+2),ROWS($H$9:H10))),"")</f>
        <v/>
      </c>
      <c r="I10" s="50" t="str">
        <f t="array" ref="I10">IFERROR(INDEX(DataBase!D:D,SMALL(IF($G$2&amp;ADD=DataBase!I:I,ROW(DataBase!I:I)-ROW(DataBase!$I$1)+2),ROWS($I$9:I10))),"")</f>
        <v/>
      </c>
      <c r="J10" s="50" t="str">
        <f t="array" ref="J10">IFERROR(INDEX(DataBase!E:E,SMALL(IF($G$2&amp;ADD=DataBase!I:I,ROW(DataBase!I:I)-ROW(DataBase!$I$1)+2),ROWS($J$9:J10))),"")</f>
        <v/>
      </c>
      <c r="K10" s="50" t="str">
        <f t="array" ref="K10">IFERROR(INDEX(DataBase!F:F,SMALL(IF($G$2&amp;ADD=DataBase!I:I,ROW(DataBase!I:I)-ROW(DataBase!$I$1)+2),ROWS($K$9:K10))),"")</f>
        <v/>
      </c>
    </row>
    <row r="11" spans="1:12" x14ac:dyDescent="0.7">
      <c r="D11" s="21"/>
      <c r="E11" s="51">
        <f t="array" ref="E11">IFERROR(INDEX(DataBase!D:D,SMALL(IF($G$2&amp;FALSE=DataBase!I:I,ROW(DataBase!I:I)-ROW(DataBase!$I$1)+2),ROWS($E$9:E11))),"")</f>
        <v>45110</v>
      </c>
      <c r="F11" s="50" t="str">
        <f t="array" ref="F11">IFERROR(INDEX(DataBase!E:E,SMALL(IF($G$2&amp;FALSE=DataBase!I:I,ROW(DataBase!I:I)-ROW(DataBase!$I$1)+2),ROWS($F$9:F11))),"")</f>
        <v>ทรงผมผิดระเบียบโรงเรียน</v>
      </c>
      <c r="G11" s="52">
        <f t="array" ref="G11">IFERROR(INDEX(DataBase!F:F,SMALL(IF($G$2&amp;FALSE=DataBase!I:I,ROW(DataBase!I:I)-ROW(DataBase!$I$1)+2),ROWS($G$9:G11))),"")</f>
        <v>10</v>
      </c>
      <c r="H11" s="52" t="str">
        <f t="array" ref="H11">IFERROR(INDEX(DataBase!F:F,SMALL(IF($G$2&amp;TRUE=DataBase!I:I,ROW(DataBase!I:I)-ROW(DataBase!$I$1)+2),ROWS($H$9:H11))),"")</f>
        <v/>
      </c>
      <c r="I11" s="50" t="str">
        <f t="array" ref="I11">IFERROR(INDEX(DataBase!D:D,SMALL(IF($G$2&amp;ADD=DataBase!I:I,ROW(DataBase!I:I)-ROW(DataBase!$I$1)+2),ROWS($I$9:I11))),"")</f>
        <v/>
      </c>
      <c r="J11" s="50" t="str">
        <f t="array" ref="J11">IFERROR(INDEX(DataBase!E:E,SMALL(IF($G$2&amp;ADD=DataBase!I:I,ROW(DataBase!I:I)-ROW(DataBase!$I$1)+2),ROWS($J$9:J11))),"")</f>
        <v/>
      </c>
      <c r="K11" s="50" t="str">
        <f t="array" ref="K11">IFERROR(INDEX(DataBase!F:F,SMALL(IF($G$2&amp;ADD=DataBase!I:I,ROW(DataBase!I:I)-ROW(DataBase!$I$1)+2),ROWS($K$9:K11))),"")</f>
        <v/>
      </c>
    </row>
    <row r="12" spans="1:12" x14ac:dyDescent="0.7">
      <c r="D12" s="21"/>
      <c r="E12" s="51">
        <f t="array" ref="E12">IFERROR(INDEX(DataBase!D:D,SMALL(IF($G$2&amp;FALSE=DataBase!I:I,ROW(DataBase!I:I)-ROW(DataBase!$I$1)+2),ROWS($E$9:E12))),"")</f>
        <v>45111</v>
      </c>
      <c r="F12" s="50" t="str">
        <f t="array" ref="F12">IFERROR(INDEX(DataBase!E:E,SMALL(IF($G$2&amp;FALSE=DataBase!I:I,ROW(DataBase!I:I)-ROW(DataBase!$I$1)+2),ROWS($F$9:F12))),"")</f>
        <v>สวมเครื่องแต่งกายไม่ตรงตามกำหนดไว้ในตารางเรียน</v>
      </c>
      <c r="G12" s="52">
        <f t="array" ref="G12">IFERROR(INDEX(DataBase!F:F,SMALL(IF($G$2&amp;FALSE=DataBase!I:I,ROW(DataBase!I:I)-ROW(DataBase!$I$1)+2),ROWS($G$9:G12))),"")</f>
        <v>5</v>
      </c>
      <c r="H12" s="52" t="str">
        <f t="array" ref="H12">IFERROR(INDEX(DataBase!F:F,SMALL(IF($G$2&amp;TRUE=DataBase!I:I,ROW(DataBase!I:I)-ROW(DataBase!$I$1)+2),ROWS($H$9:H12))),"")</f>
        <v/>
      </c>
      <c r="I12" s="50" t="str">
        <f t="array" ref="I12">IFERROR(INDEX(DataBase!D:D,SMALL(IF($G$2&amp;ADD=DataBase!I:I,ROW(DataBase!I:I)-ROW(DataBase!$I$1)+2),ROWS($I$9:I12))),"")</f>
        <v/>
      </c>
      <c r="J12" s="50" t="str">
        <f t="array" ref="J12">IFERROR(INDEX(DataBase!E:E,SMALL(IF($G$2&amp;ADD=DataBase!I:I,ROW(DataBase!I:I)-ROW(DataBase!$I$1)+2),ROWS($J$9:J12))),"")</f>
        <v/>
      </c>
      <c r="K12" s="50" t="str">
        <f t="array" ref="K12">IFERROR(INDEX(DataBase!F:F,SMALL(IF($G$2&amp;ADD=DataBase!I:I,ROW(DataBase!I:I)-ROW(DataBase!$I$1)+2),ROWS($K$9:K12))),"")</f>
        <v/>
      </c>
    </row>
    <row r="13" spans="1:12" x14ac:dyDescent="0.7">
      <c r="D13" s="21"/>
      <c r="E13" s="51" t="str">
        <f t="array" ref="E13">IFERROR(INDEX(DataBase!D:D,SMALL(IF($G$2&amp;FALSE=DataBase!I:I,ROW(DataBase!I:I)-ROW(DataBase!$I$1)+2),ROWS($E$9:E13))),"")</f>
        <v/>
      </c>
      <c r="F13" s="50" t="str">
        <f t="array" ref="F13">IFERROR(INDEX(DataBase!E:E,SMALL(IF($G$2&amp;FALSE=DataBase!I:I,ROW(DataBase!I:I)-ROW(DataBase!$I$1)+2),ROWS($F$9:F13))),"")</f>
        <v/>
      </c>
      <c r="G13" s="52" t="str">
        <f t="array" ref="G13">IFERROR(INDEX(DataBase!F:F,SMALL(IF($G$2&amp;FALSE=DataBase!I:I,ROW(DataBase!I:I)-ROW(DataBase!$I$1)+2),ROWS($G$9:G13))),"")</f>
        <v/>
      </c>
      <c r="H13" s="52" t="str">
        <f t="array" ref="H13">IFERROR(INDEX(DataBase!F:F,SMALL(IF($G$2&amp;TRUE=DataBase!I:I,ROW(DataBase!I:I)-ROW(DataBase!$I$1)+2),ROWS($H$9:H13))),"")</f>
        <v/>
      </c>
      <c r="I13" s="50" t="str">
        <f t="array" ref="I13">IFERROR(INDEX(DataBase!D:D,SMALL(IF($G$2&amp;ADD=DataBase!I:I,ROW(DataBase!I:I)-ROW(DataBase!$I$1)+2),ROWS($I$9:I13))),"")</f>
        <v/>
      </c>
      <c r="J13" s="50" t="str">
        <f t="array" ref="J13">IFERROR(INDEX(DataBase!E:E,SMALL(IF($G$2&amp;ADD=DataBase!I:I,ROW(DataBase!I:I)-ROW(DataBase!$I$1)+2),ROWS($J$9:J13))),"")</f>
        <v/>
      </c>
      <c r="K13" s="50" t="str">
        <f t="array" ref="K13">IFERROR(INDEX(DataBase!F:F,SMALL(IF($G$2&amp;ADD=DataBase!I:I,ROW(DataBase!I:I)-ROW(DataBase!$I$1)+2),ROWS($K$9:K13))),"")</f>
        <v/>
      </c>
      <c r="L13" t="str">
        <f t="array" ref="L13">IFERROR(INDEX(DataBase!D:D,SMALL(IF($G$2&amp;FALSE=DataBase!I:I,ROW(DataBase!I:I)-ROW(DataBase!$I$1)+2),ROWS($E$9:E13))),"")</f>
        <v/>
      </c>
    </row>
    <row r="14" spans="1:12" x14ac:dyDescent="0.7">
      <c r="D14" s="21"/>
      <c r="E14" s="51" t="str">
        <f t="array" ref="E14">IFERROR(INDEX(DataBase!D:D,SMALL(IF($G$2&amp;FALSE=DataBase!I:I,ROW(DataBase!I:I)-ROW(DataBase!$I$1)+2),ROWS($E$9:E14))),"")</f>
        <v/>
      </c>
      <c r="F14" s="50" t="str">
        <f t="array" ref="F14">IFERROR(INDEX(DataBase!E:E,SMALL(IF($G$2&amp;FALSE=DataBase!I:I,ROW(DataBase!I:I)-ROW(DataBase!$I$1)+2),ROWS($F$9:F14))),"")</f>
        <v/>
      </c>
      <c r="G14" s="52" t="str">
        <f t="array" ref="G14">IFERROR(INDEX(DataBase!F:F,SMALL(IF($G$2&amp;FALSE=DataBase!I:I,ROW(DataBase!I:I)-ROW(DataBase!$I$1)+2),ROWS($G$9:G14))),"")</f>
        <v/>
      </c>
      <c r="H14" s="52" t="str">
        <f t="array" ref="H14">IFERROR(INDEX(DataBase!F:F,SMALL(IF($G$2&amp;TRUE=DataBase!I:I,ROW(DataBase!I:I)-ROW(DataBase!$I$1)+2),ROWS($H$9:H14))),"")</f>
        <v/>
      </c>
      <c r="I14" s="50" t="str">
        <f t="array" ref="I14">IFERROR(INDEX(DataBase!D:D,SMALL(IF($G$2&amp;ADD=DataBase!I:I,ROW(DataBase!I:I)-ROW(DataBase!$I$1)+2),ROWS($I$9:I14))),"")</f>
        <v/>
      </c>
      <c r="J14" s="50" t="str">
        <f t="array" ref="J14">IFERROR(INDEX(DataBase!E:E,SMALL(IF($G$2&amp;ADD=DataBase!I:I,ROW(DataBase!I:I)-ROW(DataBase!$I$1)+2),ROWS($J$9:J14))),"")</f>
        <v/>
      </c>
      <c r="K14" s="50" t="str">
        <f t="array" ref="K14">IFERROR(INDEX(DataBase!F:F,SMALL(IF($G$2&amp;ADD=DataBase!I:I,ROW(DataBase!I:I)-ROW(DataBase!$I$1)+2),ROWS($K$9:K14))),"")</f>
        <v/>
      </c>
      <c r="L14" t="str">
        <f t="array" ref="L14">IFERROR(INDEX(DataBase!D:D,SMALL(IF($G$2&amp;FALSE=DataBase!I:I,ROW(DataBase!I:I)-ROW(DataBase!$I$1)+2),ROWS($E$9:E14))),"")</f>
        <v/>
      </c>
    </row>
    <row r="15" spans="1:12" x14ac:dyDescent="0.7">
      <c r="D15" s="21"/>
      <c r="E15" s="51" t="str">
        <f t="array" ref="E15">IFERROR(INDEX(DataBase!D:D,SMALL(IF($G$2&amp;FALSE=DataBase!I:I,ROW(DataBase!I:I)-ROW(DataBase!$I$1)+2),ROWS($E$9:E15))),"")</f>
        <v/>
      </c>
      <c r="F15" s="50" t="str">
        <f t="array" ref="F15">IFERROR(INDEX(DataBase!E:E,SMALL(IF($G$2&amp;FALSE=DataBase!I:I,ROW(DataBase!I:I)-ROW(DataBase!$I$1)+2),ROWS($F$9:F15))),"")</f>
        <v/>
      </c>
      <c r="G15" s="52" t="str">
        <f t="array" ref="G15">IFERROR(INDEX(DataBase!F:F,SMALL(IF($G$2&amp;FALSE=DataBase!I:I,ROW(DataBase!I:I)-ROW(DataBase!$I$1)+2),ROWS($G$9:G15))),"")</f>
        <v/>
      </c>
      <c r="H15" s="52" t="str">
        <f t="array" ref="H15">IFERROR(INDEX(DataBase!F:F,SMALL(IF($G$2&amp;TRUE=DataBase!I:I,ROW(DataBase!I:I)-ROW(DataBase!$I$1)+2),ROWS($H$9:H15))),"")</f>
        <v/>
      </c>
      <c r="I15" s="50" t="str">
        <f t="array" ref="I15">IFERROR(INDEX(DataBase!D:D,SMALL(IF($G$2&amp;ADD=DataBase!I:I,ROW(DataBase!I:I)-ROW(DataBase!$I$1)+2),ROWS($I$9:I15))),"")</f>
        <v/>
      </c>
      <c r="J15" s="50" t="str">
        <f t="array" ref="J15">IFERROR(INDEX(DataBase!E:E,SMALL(IF($G$2&amp;ADD=DataBase!I:I,ROW(DataBase!I:I)-ROW(DataBase!$I$1)+2),ROWS($J$9:J15))),"")</f>
        <v/>
      </c>
      <c r="K15" s="50" t="str">
        <f t="array" ref="K15">IFERROR(INDEX(DataBase!F:F,SMALL(IF($G$2&amp;ADD=DataBase!I:I,ROW(DataBase!I:I)-ROW(DataBase!$I$1)+2),ROWS($K$9:K15))),"")</f>
        <v/>
      </c>
      <c r="L15" t="str">
        <f t="array" ref="L15">IFERROR(INDEX(DataBase!D:D,SMALL(IF($G$2&amp;FALSE=DataBase!I:I,ROW(DataBase!I:I)-ROW(DataBase!$I$1)+2),ROWS($E$9:E15))),"")</f>
        <v/>
      </c>
    </row>
    <row r="16" spans="1:12" x14ac:dyDescent="0.7">
      <c r="D16" s="21"/>
      <c r="E16" s="51" t="str">
        <f t="array" ref="E16">IFERROR(INDEX(DataBase!D:D,SMALL(IF($G$2&amp;FALSE=DataBase!I:I,ROW(DataBase!I:I)-ROW(DataBase!$I$1)+2),ROWS($E$9:E16))),"")</f>
        <v/>
      </c>
      <c r="F16" s="50" t="str">
        <f t="array" ref="F16">IFERROR(INDEX(DataBase!E:E,SMALL(IF($G$2&amp;FALSE=DataBase!I:I,ROW(DataBase!I:I)-ROW(DataBase!$I$1)+2),ROWS($F$9:F16))),"")</f>
        <v/>
      </c>
      <c r="G16" s="52" t="str">
        <f t="array" ref="G16">IFERROR(INDEX(DataBase!F:F,SMALL(IF($G$2&amp;FALSE=DataBase!I:I,ROW(DataBase!I:I)-ROW(DataBase!$I$1)+2),ROWS($G$9:G16))),"")</f>
        <v/>
      </c>
      <c r="H16" s="52" t="str">
        <f t="array" ref="H16">IFERROR(INDEX(DataBase!F:F,SMALL(IF($G$2&amp;TRUE=DataBase!I:I,ROW(DataBase!I:I)-ROW(DataBase!$I$1)+2),ROWS($H$9:H16))),"")</f>
        <v/>
      </c>
      <c r="I16" s="50" t="str">
        <f t="array" ref="I16">IFERROR(INDEX(DataBase!D:D,SMALL(IF($G$2&amp;ADD=DataBase!I:I,ROW(DataBase!I:I)-ROW(DataBase!$I$1)+2),ROWS($I$9:I16))),"")</f>
        <v/>
      </c>
      <c r="J16" s="50" t="str">
        <f t="array" ref="J16">IFERROR(INDEX(DataBase!E:E,SMALL(IF($G$2&amp;ADD=DataBase!I:I,ROW(DataBase!I:I)-ROW(DataBase!$I$1)+2),ROWS($J$9:J16))),"")</f>
        <v/>
      </c>
      <c r="K16" s="50" t="str">
        <f t="array" ref="K16">IFERROR(INDEX(DataBase!F:F,SMALL(IF($G$2&amp;ADD=DataBase!I:I,ROW(DataBase!I:I)-ROW(DataBase!$I$1)+2),ROWS($K$9:K16))),"")</f>
        <v/>
      </c>
      <c r="L16" t="str">
        <f t="array" ref="L16">IFERROR(INDEX(DataBase!D:D,SMALL(IF($G$2&amp;FALSE=DataBase!I:I,ROW(DataBase!I:I)-ROW(DataBase!$I$1)+2),ROWS($E$9:E16))),"")</f>
        <v/>
      </c>
    </row>
    <row r="17" spans="4:12" x14ac:dyDescent="0.7">
      <c r="D17" s="21"/>
      <c r="E17" s="51" t="str">
        <f t="array" ref="E17">IFERROR(INDEX(DataBase!D:D,SMALL(IF($G$2&amp;FALSE=DataBase!I:I,ROW(DataBase!I:I)-ROW(DataBase!$I$1)+2),ROWS($E$9:E17))),"")</f>
        <v/>
      </c>
      <c r="F17" s="50" t="str">
        <f t="array" ref="F17">IFERROR(INDEX(DataBase!E:E,SMALL(IF($G$2&amp;FALSE=DataBase!I:I,ROW(DataBase!I:I)-ROW(DataBase!$I$1)+2),ROWS($F$9:F17))),"")</f>
        <v/>
      </c>
      <c r="G17" s="52" t="str">
        <f t="array" ref="G17">IFERROR(INDEX(DataBase!F:F,SMALL(IF($G$2&amp;FALSE=DataBase!I:I,ROW(DataBase!I:I)-ROW(DataBase!$I$1)+2),ROWS($G$9:G17))),"")</f>
        <v/>
      </c>
      <c r="H17" s="52" t="str">
        <f t="array" ref="H17">IFERROR(INDEX(DataBase!F:F,SMALL(IF($G$2&amp;TRUE=DataBase!I:I,ROW(DataBase!I:I)-ROW(DataBase!$I$1)+2),ROWS($H$9:H17))),"")</f>
        <v/>
      </c>
      <c r="I17" s="50" t="str">
        <f t="array" ref="I17">IFERROR(INDEX(DataBase!D:D,SMALL(IF($G$2&amp;ADD=DataBase!I:I,ROW(DataBase!I:I)-ROW(DataBase!$I$1)+2),ROWS($I$9:I17))),"")</f>
        <v/>
      </c>
      <c r="J17" s="50" t="str">
        <f t="array" ref="J17">IFERROR(INDEX(DataBase!E:E,SMALL(IF($G$2&amp;ADD=DataBase!I:I,ROW(DataBase!I:I)-ROW(DataBase!$I$1)+2),ROWS($J$9:J17))),"")</f>
        <v/>
      </c>
      <c r="K17" s="50" t="str">
        <f t="array" ref="K17">IFERROR(INDEX(DataBase!F:F,SMALL(IF($G$2&amp;ADD=DataBase!I:I,ROW(DataBase!I:I)-ROW(DataBase!$I$1)+2),ROWS($K$9:K17))),"")</f>
        <v/>
      </c>
      <c r="L17" t="str">
        <f t="array" ref="L17">IFERROR(INDEX(DataBase!D:D,SMALL(IF($G$2&amp;FALSE=DataBase!I:I,ROW(DataBase!I:I)-ROW(DataBase!$I$1)+2),ROWS($E$9:E17))),"")</f>
        <v/>
      </c>
    </row>
    <row r="18" spans="4:12" x14ac:dyDescent="0.7">
      <c r="D18" s="21"/>
      <c r="E18" s="51" t="str">
        <f t="array" ref="E18">IFERROR(INDEX(DataBase!D:D,SMALL(IF($G$2&amp;FALSE=DataBase!I:I,ROW(DataBase!I:I)-ROW(DataBase!$I$1)+2),ROWS($E$9:E18))),"")</f>
        <v/>
      </c>
      <c r="F18" s="50" t="str">
        <f t="array" ref="F18">IFERROR(INDEX(DataBase!E:E,SMALL(IF($G$2&amp;FALSE=DataBase!I:I,ROW(DataBase!I:I)-ROW(DataBase!$I$1)+2),ROWS($F$9:F18))),"")</f>
        <v/>
      </c>
      <c r="G18" s="52" t="str">
        <f t="array" ref="G18">IFERROR(INDEX(DataBase!F:F,SMALL(IF($G$2&amp;FALSE=DataBase!I:I,ROW(DataBase!I:I)-ROW(DataBase!$I$1)+2),ROWS($G$9:G18))),"")</f>
        <v/>
      </c>
      <c r="H18" s="52" t="str">
        <f t="array" ref="H18">IFERROR(INDEX(DataBase!F:F,SMALL(IF($G$2&amp;TRUE=DataBase!I:I,ROW(DataBase!I:I)-ROW(DataBase!$I$1)+2),ROWS($H$9:H18))),"")</f>
        <v/>
      </c>
      <c r="I18" s="50" t="str">
        <f t="array" ref="I18">IFERROR(INDEX(DataBase!D:D,SMALL(IF($G$2&amp;ADD=DataBase!I:I,ROW(DataBase!I:I)-ROW(DataBase!$I$1)+2),ROWS($I$9:I18))),"")</f>
        <v/>
      </c>
      <c r="J18" s="50" t="str">
        <f t="array" ref="J18">IFERROR(INDEX(DataBase!E:E,SMALL(IF($G$2&amp;ADD=DataBase!I:I,ROW(DataBase!I:I)-ROW(DataBase!$I$1)+2),ROWS($J$9:J18))),"")</f>
        <v/>
      </c>
      <c r="K18" s="50" t="str">
        <f t="array" ref="K18">IFERROR(INDEX(DataBase!F:F,SMALL(IF($G$2&amp;ADD=DataBase!I:I,ROW(DataBase!I:I)-ROW(DataBase!$I$1)+2),ROWS($K$9:K18))),"")</f>
        <v/>
      </c>
      <c r="L18" t="str">
        <f t="array" ref="L18">IFERROR(INDEX(DataBase!D:D,SMALL(IF($G$2&amp;FALSE=DataBase!I:I,ROW(DataBase!I:I)-ROW(DataBase!$I$1)+2),ROWS($E$9:E18))),"")</f>
        <v/>
      </c>
    </row>
    <row r="19" spans="4:12" x14ac:dyDescent="0.7">
      <c r="D19" s="21"/>
      <c r="E19" s="51" t="str">
        <f t="array" ref="E19">IFERROR(INDEX(DataBase!D:D,SMALL(IF($G$2&amp;FALSE=DataBase!I:I,ROW(DataBase!I:I)-ROW(DataBase!$I$1)+2),ROWS($E$9:E19))),"")</f>
        <v/>
      </c>
      <c r="F19" s="50" t="str">
        <f t="array" ref="F19">IFERROR(INDEX(DataBase!E:E,SMALL(IF($G$2&amp;FALSE=DataBase!I:I,ROW(DataBase!I:I)-ROW(DataBase!$I$1)+2),ROWS($F$9:F19))),"")</f>
        <v/>
      </c>
      <c r="G19" s="52" t="str">
        <f t="array" ref="G19">IFERROR(INDEX(DataBase!F:F,SMALL(IF($G$2&amp;FALSE=DataBase!I:I,ROW(DataBase!I:I)-ROW(DataBase!$I$1)+2),ROWS($G$9:G19))),"")</f>
        <v/>
      </c>
      <c r="H19" s="52" t="str">
        <f t="array" ref="H19">IFERROR(INDEX(DataBase!F:F,SMALL(IF($G$2&amp;TRUE=DataBase!I:I,ROW(DataBase!I:I)-ROW(DataBase!$I$1)+2),ROWS($H$9:H19))),"")</f>
        <v/>
      </c>
      <c r="I19" s="50" t="str">
        <f t="array" ref="I19">IFERROR(INDEX(DataBase!D:D,SMALL(IF($G$2&amp;ADD=DataBase!I:I,ROW(DataBase!I:I)-ROW(DataBase!$I$1)+2),ROWS($I$9:I19))),"")</f>
        <v/>
      </c>
      <c r="J19" s="50" t="str">
        <f t="array" ref="J19">IFERROR(INDEX(DataBase!E:E,SMALL(IF($G$2&amp;ADD=DataBase!I:I,ROW(DataBase!I:I)-ROW(DataBase!$I$1)+2),ROWS($J$9:J19))),"")</f>
        <v/>
      </c>
      <c r="K19" s="50" t="str">
        <f t="array" ref="K19">IFERROR(INDEX(DataBase!F:F,SMALL(IF($G$2&amp;ADD=DataBase!I:I,ROW(DataBase!I:I)-ROW(DataBase!$I$1)+2),ROWS($K$9:K19))),"")</f>
        <v/>
      </c>
      <c r="L19" t="str">
        <f t="array" ref="L19">IFERROR(INDEX(DataBase!D:D,SMALL(IF($G$2&amp;FALSE=DataBase!I:I,ROW(DataBase!I:I)-ROW(DataBase!$I$1)+2),ROWS($E$9:E19))),"")</f>
        <v/>
      </c>
    </row>
    <row r="20" spans="4:12" x14ac:dyDescent="0.7">
      <c r="D20" s="21"/>
      <c r="E20" s="51" t="str">
        <f t="array" ref="E20">IFERROR(INDEX(DataBase!D:D,SMALL(IF($G$2&amp;FALSE=DataBase!I:I,ROW(DataBase!I:I)-ROW(DataBase!$I$1)+2),ROWS($E$9:E20))),"")</f>
        <v/>
      </c>
      <c r="F20" s="50" t="str">
        <f t="array" ref="F20">IFERROR(INDEX(DataBase!E:E,SMALL(IF($G$2&amp;FALSE=DataBase!I:I,ROW(DataBase!I:I)-ROW(DataBase!$I$1)+2),ROWS($F$9:F20))),"")</f>
        <v/>
      </c>
      <c r="G20" s="52" t="str">
        <f t="array" ref="G20">IFERROR(INDEX(DataBase!F:F,SMALL(IF($G$2&amp;FALSE=DataBase!I:I,ROW(DataBase!I:I)-ROW(DataBase!$I$1)+2),ROWS($G$9:G20))),"")</f>
        <v/>
      </c>
      <c r="H20" s="52" t="str">
        <f t="array" ref="H20">IFERROR(INDEX(DataBase!F:F,SMALL(IF($G$2&amp;TRUE=DataBase!I:I,ROW(DataBase!I:I)-ROW(DataBase!$I$1)+2),ROWS($H$9:H20))),"")</f>
        <v/>
      </c>
      <c r="I20" s="50" t="str">
        <f t="array" ref="I20">IFERROR(INDEX(DataBase!D:D,SMALL(IF($G$2&amp;ADD=DataBase!I:I,ROW(DataBase!I:I)-ROW(DataBase!$I$1)+2),ROWS($I$9:I20))),"")</f>
        <v/>
      </c>
      <c r="J20" s="50" t="str">
        <f t="array" ref="J20">IFERROR(INDEX(DataBase!E:E,SMALL(IF($G$2&amp;ADD=DataBase!I:I,ROW(DataBase!I:I)-ROW(DataBase!$I$1)+2),ROWS($J$9:J20))),"")</f>
        <v/>
      </c>
      <c r="K20" s="50" t="str">
        <f t="array" ref="K20">IFERROR(INDEX(DataBase!F:F,SMALL(IF($G$2&amp;ADD=DataBase!I:I,ROW(DataBase!I:I)-ROW(DataBase!$I$1)+2),ROWS($K$9:K20))),"")</f>
        <v/>
      </c>
      <c r="L20" t="str">
        <f t="array" ref="L20">IFERROR(INDEX(DataBase!D:D,SMALL(IF($G$2&amp;FALSE=DataBase!I:I,ROW(DataBase!I:I)-ROW(DataBase!$I$1)+2),ROWS($E$9:E20))),"")</f>
        <v/>
      </c>
    </row>
    <row r="21" spans="4:12" x14ac:dyDescent="0.7">
      <c r="D21" s="21"/>
      <c r="E21" s="51" t="str">
        <f t="array" ref="E21">IFERROR(INDEX(DataBase!D:D,SMALL(IF($G$2&amp;FALSE=DataBase!I:I,ROW(DataBase!I:I)-ROW(DataBase!$I$1)+2),ROWS($E$9:E21))),"")</f>
        <v/>
      </c>
      <c r="F21" s="50" t="str">
        <f t="array" ref="F21">IFERROR(INDEX(DataBase!E:E,SMALL(IF($G$2&amp;FALSE=DataBase!I:I,ROW(DataBase!I:I)-ROW(DataBase!$I$1)+2),ROWS($F$9:F21))),"")</f>
        <v/>
      </c>
      <c r="G21" s="52" t="str">
        <f t="array" ref="G21">IFERROR(INDEX(DataBase!F:F,SMALL(IF($G$2&amp;FALSE=DataBase!I:I,ROW(DataBase!I:I)-ROW(DataBase!$I$1)+2),ROWS($G$9:G21))),"")</f>
        <v/>
      </c>
      <c r="H21" s="52" t="str">
        <f t="array" ref="H21">IFERROR(INDEX(DataBase!F:F,SMALL(IF($G$2&amp;TRUE=DataBase!I:I,ROW(DataBase!I:I)-ROW(DataBase!$I$1)+2),ROWS($H$9:H21))),"")</f>
        <v/>
      </c>
      <c r="I21" s="50" t="str">
        <f t="array" ref="I21">IFERROR(INDEX(DataBase!D:D,SMALL(IF($G$2&amp;ADD=DataBase!I:I,ROW(DataBase!I:I)-ROW(DataBase!$I$1)+2),ROWS($I$9:I21))),"")</f>
        <v/>
      </c>
      <c r="J21" s="50" t="str">
        <f t="array" ref="J21">IFERROR(INDEX(DataBase!E:E,SMALL(IF($G$2&amp;ADD=DataBase!I:I,ROW(DataBase!I:I)-ROW(DataBase!$I$1)+2),ROWS($J$9:J21))),"")</f>
        <v/>
      </c>
      <c r="K21" s="50" t="str">
        <f t="array" ref="K21">IFERROR(INDEX(DataBase!F:F,SMALL(IF($G$2&amp;ADD=DataBase!I:I,ROW(DataBase!I:I)-ROW(DataBase!$I$1)+2),ROWS($K$9:K21))),"")</f>
        <v/>
      </c>
      <c r="L21" t="str">
        <f t="array" ref="L21">IFERROR(INDEX(DataBase!D:D,SMALL(IF($G$2&amp;FALSE=DataBase!I:I,ROW(DataBase!I:I)-ROW(DataBase!$I$1)+2),ROWS($E$9:E21))),"")</f>
        <v/>
      </c>
    </row>
    <row r="22" spans="4:12" x14ac:dyDescent="0.7">
      <c r="D22" s="21"/>
      <c r="E22" s="51" t="str">
        <f t="array" ref="E22">IFERROR(INDEX(DataBase!D:D,SMALL(IF($G$2&amp;FALSE=DataBase!I:I,ROW(DataBase!I:I)-ROW(DataBase!$I$1)+2),ROWS($E$9:E22))),"")</f>
        <v/>
      </c>
      <c r="F22" s="50" t="str">
        <f t="array" ref="F22">IFERROR(INDEX(DataBase!E:E,SMALL(IF($G$2&amp;FALSE=DataBase!I:I,ROW(DataBase!I:I)-ROW(DataBase!$I$1)+2),ROWS($F$9:F22))),"")</f>
        <v/>
      </c>
      <c r="G22" s="52" t="str">
        <f t="array" ref="G22">IFERROR(INDEX(DataBase!F:F,SMALL(IF($G$2&amp;FALSE=DataBase!I:I,ROW(DataBase!I:I)-ROW(DataBase!$I$1)+2),ROWS($G$9:G22))),"")</f>
        <v/>
      </c>
      <c r="H22" s="52" t="str">
        <f t="array" ref="H22">IFERROR(INDEX(DataBase!F:F,SMALL(IF($G$2&amp;TRUE=DataBase!I:I,ROW(DataBase!I:I)-ROW(DataBase!$I$1)+2),ROWS($H$9:H22))),"")</f>
        <v/>
      </c>
      <c r="I22" s="50" t="str">
        <f t="array" ref="I22">IFERROR(INDEX(DataBase!D:D,SMALL(IF($G$2&amp;ADD=DataBase!I:I,ROW(DataBase!I:I)-ROW(DataBase!$I$1)+2),ROWS($I$9:I22))),"")</f>
        <v/>
      </c>
      <c r="J22" s="50" t="str">
        <f t="array" ref="J22">IFERROR(INDEX(DataBase!E:E,SMALL(IF($G$2&amp;ADD=DataBase!I:I,ROW(DataBase!I:I)-ROW(DataBase!$I$1)+2),ROWS($J$9:J22))),"")</f>
        <v/>
      </c>
      <c r="K22" s="50" t="str">
        <f t="array" ref="K22">IFERROR(INDEX(DataBase!F:F,SMALL(IF($G$2&amp;ADD=DataBase!I:I,ROW(DataBase!I:I)-ROW(DataBase!$I$1)+2),ROWS($K$9:K22))),"")</f>
        <v/>
      </c>
      <c r="L22" t="str">
        <f t="array" ref="L22">IFERROR(INDEX(DataBase!D:D,SMALL(IF($G$2&amp;FALSE=DataBase!I:I,ROW(DataBase!I:I)-ROW(DataBase!$I$1)+2),ROWS($E$9:E22))),"")</f>
        <v/>
      </c>
    </row>
    <row r="23" spans="4:12" x14ac:dyDescent="0.7">
      <c r="D23" s="21"/>
      <c r="E23" s="51" t="str">
        <f t="array" ref="E23">IFERROR(INDEX(DataBase!D:D,SMALL(IF($G$2&amp;FALSE=DataBase!I:I,ROW(DataBase!I:I)-ROW(DataBase!$I$1)+2),ROWS($E$9:E23))),"")</f>
        <v/>
      </c>
      <c r="F23" s="50" t="str">
        <f t="array" ref="F23">IFERROR(INDEX(DataBase!E:E,SMALL(IF($G$2&amp;FALSE=DataBase!I:I,ROW(DataBase!I:I)-ROW(DataBase!$I$1)+2),ROWS($F$9:F23))),"")</f>
        <v/>
      </c>
      <c r="G23" s="52" t="str">
        <f t="array" ref="G23">IFERROR(INDEX(DataBase!F:F,SMALL(IF($G$2&amp;FALSE=DataBase!I:I,ROW(DataBase!I:I)-ROW(DataBase!$I$1)+2),ROWS($G$9:G23))),"")</f>
        <v/>
      </c>
      <c r="H23" s="52" t="str">
        <f t="array" ref="H23">IFERROR(INDEX(DataBase!F:F,SMALL(IF($G$2&amp;TRUE=DataBase!I:I,ROW(DataBase!I:I)-ROW(DataBase!$I$1)+2),ROWS($H$9:H23))),"")</f>
        <v/>
      </c>
      <c r="I23" s="50" t="str">
        <f t="array" ref="I23">IFERROR(INDEX(DataBase!D:D,SMALL(IF($G$2&amp;ADD=DataBase!I:I,ROW(DataBase!I:I)-ROW(DataBase!$I$1)+2),ROWS($I$9:I23))),"")</f>
        <v/>
      </c>
      <c r="J23" s="50" t="str">
        <f t="array" ref="J23">IFERROR(INDEX(DataBase!E:E,SMALL(IF($G$2&amp;ADD=DataBase!I:I,ROW(DataBase!I:I)-ROW(DataBase!$I$1)+2),ROWS($J$9:J23))),"")</f>
        <v/>
      </c>
      <c r="K23" s="50" t="str">
        <f t="array" ref="K23">IFERROR(INDEX(DataBase!F:F,SMALL(IF($G$2&amp;ADD=DataBase!I:I,ROW(DataBase!I:I)-ROW(DataBase!$I$1)+2),ROWS($K$9:K23))),"")</f>
        <v/>
      </c>
      <c r="L23" t="str">
        <f t="array" ref="L23">IFERROR(INDEX(DataBase!D:D,SMALL(IF($G$2&amp;FALSE=DataBase!I:I,ROW(DataBase!I:I)-ROW(DataBase!$I$1)+2),ROWS($E$9:E23))),"")</f>
        <v/>
      </c>
    </row>
    <row r="24" spans="4:12" x14ac:dyDescent="0.7">
      <c r="D24" s="21"/>
      <c r="E24" s="51" t="str">
        <f t="array" ref="E24">IFERROR(INDEX(DataBase!D:D,SMALL(IF($G$2&amp;FALSE=DataBase!I:I,ROW(DataBase!I:I)-ROW(DataBase!$I$1)+2),ROWS($E$9:E24))),"")</f>
        <v/>
      </c>
      <c r="F24" s="50" t="str">
        <f t="array" ref="F24">IFERROR(INDEX(DataBase!E:E,SMALL(IF($G$2&amp;FALSE=DataBase!I:I,ROW(DataBase!I:I)-ROW(DataBase!$I$1)+2),ROWS($F$9:F24))),"")</f>
        <v/>
      </c>
      <c r="G24" s="52" t="str">
        <f t="array" ref="G24">IFERROR(INDEX(DataBase!F:F,SMALL(IF($G$2&amp;FALSE=DataBase!I:I,ROW(DataBase!I:I)-ROW(DataBase!$I$1)+2),ROWS($G$9:G24))),"")</f>
        <v/>
      </c>
      <c r="H24" s="52" t="str">
        <f t="array" ref="H24">IFERROR(INDEX(DataBase!F:F,SMALL(IF($G$2&amp;TRUE=DataBase!I:I,ROW(DataBase!I:I)-ROW(DataBase!$I$1)+2),ROWS($H$9:H24))),"")</f>
        <v/>
      </c>
      <c r="I24" s="50" t="str">
        <f t="array" ref="I24">IFERROR(INDEX(DataBase!D:D,SMALL(IF($G$2&amp;ADD=DataBase!I:I,ROW(DataBase!I:I)-ROW(DataBase!$I$1)+2),ROWS($I$9:I24))),"")</f>
        <v/>
      </c>
      <c r="J24" s="50" t="str">
        <f t="array" ref="J24">IFERROR(INDEX(DataBase!E:E,SMALL(IF($G$2&amp;ADD=DataBase!I:I,ROW(DataBase!I:I)-ROW(DataBase!$I$1)+2),ROWS($J$9:J24))),"")</f>
        <v/>
      </c>
      <c r="K24" s="50" t="str">
        <f t="array" ref="K24">IFERROR(INDEX(DataBase!F:F,SMALL(IF($G$2&amp;ADD=DataBase!I:I,ROW(DataBase!I:I)-ROW(DataBase!$I$1)+2),ROWS($K$9:K24))),"")</f>
        <v/>
      </c>
      <c r="L24" t="str">
        <f t="array" ref="L24">IFERROR(INDEX(DataBase!D:D,SMALL(IF($G$2&amp;FALSE=DataBase!I:I,ROW(DataBase!I:I)-ROW(DataBase!$I$1)+2),ROWS($E$9:E24))),"")</f>
        <v/>
      </c>
    </row>
    <row r="25" spans="4:12" x14ac:dyDescent="0.7">
      <c r="D25" s="21"/>
      <c r="E25" s="51" t="str">
        <f t="array" ref="E25">IFERROR(INDEX(DataBase!D:D,SMALL(IF($G$2&amp;FALSE=DataBase!I:I,ROW(DataBase!I:I)-ROW(DataBase!$I$1)+2),ROWS($E$9:E25))),"")</f>
        <v/>
      </c>
      <c r="F25" s="50" t="str">
        <f t="array" ref="F25">IFERROR(INDEX(DataBase!E:E,SMALL(IF($G$2&amp;FALSE=DataBase!I:I,ROW(DataBase!I:I)-ROW(DataBase!$I$1)+2),ROWS($F$9:F25))),"")</f>
        <v/>
      </c>
      <c r="G25" s="52" t="str">
        <f t="array" ref="G25">IFERROR(INDEX(DataBase!F:F,SMALL(IF($G$2&amp;FALSE=DataBase!I:I,ROW(DataBase!I:I)-ROW(DataBase!$I$1)+2),ROWS($G$9:G25))),"")</f>
        <v/>
      </c>
      <c r="H25" s="52" t="str">
        <f t="array" ref="H25">IFERROR(INDEX(DataBase!F:F,SMALL(IF($G$2&amp;TRUE=DataBase!I:I,ROW(DataBase!I:I)-ROW(DataBase!$I$1)+2),ROWS($H$9:H25))),"")</f>
        <v/>
      </c>
      <c r="I25" s="50" t="str">
        <f t="array" ref="I25">IFERROR(INDEX(DataBase!D:D,SMALL(IF($G$2&amp;ADD=DataBase!I:I,ROW(DataBase!I:I)-ROW(DataBase!$I$1)+2),ROWS($I$9:I25))),"")</f>
        <v/>
      </c>
      <c r="J25" s="50" t="str">
        <f t="array" ref="J25">IFERROR(INDEX(DataBase!E:E,SMALL(IF($G$2&amp;ADD=DataBase!I:I,ROW(DataBase!I:I)-ROW(DataBase!$I$1)+2),ROWS($J$9:J25))),"")</f>
        <v/>
      </c>
      <c r="K25" s="50" t="str">
        <f t="array" ref="K25">IFERROR(INDEX(DataBase!F:F,SMALL(IF($G$2&amp;ADD=DataBase!I:I,ROW(DataBase!I:I)-ROW(DataBase!$I$1)+2),ROWS($K$9:K25))),"")</f>
        <v/>
      </c>
      <c r="L25" t="str">
        <f t="array" ref="L25">IFERROR(INDEX(DataBase!D:D,SMALL(IF($G$2&amp;FALSE=DataBase!I:I,ROW(DataBase!I:I)-ROW(DataBase!$I$1)+2),ROWS($E$9:E25))),"")</f>
        <v/>
      </c>
    </row>
    <row r="26" spans="4:12" x14ac:dyDescent="0.7">
      <c r="D26" s="21"/>
      <c r="E26" s="51" t="str">
        <f t="array" ref="E26">IFERROR(INDEX(DataBase!D:D,SMALL(IF($G$2&amp;FALSE=DataBase!I:I,ROW(DataBase!I:I)-ROW(DataBase!$I$1)+2),ROWS($E$9:E26))),"")</f>
        <v/>
      </c>
      <c r="F26" s="50" t="str">
        <f t="array" ref="F26">IFERROR(INDEX(DataBase!E:E,SMALL(IF($G$2&amp;FALSE=DataBase!I:I,ROW(DataBase!I:I)-ROW(DataBase!$I$1)+2),ROWS($F$9:F26))),"")</f>
        <v/>
      </c>
      <c r="G26" s="52" t="str">
        <f t="array" ref="G26">IFERROR(INDEX(DataBase!F:F,SMALL(IF($G$2&amp;FALSE=DataBase!I:I,ROW(DataBase!I:I)-ROW(DataBase!$I$1)+2),ROWS($G$9:G26))),"")</f>
        <v/>
      </c>
      <c r="H26" s="52" t="str">
        <f t="array" ref="H26">IFERROR(INDEX(DataBase!F:F,SMALL(IF($G$2&amp;TRUE=DataBase!I:I,ROW(DataBase!I:I)-ROW(DataBase!$I$1)+2),ROWS($H$9:H26))),"")</f>
        <v/>
      </c>
      <c r="I26" s="50" t="str">
        <f t="array" ref="I26">IFERROR(INDEX(DataBase!D:D,SMALL(IF($G$2&amp;ADD=DataBase!I:I,ROW(DataBase!I:I)-ROW(DataBase!$I$1)+2),ROWS($I$9:I26))),"")</f>
        <v/>
      </c>
      <c r="J26" s="50" t="str">
        <f t="array" ref="J26">IFERROR(INDEX(DataBase!E:E,SMALL(IF($G$2&amp;ADD=DataBase!I:I,ROW(DataBase!I:I)-ROW(DataBase!$I$1)+2),ROWS($J$9:J26))),"")</f>
        <v/>
      </c>
      <c r="K26" s="50" t="str">
        <f t="array" ref="K26">IFERROR(INDEX(DataBase!F:F,SMALL(IF($G$2&amp;ADD=DataBase!I:I,ROW(DataBase!I:I)-ROW(DataBase!$I$1)+2),ROWS($K$9:K26))),"")</f>
        <v/>
      </c>
      <c r="L26" t="str">
        <f t="array" ref="L26">IFERROR(INDEX(DataBase!D:D,SMALL(IF($G$2&amp;FALSE=DataBase!I:I,ROW(DataBase!I:I)-ROW(DataBase!$I$1)+2),ROWS($E$9:E26))),"")</f>
        <v/>
      </c>
    </row>
    <row r="27" spans="4:12" x14ac:dyDescent="0.7">
      <c r="D27" s="21"/>
      <c r="E27" s="51" t="str">
        <f t="array" ref="E27">IFERROR(INDEX(DataBase!D:D,SMALL(IF($G$2&amp;FALSE=DataBase!I:I,ROW(DataBase!I:I)-ROW(DataBase!$I$1)+2),ROWS($E$9:E27))),"")</f>
        <v/>
      </c>
      <c r="F27" s="50" t="str">
        <f t="array" ref="F27">IFERROR(INDEX(DataBase!E:E,SMALL(IF($G$2&amp;FALSE=DataBase!I:I,ROW(DataBase!I:I)-ROW(DataBase!$I$1)+2),ROWS($F$9:F27))),"")</f>
        <v/>
      </c>
      <c r="G27" s="52" t="str">
        <f t="array" ref="G27">IFERROR(INDEX(DataBase!F:F,SMALL(IF($G$2&amp;FALSE=DataBase!I:I,ROW(DataBase!I:I)-ROW(DataBase!$I$1)+2),ROWS($G$9:G27))),"")</f>
        <v/>
      </c>
      <c r="H27" s="52" t="str">
        <f t="array" ref="H27">IFERROR(INDEX(DataBase!F:F,SMALL(IF($G$2&amp;TRUE=DataBase!I:I,ROW(DataBase!I:I)-ROW(DataBase!$I$1)+2),ROWS($H$9:H27))),"")</f>
        <v/>
      </c>
      <c r="I27" s="50" t="str">
        <f t="array" ref="I27">IFERROR(INDEX(DataBase!D:D,SMALL(IF($G$2&amp;ADD=DataBase!I:I,ROW(DataBase!I:I)-ROW(DataBase!$I$1)+2),ROWS($I$9:I27))),"")</f>
        <v/>
      </c>
      <c r="J27" s="50" t="str">
        <f t="array" ref="J27">IFERROR(INDEX(DataBase!E:E,SMALL(IF($G$2&amp;ADD=DataBase!I:I,ROW(DataBase!I:I)-ROW(DataBase!$I$1)+2),ROWS($J$9:J27))),"")</f>
        <v/>
      </c>
      <c r="K27" s="50" t="str">
        <f t="array" ref="K27">IFERROR(INDEX(DataBase!F:F,SMALL(IF($G$2&amp;ADD=DataBase!I:I,ROW(DataBase!I:I)-ROW(DataBase!$I$1)+2),ROWS($K$9:K27))),"")</f>
        <v/>
      </c>
      <c r="L27" t="str">
        <f t="array" ref="L27">IFERROR(INDEX(DataBase!D:D,SMALL(IF($G$2&amp;FALSE=DataBase!I:I,ROW(DataBase!I:I)-ROW(DataBase!$I$1)+2),ROWS($E$9:E27))),"")</f>
        <v/>
      </c>
    </row>
    <row r="28" spans="4:12" x14ac:dyDescent="0.7">
      <c r="D28" s="21"/>
      <c r="E28" s="51" t="str">
        <f t="array" ref="E28">IFERROR(INDEX(DataBase!D:D,SMALL(IF($G$2&amp;FALSE=DataBase!I:I,ROW(DataBase!I:I)-ROW(DataBase!$I$1)+2),ROWS($E$9:E28))),"")</f>
        <v/>
      </c>
      <c r="F28" s="50" t="str">
        <f t="array" ref="F28">IFERROR(INDEX(DataBase!E:E,SMALL(IF($G$2&amp;FALSE=DataBase!I:I,ROW(DataBase!I:I)-ROW(DataBase!$I$1)+2),ROWS($F$9:F28))),"")</f>
        <v/>
      </c>
      <c r="G28" s="52" t="str">
        <f t="array" ref="G28">IFERROR(INDEX(DataBase!F:F,SMALL(IF($G$2&amp;FALSE=DataBase!I:I,ROW(DataBase!I:I)-ROW(DataBase!$I$1)+2),ROWS($G$9:G28))),"")</f>
        <v/>
      </c>
      <c r="H28" s="52" t="str">
        <f t="array" ref="H28">IFERROR(INDEX(DataBase!F:F,SMALL(IF($G$2&amp;TRUE=DataBase!I:I,ROW(DataBase!I:I)-ROW(DataBase!$I$1)+2),ROWS($H$9:H28))),"")</f>
        <v/>
      </c>
      <c r="I28" s="50" t="str">
        <f t="array" ref="I28">IFERROR(INDEX(DataBase!D:D,SMALL(IF($G$2&amp;ADD=DataBase!I:I,ROW(DataBase!I:I)-ROW(DataBase!$I$1)+2),ROWS($I$9:I28))),"")</f>
        <v/>
      </c>
      <c r="J28" s="50" t="str">
        <f t="array" ref="J28">IFERROR(INDEX(DataBase!E:E,SMALL(IF($G$2&amp;ADD=DataBase!I:I,ROW(DataBase!I:I)-ROW(DataBase!$I$1)+2),ROWS($J$9:J28))),"")</f>
        <v/>
      </c>
      <c r="K28" s="50" t="str">
        <f t="array" ref="K28">IFERROR(INDEX(DataBase!F:F,SMALL(IF($G$2&amp;ADD=DataBase!I:I,ROW(DataBase!I:I)-ROW(DataBase!$I$1)+2),ROWS($K$9:K28))),"")</f>
        <v/>
      </c>
      <c r="L28" t="str">
        <f t="array" ref="L28">IFERROR(INDEX(DataBase!D:D,SMALL(IF($G$2&amp;FALSE=DataBase!I:I,ROW(DataBase!I:I)-ROW(DataBase!$I$1)+2),ROWS($E$9:E28))),"")</f>
        <v/>
      </c>
    </row>
    <row r="29" spans="4:12" x14ac:dyDescent="0.7">
      <c r="D29" s="21"/>
      <c r="E29" s="51" t="str">
        <f t="array" ref="E29">IFERROR(INDEX(DataBase!D:D,SMALL(IF($G$2&amp;FALSE=DataBase!I:I,ROW(DataBase!I:I)-ROW(DataBase!$I$1)+2),ROWS($E$9:E29))),"")</f>
        <v/>
      </c>
      <c r="F29" s="50" t="str">
        <f t="array" ref="F29">IFERROR(INDEX(DataBase!E:E,SMALL(IF($G$2&amp;FALSE=DataBase!I:I,ROW(DataBase!I:I)-ROW(DataBase!$I$1)+2),ROWS($F$9:F29))),"")</f>
        <v/>
      </c>
      <c r="G29" s="52" t="str">
        <f t="array" ref="G29">IFERROR(INDEX(DataBase!F:F,SMALL(IF($G$2&amp;FALSE=DataBase!I:I,ROW(DataBase!I:I)-ROW(DataBase!$I$1)+2),ROWS($G$9:G29))),"")</f>
        <v/>
      </c>
      <c r="H29" s="52" t="str">
        <f t="array" ref="H29">IFERROR(INDEX(DataBase!F:F,SMALL(IF($G$2&amp;TRUE=DataBase!I:I,ROW(DataBase!I:I)-ROW(DataBase!$I$1)+2),ROWS($H$9:H29))),"")</f>
        <v/>
      </c>
      <c r="I29" s="50" t="str">
        <f t="array" ref="I29">IFERROR(INDEX(DataBase!D:D,SMALL(IF($G$2&amp;ADD=DataBase!I:I,ROW(DataBase!I:I)-ROW(DataBase!$I$1)+2),ROWS($I$9:I29))),"")</f>
        <v/>
      </c>
      <c r="J29" s="50" t="str">
        <f t="array" ref="J29">IFERROR(INDEX(DataBase!E:E,SMALL(IF($G$2&amp;ADD=DataBase!I:I,ROW(DataBase!I:I)-ROW(DataBase!$I$1)+2),ROWS($J$9:J29))),"")</f>
        <v/>
      </c>
      <c r="K29" s="50" t="str">
        <f t="array" ref="K29">IFERROR(INDEX(DataBase!F:F,SMALL(IF($G$2&amp;ADD=DataBase!I:I,ROW(DataBase!I:I)-ROW(DataBase!$I$1)+2),ROWS($K$9:K29))),"")</f>
        <v/>
      </c>
      <c r="L29" t="str">
        <f t="array" ref="L29">IFERROR(INDEX(DataBase!D:D,SMALL(IF($G$2&amp;FALSE=DataBase!I:I,ROW(DataBase!I:I)-ROW(DataBase!$I$1)+2),ROWS($E$9:E29))),"")</f>
        <v/>
      </c>
    </row>
    <row r="30" spans="4:12" x14ac:dyDescent="0.7">
      <c r="D30" s="21"/>
      <c r="E30" s="51" t="str">
        <f t="array" ref="E30">IFERROR(INDEX(DataBase!D:D,SMALL(IF($G$2&amp;FALSE=DataBase!I:I,ROW(DataBase!I:I)-ROW(DataBase!$I$1)+2),ROWS($E$9:E30))),"")</f>
        <v/>
      </c>
      <c r="F30" s="50" t="str">
        <f t="array" ref="F30">IFERROR(INDEX(DataBase!E:E,SMALL(IF($G$2&amp;FALSE=DataBase!I:I,ROW(DataBase!I:I)-ROW(DataBase!$I$1)+2),ROWS($F$9:F30))),"")</f>
        <v/>
      </c>
      <c r="G30" s="52" t="str">
        <f t="array" ref="G30">IFERROR(INDEX(DataBase!F:F,SMALL(IF($G$2&amp;FALSE=DataBase!I:I,ROW(DataBase!I:I)-ROW(DataBase!$I$1)+2),ROWS($G$9:G30))),"")</f>
        <v/>
      </c>
      <c r="H30" s="52" t="str">
        <f t="array" ref="H30">IFERROR(INDEX(DataBase!F:F,SMALL(IF($G$2&amp;TRUE=DataBase!I:I,ROW(DataBase!I:I)-ROW(DataBase!$I$1)+2),ROWS($H$9:H30))),"")</f>
        <v/>
      </c>
      <c r="I30" s="50" t="str">
        <f t="array" ref="I30">IFERROR(INDEX(DataBase!D:D,SMALL(IF($G$2&amp;ADD=DataBase!I:I,ROW(DataBase!I:I)-ROW(DataBase!$I$1)+2),ROWS($I$9:I30))),"")</f>
        <v/>
      </c>
      <c r="J30" s="50" t="str">
        <f t="array" ref="J30">IFERROR(INDEX(DataBase!E:E,SMALL(IF($G$2&amp;ADD=DataBase!I:I,ROW(DataBase!I:I)-ROW(DataBase!$I$1)+2),ROWS($J$9:J30))),"")</f>
        <v/>
      </c>
      <c r="K30" s="50" t="str">
        <f t="array" ref="K30">IFERROR(INDEX(DataBase!F:F,SMALL(IF($G$2&amp;ADD=DataBase!I:I,ROW(DataBase!I:I)-ROW(DataBase!$I$1)+2),ROWS($K$9:K30))),"")</f>
        <v/>
      </c>
      <c r="L30" t="str">
        <f t="array" ref="L30">IFERROR(INDEX(DataBase!D:D,SMALL(IF($G$2&amp;FALSE=DataBase!I:I,ROW(DataBase!I:I)-ROW(DataBase!$I$1)+2),ROWS($E$9:E30))),"")</f>
        <v/>
      </c>
    </row>
    <row r="31" spans="4:12" x14ac:dyDescent="0.7">
      <c r="D31" s="21"/>
      <c r="E31" s="51" t="str">
        <f t="array" ref="E31">IFERROR(INDEX(DataBase!D:D,SMALL(IF($G$2&amp;FALSE=DataBase!I:I,ROW(DataBase!I:I)-ROW(DataBase!$I$1)+2),ROWS($E$9:E31))),"")</f>
        <v/>
      </c>
      <c r="F31" s="50" t="str">
        <f t="array" ref="F31">IFERROR(INDEX(DataBase!E:E,SMALL(IF($G$2&amp;FALSE=DataBase!I:I,ROW(DataBase!I:I)-ROW(DataBase!$I$1)+2),ROWS($F$9:F31))),"")</f>
        <v/>
      </c>
      <c r="G31" s="52" t="str">
        <f t="array" ref="G31">IFERROR(INDEX(DataBase!F:F,SMALL(IF($G$2&amp;FALSE=DataBase!I:I,ROW(DataBase!I:I)-ROW(DataBase!$I$1)+2),ROWS($G$9:G31))),"")</f>
        <v/>
      </c>
      <c r="H31" s="52" t="str">
        <f t="array" ref="H31">IFERROR(INDEX(DataBase!F:F,SMALL(IF($G$2&amp;TRUE=DataBase!I:I,ROW(DataBase!I:I)-ROW(DataBase!$I$1)+2),ROWS($H$9:H31))),"")</f>
        <v/>
      </c>
      <c r="I31" s="50" t="str">
        <f t="array" ref="I31">IFERROR(INDEX(DataBase!D:D,SMALL(IF($G$2&amp;ADD=DataBase!I:I,ROW(DataBase!I:I)-ROW(DataBase!$I$1)+2),ROWS($I$9:I31))),"")</f>
        <v/>
      </c>
      <c r="J31" s="50" t="str">
        <f t="array" ref="J31">IFERROR(INDEX(DataBase!E:E,SMALL(IF($G$2&amp;ADD=DataBase!I:I,ROW(DataBase!I:I)-ROW(DataBase!$I$1)+2),ROWS($J$9:J31))),"")</f>
        <v/>
      </c>
      <c r="K31" s="50" t="str">
        <f t="array" ref="K31">IFERROR(INDEX(DataBase!F:F,SMALL(IF($G$2&amp;ADD=DataBase!I:I,ROW(DataBase!I:I)-ROW(DataBase!$I$1)+2),ROWS($K$9:K31))),"")</f>
        <v/>
      </c>
      <c r="L31" t="str">
        <f t="array" ref="L31">IFERROR(INDEX(DataBase!D:D,SMALL(IF($G$2&amp;FALSE=DataBase!I:I,ROW(DataBase!I:I)-ROW(DataBase!$I$1)+2),ROWS($E$9:E31))),"")</f>
        <v/>
      </c>
    </row>
    <row r="32" spans="4:12" x14ac:dyDescent="0.7">
      <c r="D32" s="21"/>
      <c r="E32" s="51" t="str">
        <f t="array" ref="E32">IFERROR(INDEX(DataBase!D:D,SMALL(IF($G$2&amp;FALSE=DataBase!I:I,ROW(DataBase!I:I)-ROW(DataBase!$I$1)+2),ROWS($E$9:E32))),"")</f>
        <v/>
      </c>
      <c r="F32" s="50" t="str">
        <f t="array" ref="F32">IFERROR(INDEX(DataBase!E:E,SMALL(IF($G$2&amp;FALSE=DataBase!I:I,ROW(DataBase!I:I)-ROW(DataBase!$I$1)+2),ROWS($F$9:F32))),"")</f>
        <v/>
      </c>
      <c r="G32" s="52" t="str">
        <f t="array" ref="G32">IFERROR(INDEX(DataBase!F:F,SMALL(IF($G$2&amp;FALSE=DataBase!I:I,ROW(DataBase!I:I)-ROW(DataBase!$I$1)+2),ROWS($G$9:G32))),"")</f>
        <v/>
      </c>
      <c r="H32" s="52" t="str">
        <f t="array" ref="H32">IFERROR(INDEX(DataBase!F:F,SMALL(IF($G$2&amp;TRUE=DataBase!I:I,ROW(DataBase!I:I)-ROW(DataBase!$I$1)+2),ROWS($H$9:H32))),"")</f>
        <v/>
      </c>
      <c r="I32" s="50" t="str">
        <f t="array" ref="I32">IFERROR(INDEX(DataBase!D:D,SMALL(IF($G$2&amp;ADD=DataBase!I:I,ROW(DataBase!I:I)-ROW(DataBase!$I$1)+2),ROWS($I$9:I32))),"")</f>
        <v/>
      </c>
      <c r="J32" s="50" t="str">
        <f t="array" ref="J32">IFERROR(INDEX(DataBase!E:E,SMALL(IF($G$2&amp;ADD=DataBase!I:I,ROW(DataBase!I:I)-ROW(DataBase!$I$1)+2),ROWS($J$9:J32))),"")</f>
        <v/>
      </c>
      <c r="K32" s="50" t="str">
        <f t="array" ref="K32">IFERROR(INDEX(DataBase!F:F,SMALL(IF($G$2&amp;ADD=DataBase!I:I,ROW(DataBase!I:I)-ROW(DataBase!$I$1)+2),ROWS($K$9:K32))),"")</f>
        <v/>
      </c>
      <c r="L32" t="str">
        <f t="array" ref="L32">IFERROR(INDEX(DataBase!D:D,SMALL(IF($G$2&amp;FALSE=DataBase!I:I,ROW(DataBase!I:I)-ROW(DataBase!$I$1)+2),ROWS($E$9:E32))),"")</f>
        <v/>
      </c>
    </row>
    <row r="33" spans="4:12" x14ac:dyDescent="0.7">
      <c r="D33" s="21"/>
      <c r="E33" s="51" t="str">
        <f t="array" ref="E33">IFERROR(INDEX(DataBase!D:D,SMALL(IF($G$2&amp;FALSE=DataBase!I:I,ROW(DataBase!I:I)-ROW(DataBase!$I$1)+2),ROWS($E$9:E33))),"")</f>
        <v/>
      </c>
      <c r="F33" s="50" t="str">
        <f t="array" ref="F33">IFERROR(INDEX(DataBase!E:E,SMALL(IF($G$2&amp;FALSE=DataBase!I:I,ROW(DataBase!I:I)-ROW(DataBase!$I$1)+2),ROWS($F$9:F33))),"")</f>
        <v/>
      </c>
      <c r="G33" s="52" t="str">
        <f t="array" ref="G33">IFERROR(INDEX(DataBase!F:F,SMALL(IF($G$2&amp;FALSE=DataBase!I:I,ROW(DataBase!I:I)-ROW(DataBase!$I$1)+2),ROWS($G$9:G33))),"")</f>
        <v/>
      </c>
      <c r="H33" s="52" t="str">
        <f t="array" ref="H33">IFERROR(INDEX(DataBase!F:F,SMALL(IF($G$2&amp;TRUE=DataBase!I:I,ROW(DataBase!I:I)-ROW(DataBase!$I$1)+2),ROWS($H$9:H33))),"")</f>
        <v/>
      </c>
      <c r="I33" s="50" t="str">
        <f t="array" ref="I33">IFERROR(INDEX(DataBase!D:D,SMALL(IF($G$2&amp;ADD=DataBase!I:I,ROW(DataBase!I:I)-ROW(DataBase!$I$1)+2),ROWS($I$9:I33))),"")</f>
        <v/>
      </c>
      <c r="J33" s="50" t="str">
        <f t="array" ref="J33">IFERROR(INDEX(DataBase!E:E,SMALL(IF($G$2&amp;ADD=DataBase!I:I,ROW(DataBase!I:I)-ROW(DataBase!$I$1)+2),ROWS($J$9:J33))),"")</f>
        <v/>
      </c>
      <c r="K33" s="50" t="str">
        <f t="array" ref="K33">IFERROR(INDEX(DataBase!F:F,SMALL(IF($G$2&amp;ADD=DataBase!I:I,ROW(DataBase!I:I)-ROW(DataBase!$I$1)+2),ROWS($K$9:K33))),"")</f>
        <v/>
      </c>
      <c r="L33" t="str">
        <f t="array" ref="L33">IFERROR(INDEX(DataBase!D:D,SMALL(IF($G$2&amp;FALSE=DataBase!I:I,ROW(DataBase!I:I)-ROW(DataBase!$I$1)+2),ROWS($E$9:E33))),"")</f>
        <v/>
      </c>
    </row>
    <row r="34" spans="4:12" x14ac:dyDescent="0.7">
      <c r="D34" s="21"/>
      <c r="E34" s="51" t="str">
        <f t="array" ref="E34">IFERROR(INDEX(DataBase!D:D,SMALL(IF($G$2&amp;FALSE=DataBase!I:I,ROW(DataBase!I:I)-ROW(DataBase!$I$1)+2),ROWS($E$9:E34))),"")</f>
        <v/>
      </c>
      <c r="F34" s="50" t="str">
        <f t="array" ref="F34">IFERROR(INDEX(DataBase!E:E,SMALL(IF($G$2&amp;FALSE=DataBase!I:I,ROW(DataBase!I:I)-ROW(DataBase!$I$1)+2),ROWS($F$9:F34))),"")</f>
        <v/>
      </c>
      <c r="G34" s="52" t="str">
        <f t="array" ref="G34">IFERROR(INDEX(DataBase!F:F,SMALL(IF($G$2&amp;FALSE=DataBase!I:I,ROW(DataBase!I:I)-ROW(DataBase!$I$1)+2),ROWS($G$9:G34))),"")</f>
        <v/>
      </c>
      <c r="H34" s="52" t="str">
        <f t="array" ref="H34">IFERROR(INDEX(DataBase!F:F,SMALL(IF($G$2&amp;TRUE=DataBase!I:I,ROW(DataBase!I:I)-ROW(DataBase!$I$1)+2),ROWS($H$9:H34))),"")</f>
        <v/>
      </c>
      <c r="I34" s="50" t="str">
        <f t="array" ref="I34">IFERROR(INDEX(DataBase!D:D,SMALL(IF($G$2&amp;ADD=DataBase!I:I,ROW(DataBase!I:I)-ROW(DataBase!$I$1)+2),ROWS($I$9:I34))),"")</f>
        <v/>
      </c>
      <c r="J34" s="50" t="str">
        <f t="array" ref="J34">IFERROR(INDEX(DataBase!E:E,SMALL(IF($G$2&amp;ADD=DataBase!I:I,ROW(DataBase!I:I)-ROW(DataBase!$I$1)+2),ROWS($J$9:J34))),"")</f>
        <v/>
      </c>
      <c r="K34" s="50" t="str">
        <f t="array" ref="K34">IFERROR(INDEX(DataBase!F:F,SMALL(IF($G$2&amp;ADD=DataBase!I:I,ROW(DataBase!I:I)-ROW(DataBase!$I$1)+2),ROWS($K$9:K34))),"")</f>
        <v/>
      </c>
      <c r="L34" t="str">
        <f t="array" ref="L34">IFERROR(INDEX(DataBase!D:D,SMALL(IF($G$2&amp;FALSE=DataBase!I:I,ROW(DataBase!I:I)-ROW(DataBase!$I$1)+2),ROWS($E$9:E34))),"")</f>
        <v/>
      </c>
    </row>
    <row r="35" spans="4:12" x14ac:dyDescent="0.7">
      <c r="D35" s="21"/>
      <c r="E35" s="51" t="str">
        <f t="array" ref="E35">IFERROR(INDEX(DataBase!D:D,SMALL(IF($G$2&amp;FALSE=DataBase!I:I,ROW(DataBase!I:I)-ROW(DataBase!$I$1)+2),ROWS($E$9:E35))),"")</f>
        <v/>
      </c>
      <c r="F35" s="50" t="str">
        <f t="array" ref="F35">IFERROR(INDEX(DataBase!E:E,SMALL(IF($G$2&amp;FALSE=DataBase!I:I,ROW(DataBase!I:I)-ROW(DataBase!$I$1)+2),ROWS($F$9:F35))),"")</f>
        <v/>
      </c>
      <c r="G35" s="52" t="str">
        <f t="array" ref="G35">IFERROR(INDEX(DataBase!F:F,SMALL(IF($G$2&amp;FALSE=DataBase!I:I,ROW(DataBase!I:I)-ROW(DataBase!$I$1)+2),ROWS($G$9:G35))),"")</f>
        <v/>
      </c>
      <c r="H35" s="52" t="str">
        <f t="array" ref="H35">IFERROR(INDEX(DataBase!F:F,SMALL(IF($G$2&amp;TRUE=DataBase!I:I,ROW(DataBase!I:I)-ROW(DataBase!$I$1)+2),ROWS($H$9:H35))),"")</f>
        <v/>
      </c>
      <c r="I35" s="50" t="str">
        <f t="array" ref="I35">IFERROR(INDEX(DataBase!D:D,SMALL(IF($G$2&amp;ADD=DataBase!I:I,ROW(DataBase!I:I)-ROW(DataBase!$I$1)+2),ROWS($I$9:I35))),"")</f>
        <v/>
      </c>
      <c r="J35" s="50" t="str">
        <f t="array" ref="J35">IFERROR(INDEX(DataBase!E:E,SMALL(IF($G$2&amp;ADD=DataBase!I:I,ROW(DataBase!I:I)-ROW(DataBase!$I$1)+2),ROWS($J$9:J35))),"")</f>
        <v/>
      </c>
      <c r="K35" s="50" t="str">
        <f t="array" ref="K35">IFERROR(INDEX(DataBase!F:F,SMALL(IF($G$2&amp;ADD=DataBase!I:I,ROW(DataBase!I:I)-ROW(DataBase!$I$1)+2),ROWS($K$9:K35))),"")</f>
        <v/>
      </c>
      <c r="L35" t="str">
        <f t="array" ref="L35">IFERROR(INDEX(DataBase!D:D,SMALL(IF($G$2&amp;FALSE=DataBase!I:I,ROW(DataBase!I:I)-ROW(DataBase!$I$1)+2),ROWS($E$9:E35))),"")</f>
        <v/>
      </c>
    </row>
    <row r="36" spans="4:12" x14ac:dyDescent="0.7">
      <c r="D36" s="21"/>
      <c r="E36" s="51" t="str">
        <f t="array" ref="E36">IFERROR(INDEX(DataBase!D:D,SMALL(IF($G$2&amp;FALSE=DataBase!I:I,ROW(DataBase!I:I)-ROW(DataBase!$I$1)+2),ROWS($E$9:E36))),"")</f>
        <v/>
      </c>
      <c r="F36" s="50" t="str">
        <f t="array" ref="F36">IFERROR(INDEX(DataBase!E:E,SMALL(IF($G$2&amp;FALSE=DataBase!I:I,ROW(DataBase!I:I)-ROW(DataBase!$I$1)+2),ROWS($F$9:F36))),"")</f>
        <v/>
      </c>
      <c r="G36" s="52" t="str">
        <f t="array" ref="G36">IFERROR(INDEX(DataBase!F:F,SMALL(IF($G$2&amp;FALSE=DataBase!I:I,ROW(DataBase!I:I)-ROW(DataBase!$I$1)+2),ROWS($G$9:G36))),"")</f>
        <v/>
      </c>
      <c r="H36" s="52" t="str">
        <f t="array" ref="H36">IFERROR(INDEX(DataBase!F:F,SMALL(IF($G$2&amp;TRUE=DataBase!I:I,ROW(DataBase!I:I)-ROW(DataBase!$I$1)+2),ROWS($H$9:H36))),"")</f>
        <v/>
      </c>
      <c r="I36" s="50" t="str">
        <f t="array" ref="I36">IFERROR(INDEX(DataBase!D:D,SMALL(IF($G$2&amp;ADD=DataBase!I:I,ROW(DataBase!I:I)-ROW(DataBase!$I$1)+2),ROWS($I$9:I36))),"")</f>
        <v/>
      </c>
      <c r="J36" s="50" t="str">
        <f t="array" ref="J36">IFERROR(INDEX(DataBase!E:E,SMALL(IF($G$2&amp;ADD=DataBase!I:I,ROW(DataBase!I:I)-ROW(DataBase!$I$1)+2),ROWS($J$9:J36))),"")</f>
        <v/>
      </c>
      <c r="K36" s="50" t="str">
        <f t="array" ref="K36">IFERROR(INDEX(DataBase!F:F,SMALL(IF($G$2&amp;ADD=DataBase!I:I,ROW(DataBase!I:I)-ROW(DataBase!$I$1)+2),ROWS($K$9:K36))),"")</f>
        <v/>
      </c>
      <c r="L36" t="str">
        <f t="array" ref="L36">IFERROR(INDEX(DataBase!D:D,SMALL(IF($G$2&amp;FALSE=DataBase!I:I,ROW(DataBase!I:I)-ROW(DataBase!$I$1)+2),ROWS($E$9:E36))),"")</f>
        <v/>
      </c>
    </row>
    <row r="37" spans="4:12" x14ac:dyDescent="0.7">
      <c r="D37" s="21"/>
      <c r="E37" s="51" t="str">
        <f t="array" ref="E37">IFERROR(INDEX(DataBase!D:D,SMALL(IF($G$2&amp;FALSE=DataBase!I:I,ROW(DataBase!I:I)-ROW(DataBase!$I$1)+2),ROWS($E$9:E37))),"")</f>
        <v/>
      </c>
      <c r="F37" s="50" t="str">
        <f t="array" ref="F37">IFERROR(INDEX(DataBase!E:E,SMALL(IF($G$2&amp;FALSE=DataBase!I:I,ROW(DataBase!I:I)-ROW(DataBase!$I$1)+2),ROWS($F$9:F37))),"")</f>
        <v/>
      </c>
      <c r="G37" s="52" t="str">
        <f t="array" ref="G37">IFERROR(INDEX(DataBase!F:F,SMALL(IF($G$2&amp;FALSE=DataBase!I:I,ROW(DataBase!I:I)-ROW(DataBase!$I$1)+2),ROWS($G$9:G37))),"")</f>
        <v/>
      </c>
      <c r="H37" s="52" t="str">
        <f t="array" ref="H37">IFERROR(INDEX(DataBase!F:F,SMALL(IF($G$2&amp;TRUE=DataBase!I:I,ROW(DataBase!I:I)-ROW(DataBase!$I$1)+2),ROWS($H$9:H37))),"")</f>
        <v/>
      </c>
      <c r="I37" s="50" t="str">
        <f t="array" ref="I37">IFERROR(INDEX(DataBase!D:D,SMALL(IF($G$2&amp;ADD=DataBase!I:I,ROW(DataBase!I:I)-ROW(DataBase!$I$1)+2),ROWS($I$9:I37))),"")</f>
        <v/>
      </c>
      <c r="J37" s="50" t="str">
        <f t="array" ref="J37">IFERROR(INDEX(DataBase!E:E,SMALL(IF($G$2&amp;ADD=DataBase!I:I,ROW(DataBase!I:I)-ROW(DataBase!$I$1)+2),ROWS($J$9:J37))),"")</f>
        <v/>
      </c>
      <c r="K37" s="50" t="str">
        <f t="array" ref="K37">IFERROR(INDEX(DataBase!F:F,SMALL(IF($G$2&amp;ADD=DataBase!I:I,ROW(DataBase!I:I)-ROW(DataBase!$I$1)+2),ROWS($K$9:K37))),"")</f>
        <v/>
      </c>
      <c r="L37" t="str">
        <f t="array" ref="L37">IFERROR(INDEX(DataBase!D:D,SMALL(IF($G$2&amp;FALSE=DataBase!I:I,ROW(DataBase!I:I)-ROW(DataBase!$I$1)+2),ROWS($E$9:E37))),"")</f>
        <v/>
      </c>
    </row>
    <row r="38" spans="4:12" x14ac:dyDescent="0.7">
      <c r="D38" s="21"/>
      <c r="E38" s="51" t="str">
        <f t="array" ref="E38">IFERROR(INDEX(DataBase!D:D,SMALL(IF($G$2&amp;FALSE=DataBase!I:I,ROW(DataBase!I:I)-ROW(DataBase!$I$1)+2),ROWS($E$9:E38))),"")</f>
        <v/>
      </c>
      <c r="F38" s="50" t="str">
        <f t="array" ref="F38">IFERROR(INDEX(DataBase!E:E,SMALL(IF($G$2&amp;FALSE=DataBase!I:I,ROW(DataBase!I:I)-ROW(DataBase!$I$1)+2),ROWS($F$9:F38))),"")</f>
        <v/>
      </c>
      <c r="G38" s="52" t="str">
        <f t="array" ref="G38">IFERROR(INDEX(DataBase!F:F,SMALL(IF($G$2&amp;FALSE=DataBase!I:I,ROW(DataBase!I:I)-ROW(DataBase!$I$1)+2),ROWS($G$9:G38))),"")</f>
        <v/>
      </c>
      <c r="H38" s="52" t="str">
        <f t="array" ref="H38">IFERROR(INDEX(DataBase!F:F,SMALL(IF($G$2&amp;TRUE=DataBase!I:I,ROW(DataBase!I:I)-ROW(DataBase!$I$1)+2),ROWS($H$9:H38))),"")</f>
        <v/>
      </c>
      <c r="I38" s="50" t="str">
        <f t="array" ref="I38">IFERROR(INDEX(DataBase!D:D,SMALL(IF($G$2&amp;ADD=DataBase!I:I,ROW(DataBase!I:I)-ROW(DataBase!$I$1)+2),ROWS($I$9:I38))),"")</f>
        <v/>
      </c>
      <c r="J38" s="50" t="str">
        <f t="array" ref="J38">IFERROR(INDEX(DataBase!E:E,SMALL(IF($G$2&amp;ADD=DataBase!I:I,ROW(DataBase!I:I)-ROW(DataBase!$I$1)+2),ROWS($J$9:J38))),"")</f>
        <v/>
      </c>
      <c r="K38" s="50" t="str">
        <f t="array" ref="K38">IFERROR(INDEX(DataBase!F:F,SMALL(IF($G$2&amp;ADD=DataBase!I:I,ROW(DataBase!I:I)-ROW(DataBase!$I$1)+2),ROWS($K$9:K38))),"")</f>
        <v/>
      </c>
      <c r="L38" t="str">
        <f t="array" ref="L38">IFERROR(INDEX(DataBase!D:D,SMALL(IF($G$2&amp;FALSE=DataBase!I:I,ROW(DataBase!I:I)-ROW(DataBase!$I$1)+2),ROWS($E$9:E38))),"")</f>
        <v/>
      </c>
    </row>
    <row r="39" spans="4:12" x14ac:dyDescent="0.7">
      <c r="D39" s="21"/>
      <c r="E39" s="51" t="str">
        <f t="array" ref="E39">IFERROR(INDEX(DataBase!D:D,SMALL(IF($G$2&amp;FALSE=DataBase!I:I,ROW(DataBase!I:I)-ROW(DataBase!$I$1)+2),ROWS($E$9:E39))),"")</f>
        <v/>
      </c>
      <c r="F39" s="50" t="str">
        <f t="array" ref="F39">IFERROR(INDEX(DataBase!E:E,SMALL(IF($G$2&amp;FALSE=DataBase!I:I,ROW(DataBase!I:I)-ROW(DataBase!$I$1)+2),ROWS($F$9:F39))),"")</f>
        <v/>
      </c>
      <c r="G39" s="52" t="str">
        <f t="array" ref="G39">IFERROR(INDEX(DataBase!F:F,SMALL(IF($G$2&amp;FALSE=DataBase!I:I,ROW(DataBase!I:I)-ROW(DataBase!$I$1)+2),ROWS($G$9:G39))),"")</f>
        <v/>
      </c>
      <c r="H39" s="52" t="str">
        <f t="array" ref="H39">IFERROR(INDEX(DataBase!F:F,SMALL(IF($G$2&amp;TRUE=DataBase!I:I,ROW(DataBase!I:I)-ROW(DataBase!$I$1)+2),ROWS($H$9:H39))),"")</f>
        <v/>
      </c>
      <c r="I39" s="50" t="str">
        <f t="array" ref="I39">IFERROR(INDEX(DataBase!D:D,SMALL(IF($G$2&amp;ADD=DataBase!I:I,ROW(DataBase!I:I)-ROW(DataBase!$I$1)+2),ROWS($I$9:I39))),"")</f>
        <v/>
      </c>
      <c r="J39" s="50" t="str">
        <f t="array" ref="J39">IFERROR(INDEX(DataBase!E:E,SMALL(IF($G$2&amp;ADD=DataBase!I:I,ROW(DataBase!I:I)-ROW(DataBase!$I$1)+2),ROWS($J$9:J39))),"")</f>
        <v/>
      </c>
      <c r="K39" s="50" t="str">
        <f t="array" ref="K39">IFERROR(INDEX(DataBase!F:F,SMALL(IF($G$2&amp;ADD=DataBase!I:I,ROW(DataBase!I:I)-ROW(DataBase!$I$1)+2),ROWS($K$9:K39))),"")</f>
        <v/>
      </c>
      <c r="L39" t="str">
        <f t="array" ref="L39">IFERROR(INDEX(DataBase!D:D,SMALL(IF($G$2&amp;FALSE=DataBase!I:I,ROW(DataBase!I:I)-ROW(DataBase!$I$1)+2),ROWS($E$9:E39))),"")</f>
        <v/>
      </c>
    </row>
    <row r="40" spans="4:12" x14ac:dyDescent="0.7">
      <c r="D40" s="21"/>
      <c r="E40" s="51" t="str">
        <f t="array" ref="E40">IFERROR(INDEX(DataBase!D:D,SMALL(IF($G$2&amp;FALSE=DataBase!I:I,ROW(DataBase!I:I)-ROW(DataBase!$I$1)+2),ROWS($E$9:E40))),"")</f>
        <v/>
      </c>
      <c r="F40" s="50" t="str">
        <f t="array" ref="F40">IFERROR(INDEX(DataBase!E:E,SMALL(IF($G$2&amp;FALSE=DataBase!I:I,ROW(DataBase!I:I)-ROW(DataBase!$I$1)+2),ROWS($F$9:F40))),"")</f>
        <v/>
      </c>
      <c r="G40" s="52" t="str">
        <f t="array" ref="G40">IFERROR(INDEX(DataBase!F:F,SMALL(IF($G$2&amp;FALSE=DataBase!I:I,ROW(DataBase!I:I)-ROW(DataBase!$I$1)+2),ROWS($G$9:G40))),"")</f>
        <v/>
      </c>
      <c r="H40" s="52" t="str">
        <f t="array" ref="H40">IFERROR(INDEX(DataBase!F:F,SMALL(IF($G$2&amp;TRUE=DataBase!I:I,ROW(DataBase!I:I)-ROW(DataBase!$I$1)+2),ROWS($H$9:H40))),"")</f>
        <v/>
      </c>
      <c r="I40" s="50" t="str">
        <f t="array" ref="I40">IFERROR(INDEX(DataBase!D:D,SMALL(IF($G$2&amp;ADD=DataBase!I:I,ROW(DataBase!I:I)-ROW(DataBase!$I$1)+2),ROWS($I$9:I40))),"")</f>
        <v/>
      </c>
      <c r="J40" s="50" t="str">
        <f t="array" ref="J40">IFERROR(INDEX(DataBase!E:E,SMALL(IF($G$2&amp;ADD=DataBase!I:I,ROW(DataBase!I:I)-ROW(DataBase!$I$1)+2),ROWS($J$9:J40))),"")</f>
        <v/>
      </c>
      <c r="K40" s="50" t="str">
        <f t="array" ref="K40">IFERROR(INDEX(DataBase!F:F,SMALL(IF($G$2&amp;ADD=DataBase!I:I,ROW(DataBase!I:I)-ROW(DataBase!$I$1)+2),ROWS($K$9:K40))),"")</f>
        <v/>
      </c>
      <c r="L40" t="str">
        <f t="array" ref="L40">IFERROR(INDEX(DataBase!D:D,SMALL(IF($G$2&amp;FALSE=DataBase!I:I,ROW(DataBase!I:I)-ROW(DataBase!$I$1)+2),ROWS($E$9:E40))),"")</f>
        <v/>
      </c>
    </row>
    <row r="41" spans="4:12" x14ac:dyDescent="0.7">
      <c r="D41" s="21"/>
      <c r="E41" s="51" t="str">
        <f t="array" ref="E41">IFERROR(INDEX(DataBase!D:D,SMALL(IF($G$2&amp;FALSE=DataBase!I:I,ROW(DataBase!I:I)-ROW(DataBase!$I$1)+2),ROWS($E$9:E41))),"")</f>
        <v/>
      </c>
      <c r="F41" s="50" t="str">
        <f t="array" ref="F41">IFERROR(INDEX(DataBase!E:E,SMALL(IF($G$2&amp;FALSE=DataBase!I:I,ROW(DataBase!I:I)-ROW(DataBase!$I$1)+2),ROWS($F$9:F41))),"")</f>
        <v/>
      </c>
      <c r="G41" s="52" t="str">
        <f t="array" ref="G41">IFERROR(INDEX(DataBase!F:F,SMALL(IF($G$2&amp;FALSE=DataBase!I:I,ROW(DataBase!I:I)-ROW(DataBase!$I$1)+2),ROWS($G$9:G41))),"")</f>
        <v/>
      </c>
      <c r="H41" s="52" t="str">
        <f t="array" ref="H41">IFERROR(INDEX(DataBase!F:F,SMALL(IF($G$2&amp;TRUE=DataBase!I:I,ROW(DataBase!I:I)-ROW(DataBase!$I$1)+2),ROWS($H$9:H41))),"")</f>
        <v/>
      </c>
      <c r="I41" s="50" t="str">
        <f t="array" ref="I41">IFERROR(INDEX(DataBase!D:D,SMALL(IF($G$2&amp;ADD=DataBase!I:I,ROW(DataBase!I:I)-ROW(DataBase!$I$1)+2),ROWS($I$9:I41))),"")</f>
        <v/>
      </c>
      <c r="J41" s="50" t="str">
        <f t="array" ref="J41">IFERROR(INDEX(DataBase!E:E,SMALL(IF($G$2&amp;ADD=DataBase!I:I,ROW(DataBase!I:I)-ROW(DataBase!$I$1)+2),ROWS($J$9:J41))),"")</f>
        <v/>
      </c>
      <c r="K41" s="50" t="str">
        <f t="array" ref="K41">IFERROR(INDEX(DataBase!F:F,SMALL(IF($G$2&amp;ADD=DataBase!I:I,ROW(DataBase!I:I)-ROW(DataBase!$I$1)+2),ROWS($K$9:K41))),"")</f>
        <v/>
      </c>
      <c r="L41" t="str">
        <f t="array" ref="L41">IFERROR(INDEX(DataBase!D:D,SMALL(IF($G$2&amp;FALSE=DataBase!I:I,ROW(DataBase!I:I)-ROW(DataBase!$I$1)+2),ROWS($E$9:E41))),"")</f>
        <v/>
      </c>
    </row>
    <row r="42" spans="4:12" x14ac:dyDescent="0.7">
      <c r="D42" s="21"/>
      <c r="E42" s="51" t="str">
        <f t="array" ref="E42">IFERROR(INDEX(DataBase!D:D,SMALL(IF($G$2&amp;FALSE=DataBase!I:I,ROW(DataBase!I:I)-ROW(DataBase!$I$1)+2),ROWS($E$9:E42))),"")</f>
        <v/>
      </c>
      <c r="F42" s="50" t="str">
        <f t="array" ref="F42">IFERROR(INDEX(DataBase!E:E,SMALL(IF($G$2&amp;FALSE=DataBase!I:I,ROW(DataBase!I:I)-ROW(DataBase!$I$1)+2),ROWS($F$9:F42))),"")</f>
        <v/>
      </c>
      <c r="G42" s="52" t="str">
        <f t="array" ref="G42">IFERROR(INDEX(DataBase!F:F,SMALL(IF($G$2&amp;FALSE=DataBase!I:I,ROW(DataBase!I:I)-ROW(DataBase!$I$1)+2),ROWS($G$9:G42))),"")</f>
        <v/>
      </c>
      <c r="H42" s="52" t="str">
        <f t="array" ref="H42">IFERROR(INDEX(DataBase!F:F,SMALL(IF($G$2&amp;TRUE=DataBase!I:I,ROW(DataBase!I:I)-ROW(DataBase!$I$1)+2),ROWS($H$9:H42))),"")</f>
        <v/>
      </c>
      <c r="I42" s="50" t="str">
        <f t="array" ref="I42">IFERROR(INDEX(DataBase!D:D,SMALL(IF($G$2&amp;ADD=DataBase!I:I,ROW(DataBase!I:I)-ROW(DataBase!$I$1)+2),ROWS($I$9:I42))),"")</f>
        <v/>
      </c>
      <c r="J42" s="50" t="str">
        <f t="array" ref="J42">IFERROR(INDEX(DataBase!E:E,SMALL(IF($G$2&amp;ADD=DataBase!I:I,ROW(DataBase!I:I)-ROW(DataBase!$I$1)+2),ROWS($J$9:J42))),"")</f>
        <v/>
      </c>
      <c r="K42" s="50" t="str">
        <f t="array" ref="K42">IFERROR(INDEX(DataBase!F:F,SMALL(IF($G$2&amp;ADD=DataBase!I:I,ROW(DataBase!I:I)-ROW(DataBase!$I$1)+2),ROWS($K$9:K42))),"")</f>
        <v/>
      </c>
      <c r="L42" t="str">
        <f t="array" ref="L42">IFERROR(INDEX(DataBase!D:D,SMALL(IF($G$2&amp;FALSE=DataBase!I:I,ROW(DataBase!I:I)-ROW(DataBase!$I$1)+2),ROWS($E$9:E42))),"")</f>
        <v/>
      </c>
    </row>
    <row r="43" spans="4:12" x14ac:dyDescent="0.7">
      <c r="D43" s="21"/>
      <c r="E43" s="51" t="str">
        <f t="array" ref="E43">IFERROR(INDEX(DataBase!D:D,SMALL(IF($G$2&amp;FALSE=DataBase!I:I,ROW(DataBase!I:I)-ROW(DataBase!$I$1)+2),ROWS($E$9:E43))),"")</f>
        <v/>
      </c>
      <c r="F43" s="50" t="str">
        <f t="array" ref="F43">IFERROR(INDEX(DataBase!E:E,SMALL(IF($G$2&amp;FALSE=DataBase!I:I,ROW(DataBase!I:I)-ROW(DataBase!$I$1)+2),ROWS($F$9:F43))),"")</f>
        <v/>
      </c>
      <c r="G43" s="52" t="str">
        <f t="array" ref="G43">IFERROR(INDEX(DataBase!F:F,SMALL(IF($G$2&amp;FALSE=DataBase!I:I,ROW(DataBase!I:I)-ROW(DataBase!$I$1)+2),ROWS($G$9:G43))),"")</f>
        <v/>
      </c>
      <c r="H43" s="52" t="str">
        <f t="array" ref="H43">IFERROR(INDEX(DataBase!F:F,SMALL(IF($G$2&amp;TRUE=DataBase!I:I,ROW(DataBase!I:I)-ROW(DataBase!$I$1)+2),ROWS($H$9:H43))),"")</f>
        <v/>
      </c>
      <c r="I43" s="50" t="str">
        <f t="array" ref="I43">IFERROR(INDEX(DataBase!D:D,SMALL(IF($G$2&amp;ADD=DataBase!I:I,ROW(DataBase!I:I)-ROW(DataBase!$I$1)+2),ROWS($I$9:I43))),"")</f>
        <v/>
      </c>
      <c r="J43" s="50" t="str">
        <f t="array" ref="J43">IFERROR(INDEX(DataBase!E:E,SMALL(IF($G$2&amp;ADD=DataBase!I:I,ROW(DataBase!I:I)-ROW(DataBase!$I$1)+2),ROWS($J$9:J43))),"")</f>
        <v/>
      </c>
      <c r="K43" s="50" t="str">
        <f t="array" ref="K43">IFERROR(INDEX(DataBase!F:F,SMALL(IF($G$2&amp;ADD=DataBase!I:I,ROW(DataBase!I:I)-ROW(DataBase!$I$1)+2),ROWS($K$9:K43))),"")</f>
        <v/>
      </c>
      <c r="L43" t="str">
        <f t="array" ref="L43">IFERROR(INDEX(DataBase!D:D,SMALL(IF($G$2&amp;FALSE=DataBase!I:I,ROW(DataBase!I:I)-ROW(DataBase!$I$1)+2),ROWS($E$9:E43))),"")</f>
        <v/>
      </c>
    </row>
    <row r="44" spans="4:12" x14ac:dyDescent="0.7">
      <c r="D44" s="21"/>
      <c r="E44" s="51" t="str">
        <f t="array" ref="E44">IFERROR(INDEX(DataBase!D:D,SMALL(IF($G$2&amp;FALSE=DataBase!I:I,ROW(DataBase!I:I)-ROW(DataBase!$I$1)+2),ROWS($E$9:E44))),"")</f>
        <v/>
      </c>
      <c r="F44" s="50" t="str">
        <f t="array" ref="F44">IFERROR(INDEX(DataBase!E:E,SMALL(IF($G$2&amp;FALSE=DataBase!I:I,ROW(DataBase!I:I)-ROW(DataBase!$I$1)+2),ROWS($F$9:F44))),"")</f>
        <v/>
      </c>
      <c r="G44" s="52" t="str">
        <f t="array" ref="G44">IFERROR(INDEX(DataBase!F:F,SMALL(IF($G$2&amp;FALSE=DataBase!I:I,ROW(DataBase!I:I)-ROW(DataBase!$I$1)+2),ROWS($G$9:G44))),"")</f>
        <v/>
      </c>
      <c r="H44" s="52" t="str">
        <f t="array" ref="H44">IFERROR(INDEX(DataBase!F:F,SMALL(IF($G$2&amp;TRUE=DataBase!I:I,ROW(DataBase!I:I)-ROW(DataBase!$I$1)+2),ROWS($H$9:H44))),"")</f>
        <v/>
      </c>
      <c r="I44" s="50" t="str">
        <f t="array" ref="I44">IFERROR(INDEX(DataBase!D:D,SMALL(IF($G$2&amp;ADD=DataBase!I:I,ROW(DataBase!I:I)-ROW(DataBase!$I$1)+2),ROWS($I$9:I44))),"")</f>
        <v/>
      </c>
      <c r="J44" s="50" t="str">
        <f t="array" ref="J44">IFERROR(INDEX(DataBase!E:E,SMALL(IF($G$2&amp;ADD=DataBase!I:I,ROW(DataBase!I:I)-ROW(DataBase!$I$1)+2),ROWS($J$9:J44))),"")</f>
        <v/>
      </c>
      <c r="K44" s="50" t="str">
        <f t="array" ref="K44">IFERROR(INDEX(DataBase!F:F,SMALL(IF($G$2&amp;ADD=DataBase!I:I,ROW(DataBase!I:I)-ROW(DataBase!$I$1)+2),ROWS($K$9:K44))),"")</f>
        <v/>
      </c>
      <c r="L44" t="str">
        <f t="array" ref="L44">IFERROR(INDEX(DataBase!D:D,SMALL(IF($G$2&amp;FALSE=DataBase!I:I,ROW(DataBase!I:I)-ROW(DataBase!$I$1)+2),ROWS($E$9:E44))),"")</f>
        <v/>
      </c>
    </row>
    <row r="45" spans="4:12" x14ac:dyDescent="0.7">
      <c r="D45" s="21"/>
      <c r="E45" s="51" t="str">
        <f t="array" ref="E45">IFERROR(INDEX(DataBase!D:D,SMALL(IF($G$2&amp;FALSE=DataBase!I:I,ROW(DataBase!I:I)-ROW(DataBase!$I$1)+2),ROWS($E$9:E45))),"")</f>
        <v/>
      </c>
      <c r="F45" s="50" t="str">
        <f t="array" ref="F45">IFERROR(INDEX(DataBase!E:E,SMALL(IF($G$2&amp;FALSE=DataBase!I:I,ROW(DataBase!I:I)-ROW(DataBase!$I$1)+2),ROWS($F$9:F45))),"")</f>
        <v/>
      </c>
      <c r="G45" s="52" t="str">
        <f t="array" ref="G45">IFERROR(INDEX(DataBase!F:F,SMALL(IF($G$2&amp;FALSE=DataBase!I:I,ROW(DataBase!I:I)-ROW(DataBase!$I$1)+2),ROWS($G$9:G45))),"")</f>
        <v/>
      </c>
      <c r="H45" s="52" t="str">
        <f t="array" ref="H45">IFERROR(INDEX(DataBase!F:F,SMALL(IF($G$2&amp;TRUE=DataBase!I:I,ROW(DataBase!I:I)-ROW(DataBase!$I$1)+2),ROWS($H$9:H45))),"")</f>
        <v/>
      </c>
      <c r="I45" s="50" t="str">
        <f t="array" ref="I45">IFERROR(INDEX(DataBase!D:D,SMALL(IF($G$2&amp;ADD=DataBase!I:I,ROW(DataBase!I:I)-ROW(DataBase!$I$1)+2),ROWS($I$9:I45))),"")</f>
        <v/>
      </c>
      <c r="J45" s="50" t="str">
        <f t="array" ref="J45">IFERROR(INDEX(DataBase!E:E,SMALL(IF($G$2&amp;ADD=DataBase!I:I,ROW(DataBase!I:I)-ROW(DataBase!$I$1)+2),ROWS($J$9:J45))),"")</f>
        <v/>
      </c>
      <c r="K45" s="50" t="str">
        <f t="array" ref="K45">IFERROR(INDEX(DataBase!F:F,SMALL(IF($G$2&amp;ADD=DataBase!I:I,ROW(DataBase!I:I)-ROW(DataBase!$I$1)+2),ROWS($K$9:K45))),"")</f>
        <v/>
      </c>
      <c r="L45" t="str">
        <f t="array" ref="L45">IFERROR(INDEX(DataBase!D:D,SMALL(IF($G$2&amp;FALSE=DataBase!I:I,ROW(DataBase!I:I)-ROW(DataBase!$I$1)+2),ROWS($E$9:E45))),"")</f>
        <v/>
      </c>
    </row>
    <row r="46" spans="4:12" x14ac:dyDescent="0.7">
      <c r="D46" s="21"/>
      <c r="E46" s="51" t="str">
        <f t="array" ref="E46">IFERROR(INDEX(DataBase!D:D,SMALL(IF($G$2&amp;FALSE=DataBase!I:I,ROW(DataBase!I:I)-ROW(DataBase!$I$1)+2),ROWS($E$9:E46))),"")</f>
        <v/>
      </c>
      <c r="F46" s="50" t="str">
        <f t="array" ref="F46">IFERROR(INDEX(DataBase!E:E,SMALL(IF($G$2&amp;FALSE=DataBase!I:I,ROW(DataBase!I:I)-ROW(DataBase!$I$1)+2),ROWS($F$9:F46))),"")</f>
        <v/>
      </c>
      <c r="G46" s="52" t="str">
        <f t="array" ref="G46">IFERROR(INDEX(DataBase!F:F,SMALL(IF($G$2&amp;FALSE=DataBase!I:I,ROW(DataBase!I:I)-ROW(DataBase!$I$1)+2),ROWS($G$9:G46))),"")</f>
        <v/>
      </c>
      <c r="H46" s="52" t="str">
        <f t="array" ref="H46">IFERROR(INDEX(DataBase!F:F,SMALL(IF($G$2&amp;TRUE=DataBase!I:I,ROW(DataBase!I:I)-ROW(DataBase!$I$1)+2),ROWS($H$9:H46))),"")</f>
        <v/>
      </c>
      <c r="I46" s="50" t="str">
        <f t="array" ref="I46">IFERROR(INDEX(DataBase!D:D,SMALL(IF($G$2&amp;ADD=DataBase!I:I,ROW(DataBase!I:I)-ROW(DataBase!$I$1)+2),ROWS($I$9:I46))),"")</f>
        <v/>
      </c>
      <c r="J46" s="50" t="str">
        <f t="array" ref="J46">IFERROR(INDEX(DataBase!E:E,SMALL(IF($G$2&amp;ADD=DataBase!I:I,ROW(DataBase!I:I)-ROW(DataBase!$I$1)+2),ROWS($J$9:J46))),"")</f>
        <v/>
      </c>
      <c r="K46" s="50" t="str">
        <f t="array" ref="K46">IFERROR(INDEX(DataBase!F:F,SMALL(IF($G$2&amp;ADD=DataBase!I:I,ROW(DataBase!I:I)-ROW(DataBase!$I$1)+2),ROWS($K$9:K46))),"")</f>
        <v/>
      </c>
      <c r="L46" t="str">
        <f t="array" ref="L46">IFERROR(INDEX(DataBase!D:D,SMALL(IF($G$2&amp;FALSE=DataBase!I:I,ROW(DataBase!I:I)-ROW(DataBase!$I$1)+2),ROWS($E$9:E46))),"")</f>
        <v/>
      </c>
    </row>
    <row r="47" spans="4:12" x14ac:dyDescent="0.7">
      <c r="D47" s="21"/>
      <c r="E47" s="51" t="str">
        <f t="array" ref="E47">IFERROR(INDEX(DataBase!D:D,SMALL(IF($G$2&amp;FALSE=DataBase!I:I,ROW(DataBase!I:I)-ROW(DataBase!$I$1)+2),ROWS($E$9:E47))),"")</f>
        <v/>
      </c>
      <c r="F47" s="50" t="str">
        <f t="array" ref="F47">IFERROR(INDEX(DataBase!E:E,SMALL(IF($G$2&amp;FALSE=DataBase!I:I,ROW(DataBase!I:I)-ROW(DataBase!$I$1)+2),ROWS($F$9:F47))),"")</f>
        <v/>
      </c>
      <c r="G47" s="52" t="str">
        <f t="array" ref="G47">IFERROR(INDEX(DataBase!F:F,SMALL(IF($G$2&amp;FALSE=DataBase!I:I,ROW(DataBase!I:I)-ROW(DataBase!$I$1)+2),ROWS($G$9:G47))),"")</f>
        <v/>
      </c>
      <c r="H47" s="52" t="str">
        <f t="array" ref="H47">IFERROR(INDEX(DataBase!F:F,SMALL(IF($G$2&amp;TRUE=DataBase!I:I,ROW(DataBase!I:I)-ROW(DataBase!$I$1)+2),ROWS($H$9:H47))),"")</f>
        <v/>
      </c>
      <c r="I47" s="50" t="str">
        <f t="array" ref="I47">IFERROR(INDEX(DataBase!D:D,SMALL(IF($G$2&amp;ADD=DataBase!I:I,ROW(DataBase!I:I)-ROW(DataBase!$I$1)+2),ROWS($I$9:I47))),"")</f>
        <v/>
      </c>
      <c r="J47" s="50" t="str">
        <f t="array" ref="J47">IFERROR(INDEX(DataBase!E:E,SMALL(IF($G$2&amp;ADD=DataBase!I:I,ROW(DataBase!I:I)-ROW(DataBase!$I$1)+2),ROWS($J$9:J47))),"")</f>
        <v/>
      </c>
      <c r="K47" s="50" t="str">
        <f t="array" ref="K47">IFERROR(INDEX(DataBase!F:F,SMALL(IF($G$2&amp;ADD=DataBase!I:I,ROW(DataBase!I:I)-ROW(DataBase!$I$1)+2),ROWS($K$9:K47))),"")</f>
        <v/>
      </c>
      <c r="L47" t="str">
        <f t="array" ref="L47">IFERROR(INDEX(DataBase!D:D,SMALL(IF($G$2&amp;FALSE=DataBase!I:I,ROW(DataBase!I:I)-ROW(DataBase!$I$1)+2),ROWS($E$9:E47))),"")</f>
        <v/>
      </c>
    </row>
    <row r="48" spans="4:12" ht="28.2" x14ac:dyDescent="0.7">
      <c r="D48" s="37" t="s">
        <v>46</v>
      </c>
      <c r="E48" s="38"/>
      <c r="F48" s="38"/>
      <c r="G48" s="38"/>
      <c r="H48" s="38"/>
      <c r="I48" s="38"/>
      <c r="J48" s="39"/>
      <c r="K48" s="40">
        <f>(SUM(G9:G47)-SUM(H9:H47))+SUM(K9:K47)</f>
        <v>35</v>
      </c>
    </row>
    <row r="50" spans="9:10" ht="26.4" x14ac:dyDescent="0.7">
      <c r="I50" s="34" t="s">
        <v>33</v>
      </c>
      <c r="J50" s="35"/>
    </row>
    <row r="51" spans="9:10" ht="26.4" x14ac:dyDescent="0.7">
      <c r="I51" s="22"/>
      <c r="J51" s="36" t="str">
        <f>"( "&amp;Home!E13&amp;" )"</f>
        <v>(  )</v>
      </c>
    </row>
    <row r="52" spans="9:10" ht="26.4" x14ac:dyDescent="0.7">
      <c r="I52" s="22"/>
      <c r="J52" s="36" t="str">
        <f>"หัวหน้าระดับชั้นมัธยมศึกษาปีที่ "</f>
        <v xml:space="preserve">หัวหน้าระดับชั้นมัธยมศึกษาปีที่ </v>
      </c>
    </row>
  </sheetData>
  <mergeCells count="5">
    <mergeCell ref="D1:E1"/>
    <mergeCell ref="D4:K4"/>
    <mergeCell ref="D5:K5"/>
    <mergeCell ref="D6:K6"/>
    <mergeCell ref="D48:J48"/>
  </mergeCells>
  <dataValidations count="1">
    <dataValidation type="list" allowBlank="1" showInputMessage="1" showErrorMessage="1" sqref="F2" xr:uid="{46435DDB-AA29-4760-BFD0-B67E1FAD68BD}">
      <formula1>List_Name</formula1>
    </dataValidation>
  </dataValidations>
  <pageMargins left="0.39370078740157483" right="0.19685039370078741" top="0.19685039370078741" bottom="0.19685039370078741" header="0.19685039370078741" footer="0.19685039370078741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Home</vt:lpstr>
      <vt:lpstr>DataST</vt:lpstr>
      <vt:lpstr>DataBase</vt:lpstr>
      <vt:lpstr>Report2</vt:lpstr>
      <vt:lpstr>Report2!Print_Area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sutham</dc:creator>
  <cp:lastModifiedBy>sutham</cp:lastModifiedBy>
  <cp:lastPrinted>2023-07-14T02:57:38Z</cp:lastPrinted>
  <dcterms:created xsi:type="dcterms:W3CDTF">2023-07-13T16:05:10Z</dcterms:created>
  <dcterms:modified xsi:type="dcterms:W3CDTF">2023-07-14T07:22:31Z</dcterms:modified>
</cp:coreProperties>
</file>