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241FECC1-6614-4A36-8356-C426B54CE25B}" xr6:coauthVersionLast="47" xr6:coauthVersionMax="47" xr10:uidLastSave="{00000000-0000-0000-0000-000000000000}"/>
  <bookViews>
    <workbookView xWindow="-28920" yWindow="-4680" windowWidth="29040" windowHeight="15840" xr2:uid="{5C9DE042-EC76-49BA-BE4C-A228705F4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" i="1" l="1" a="1"/>
  <c r="A16" i="1" s="1"/>
  <c r="I15" i="1"/>
  <c r="L15" i="1"/>
  <c r="K21" i="1"/>
  <c r="L21" i="1"/>
  <c r="K9" i="1"/>
  <c r="L9" i="1"/>
  <c r="H5" i="1"/>
  <c r="K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<sst xmlns="http://schemas.openxmlformats.org/spreadsheetml/2006/main" count="40" uniqueCount="12">
  <si>
    <t>Id</t>
  </si>
  <si>
    <t>PdName</t>
  </si>
  <si>
    <t>Qty</t>
  </si>
  <si>
    <t>Amt</t>
  </si>
  <si>
    <t>Pd-19</t>
  </si>
  <si>
    <t>Pd-07</t>
  </si>
  <si>
    <t>Pd-18</t>
  </si>
  <si>
    <t>Pd-06</t>
  </si>
  <si>
    <t>Pd-04</t>
  </si>
  <si>
    <t>Pd-16</t>
  </si>
  <si>
    <t>Pd-02</t>
  </si>
  <si>
    <t>Pd-05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</si>
</sst>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114300</xdr:rowOff>
    </xdr:from>
    <xdr:to>
      <xdr:col>4</xdr:col>
      <xdr:colOff>809625</xdr:colOff>
      <xdr:row>7</xdr:row>
      <xdr:rowOff>152400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id="{F0F8D617-E911-DB75-1E94-0E332240C910}"/>
            </a:ext>
          </a:extLst>
        </xdr:cNvPr>
        <xdr:cNvSpPr/>
      </xdr:nvSpPr>
      <xdr:spPr>
        <a:xfrm>
          <a:off x="2933700" y="838200"/>
          <a:ext cx="619125" cy="600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186689</xdr:colOff>
      <xdr:row>13</xdr:row>
      <xdr:rowOff>140971</xdr:rowOff>
    </xdr:from>
    <xdr:to>
      <xdr:col>5</xdr:col>
      <xdr:colOff>120015</xdr:colOff>
      <xdr:row>16</xdr:row>
      <xdr:rowOff>150496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E7D5AEAC-7492-0AE8-E84E-2D5275AD37FA}"/>
            </a:ext>
          </a:extLst>
        </xdr:cNvPr>
        <xdr:cNvSpPr/>
      </xdr:nvSpPr>
      <xdr:spPr>
        <a:xfrm rot="19387806">
          <a:off x="2929889" y="2531746"/>
          <a:ext cx="895351" cy="571500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Result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2A0C-201B-476B-BC5D-23D757916AB9}">
  <dimension ref="A1:R26"/>
  <sheetViews>
    <sheetView tabSelected="1" workbookViewId="0">
      <selection activeCell="F25" sqref="F25"/>
    </sheetView>
  </sheetViews>
  <sheetFormatPr defaultRowHeight="14.25" x14ac:dyDescent="0.2"/>
  <cols>
    <col min="5" max="5" width="12.625" customWidth="1"/>
    <col min="18" max="18" width="16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R1" s="2"/>
    </row>
    <row r="2" spans="1:18" x14ac:dyDescent="0.2">
      <c r="A2">
        <v>1</v>
      </c>
      <c r="B2" t="s">
        <v>4</v>
      </c>
      <c r="C2">
        <v>88</v>
      </c>
      <c r="D2">
        <v>958</v>
      </c>
      <c r="F2" t="s">
        <v>0</v>
      </c>
      <c r="G2" t="s">
        <v>1</v>
      </c>
      <c r="H2" t="s">
        <v>2</v>
      </c>
      <c r="K2" t="s">
        <v>3</v>
      </c>
    </row>
    <row r="3" spans="1:18" x14ac:dyDescent="0.2">
      <c r="A3">
        <v>2</v>
      </c>
      <c r="B3" t="s">
        <v>5</v>
      </c>
      <c r="C3">
        <v>75</v>
      </c>
      <c r="D3">
        <v>917</v>
      </c>
      <c r="F3">
        <v>2</v>
      </c>
      <c r="G3" t="s">
        <v>5</v>
      </c>
      <c r="H3">
        <v>75</v>
      </c>
      <c r="K3">
        <v>917</v>
      </c>
    </row>
    <row r="4" spans="1:18" x14ac:dyDescent="0.2">
      <c r="A4">
        <v>3</v>
      </c>
      <c r="B4" t="s">
        <v>6</v>
      </c>
      <c r="C4">
        <v>76</v>
      </c>
      <c r="D4">
        <v>229</v>
      </c>
      <c r="F4">
        <v>3</v>
      </c>
      <c r="G4" t="s">
        <v>6</v>
      </c>
      <c r="H4">
        <v>76</v>
      </c>
      <c r="K4">
        <v>229</v>
      </c>
    </row>
    <row r="5" spans="1:18" ht="15" thickBot="1" x14ac:dyDescent="0.25">
      <c r="A5">
        <v>4</v>
      </c>
      <c r="B5" t="s">
        <v>7</v>
      </c>
      <c r="C5">
        <v>4</v>
      </c>
      <c r="D5">
        <v>897</v>
      </c>
      <c r="H5" s="1">
        <f>SUM(H3:H4)</f>
        <v>151</v>
      </c>
      <c r="I5" s="1"/>
      <c r="J5" s="1"/>
      <c r="K5" s="1">
        <f t="shared" ref="K5" si="0">SUM(K3:K4)</f>
        <v>1146</v>
      </c>
    </row>
    <row r="6" spans="1:18" ht="15" thickTop="1" x14ac:dyDescent="0.2">
      <c r="A6">
        <v>5</v>
      </c>
      <c r="B6" t="s">
        <v>7</v>
      </c>
      <c r="C6">
        <v>86</v>
      </c>
      <c r="D6">
        <v>803</v>
      </c>
    </row>
    <row r="7" spans="1:18" x14ac:dyDescent="0.2">
      <c r="A7">
        <v>6</v>
      </c>
      <c r="B7" t="s">
        <v>8</v>
      </c>
      <c r="C7">
        <v>94</v>
      </c>
      <c r="D7">
        <v>396</v>
      </c>
      <c r="G7" t="s">
        <v>0</v>
      </c>
      <c r="H7" t="s">
        <v>1</v>
      </c>
      <c r="K7" t="s">
        <v>2</v>
      </c>
      <c r="L7" t="s">
        <v>3</v>
      </c>
    </row>
    <row r="8" spans="1:18" x14ac:dyDescent="0.2">
      <c r="A8">
        <v>7</v>
      </c>
      <c r="B8" t="s">
        <v>5</v>
      </c>
      <c r="C8">
        <v>23</v>
      </c>
      <c r="D8">
        <v>529</v>
      </c>
      <c r="G8">
        <v>1</v>
      </c>
      <c r="H8" t="s">
        <v>4</v>
      </c>
      <c r="K8">
        <v>88</v>
      </c>
      <c r="L8">
        <v>958</v>
      </c>
    </row>
    <row r="9" spans="1:18" ht="15" thickBot="1" x14ac:dyDescent="0.25">
      <c r="A9">
        <v>8</v>
      </c>
      <c r="B9" t="s">
        <v>9</v>
      </c>
      <c r="C9">
        <v>98</v>
      </c>
      <c r="D9">
        <v>757</v>
      </c>
      <c r="K9" s="1">
        <f t="shared" ref="K9:L9" si="1">SUM(K8)</f>
        <v>88</v>
      </c>
      <c r="L9" s="1">
        <f t="shared" si="1"/>
        <v>958</v>
      </c>
    </row>
    <row r="10" spans="1:18" ht="15" thickTop="1" x14ac:dyDescent="0.2">
      <c r="A10">
        <v>9</v>
      </c>
      <c r="B10" t="s">
        <v>10</v>
      </c>
      <c r="C10">
        <v>48</v>
      </c>
      <c r="D10">
        <v>836</v>
      </c>
    </row>
    <row r="11" spans="1:18" x14ac:dyDescent="0.2">
      <c r="A11">
        <v>10</v>
      </c>
      <c r="B11" t="s">
        <v>11</v>
      </c>
      <c r="C11">
        <v>94</v>
      </c>
      <c r="D11">
        <v>513</v>
      </c>
      <c r="F11" t="s">
        <v>0</v>
      </c>
      <c r="G11" t="s">
        <v>1</v>
      </c>
      <c r="I11" t="s">
        <v>2</v>
      </c>
      <c r="L11" t="s">
        <v>3</v>
      </c>
    </row>
    <row r="12" spans="1:18" x14ac:dyDescent="0.2">
      <c r="F12">
        <v>4</v>
      </c>
      <c r="G12" t="s">
        <v>7</v>
      </c>
      <c r="I12">
        <v>4</v>
      </c>
      <c r="L12">
        <v>897</v>
      </c>
    </row>
    <row r="13" spans="1:18" x14ac:dyDescent="0.2">
      <c r="F13">
        <v>5</v>
      </c>
      <c r="G13" t="s">
        <v>7</v>
      </c>
      <c r="I13">
        <v>86</v>
      </c>
      <c r="L13">
        <v>803</v>
      </c>
    </row>
    <row r="14" spans="1:18" x14ac:dyDescent="0.2">
      <c r="F14">
        <v>6</v>
      </c>
      <c r="G14" t="s">
        <v>8</v>
      </c>
      <c r="I14">
        <v>94</v>
      </c>
      <c r="L14">
        <v>396</v>
      </c>
    </row>
    <row r="15" spans="1:18" ht="15" thickBot="1" x14ac:dyDescent="0.25">
      <c r="I15" s="1">
        <f t="shared" ref="I15" si="2">SUM(I12:I14)</f>
        <v>184</v>
      </c>
      <c r="J15" s="1"/>
      <c r="K15" s="1"/>
      <c r="L15" s="1">
        <f>SUM(L12:L14)</f>
        <v>2096</v>
      </c>
    </row>
    <row r="16" spans="1:18" ht="15" thickTop="1" x14ac:dyDescent="0.2">
      <c r="A16" t="str" cm="1">
        <f t="array" ref="A16:D26">_xlfn.VSTACK(_xlfn._xlws.FILTER(F2:K2,F2:K2&lt;&gt;""),_xlfn._xlws.SORT(_xlfn.MAP(_xlfn.TEXTSPLIT(_xlfn.LET(_xlpm.z,_xlfn.TEXTJOIN(",",,_xlfn.MAP(F2:F20,_xlfn.LAMBDA(_xlpm.a,_xlfn.LET(_xlpm.b,INDEX(F1:L21,ROW(_xlpm.a),0),_xlfn.TEXTJOIN("|",,IF(COUNT(_xlpm.b)=3,_xlfn._xlws.FILTER(_xlpm.b,_xlpm.b&lt;&gt;""),"")))))),_xlpm.z),"|",","),_xlfn.LAMBDA(_xlpm.n,IF(ISNUMBER(_xlpm.n+0),_xlpm.n+0,_xlpm.n))),1))</f>
        <v>Id</v>
      </c>
      <c r="B16" t="str">
        <v>PdName</v>
      </c>
      <c r="C16" t="str">
        <v>Qty</v>
      </c>
      <c r="D16" t="str">
        <v>Amt</v>
      </c>
      <c r="G16" t="s">
        <v>0</v>
      </c>
      <c r="H16" t="s">
        <v>1</v>
      </c>
      <c r="K16" t="s">
        <v>2</v>
      </c>
      <c r="L16" t="s">
        <v>3</v>
      </c>
    </row>
    <row r="17" spans="1:12" x14ac:dyDescent="0.2">
      <c r="A17">
        <v>1</v>
      </c>
      <c r="B17" t="str">
        <v>Pd-19</v>
      </c>
      <c r="C17">
        <v>88</v>
      </c>
      <c r="D17">
        <v>958</v>
      </c>
      <c r="G17">
        <v>7</v>
      </c>
      <c r="H17" t="s">
        <v>5</v>
      </c>
      <c r="K17">
        <v>23</v>
      </c>
      <c r="L17">
        <v>529</v>
      </c>
    </row>
    <row r="18" spans="1:12" x14ac:dyDescent="0.2">
      <c r="A18">
        <v>2</v>
      </c>
      <c r="B18" t="str">
        <v>Pd-07</v>
      </c>
      <c r="C18">
        <v>75</v>
      </c>
      <c r="D18">
        <v>917</v>
      </c>
      <c r="G18">
        <v>8</v>
      </c>
      <c r="H18" t="s">
        <v>9</v>
      </c>
      <c r="K18">
        <v>98</v>
      </c>
      <c r="L18">
        <v>757</v>
      </c>
    </row>
    <row r="19" spans="1:12" x14ac:dyDescent="0.2">
      <c r="A19">
        <v>3</v>
      </c>
      <c r="B19" t="str">
        <v>Pd-18</v>
      </c>
      <c r="C19">
        <v>76</v>
      </c>
      <c r="D19">
        <v>229</v>
      </c>
      <c r="G19">
        <v>9</v>
      </c>
      <c r="H19" t="s">
        <v>10</v>
      </c>
      <c r="K19">
        <v>48</v>
      </c>
      <c r="L19">
        <v>836</v>
      </c>
    </row>
    <row r="20" spans="1:12" x14ac:dyDescent="0.2">
      <c r="A20">
        <v>4</v>
      </c>
      <c r="B20" t="str">
        <v>Pd-06</v>
      </c>
      <c r="C20">
        <v>4</v>
      </c>
      <c r="D20">
        <v>897</v>
      </c>
      <c r="G20">
        <v>10</v>
      </c>
      <c r="H20" t="s">
        <v>11</v>
      </c>
      <c r="K20">
        <v>94</v>
      </c>
      <c r="L20">
        <v>513</v>
      </c>
    </row>
    <row r="21" spans="1:12" ht="15" thickBot="1" x14ac:dyDescent="0.25">
      <c r="A21">
        <v>5</v>
      </c>
      <c r="B21" t="str">
        <v>Pd-06</v>
      </c>
      <c r="C21">
        <v>86</v>
      </c>
      <c r="D21">
        <v>803</v>
      </c>
      <c r="K21" s="1">
        <f t="shared" ref="K21:L21" si="3">SUM(K17:K20)</f>
        <v>263</v>
      </c>
      <c r="L21" s="1">
        <f t="shared" si="3"/>
        <v>2635</v>
      </c>
    </row>
    <row r="22" spans="1:12" ht="15" thickTop="1" x14ac:dyDescent="0.2">
      <c r="A22">
        <v>6</v>
      </c>
      <c r="B22" t="str">
        <v>Pd-04</v>
      </c>
      <c r="C22">
        <v>94</v>
      </c>
      <c r="D22">
        <v>396</v>
      </c>
    </row>
    <row r="23" spans="1:12" x14ac:dyDescent="0.2">
      <c r="A23">
        <v>7</v>
      </c>
      <c r="B23" t="str">
        <v>Pd-07</v>
      </c>
      <c r="C23">
        <v>23</v>
      </c>
      <c r="D23">
        <v>529</v>
      </c>
    </row>
    <row r="24" spans="1:12" x14ac:dyDescent="0.2">
      <c r="A24">
        <v>8</v>
      </c>
      <c r="B24" t="str">
        <v>Pd-16</v>
      </c>
      <c r="C24">
        <v>98</v>
      </c>
      <c r="D24">
        <v>757</v>
      </c>
    </row>
    <row r="25" spans="1:12" x14ac:dyDescent="0.2">
      <c r="A25">
        <v>9</v>
      </c>
      <c r="B25" t="str">
        <v>Pd-02</v>
      </c>
      <c r="C25">
        <v>48</v>
      </c>
      <c r="D25">
        <v>836</v>
      </c>
    </row>
    <row r="26" spans="1:12" x14ac:dyDescent="0.2">
      <c r="A26">
        <v>10</v>
      </c>
      <c r="B26" t="str">
        <v>Pd-05</v>
      </c>
      <c r="C26">
        <v>94</v>
      </c>
      <c r="D26">
        <v>513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2023-08-02T13:34:49Z</dcterms:created>
  <dcterms:modified xsi:type="dcterms:W3CDTF">2023-08-04T02:38:02Z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2ec11f-0307-4ba2-9c7f-1e910abb2b8a_Enabled">
    <vt:lpwstr>true</vt:lpwstr>
  </property>
  <property fmtid="{D5CDD505-2E9C-101B-9397-08002B2CF9AE}" pid="3" name="MSIP_Label_282ec11f-0307-4ba2-9c7f-1e910abb2b8a_SetDate">
    <vt:lpwstr>2023-08-02T13:47:12Z</vt:lpwstr>
  </property>
  <property fmtid="{D5CDD505-2E9C-101B-9397-08002B2CF9AE}" pid="4" name="MSIP_Label_282ec11f-0307-4ba2-9c7f-1e910abb2b8a_Method">
    <vt:lpwstr>Standard</vt:lpwstr>
  </property>
  <property fmtid="{D5CDD505-2E9C-101B-9397-08002B2CF9AE}" pid="5" name="MSIP_Label_282ec11f-0307-4ba2-9c7f-1e910abb2b8a_Name">
    <vt:lpwstr>282ec11f-0307-4ba2-9c7f-1e910abb2b8a</vt:lpwstr>
  </property>
  <property fmtid="{D5CDD505-2E9C-101B-9397-08002B2CF9AE}" pid="6" name="MSIP_Label_282ec11f-0307-4ba2-9c7f-1e910abb2b8a_SiteId">
    <vt:lpwstr>5db8bf0e-8592-4ed0-82b2-a6d4d77933d4</vt:lpwstr>
  </property>
  <property fmtid="{D5CDD505-2E9C-101B-9397-08002B2CF9AE}" pid="7" name="MSIP_Label_282ec11f-0307-4ba2-9c7f-1e910abb2b8a_ActionId">
    <vt:lpwstr>02d6dd68-6058-4ddd-a566-14391b33d0ba</vt:lpwstr>
  </property>
  <property fmtid="{D5CDD505-2E9C-101B-9397-08002B2CF9AE}" pid="8" name="MSIP_Label_282ec11f-0307-4ba2-9c7f-1e910abb2b8a_ContentBits">
    <vt:lpwstr>0</vt:lpwstr>
  </property>
</Properties>
</file>