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kapon\OneDrive\Desktop\"/>
    </mc:Choice>
  </mc:AlternateContent>
  <xr:revisionPtr revIDLastSave="0" documentId="13_ncr:1_{C5364C05-5DAC-483D-B2CF-E3440473EE05}" xr6:coauthVersionLast="47" xr6:coauthVersionMax="47" xr10:uidLastSave="{00000000-0000-0000-0000-000000000000}"/>
  <bookViews>
    <workbookView xWindow="-120" yWindow="-120" windowWidth="29040" windowHeight="15840" tabRatio="430" activeTab="1" xr2:uid="{DD341E6B-DDEA-4849-8996-7389BA729677}"/>
  </bookViews>
  <sheets>
    <sheet name="Main" sheetId="1" r:id="rId1"/>
    <sheet name="Chart" sheetId="9" r:id="rId2"/>
  </sheets>
  <definedNames>
    <definedName name="datein">Main!$L$39:$L$43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0" i="1" l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B8" i="1" l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D37" i="1"/>
  <c r="AB6" i="1"/>
  <c r="AB7" i="1"/>
  <c r="AB9" i="1"/>
  <c r="AB34" i="1"/>
  <c r="A6" i="1"/>
  <c r="A34" i="1"/>
  <c r="A5" i="1"/>
  <c r="AB5" i="1"/>
  <c r="AB37" i="1" l="1"/>
</calcChain>
</file>

<file path=xl/sharedStrings.xml><?xml version="1.0" encoding="utf-8"?>
<sst xmlns="http://schemas.openxmlformats.org/spreadsheetml/2006/main" count="39" uniqueCount="39">
  <si>
    <t>ลำดับ</t>
  </si>
  <si>
    <t>เสาไห้</t>
  </si>
  <si>
    <t>unitname</t>
  </si>
  <si>
    <t>unitcode</t>
  </si>
  <si>
    <t>class</t>
  </si>
  <si>
    <t>company</t>
  </si>
  <si>
    <t>sum</t>
  </si>
  <si>
    <t>cost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</si>
  <si>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</si>
  <si>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</si>
  <si>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</si>
  <si>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</si>
  <si>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</si>
  <si>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</si>
  <si>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</si>
  <si>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</si>
  <si>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</si>
  <si>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</si>
  <si>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</si>
  <si>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</si>
  <si>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</si>
  <si>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</si>
  <si>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</si>
  <si>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</si>
  <si>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</si>
  <si>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</si>
  <si>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</si>
  <si>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</si>
  <si>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</si>
  <si>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</si>
  <si>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</si>
  <si>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</si>
  <si>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AA1</t>
  </si>
  <si>
    <t>AA2</t>
  </si>
  <si>
    <t>AA3</t>
  </si>
  <si>
    <t>AA4</t>
  </si>
  <si>
    <t>AA5</t>
  </si>
  <si>
    <t>AA6</t>
  </si>
  <si>
    <t>AA7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</si>
</sst>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00000"/>
    <numFmt numFmtId="188" formatCode="[$-107041E]d\ mmmm\ yyyy;@"/>
    <numFmt numFmtId="189" formatCode="[$-187041E]d\ mmmm\ yyyy;@"/>
  </numFmts>
  <fonts count="16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  <charset val="222"/>
    </font>
    <font>
      <sz val="11"/>
      <color theme="1"/>
      <name val="TH SarabunPSK"/>
      <family val="2"/>
      <charset val="222"/>
    </font>
    <font>
      <sz val="14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color rgb="FF0000FF"/>
      <name val="Tahoma"/>
      <family val="2"/>
      <scheme val="minor"/>
    </font>
    <font>
      <b/>
      <sz val="16"/>
      <color rgb="FF0000FF"/>
      <name val="Tahoma"/>
      <family val="2"/>
      <scheme val="minor"/>
    </font>
    <font>
      <b/>
      <sz val="18"/>
      <color rgb="FF0000FF"/>
      <name val="Tahoma"/>
      <family val="2"/>
      <scheme val="minor"/>
    </font>
    <font>
      <sz val="16"/>
      <color rgb="FF0000FF"/>
      <name val="Tahoma"/>
      <family val="2"/>
      <scheme val="minor"/>
    </font>
    <font>
      <b/>
      <sz val="16"/>
      <color rgb="FFFF0000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8"/>
      <color theme="1"/>
      <name val="Tahoma"/>
      <family val="2"/>
      <scheme val="minor"/>
    </font>
    <font>
      <sz val="14"/>
      <color rgb="FFFFFFFF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4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4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4" fontId="10" fillId="0" borderId="1" xfId="0" applyNumberFormat="1" applyFont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4" fontId="3" fillId="0" borderId="3" xfId="0" applyNumberFormat="1" applyFont="1" applyBorder="1" applyAlignment="1" applyProtection="1">
      <alignment horizontal="center" vertical="center"/>
      <protection hidden="1"/>
    </xf>
    <xf numFmtId="4" fontId="3" fillId="0" borderId="2" xfId="0" applyNumberFormat="1" applyFont="1" applyBorder="1" applyAlignment="1" applyProtection="1">
      <alignment horizontal="center" vertical="center"/>
      <protection hidden="1"/>
    </xf>
    <xf numFmtId="4" fontId="3" fillId="0" borderId="4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/>
    <xf numFmtId="0" fontId="3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187" fontId="3" fillId="0" borderId="3" xfId="0" applyNumberFormat="1" applyFont="1" applyBorder="1" applyAlignment="1" applyProtection="1">
      <alignment horizontal="center" vertical="center"/>
      <protection hidden="1"/>
    </xf>
    <xf numFmtId="187" fontId="3" fillId="0" borderId="2" xfId="0" applyNumberFormat="1" applyFont="1" applyBorder="1" applyAlignment="1" applyProtection="1">
      <alignment horizontal="center" vertical="center"/>
      <protection hidden="1"/>
    </xf>
    <xf numFmtId="187" fontId="3" fillId="0" borderId="4" xfId="0" applyNumberFormat="1" applyFont="1" applyBorder="1" applyAlignment="1" applyProtection="1">
      <alignment horizontal="center"/>
      <protection hidden="1"/>
    </xf>
    <xf numFmtId="15" fontId="3" fillId="0" borderId="0" xfId="0" applyNumberFormat="1" applyFont="1" applyAlignment="1">
      <alignment horizontal="center"/>
    </xf>
    <xf numFmtId="15" fontId="13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89" fontId="13" fillId="0" borderId="0" xfId="0" applyNumberFormat="1" applyFont="1" applyAlignment="1">
      <alignment horizontal="center"/>
    </xf>
    <xf numFmtId="188" fontId="13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 applyProtection="1">
      <alignment horizontal="center"/>
      <protection hidden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</cellXfs>
  <cellStyles count="4">
    <cellStyle name="ปกติ" xfId="0" builtinId="0"/>
    <cellStyle name="ปกติ 2" xfId="1" xr:uid="{A1608BB2-48AC-4677-B6FC-E3CE5E7DF1F4}"/>
    <cellStyle name="ปกติ 3" xfId="2" xr:uid="{5518635B-A881-43E9-9A5A-6AFD91AC81D6}"/>
    <cellStyle name="ปกติ 4" xfId="3" xr:uid="{1FA7F8E2-4BB4-480D-9CA0-F86E72C72DE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Main!$C$5</c:f>
              <c:strCache>
                <c:ptCount val="1"/>
                <c:pt idx="0">
                  <c:v>AA1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Main!$D$5:$AA$5</c:f>
              <c:numCache>
                <c:formatCode>#,##0.00</c:formatCode>
                <c:ptCount val="24"/>
                <c:pt idx="0">
                  <c:v>1370</c:v>
                </c:pt>
                <c:pt idx="1">
                  <c:v>253512.97000000006</c:v>
                </c:pt>
                <c:pt idx="2">
                  <c:v>118559.28999999998</c:v>
                </c:pt>
                <c:pt idx="3">
                  <c:v>1117</c:v>
                </c:pt>
                <c:pt idx="4">
                  <c:v>228</c:v>
                </c:pt>
                <c:pt idx="5">
                  <c:v>2900.6</c:v>
                </c:pt>
                <c:pt idx="6">
                  <c:v>23</c:v>
                </c:pt>
                <c:pt idx="7">
                  <c:v>2</c:v>
                </c:pt>
                <c:pt idx="8">
                  <c:v>9402.1400000000049</c:v>
                </c:pt>
                <c:pt idx="9">
                  <c:v>281</c:v>
                </c:pt>
                <c:pt idx="10">
                  <c:v>590</c:v>
                </c:pt>
                <c:pt idx="11">
                  <c:v>1</c:v>
                </c:pt>
                <c:pt idx="12">
                  <c:v>106715</c:v>
                </c:pt>
                <c:pt idx="13">
                  <c:v>849</c:v>
                </c:pt>
                <c:pt idx="14">
                  <c:v>1718.75</c:v>
                </c:pt>
                <c:pt idx="15">
                  <c:v>38</c:v>
                </c:pt>
                <c:pt idx="16">
                  <c:v>121459.88999999998</c:v>
                </c:pt>
                <c:pt idx="17">
                  <c:v>1370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6E-4A45-A80A-9AAA7E84AE0C}"/>
            </c:ext>
          </c:extLst>
        </c:ser>
        <c:ser>
          <c:idx val="1"/>
          <c:order val="1"/>
          <c:tx>
            <c:strRef>
              <c:f>Main!$C$6</c:f>
              <c:strCache>
                <c:ptCount val="1"/>
                <c:pt idx="0">
                  <c:v>AA2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Main!$D$6:$AA$6</c:f>
              <c:numCache>
                <c:formatCode>#,##0.00</c:formatCode>
                <c:ptCount val="24"/>
                <c:pt idx="0">
                  <c:v>911</c:v>
                </c:pt>
                <c:pt idx="1">
                  <c:v>104290.01999999999</c:v>
                </c:pt>
                <c:pt idx="2">
                  <c:v>38845.43</c:v>
                </c:pt>
                <c:pt idx="3">
                  <c:v>363</c:v>
                </c:pt>
                <c:pt idx="4">
                  <c:v>548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2951.6799999999994</c:v>
                </c:pt>
                <c:pt idx="9">
                  <c:v>101</c:v>
                </c:pt>
                <c:pt idx="10">
                  <c:v>4458.75</c:v>
                </c:pt>
                <c:pt idx="11">
                  <c:v>6</c:v>
                </c:pt>
                <c:pt idx="12">
                  <c:v>31435</c:v>
                </c:pt>
                <c:pt idx="13">
                  <c:v>252</c:v>
                </c:pt>
                <c:pt idx="14">
                  <c:v>0</c:v>
                </c:pt>
                <c:pt idx="15">
                  <c:v>0</c:v>
                </c:pt>
                <c:pt idx="16">
                  <c:v>38845.43</c:v>
                </c:pt>
                <c:pt idx="17">
                  <c:v>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6E-4A45-A80A-9AAA7E84AE0C}"/>
            </c:ext>
          </c:extLst>
        </c:ser>
        <c:ser>
          <c:idx val="2"/>
          <c:order val="2"/>
          <c:tx>
            <c:strRef>
              <c:f>Main!$C$7</c:f>
              <c:strCache>
                <c:ptCount val="1"/>
                <c:pt idx="0">
                  <c:v>AA3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Main!$D$7:$AA$7</c:f>
              <c:numCache>
                <c:formatCode>#,##0.00</c:formatCode>
                <c:ptCount val="24"/>
                <c:pt idx="0">
                  <c:v>419</c:v>
                </c:pt>
                <c:pt idx="1">
                  <c:v>53715.83</c:v>
                </c:pt>
                <c:pt idx="2">
                  <c:v>16727.84</c:v>
                </c:pt>
                <c:pt idx="3">
                  <c:v>290</c:v>
                </c:pt>
                <c:pt idx="4">
                  <c:v>62</c:v>
                </c:pt>
                <c:pt idx="5">
                  <c:v>1311.3799999999999</c:v>
                </c:pt>
                <c:pt idx="6">
                  <c:v>49</c:v>
                </c:pt>
                <c:pt idx="7">
                  <c:v>18</c:v>
                </c:pt>
                <c:pt idx="8">
                  <c:v>6817.369999999999</c:v>
                </c:pt>
                <c:pt idx="9">
                  <c:v>223</c:v>
                </c:pt>
                <c:pt idx="10">
                  <c:v>211.85</c:v>
                </c:pt>
                <c:pt idx="11">
                  <c:v>2</c:v>
                </c:pt>
                <c:pt idx="12">
                  <c:v>9060</c:v>
                </c:pt>
                <c:pt idx="13">
                  <c:v>103</c:v>
                </c:pt>
                <c:pt idx="14">
                  <c:v>1470</c:v>
                </c:pt>
                <c:pt idx="15">
                  <c:v>25</c:v>
                </c:pt>
                <c:pt idx="16">
                  <c:v>18039.22</c:v>
                </c:pt>
                <c:pt idx="17">
                  <c:v>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6E-4A45-A80A-9AAA7E84AE0C}"/>
            </c:ext>
          </c:extLst>
        </c:ser>
        <c:ser>
          <c:idx val="3"/>
          <c:order val="3"/>
          <c:tx>
            <c:strRef>
              <c:f>Main!$C$8</c:f>
              <c:strCache>
                <c:ptCount val="1"/>
                <c:pt idx="0">
                  <c:v>AA4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Main!$D$8:$AA$8</c:f>
              <c:numCache>
                <c:formatCode>#,##0.00</c:formatCode>
                <c:ptCount val="24"/>
                <c:pt idx="0">
                  <c:v>474</c:v>
                </c:pt>
                <c:pt idx="1">
                  <c:v>57672.31</c:v>
                </c:pt>
                <c:pt idx="2">
                  <c:v>28289.94</c:v>
                </c:pt>
                <c:pt idx="3">
                  <c:v>369</c:v>
                </c:pt>
                <c:pt idx="4">
                  <c:v>53</c:v>
                </c:pt>
                <c:pt idx="5">
                  <c:v>130.35</c:v>
                </c:pt>
                <c:pt idx="6">
                  <c:v>3</c:v>
                </c:pt>
                <c:pt idx="7">
                  <c:v>49</c:v>
                </c:pt>
                <c:pt idx="8">
                  <c:v>5626.04</c:v>
                </c:pt>
                <c:pt idx="9">
                  <c:v>154</c:v>
                </c:pt>
                <c:pt idx="10">
                  <c:v>30.5</c:v>
                </c:pt>
                <c:pt idx="11">
                  <c:v>0</c:v>
                </c:pt>
                <c:pt idx="12">
                  <c:v>22675</c:v>
                </c:pt>
                <c:pt idx="13">
                  <c:v>214</c:v>
                </c:pt>
                <c:pt idx="14">
                  <c:v>9.5</c:v>
                </c:pt>
                <c:pt idx="15">
                  <c:v>3</c:v>
                </c:pt>
                <c:pt idx="16">
                  <c:v>28420.289999999997</c:v>
                </c:pt>
                <c:pt idx="17">
                  <c:v>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6E-4A45-A80A-9AAA7E84AE0C}"/>
            </c:ext>
          </c:extLst>
        </c:ser>
        <c:ser>
          <c:idx val="4"/>
          <c:order val="4"/>
          <c:tx>
            <c:strRef>
              <c:f>Main!$C$9</c:f>
              <c:strCache>
                <c:ptCount val="1"/>
                <c:pt idx="0">
                  <c:v>AA5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Main!$D$9:$AA$9</c:f>
              <c:numCache>
                <c:formatCode>#,##0.00</c:formatCode>
                <c:ptCount val="24"/>
                <c:pt idx="0">
                  <c:v>4458.3899999999994</c:v>
                </c:pt>
                <c:pt idx="1">
                  <c:v>2417.9799999999996</c:v>
                </c:pt>
                <c:pt idx="2">
                  <c:v>4024.5499999999997</c:v>
                </c:pt>
                <c:pt idx="3">
                  <c:v>713.54</c:v>
                </c:pt>
                <c:pt idx="4">
                  <c:v>779.42000000000007</c:v>
                </c:pt>
                <c:pt idx="5">
                  <c:v>571.25999999999988</c:v>
                </c:pt>
                <c:pt idx="6">
                  <c:v>677.21999999999991</c:v>
                </c:pt>
                <c:pt idx="7">
                  <c:v>10651.85</c:v>
                </c:pt>
                <c:pt idx="8">
                  <c:v>787</c:v>
                </c:pt>
                <c:pt idx="9">
                  <c:v>2461.0000000000005</c:v>
                </c:pt>
                <c:pt idx="10">
                  <c:v>2270.16</c:v>
                </c:pt>
                <c:pt idx="11">
                  <c:v>3604.9500000000012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6E-4A45-A80A-9AAA7E84AE0C}"/>
            </c:ext>
          </c:extLst>
        </c:ser>
        <c:ser>
          <c:idx val="5"/>
          <c:order val="5"/>
          <c:tx>
            <c:strRef>
              <c:f>Main!$C$10</c:f>
              <c:strCache>
                <c:ptCount val="1"/>
                <c:pt idx="0">
                  <c:v>AA6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Main!$D$10:$AA$10</c:f>
              <c:numCache>
                <c:formatCode>#,##0.00</c:formatCode>
                <c:ptCount val="24"/>
                <c:pt idx="0">
                  <c:v>1022</c:v>
                </c:pt>
                <c:pt idx="1">
                  <c:v>113340.98</c:v>
                </c:pt>
                <c:pt idx="2">
                  <c:v>43839.98</c:v>
                </c:pt>
                <c:pt idx="3">
                  <c:v>537</c:v>
                </c:pt>
                <c:pt idx="4">
                  <c:v>483</c:v>
                </c:pt>
                <c:pt idx="5">
                  <c:v>-33.18</c:v>
                </c:pt>
                <c:pt idx="6">
                  <c:v>0</c:v>
                </c:pt>
                <c:pt idx="7">
                  <c:v>2</c:v>
                </c:pt>
                <c:pt idx="8">
                  <c:v>5818.7999999999993</c:v>
                </c:pt>
                <c:pt idx="9">
                  <c:v>268</c:v>
                </c:pt>
                <c:pt idx="10">
                  <c:v>181</c:v>
                </c:pt>
                <c:pt idx="11">
                  <c:v>0</c:v>
                </c:pt>
                <c:pt idx="12">
                  <c:v>37710</c:v>
                </c:pt>
                <c:pt idx="13">
                  <c:v>286</c:v>
                </c:pt>
                <c:pt idx="14">
                  <c:v>97</c:v>
                </c:pt>
                <c:pt idx="15">
                  <c:v>2</c:v>
                </c:pt>
                <c:pt idx="16">
                  <c:v>43806.8</c:v>
                </c:pt>
                <c:pt idx="17">
                  <c:v>1022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6E-4A45-A80A-9AAA7E84AE0C}"/>
            </c:ext>
          </c:extLst>
        </c:ser>
        <c:ser>
          <c:idx val="6"/>
          <c:order val="6"/>
          <c:tx>
            <c:strRef>
              <c:f>Main!$C$11</c:f>
              <c:strCache>
                <c:ptCount val="1"/>
                <c:pt idx="0">
                  <c:v>AA7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Main!$D$11:$AA$11</c:f>
              <c:numCache>
                <c:formatCode>#,##0.00</c:formatCode>
                <c:ptCount val="24"/>
                <c:pt idx="0">
                  <c:v>741</c:v>
                </c:pt>
                <c:pt idx="1">
                  <c:v>86383.680000000008</c:v>
                </c:pt>
                <c:pt idx="2">
                  <c:v>1402.7699999999998</c:v>
                </c:pt>
                <c:pt idx="3">
                  <c:v>31</c:v>
                </c:pt>
                <c:pt idx="4">
                  <c:v>704</c:v>
                </c:pt>
                <c:pt idx="5">
                  <c:v>-283</c:v>
                </c:pt>
                <c:pt idx="6">
                  <c:v>1</c:v>
                </c:pt>
                <c:pt idx="7">
                  <c:v>5</c:v>
                </c:pt>
                <c:pt idx="8">
                  <c:v>734.76999999999975</c:v>
                </c:pt>
                <c:pt idx="9">
                  <c:v>29</c:v>
                </c:pt>
                <c:pt idx="10">
                  <c:v>35</c:v>
                </c:pt>
                <c:pt idx="11">
                  <c:v>0</c:v>
                </c:pt>
                <c:pt idx="12">
                  <c:v>650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1119.7699999999998</c:v>
                </c:pt>
                <c:pt idx="17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16E-4A45-A80A-9AAA7E84A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497488"/>
        <c:axId val="390487920"/>
      </c:barChart>
      <c:catAx>
        <c:axId val="39049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87920"/>
        <c:crosses val="autoZero"/>
        <c:auto val="1"/>
        <c:lblAlgn val="ctr"/>
        <c:lblOffset val="100"/>
        <c:noMultiLvlLbl val="0"/>
      </c:catAx>
      <c:valAx>
        <c:axId val="3904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9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Main!$C$5</c:f>
              <c:strCache>
                <c:ptCount val="1"/>
                <c:pt idx="0">
                  <c:v>AA1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Main!$D$5:$AA$5</c:f>
              <c:numCache>
                <c:formatCode>#,##0.00</c:formatCode>
                <c:ptCount val="24"/>
                <c:pt idx="0">
                  <c:v>1370</c:v>
                </c:pt>
                <c:pt idx="1">
                  <c:v>253512.97000000006</c:v>
                </c:pt>
                <c:pt idx="2">
                  <c:v>118559.28999999998</c:v>
                </c:pt>
                <c:pt idx="3">
                  <c:v>1117</c:v>
                </c:pt>
                <c:pt idx="4">
                  <c:v>228</c:v>
                </c:pt>
                <c:pt idx="5">
                  <c:v>2900.6</c:v>
                </c:pt>
                <c:pt idx="6">
                  <c:v>23</c:v>
                </c:pt>
                <c:pt idx="7">
                  <c:v>2</c:v>
                </c:pt>
                <c:pt idx="8">
                  <c:v>9402.1400000000049</c:v>
                </c:pt>
                <c:pt idx="9">
                  <c:v>281</c:v>
                </c:pt>
                <c:pt idx="10">
                  <c:v>590</c:v>
                </c:pt>
                <c:pt idx="11">
                  <c:v>1</c:v>
                </c:pt>
                <c:pt idx="12">
                  <c:v>106715</c:v>
                </c:pt>
                <c:pt idx="13">
                  <c:v>849</c:v>
                </c:pt>
                <c:pt idx="14">
                  <c:v>1718.75</c:v>
                </c:pt>
                <c:pt idx="15">
                  <c:v>38</c:v>
                </c:pt>
                <c:pt idx="16">
                  <c:v>121459.88999999998</c:v>
                </c:pt>
                <c:pt idx="17">
                  <c:v>1370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CB-4D28-A9FC-33B6B49E4314}"/>
            </c:ext>
          </c:extLst>
        </c:ser>
        <c:ser>
          <c:idx val="1"/>
          <c:order val="1"/>
          <c:tx>
            <c:strRef>
              <c:f>Main!$C$6</c:f>
              <c:strCache>
                <c:ptCount val="1"/>
                <c:pt idx="0">
                  <c:v>AA2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Main!$D$6:$AA$6</c:f>
              <c:numCache>
                <c:formatCode>#,##0.00</c:formatCode>
                <c:ptCount val="24"/>
                <c:pt idx="0">
                  <c:v>911</c:v>
                </c:pt>
                <c:pt idx="1">
                  <c:v>104290.01999999999</c:v>
                </c:pt>
                <c:pt idx="2">
                  <c:v>38845.43</c:v>
                </c:pt>
                <c:pt idx="3">
                  <c:v>363</c:v>
                </c:pt>
                <c:pt idx="4">
                  <c:v>548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2951.6799999999994</c:v>
                </c:pt>
                <c:pt idx="9">
                  <c:v>101</c:v>
                </c:pt>
                <c:pt idx="10">
                  <c:v>4458.75</c:v>
                </c:pt>
                <c:pt idx="11">
                  <c:v>6</c:v>
                </c:pt>
                <c:pt idx="12">
                  <c:v>31435</c:v>
                </c:pt>
                <c:pt idx="13">
                  <c:v>252</c:v>
                </c:pt>
                <c:pt idx="14">
                  <c:v>0</c:v>
                </c:pt>
                <c:pt idx="15">
                  <c:v>0</c:v>
                </c:pt>
                <c:pt idx="16">
                  <c:v>38845.43</c:v>
                </c:pt>
                <c:pt idx="17">
                  <c:v>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CB-4D28-A9FC-33B6B49E4314}"/>
            </c:ext>
          </c:extLst>
        </c:ser>
        <c:ser>
          <c:idx val="2"/>
          <c:order val="2"/>
          <c:tx>
            <c:strRef>
              <c:f>Main!$C$7</c:f>
              <c:strCache>
                <c:ptCount val="1"/>
                <c:pt idx="0">
                  <c:v>AA3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Main!$D$7:$AA$7</c:f>
              <c:numCache>
                <c:formatCode>#,##0.00</c:formatCode>
                <c:ptCount val="24"/>
                <c:pt idx="0">
                  <c:v>419</c:v>
                </c:pt>
                <c:pt idx="1">
                  <c:v>53715.83</c:v>
                </c:pt>
                <c:pt idx="2">
                  <c:v>16727.84</c:v>
                </c:pt>
                <c:pt idx="3">
                  <c:v>290</c:v>
                </c:pt>
                <c:pt idx="4">
                  <c:v>62</c:v>
                </c:pt>
                <c:pt idx="5">
                  <c:v>1311.3799999999999</c:v>
                </c:pt>
                <c:pt idx="6">
                  <c:v>49</c:v>
                </c:pt>
                <c:pt idx="7">
                  <c:v>18</c:v>
                </c:pt>
                <c:pt idx="8">
                  <c:v>6817.369999999999</c:v>
                </c:pt>
                <c:pt idx="9">
                  <c:v>223</c:v>
                </c:pt>
                <c:pt idx="10">
                  <c:v>211.85</c:v>
                </c:pt>
                <c:pt idx="11">
                  <c:v>2</c:v>
                </c:pt>
                <c:pt idx="12">
                  <c:v>9060</c:v>
                </c:pt>
                <c:pt idx="13">
                  <c:v>103</c:v>
                </c:pt>
                <c:pt idx="14">
                  <c:v>1470</c:v>
                </c:pt>
                <c:pt idx="15">
                  <c:v>25</c:v>
                </c:pt>
                <c:pt idx="16">
                  <c:v>18039.22</c:v>
                </c:pt>
                <c:pt idx="17">
                  <c:v>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CB-4D28-A9FC-33B6B49E4314}"/>
            </c:ext>
          </c:extLst>
        </c:ser>
        <c:ser>
          <c:idx val="3"/>
          <c:order val="3"/>
          <c:tx>
            <c:strRef>
              <c:f>Main!$C$8</c:f>
              <c:strCache>
                <c:ptCount val="1"/>
                <c:pt idx="0">
                  <c:v>AA4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Main!$D$8:$AA$8</c:f>
              <c:numCache>
                <c:formatCode>#,##0.00</c:formatCode>
                <c:ptCount val="24"/>
                <c:pt idx="0">
                  <c:v>474</c:v>
                </c:pt>
                <c:pt idx="1">
                  <c:v>57672.31</c:v>
                </c:pt>
                <c:pt idx="2">
                  <c:v>28289.94</c:v>
                </c:pt>
                <c:pt idx="3">
                  <c:v>369</c:v>
                </c:pt>
                <c:pt idx="4">
                  <c:v>53</c:v>
                </c:pt>
                <c:pt idx="5">
                  <c:v>130.35</c:v>
                </c:pt>
                <c:pt idx="6">
                  <c:v>3</c:v>
                </c:pt>
                <c:pt idx="7">
                  <c:v>49</c:v>
                </c:pt>
                <c:pt idx="8">
                  <c:v>5626.04</c:v>
                </c:pt>
                <c:pt idx="9">
                  <c:v>154</c:v>
                </c:pt>
                <c:pt idx="10">
                  <c:v>30.5</c:v>
                </c:pt>
                <c:pt idx="11">
                  <c:v>0</c:v>
                </c:pt>
                <c:pt idx="12">
                  <c:v>22675</c:v>
                </c:pt>
                <c:pt idx="13">
                  <c:v>214</c:v>
                </c:pt>
                <c:pt idx="14">
                  <c:v>9.5</c:v>
                </c:pt>
                <c:pt idx="15">
                  <c:v>3</c:v>
                </c:pt>
                <c:pt idx="16">
                  <c:v>28420.289999999997</c:v>
                </c:pt>
                <c:pt idx="17">
                  <c:v>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CB-4D28-A9FC-33B6B49E4314}"/>
            </c:ext>
          </c:extLst>
        </c:ser>
        <c:ser>
          <c:idx val="4"/>
          <c:order val="4"/>
          <c:tx>
            <c:strRef>
              <c:f>Main!$C$9</c:f>
              <c:strCache>
                <c:ptCount val="1"/>
                <c:pt idx="0">
                  <c:v>AA5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Main!$D$9:$AA$9</c:f>
              <c:numCache>
                <c:formatCode>#,##0.00</c:formatCode>
                <c:ptCount val="24"/>
                <c:pt idx="0">
                  <c:v>4458.3899999999994</c:v>
                </c:pt>
                <c:pt idx="1">
                  <c:v>2417.9799999999996</c:v>
                </c:pt>
                <c:pt idx="2">
                  <c:v>4024.5499999999997</c:v>
                </c:pt>
                <c:pt idx="3">
                  <c:v>713.54</c:v>
                </c:pt>
                <c:pt idx="4">
                  <c:v>779.42000000000007</c:v>
                </c:pt>
                <c:pt idx="5">
                  <c:v>571.25999999999988</c:v>
                </c:pt>
                <c:pt idx="6">
                  <c:v>677.21999999999991</c:v>
                </c:pt>
                <c:pt idx="7">
                  <c:v>10651.85</c:v>
                </c:pt>
                <c:pt idx="8">
                  <c:v>787</c:v>
                </c:pt>
                <c:pt idx="9">
                  <c:v>2461.0000000000005</c:v>
                </c:pt>
                <c:pt idx="10">
                  <c:v>2270.16</c:v>
                </c:pt>
                <c:pt idx="11">
                  <c:v>3604.9500000000012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CB-4D28-A9FC-33B6B49E4314}"/>
            </c:ext>
          </c:extLst>
        </c:ser>
        <c:ser>
          <c:idx val="5"/>
          <c:order val="5"/>
          <c:tx>
            <c:strRef>
              <c:f>Main!$C$10</c:f>
              <c:strCache>
                <c:ptCount val="1"/>
                <c:pt idx="0">
                  <c:v>AA6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Main!$D$10:$AA$10</c:f>
              <c:numCache>
                <c:formatCode>#,##0.00</c:formatCode>
                <c:ptCount val="24"/>
                <c:pt idx="0">
                  <c:v>1022</c:v>
                </c:pt>
                <c:pt idx="1">
                  <c:v>113340.98</c:v>
                </c:pt>
                <c:pt idx="2">
                  <c:v>43839.98</c:v>
                </c:pt>
                <c:pt idx="3">
                  <c:v>537</c:v>
                </c:pt>
                <c:pt idx="4">
                  <c:v>483</c:v>
                </c:pt>
                <c:pt idx="5">
                  <c:v>-33.18</c:v>
                </c:pt>
                <c:pt idx="6">
                  <c:v>0</c:v>
                </c:pt>
                <c:pt idx="7">
                  <c:v>2</c:v>
                </c:pt>
                <c:pt idx="8">
                  <c:v>5818.7999999999993</c:v>
                </c:pt>
                <c:pt idx="9">
                  <c:v>268</c:v>
                </c:pt>
                <c:pt idx="10">
                  <c:v>181</c:v>
                </c:pt>
                <c:pt idx="11">
                  <c:v>0</c:v>
                </c:pt>
                <c:pt idx="12">
                  <c:v>37710</c:v>
                </c:pt>
                <c:pt idx="13">
                  <c:v>286</c:v>
                </c:pt>
                <c:pt idx="14">
                  <c:v>97</c:v>
                </c:pt>
                <c:pt idx="15">
                  <c:v>2</c:v>
                </c:pt>
                <c:pt idx="16">
                  <c:v>43806.8</c:v>
                </c:pt>
                <c:pt idx="17">
                  <c:v>1022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4CB-4D28-A9FC-33B6B49E4314}"/>
            </c:ext>
          </c:extLst>
        </c:ser>
        <c:ser>
          <c:idx val="6"/>
          <c:order val="6"/>
          <c:tx>
            <c:strRef>
              <c:f>Main!$C$11</c:f>
              <c:strCache>
                <c:ptCount val="1"/>
                <c:pt idx="0">
                  <c:v>AA7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Main!$D$11:$AA$11</c:f>
              <c:numCache>
                <c:formatCode>#,##0.00</c:formatCode>
                <c:ptCount val="24"/>
                <c:pt idx="0">
                  <c:v>741</c:v>
                </c:pt>
                <c:pt idx="1">
                  <c:v>86383.680000000008</c:v>
                </c:pt>
                <c:pt idx="2">
                  <c:v>1402.7699999999998</c:v>
                </c:pt>
                <c:pt idx="3">
                  <c:v>31</c:v>
                </c:pt>
                <c:pt idx="4">
                  <c:v>704</c:v>
                </c:pt>
                <c:pt idx="5">
                  <c:v>-283</c:v>
                </c:pt>
                <c:pt idx="6">
                  <c:v>1</c:v>
                </c:pt>
                <c:pt idx="7">
                  <c:v>5</c:v>
                </c:pt>
                <c:pt idx="8">
                  <c:v>734.76999999999975</c:v>
                </c:pt>
                <c:pt idx="9">
                  <c:v>29</c:v>
                </c:pt>
                <c:pt idx="10">
                  <c:v>35</c:v>
                </c:pt>
                <c:pt idx="11">
                  <c:v>0</c:v>
                </c:pt>
                <c:pt idx="12">
                  <c:v>650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1119.7699999999998</c:v>
                </c:pt>
                <c:pt idx="17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4CB-4D28-A9FC-33B6B49E4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497488"/>
        <c:axId val="390487920"/>
      </c:barChart>
      <c:catAx>
        <c:axId val="39049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87920"/>
        <c:crosses val="autoZero"/>
        <c:auto val="1"/>
        <c:lblAlgn val="ctr"/>
        <c:lblOffset val="100"/>
        <c:noMultiLvlLbl val="0"/>
      </c:catAx>
      <c:valAx>
        <c:axId val="3904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9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9</xdr:row>
      <xdr:rowOff>66675</xdr:rowOff>
    </xdr:from>
    <xdr:to>
      <xdr:col>6</xdr:col>
      <xdr:colOff>733425</xdr:colOff>
      <xdr:row>21</xdr:row>
      <xdr:rowOff>66675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F31F57D8-85AC-457A-9EB7-1F5D06CE9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101600</xdr:colOff>
      <xdr:row>31</xdr:row>
      <xdr:rowOff>104775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ADE8E711-246E-4C5E-865B-689133136D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4779-B0C1-4331-AD3C-9F85496DD86B}">
  <sheetPr codeName="Sheet1">
    <pageSetUpPr fitToPage="1"/>
  </sheetPr>
  <dimension ref="A1:AB49"/>
  <sheetViews>
    <sheetView zoomScale="55" zoomScaleNormal="55" workbookViewId="0">
      <selection activeCell="H46" sqref="H46"/>
    </sheetView>
  </sheetViews>
  <sheetFormatPr defaultColWidth="9" defaultRowHeight="18" x14ac:dyDescent="0.25"/>
  <cols>
    <col min="1" max="1" width="15.25" style="1" customWidth="1"/>
    <col min="2" max="2" width="23.875" style="1" customWidth="1"/>
    <col min="3" max="3" width="40.875" style="1" customWidth="1"/>
    <col min="4" max="4" width="18.25" style="2" customWidth="1"/>
    <col min="5" max="5" width="21.25" style="2" customWidth="1"/>
    <col min="6" max="27" width="18.25" style="2" customWidth="1"/>
    <col min="28" max="28" width="31" style="1" customWidth="1"/>
    <col min="29" max="100" width="9" style="1"/>
    <col min="101" max="101" width="19.375" style="1" customWidth="1"/>
    <col min="102" max="102" width="27.25" style="1" customWidth="1"/>
    <col min="103" max="16384" width="9" style="1"/>
  </cols>
  <sheetData>
    <row r="1" spans="1:28" ht="22.5" x14ac:dyDescent="0.3">
      <c r="A1" s="34" t="s">
        <v>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2" spans="1:28" ht="22.5" customHeight="1" x14ac:dyDescent="0.25">
      <c r="A2" s="37" t="s">
        <v>0</v>
      </c>
      <c r="B2" s="39" t="s">
        <v>3</v>
      </c>
      <c r="C2" s="36" t="s">
        <v>2</v>
      </c>
      <c r="D2" s="38" t="s">
        <v>4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5" t="s">
        <v>7</v>
      </c>
    </row>
    <row r="3" spans="1:28" ht="22.5" customHeight="1" x14ac:dyDescent="0.25">
      <c r="A3" s="37"/>
      <c r="B3" s="40"/>
      <c r="C3" s="36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5"/>
    </row>
    <row r="4" spans="1:28" ht="19.5" x14ac:dyDescent="0.25">
      <c r="A4" s="37"/>
      <c r="B4" s="41"/>
      <c r="C4" s="36"/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16</v>
      </c>
      <c r="M4" s="7" t="s">
        <v>17</v>
      </c>
      <c r="N4" s="7" t="s">
        <v>18</v>
      </c>
      <c r="O4" s="7" t="s">
        <v>19</v>
      </c>
      <c r="P4" s="7" t="s">
        <v>20</v>
      </c>
      <c r="Q4" s="7" t="s">
        <v>21</v>
      </c>
      <c r="R4" s="7" t="s">
        <v>22</v>
      </c>
      <c r="S4" s="7" t="s">
        <v>23</v>
      </c>
      <c r="T4" s="7" t="s">
        <v>24</v>
      </c>
      <c r="U4" s="7" t="s">
        <v>25</v>
      </c>
      <c r="V4" s="7" t="s">
        <v>26</v>
      </c>
      <c r="W4" s="7" t="s">
        <v>27</v>
      </c>
      <c r="X4" s="7" t="s">
        <v>28</v>
      </c>
      <c r="Y4" s="7" t="s">
        <v>29</v>
      </c>
      <c r="Z4" s="7" t="s">
        <v>30</v>
      </c>
      <c r="AA4" s="7" t="s">
        <v>31</v>
      </c>
      <c r="AB4" s="35"/>
    </row>
    <row r="5" spans="1:28" x14ac:dyDescent="0.25">
      <c r="A5" s="8">
        <f>IF(C5&lt;&gt;"",COUNTA($C$5:C5),"")</f>
        <v>1</v>
      </c>
      <c r="B5" s="25">
        <v>1790</v>
      </c>
      <c r="C5" s="8" t="s">
        <v>32</v>
      </c>
      <c r="D5" s="4">
        <v>1370</v>
      </c>
      <c r="E5" s="4">
        <v>253512.97000000006</v>
      </c>
      <c r="F5" s="4">
        <v>118559.28999999998</v>
      </c>
      <c r="G5" s="4">
        <v>1117</v>
      </c>
      <c r="H5" s="4">
        <v>228</v>
      </c>
      <c r="I5" s="4">
        <v>2900.6</v>
      </c>
      <c r="J5" s="4">
        <v>23</v>
      </c>
      <c r="K5" s="4">
        <v>2</v>
      </c>
      <c r="L5" s="4">
        <v>9402.1400000000049</v>
      </c>
      <c r="M5" s="4">
        <v>281</v>
      </c>
      <c r="N5" s="4">
        <v>590</v>
      </c>
      <c r="O5" s="4">
        <v>1</v>
      </c>
      <c r="P5" s="4">
        <v>106715</v>
      </c>
      <c r="Q5" s="4">
        <v>849</v>
      </c>
      <c r="R5" s="4">
        <v>1718.75</v>
      </c>
      <c r="S5" s="4">
        <v>38</v>
      </c>
      <c r="T5" s="4">
        <v>121459.88999999998</v>
      </c>
      <c r="U5" s="4">
        <v>1370</v>
      </c>
      <c r="V5" s="4"/>
      <c r="W5" s="4"/>
      <c r="X5" s="4"/>
      <c r="Y5" s="4"/>
      <c r="Z5" s="4"/>
      <c r="AA5" s="4"/>
      <c r="AB5" s="13">
        <f>SUM(D5:AA5)</f>
        <v>620137.64</v>
      </c>
    </row>
    <row r="6" spans="1:28" x14ac:dyDescent="0.25">
      <c r="A6" s="9">
        <f>IF(C6&lt;&gt;"",COUNTA($C$5:C6),"")</f>
        <v>2</v>
      </c>
      <c r="B6" s="26">
        <v>1791</v>
      </c>
      <c r="C6" s="9" t="s">
        <v>33</v>
      </c>
      <c r="D6" s="5">
        <v>911</v>
      </c>
      <c r="E6" s="5">
        <v>104290.01999999999</v>
      </c>
      <c r="F6" s="5">
        <v>38845.43</v>
      </c>
      <c r="G6" s="5">
        <v>363</v>
      </c>
      <c r="H6" s="5">
        <v>548</v>
      </c>
      <c r="I6" s="5">
        <v>0</v>
      </c>
      <c r="J6" s="5">
        <v>0</v>
      </c>
      <c r="K6" s="5">
        <v>0</v>
      </c>
      <c r="L6" s="5">
        <v>2951.6799999999994</v>
      </c>
      <c r="M6" s="5">
        <v>101</v>
      </c>
      <c r="N6" s="5">
        <v>4458.75</v>
      </c>
      <c r="O6" s="5">
        <v>6</v>
      </c>
      <c r="P6" s="5">
        <v>31435</v>
      </c>
      <c r="Q6" s="5">
        <v>252</v>
      </c>
      <c r="R6" s="5">
        <v>0</v>
      </c>
      <c r="S6" s="5">
        <v>0</v>
      </c>
      <c r="T6" s="5">
        <v>38845.43</v>
      </c>
      <c r="U6" s="5">
        <v>911</v>
      </c>
      <c r="V6" s="5"/>
      <c r="W6" s="5"/>
      <c r="X6" s="5"/>
      <c r="Y6" s="5"/>
      <c r="Z6" s="5"/>
      <c r="AA6" s="5"/>
      <c r="AB6" s="14">
        <f t="shared" ref="AB6:AB34" si="0">SUM(D6:AA6)</f>
        <v>223918.30999999997</v>
      </c>
    </row>
    <row r="7" spans="1:28" x14ac:dyDescent="0.25">
      <c r="A7" s="9">
        <f>IF(C7&lt;&gt;"",COUNTA($C$5:C7),"")</f>
        <v>3</v>
      </c>
      <c r="B7" s="26">
        <v>1792</v>
      </c>
      <c r="C7" s="9" t="s">
        <v>34</v>
      </c>
      <c r="D7" s="5">
        <v>419</v>
      </c>
      <c r="E7" s="5">
        <v>53715.83</v>
      </c>
      <c r="F7" s="5">
        <v>16727.84</v>
      </c>
      <c r="G7" s="5">
        <v>290</v>
      </c>
      <c r="H7" s="5">
        <v>62</v>
      </c>
      <c r="I7" s="5">
        <v>1311.3799999999999</v>
      </c>
      <c r="J7" s="5">
        <v>49</v>
      </c>
      <c r="K7" s="5">
        <v>18</v>
      </c>
      <c r="L7" s="5">
        <v>6817.369999999999</v>
      </c>
      <c r="M7" s="5">
        <v>223</v>
      </c>
      <c r="N7" s="5">
        <v>211.85</v>
      </c>
      <c r="O7" s="5">
        <v>2</v>
      </c>
      <c r="P7" s="5">
        <v>9060</v>
      </c>
      <c r="Q7" s="5">
        <v>103</v>
      </c>
      <c r="R7" s="5">
        <v>1470</v>
      </c>
      <c r="S7" s="5">
        <v>25</v>
      </c>
      <c r="T7" s="5">
        <v>18039.22</v>
      </c>
      <c r="U7" s="5">
        <v>419</v>
      </c>
      <c r="V7" s="5"/>
      <c r="W7" s="5"/>
      <c r="X7" s="5"/>
      <c r="Y7" s="5"/>
      <c r="Z7" s="5"/>
      <c r="AA7" s="5"/>
      <c r="AB7" s="14">
        <f t="shared" si="0"/>
        <v>108963.49</v>
      </c>
    </row>
    <row r="8" spans="1:28" x14ac:dyDescent="0.25">
      <c r="A8" s="9">
        <f>IF(C8&lt;&gt;"",COUNTA($C$5:C8),"")</f>
        <v>4</v>
      </c>
      <c r="B8" s="26">
        <v>1793</v>
      </c>
      <c r="C8" s="9" t="s">
        <v>35</v>
      </c>
      <c r="D8" s="5">
        <v>474</v>
      </c>
      <c r="E8" s="5">
        <v>57672.31</v>
      </c>
      <c r="F8" s="5">
        <v>28289.94</v>
      </c>
      <c r="G8" s="5">
        <v>369</v>
      </c>
      <c r="H8" s="5">
        <v>53</v>
      </c>
      <c r="I8" s="5">
        <v>130.35</v>
      </c>
      <c r="J8" s="5">
        <v>3</v>
      </c>
      <c r="K8" s="5">
        <v>49</v>
      </c>
      <c r="L8" s="5">
        <v>5626.04</v>
      </c>
      <c r="M8" s="5">
        <v>154</v>
      </c>
      <c r="N8" s="5">
        <v>30.5</v>
      </c>
      <c r="O8" s="5">
        <v>0</v>
      </c>
      <c r="P8" s="5">
        <v>22675</v>
      </c>
      <c r="Q8" s="5">
        <v>214</v>
      </c>
      <c r="R8" s="5">
        <v>9.5</v>
      </c>
      <c r="S8" s="5">
        <v>3</v>
      </c>
      <c r="T8" s="5">
        <v>28420.289999999997</v>
      </c>
      <c r="U8" s="5">
        <v>474</v>
      </c>
      <c r="V8" s="5"/>
      <c r="W8" s="5"/>
      <c r="X8" s="5"/>
      <c r="Y8" s="5"/>
      <c r="Z8" s="5"/>
      <c r="AA8" s="5"/>
      <c r="AB8" s="14">
        <f t="shared" si="0"/>
        <v>144646.93</v>
      </c>
    </row>
    <row r="9" spans="1:28" x14ac:dyDescent="0.25">
      <c r="A9" s="9">
        <f>IF(C9&lt;&gt;"",COUNTA($C$5:C9),"")</f>
        <v>5</v>
      </c>
      <c r="B9" s="26">
        <v>1794</v>
      </c>
      <c r="C9" s="9" t="s">
        <v>36</v>
      </c>
      <c r="D9" s="5">
        <v>4458.3899999999994</v>
      </c>
      <c r="E9" s="5">
        <v>2417.9799999999996</v>
      </c>
      <c r="F9" s="5">
        <v>4024.5499999999997</v>
      </c>
      <c r="G9" s="5">
        <v>713.54</v>
      </c>
      <c r="H9" s="5">
        <v>779.42000000000007</v>
      </c>
      <c r="I9" s="5">
        <v>571.25999999999988</v>
      </c>
      <c r="J9" s="5">
        <v>677.21999999999991</v>
      </c>
      <c r="K9" s="5">
        <v>10651.85</v>
      </c>
      <c r="L9" s="5">
        <v>787</v>
      </c>
      <c r="M9" s="5">
        <v>2461.0000000000005</v>
      </c>
      <c r="N9" s="5">
        <v>2270.16</v>
      </c>
      <c r="O9" s="5">
        <v>3604.9500000000012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/>
      <c r="W9" s="5"/>
      <c r="X9" s="5"/>
      <c r="Y9" s="5"/>
      <c r="Z9" s="5"/>
      <c r="AA9" s="5"/>
      <c r="AB9" s="14">
        <f t="shared" si="0"/>
        <v>33417.32</v>
      </c>
    </row>
    <row r="10" spans="1:28" x14ac:dyDescent="0.25">
      <c r="A10" s="9">
        <f>IF(C10&lt;&gt;"",COUNTA($C$5:C10),"")</f>
        <v>6</v>
      </c>
      <c r="B10" s="26">
        <v>1795</v>
      </c>
      <c r="C10" s="9" t="s">
        <v>37</v>
      </c>
      <c r="D10" s="5">
        <v>1022</v>
      </c>
      <c r="E10" s="5">
        <v>113340.98</v>
      </c>
      <c r="F10" s="5">
        <v>43839.98</v>
      </c>
      <c r="G10" s="5">
        <v>537</v>
      </c>
      <c r="H10" s="5">
        <v>483</v>
      </c>
      <c r="I10" s="5">
        <v>-33.18</v>
      </c>
      <c r="J10" s="5">
        <v>0</v>
      </c>
      <c r="K10" s="5">
        <v>2</v>
      </c>
      <c r="L10" s="5">
        <v>5818.7999999999993</v>
      </c>
      <c r="M10" s="5">
        <v>268</v>
      </c>
      <c r="N10" s="5">
        <v>181</v>
      </c>
      <c r="O10" s="5">
        <v>0</v>
      </c>
      <c r="P10" s="5">
        <v>37710</v>
      </c>
      <c r="Q10" s="5">
        <v>286</v>
      </c>
      <c r="R10" s="5">
        <v>97</v>
      </c>
      <c r="S10" s="5">
        <v>2</v>
      </c>
      <c r="T10" s="5">
        <v>43806.8</v>
      </c>
      <c r="U10" s="5">
        <v>1022</v>
      </c>
      <c r="V10" s="5"/>
      <c r="W10" s="5"/>
      <c r="X10" s="5"/>
      <c r="Y10" s="5"/>
      <c r="Z10" s="5"/>
      <c r="AA10" s="5"/>
      <c r="AB10" s="14">
        <f t="shared" si="0"/>
        <v>248383.38</v>
      </c>
    </row>
    <row r="11" spans="1:28" x14ac:dyDescent="0.25">
      <c r="A11" s="9">
        <f>IF(C11&lt;&gt;"",COUNTA($C$5:C11),"")</f>
        <v>7</v>
      </c>
      <c r="B11" s="26">
        <v>1796</v>
      </c>
      <c r="C11" s="9" t="s">
        <v>38</v>
      </c>
      <c r="D11" s="5">
        <v>741</v>
      </c>
      <c r="E11" s="5">
        <v>86383.680000000008</v>
      </c>
      <c r="F11" s="5">
        <v>1402.7699999999998</v>
      </c>
      <c r="G11" s="5">
        <v>31</v>
      </c>
      <c r="H11" s="5">
        <v>704</v>
      </c>
      <c r="I11" s="5">
        <v>-283</v>
      </c>
      <c r="J11" s="5">
        <v>1</v>
      </c>
      <c r="K11" s="5">
        <v>5</v>
      </c>
      <c r="L11" s="5">
        <v>734.76999999999975</v>
      </c>
      <c r="M11" s="5">
        <v>29</v>
      </c>
      <c r="N11" s="5">
        <v>35</v>
      </c>
      <c r="O11" s="5">
        <v>0</v>
      </c>
      <c r="P11" s="5">
        <v>650</v>
      </c>
      <c r="Q11" s="5">
        <v>5</v>
      </c>
      <c r="R11" s="5">
        <v>0</v>
      </c>
      <c r="S11" s="5">
        <v>0</v>
      </c>
      <c r="T11" s="5">
        <v>1119.7699999999998</v>
      </c>
      <c r="U11" s="5">
        <v>741</v>
      </c>
      <c r="V11" s="5"/>
      <c r="W11" s="5"/>
      <c r="X11" s="5"/>
      <c r="Y11" s="5"/>
      <c r="Z11" s="5"/>
      <c r="AA11" s="5"/>
      <c r="AB11" s="14">
        <f t="shared" si="0"/>
        <v>92299.99000000002</v>
      </c>
    </row>
    <row r="12" spans="1:28" x14ac:dyDescent="0.25">
      <c r="A12" s="9" t="str">
        <f>IF(C12&lt;&gt;"",COUNTA($C$5:C12),"")</f>
        <v/>
      </c>
      <c r="B12" s="26"/>
      <c r="C12" s="9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14">
        <f t="shared" si="0"/>
        <v>0</v>
      </c>
    </row>
    <row r="13" spans="1:28" x14ac:dyDescent="0.25">
      <c r="A13" s="9" t="str">
        <f>IF(C13&lt;&gt;"",COUNTA($C$5:C13),"")</f>
        <v/>
      </c>
      <c r="B13" s="26"/>
      <c r="C13" s="9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14">
        <f t="shared" si="0"/>
        <v>0</v>
      </c>
    </row>
    <row r="14" spans="1:28" x14ac:dyDescent="0.25">
      <c r="A14" s="9" t="str">
        <f>IF(C14&lt;&gt;"",COUNTA($C$5:C14),"")</f>
        <v/>
      </c>
      <c r="B14" s="26"/>
      <c r="C14" s="9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14">
        <f t="shared" si="0"/>
        <v>0</v>
      </c>
    </row>
    <row r="15" spans="1:28" x14ac:dyDescent="0.25">
      <c r="A15" s="9" t="str">
        <f>IF(C15&lt;&gt;"",COUNTA($C$5:C15),"")</f>
        <v/>
      </c>
      <c r="B15" s="26"/>
      <c r="C15" s="9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14">
        <f t="shared" si="0"/>
        <v>0</v>
      </c>
    </row>
    <row r="16" spans="1:28" x14ac:dyDescent="0.25">
      <c r="A16" s="9" t="str">
        <f>IF(C16&lt;&gt;"",COUNTA($C$5:C16),"")</f>
        <v/>
      </c>
      <c r="B16" s="26"/>
      <c r="C16" s="9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14">
        <f t="shared" si="0"/>
        <v>0</v>
      </c>
    </row>
    <row r="17" spans="1:28" x14ac:dyDescent="0.25">
      <c r="A17" s="9" t="str">
        <f>IF(C17&lt;&gt;"",COUNTA($C$5:C17),"")</f>
        <v/>
      </c>
      <c r="B17" s="26"/>
      <c r="C17" s="9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4">
        <f t="shared" si="0"/>
        <v>0</v>
      </c>
    </row>
    <row r="18" spans="1:28" x14ac:dyDescent="0.25">
      <c r="A18" s="9" t="str">
        <f>IF(C18&lt;&gt;"",COUNTA($C$5:C18),"")</f>
        <v/>
      </c>
      <c r="B18" s="26"/>
      <c r="C18" s="9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4">
        <f t="shared" si="0"/>
        <v>0</v>
      </c>
    </row>
    <row r="19" spans="1:28" x14ac:dyDescent="0.25">
      <c r="A19" s="9" t="str">
        <f>IF(C19&lt;&gt;"",COUNTA($C$5:C19),"")</f>
        <v/>
      </c>
      <c r="B19" s="26"/>
      <c r="C19" s="9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4">
        <f t="shared" si="0"/>
        <v>0</v>
      </c>
    </row>
    <row r="20" spans="1:28" x14ac:dyDescent="0.25">
      <c r="A20" s="9" t="str">
        <f>IF(C20&lt;&gt;"",COUNTA($C$5:C20),"")</f>
        <v/>
      </c>
      <c r="B20" s="26"/>
      <c r="C20" s="9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14">
        <f t="shared" si="0"/>
        <v>0</v>
      </c>
    </row>
    <row r="21" spans="1:28" x14ac:dyDescent="0.25">
      <c r="A21" s="9" t="str">
        <f>IF(C21&lt;&gt;"",COUNTA($C$5:C21),"")</f>
        <v/>
      </c>
      <c r="B21" s="26"/>
      <c r="C21" s="9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4">
        <f t="shared" si="0"/>
        <v>0</v>
      </c>
    </row>
    <row r="22" spans="1:28" x14ac:dyDescent="0.25">
      <c r="A22" s="9" t="str">
        <f>IF(C22&lt;&gt;"",COUNTA($C$5:C22),"")</f>
        <v/>
      </c>
      <c r="B22" s="26"/>
      <c r="C22" s="9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4">
        <f t="shared" si="0"/>
        <v>0</v>
      </c>
    </row>
    <row r="23" spans="1:28" x14ac:dyDescent="0.25">
      <c r="A23" s="9" t="str">
        <f>IF(C23&lt;&gt;"",COUNTA($C$5:C23),"")</f>
        <v/>
      </c>
      <c r="B23" s="26"/>
      <c r="C23" s="9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4">
        <f t="shared" si="0"/>
        <v>0</v>
      </c>
    </row>
    <row r="24" spans="1:28" x14ac:dyDescent="0.25">
      <c r="A24" s="9" t="str">
        <f>IF(C24&lt;&gt;"",COUNTA($C$5:C24),"")</f>
        <v/>
      </c>
      <c r="B24" s="26"/>
      <c r="C24" s="9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4">
        <f t="shared" si="0"/>
        <v>0</v>
      </c>
    </row>
    <row r="25" spans="1:28" x14ac:dyDescent="0.25">
      <c r="A25" s="9" t="str">
        <f>IF(C25&lt;&gt;"",COUNTA($C$5:C25),"")</f>
        <v/>
      </c>
      <c r="B25" s="26"/>
      <c r="C25" s="9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4">
        <f t="shared" si="0"/>
        <v>0</v>
      </c>
    </row>
    <row r="26" spans="1:28" x14ac:dyDescent="0.25">
      <c r="A26" s="9" t="str">
        <f>IF(C26&lt;&gt;"",COUNTA($C$5:C26),"")</f>
        <v/>
      </c>
      <c r="B26" s="26"/>
      <c r="C26" s="9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4">
        <f t="shared" si="0"/>
        <v>0</v>
      </c>
    </row>
    <row r="27" spans="1:28" x14ac:dyDescent="0.25">
      <c r="A27" s="9" t="str">
        <f>IF(C27&lt;&gt;"",COUNTA($C$5:C27),"")</f>
        <v/>
      </c>
      <c r="B27" s="26"/>
      <c r="C27" s="9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14">
        <f t="shared" si="0"/>
        <v>0</v>
      </c>
    </row>
    <row r="28" spans="1:28" x14ac:dyDescent="0.25">
      <c r="A28" s="9" t="str">
        <f>IF(C28&lt;&gt;"",COUNTA($C$5:C28),"")</f>
        <v/>
      </c>
      <c r="B28" s="26"/>
      <c r="C28" s="9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14">
        <f t="shared" si="0"/>
        <v>0</v>
      </c>
    </row>
    <row r="29" spans="1:28" x14ac:dyDescent="0.25">
      <c r="A29" s="9" t="str">
        <f>IF(C29&lt;&gt;"",COUNTA($C$5:C29),"")</f>
        <v/>
      </c>
      <c r="B29" s="26"/>
      <c r="C29" s="9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14">
        <f t="shared" si="0"/>
        <v>0</v>
      </c>
    </row>
    <row r="30" spans="1:28" x14ac:dyDescent="0.25">
      <c r="A30" s="9" t="str">
        <f>IF(C30&lt;&gt;"",COUNTA($C$5:C30),"")</f>
        <v/>
      </c>
      <c r="B30" s="26"/>
      <c r="C30" s="9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14">
        <f t="shared" si="0"/>
        <v>0</v>
      </c>
    </row>
    <row r="31" spans="1:28" x14ac:dyDescent="0.25">
      <c r="A31" s="9" t="str">
        <f>IF(C31&lt;&gt;"",COUNTA($C$5:C31),"")</f>
        <v/>
      </c>
      <c r="B31" s="26"/>
      <c r="C31" s="9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4">
        <f t="shared" si="0"/>
        <v>0</v>
      </c>
    </row>
    <row r="32" spans="1:28" x14ac:dyDescent="0.25">
      <c r="A32" s="9" t="str">
        <f>IF(C32&lt;&gt;"",COUNTA($C$5:C32),"")</f>
        <v/>
      </c>
      <c r="B32" s="26"/>
      <c r="C32" s="9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4">
        <f t="shared" si="0"/>
        <v>0</v>
      </c>
    </row>
    <row r="33" spans="1:28" x14ac:dyDescent="0.25">
      <c r="A33" s="9" t="str">
        <f>IF(C33&lt;&gt;"",COUNTA($C$5:C33),"")</f>
        <v/>
      </c>
      <c r="B33" s="26"/>
      <c r="C33" s="9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14">
        <f t="shared" si="0"/>
        <v>0</v>
      </c>
    </row>
    <row r="34" spans="1:28" x14ac:dyDescent="0.25">
      <c r="A34" s="10" t="str">
        <f>IF(C34&lt;&gt;"",COUNTA($C$5:C34),"")</f>
        <v/>
      </c>
      <c r="B34" s="27"/>
      <c r="C34" s="1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15">
        <f t="shared" si="0"/>
        <v>0</v>
      </c>
    </row>
    <row r="35" spans="1:28" x14ac:dyDescent="0.25">
      <c r="A35" s="19"/>
      <c r="B35" s="19"/>
      <c r="C35" s="20"/>
      <c r="D35" s="21"/>
      <c r="AB35" s="3"/>
    </row>
    <row r="36" spans="1:28" x14ac:dyDescent="0.25">
      <c r="A36" s="22"/>
      <c r="B36" s="22"/>
      <c r="C36" s="23"/>
      <c r="D36" s="24"/>
      <c r="AB36" s="3"/>
    </row>
    <row r="37" spans="1:28" ht="19.5" x14ac:dyDescent="0.25">
      <c r="A37" s="33" t="s">
        <v>6</v>
      </c>
      <c r="B37" s="33"/>
      <c r="C37" s="33"/>
      <c r="D37" s="11">
        <f t="shared" ref="D37:AA37" si="1">SUM(D5:D34)</f>
        <v>9395.39</v>
      </c>
      <c r="E37" s="11">
        <f t="shared" si="1"/>
        <v>671333.77000000014</v>
      </c>
      <c r="F37" s="11">
        <f t="shared" si="1"/>
        <v>251689.79999999996</v>
      </c>
      <c r="G37" s="11">
        <f t="shared" si="1"/>
        <v>3420.54</v>
      </c>
      <c r="H37" s="11">
        <f t="shared" si="1"/>
        <v>2857.42</v>
      </c>
      <c r="I37" s="11">
        <f t="shared" si="1"/>
        <v>4597.41</v>
      </c>
      <c r="J37" s="11">
        <f t="shared" si="1"/>
        <v>753.21999999999991</v>
      </c>
      <c r="K37" s="11">
        <f t="shared" si="1"/>
        <v>10727.85</v>
      </c>
      <c r="L37" s="11">
        <f t="shared" si="1"/>
        <v>32137.800000000003</v>
      </c>
      <c r="M37" s="11">
        <f t="shared" si="1"/>
        <v>3517.0000000000005</v>
      </c>
      <c r="N37" s="11">
        <f t="shared" si="1"/>
        <v>7777.26</v>
      </c>
      <c r="O37" s="11">
        <f t="shared" si="1"/>
        <v>3613.9500000000012</v>
      </c>
      <c r="P37" s="11">
        <f t="shared" si="1"/>
        <v>208245</v>
      </c>
      <c r="Q37" s="11">
        <f t="shared" si="1"/>
        <v>1709</v>
      </c>
      <c r="R37" s="11">
        <f t="shared" si="1"/>
        <v>3295.25</v>
      </c>
      <c r="S37" s="11">
        <f t="shared" si="1"/>
        <v>68</v>
      </c>
      <c r="T37" s="11">
        <f t="shared" si="1"/>
        <v>251691.4</v>
      </c>
      <c r="U37" s="11">
        <f t="shared" si="1"/>
        <v>4937</v>
      </c>
      <c r="V37" s="11">
        <f t="shared" si="1"/>
        <v>0</v>
      </c>
      <c r="W37" s="11">
        <f t="shared" si="1"/>
        <v>0</v>
      </c>
      <c r="X37" s="11">
        <f t="shared" si="1"/>
        <v>0</v>
      </c>
      <c r="Y37" s="11">
        <f t="shared" si="1"/>
        <v>0</v>
      </c>
      <c r="Z37" s="11">
        <f t="shared" si="1"/>
        <v>0</v>
      </c>
      <c r="AA37" s="11">
        <f t="shared" si="1"/>
        <v>0</v>
      </c>
      <c r="AB37" s="12">
        <f>SUM(D37:AA37)</f>
        <v>1471767.06</v>
      </c>
    </row>
    <row r="39" spans="1:28" x14ac:dyDescent="0.25">
      <c r="A39" s="16" t="s">
        <v>1</v>
      </c>
      <c r="B39" s="16"/>
      <c r="K39" s="18"/>
      <c r="L39" s="31">
        <v>44835</v>
      </c>
      <c r="M39" s="32">
        <v>242898</v>
      </c>
      <c r="N39" s="30"/>
      <c r="O39" s="30"/>
    </row>
    <row r="40" spans="1:28" x14ac:dyDescent="0.25">
      <c r="K40" s="29"/>
      <c r="L40" s="31">
        <v>45200</v>
      </c>
      <c r="M40" s="18"/>
      <c r="N40" s="30"/>
      <c r="O40" s="30"/>
    </row>
    <row r="41" spans="1:28" x14ac:dyDescent="0.25">
      <c r="K41" s="18">
        <v>123456789</v>
      </c>
      <c r="L41" s="31">
        <v>45566</v>
      </c>
      <c r="M41" s="18"/>
      <c r="N41" s="30"/>
      <c r="O41" s="30"/>
    </row>
    <row r="42" spans="1:28" x14ac:dyDescent="0.25">
      <c r="K42" s="18"/>
      <c r="L42" s="31">
        <v>45931</v>
      </c>
      <c r="M42" s="18"/>
      <c r="N42" s="30"/>
      <c r="O42" s="30"/>
    </row>
    <row r="43" spans="1:28" x14ac:dyDescent="0.25">
      <c r="K43" s="18"/>
      <c r="L43" s="31">
        <v>46296</v>
      </c>
      <c r="M43" s="18"/>
      <c r="N43" s="30"/>
      <c r="O43" s="30"/>
    </row>
    <row r="44" spans="1:28" x14ac:dyDescent="0.25">
      <c r="K44" s="18"/>
      <c r="L44" s="29"/>
      <c r="M44" s="18"/>
      <c r="N44" s="30"/>
      <c r="O44" s="30"/>
    </row>
    <row r="45" spans="1:28" x14ac:dyDescent="0.25">
      <c r="K45" s="18"/>
      <c r="L45" s="29"/>
      <c r="M45" s="18"/>
      <c r="N45" s="30"/>
      <c r="O45" s="30"/>
    </row>
    <row r="46" spans="1:28" x14ac:dyDescent="0.25">
      <c r="L46" s="28"/>
      <c r="M46" s="30"/>
      <c r="N46" s="30"/>
      <c r="O46" s="30"/>
    </row>
    <row r="47" spans="1:28" x14ac:dyDescent="0.25">
      <c r="L47" s="28"/>
      <c r="M47" s="30"/>
      <c r="N47" s="30"/>
      <c r="O47" s="30"/>
    </row>
    <row r="48" spans="1:28" x14ac:dyDescent="0.25">
      <c r="L48" s="28"/>
      <c r="M48" s="30"/>
      <c r="N48" s="30"/>
      <c r="O48" s="30"/>
    </row>
    <row r="49" spans="13:15" x14ac:dyDescent="0.25">
      <c r="M49" s="30"/>
      <c r="N49" s="30"/>
      <c r="O49" s="30"/>
    </row>
  </sheetData>
  <sheetProtection formatColumns="0"/>
  <protectedRanges>
    <protectedRange sqref="L39:M4334 K41 B5:AA34" name="ช่วง1"/>
  </protectedRanges>
  <dataConsolidate/>
  <mergeCells count="7">
    <mergeCell ref="A37:C37"/>
    <mergeCell ref="A1:AB1"/>
    <mergeCell ref="AB2:AB4"/>
    <mergeCell ref="C2:C4"/>
    <mergeCell ref="A2:A4"/>
    <mergeCell ref="D2:AA3"/>
    <mergeCell ref="B2:B4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scale="2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00171-4563-44EA-B219-D781F7357497}">
  <sheetPr codeName="Sheet2"/>
  <dimension ref="A1"/>
  <sheetViews>
    <sheetView tabSelected="1" workbookViewId="0">
      <selection activeCell="H34" sqref="H34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Main</vt:lpstr>
      <vt:lpstr>Chart</vt:lpstr>
      <vt:lpstr>datein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2024-05-28T03:11:16Z</cp:lastPrinted>
  <dcterms:created xsi:type="dcterms:W3CDTF">2023-10-10T08:39:16Z</dcterms:created>
  <dcterms:modified xsi:type="dcterms:W3CDTF">2024-05-29T03:25:25Z</dcterms:modified>
</cp:coreProperties>
</file>