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35" windowHeight="11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44" i="1"/>
  <c r="R43"/>
  <c r="R42"/>
  <c r="R41"/>
  <c r="R40"/>
  <c r="R39"/>
  <c r="R38"/>
  <c r="R37"/>
  <c r="R36"/>
  <c r="R35"/>
  <c r="Q35"/>
  <c r="R34"/>
  <c r="Q34"/>
  <c r="R33"/>
  <c r="R32"/>
  <c r="Q32"/>
  <c r="R31"/>
  <c r="R30"/>
  <c r="R29"/>
  <c r="Q29"/>
  <c r="R28"/>
  <c r="Q28"/>
  <c r="R27"/>
  <c r="R26"/>
  <c r="Q26"/>
  <c r="R25"/>
  <c r="Q25"/>
  <c r="R24"/>
  <c r="R23"/>
  <c r="R22"/>
  <c r="Q22"/>
  <c r="R21"/>
  <c r="Q21"/>
  <c r="R20"/>
  <c r="Q20"/>
  <c r="R19"/>
  <c r="R18"/>
  <c r="R17"/>
  <c r="R16"/>
  <c r="R15"/>
  <c r="R14"/>
  <c r="R13"/>
  <c r="Q13"/>
  <c r="R12"/>
  <c r="Q12"/>
  <c r="R11"/>
  <c r="Q11"/>
  <c r="R10"/>
  <c r="R9"/>
  <c r="R8"/>
  <c r="R7"/>
  <c r="R6"/>
  <c r="R5"/>
  <c r="Q5"/>
  <c r="R4"/>
  <c r="Q4"/>
  <c r="R3"/>
  <c r="Q30" l="1"/>
  <c r="Q16"/>
  <c r="Q10"/>
  <c r="Q31"/>
  <c r="Q19"/>
  <c r="Q39"/>
  <c r="Q40"/>
  <c r="Q33"/>
  <c r="Q43"/>
  <c r="Q23"/>
  <c r="Q42"/>
  <c r="Q17"/>
  <c r="Q15"/>
  <c r="Q27"/>
  <c r="Q14"/>
  <c r="Q36"/>
  <c r="Q24"/>
  <c r="Q38"/>
  <c r="Q37"/>
  <c r="Q18"/>
  <c r="Q44"/>
  <c r="Q41"/>
  <c r="Q3"/>
  <c r="Q6"/>
  <c r="Q7"/>
  <c r="Q8"/>
  <c r="Q9"/>
</calcChain>
</file>

<file path=xl/sharedStrings.xml><?xml version="1.0" encoding="utf-8"?>
<sst xmlns="http://schemas.openxmlformats.org/spreadsheetml/2006/main" count="152" uniqueCount="122">
  <si>
    <t>21-00-3-110</t>
  </si>
  <si>
    <t>กลุ่ม 2</t>
  </si>
  <si>
    <t>ยอดยกมา</t>
  </si>
  <si>
    <t>เจ้าหนี้การค้า - ในประเทศ</t>
  </si>
  <si>
    <t>AV112/05-001</t>
  </si>
  <si>
    <t>ยูเนี่ยน คอนแมท บจก.</t>
  </si>
  <si>
    <t>1U031</t>
  </si>
  <si>
    <t>AV112/05-002</t>
  </si>
  <si>
    <t>วี.เพาเดอร์เทค บจก.</t>
  </si>
  <si>
    <t>1V001</t>
  </si>
  <si>
    <t>AV112/05-003</t>
  </si>
  <si>
    <t>AV112/05-004</t>
  </si>
  <si>
    <t>12P5003L03</t>
  </si>
  <si>
    <t>AV112/05-005</t>
  </si>
  <si>
    <t>ลี้เงี๊ยบเส็ง  หจก.</t>
  </si>
  <si>
    <t>1L002</t>
  </si>
  <si>
    <t>AV112/05-006</t>
  </si>
  <si>
    <t>ชลบุรีศรีเจริญโลหะ บจก.</t>
  </si>
  <si>
    <t>1C020</t>
  </si>
  <si>
    <t>AV112/05-007</t>
  </si>
  <si>
    <t>ชินพัฒน์</t>
  </si>
  <si>
    <t>1S025</t>
  </si>
  <si>
    <t>AV112/05-008</t>
  </si>
  <si>
    <t>วิชัยพัฒนกิจ หจก.</t>
  </si>
  <si>
    <t>1W003</t>
  </si>
  <si>
    <t>AV112/05-009</t>
  </si>
  <si>
    <t>AV112/05-010</t>
  </si>
  <si>
    <t>AV112/05-011</t>
  </si>
  <si>
    <t>AV112/05-012</t>
  </si>
  <si>
    <t>อมต ฮาร์ดแวร์ บจก.</t>
  </si>
  <si>
    <t>1A078</t>
  </si>
  <si>
    <t>AV112/05-013</t>
  </si>
  <si>
    <t>คิงส์ไบรท์ บจก.</t>
  </si>
  <si>
    <t>1K031</t>
  </si>
  <si>
    <t>AV112/05-014</t>
  </si>
  <si>
    <t>เกรียงกิจ อินเตอร์เทรด บจก.</t>
  </si>
  <si>
    <t>1K079</t>
  </si>
  <si>
    <t>AV112/05-015</t>
  </si>
  <si>
    <t>Fuchitex Auto Interior Co.,Ltd.</t>
  </si>
  <si>
    <t>1F015</t>
  </si>
  <si>
    <t>AV112/05-016</t>
  </si>
  <si>
    <t>แพรกซ์แอร์ (ประเทศไทย) บจก.</t>
  </si>
  <si>
    <t>1P053</t>
  </si>
  <si>
    <t>AV112/05-017</t>
  </si>
  <si>
    <t>ทรัพย์เจริญรุ่งเรืองสตีล บจก.</t>
  </si>
  <si>
    <t>1T034</t>
  </si>
  <si>
    <t>AV112/05-018</t>
  </si>
  <si>
    <t>AV112/05-019</t>
  </si>
  <si>
    <t>AV112/05-020</t>
  </si>
  <si>
    <t>AV112/05-021</t>
  </si>
  <si>
    <t>แหลมทอง เมทัลพาร์ท บจก.</t>
  </si>
  <si>
    <t>1L040</t>
  </si>
  <si>
    <t>AV112/05-022</t>
  </si>
  <si>
    <t>เคเอ็ม อินเตอร์ กรุ๊ป บจก.</t>
  </si>
  <si>
    <t>1K033</t>
  </si>
  <si>
    <t>AV112/05-023</t>
  </si>
  <si>
    <t>AV112/05-024</t>
  </si>
  <si>
    <t>AV112/05-025</t>
  </si>
  <si>
    <t>เค.เอส.พี.แมชชีนเนอรี่ หจก.</t>
  </si>
  <si>
    <t>1K001</t>
  </si>
  <si>
    <t>AV112/05-026</t>
  </si>
  <si>
    <t>AV112/05-027</t>
  </si>
  <si>
    <t>AVC12/05-001</t>
  </si>
  <si>
    <t>มาสเตอร์คูล อินเตอร์เนชั่นแนล บจก.</t>
  </si>
  <si>
    <t>1M080</t>
  </si>
  <si>
    <t>AVC12/05-002</t>
  </si>
  <si>
    <t>กรมสรรพากร</t>
  </si>
  <si>
    <t>1R001</t>
  </si>
  <si>
    <t>AVC12/05-003</t>
  </si>
  <si>
    <t>AVC12/05-004</t>
  </si>
  <si>
    <t>ธนาคารธนชาต (มหาชน) บจก.</t>
  </si>
  <si>
    <t>1T106</t>
  </si>
  <si>
    <t>AVC12/05-005</t>
  </si>
  <si>
    <t>ฎจ-8640</t>
  </si>
  <si>
    <t>PVV12/05-001</t>
  </si>
  <si>
    <t>PVV12/05-002</t>
  </si>
  <si>
    <t>สยามอินเตอร์แมคคาทรอนิค บจก.</t>
  </si>
  <si>
    <t>1S211</t>
  </si>
  <si>
    <t>PVV12/05-003</t>
  </si>
  <si>
    <t>เวิลด์ โค๊ตติ้ง โพรเซ็ส บจก.</t>
  </si>
  <si>
    <t>1W020</t>
  </si>
  <si>
    <t>PVV12/05-004</t>
  </si>
  <si>
    <t>ยงเจริญ แอร์ ซีสเท็ม เซอร์วิส บจก.</t>
  </si>
  <si>
    <t>1Y021</t>
  </si>
  <si>
    <t>PVV12/05-005</t>
  </si>
  <si>
    <t>ฮั้งเม้ง เพลทติ้ง บจก.</t>
  </si>
  <si>
    <t>1H010</t>
  </si>
  <si>
    <t>PVV12/05-006</t>
  </si>
  <si>
    <t>กรมศุลกากร</t>
  </si>
  <si>
    <t>1C001</t>
  </si>
  <si>
    <t>PVV12/05-007</t>
  </si>
  <si>
    <t>จาคอบ เอ็นเตอร์ไพรส์ บจก.</t>
  </si>
  <si>
    <t>1J057</t>
  </si>
  <si>
    <t>PVV12/05-008</t>
  </si>
  <si>
    <t>K.P.CUSTOM SERVICE LTD.,PART.</t>
  </si>
  <si>
    <t>1K051</t>
  </si>
  <si>
    <t>PVV12/05-009</t>
  </si>
  <si>
    <t>พี.ที.พี.การช่าง หจก.</t>
  </si>
  <si>
    <t>1P108</t>
  </si>
  <si>
    <t>PVV12/05-010</t>
  </si>
  <si>
    <t>ไซเบอร์ พลัซ แอ็ดวานซ์เทค หจก.</t>
  </si>
  <si>
    <t>1C122</t>
  </si>
  <si>
    <t>Creditor</t>
  </si>
  <si>
    <t>Debit</t>
  </si>
  <si>
    <t>No</t>
  </si>
  <si>
    <t>รหัสบัญชี</t>
  </si>
  <si>
    <t>กลุ่มบัญชี วันที่ใบสำคัญ</t>
  </si>
  <si>
    <t>เลขใบสำคัญ</t>
  </si>
  <si>
    <t>สมุด</t>
  </si>
  <si>
    <t>ชื่อบัญชี รายละเอียด</t>
  </si>
  <si>
    <t>Credit</t>
  </si>
  <si>
    <t>ยอดคงเหลือ</t>
  </si>
  <si>
    <t>Foreign Currency</t>
  </si>
  <si>
    <t>Department</t>
  </si>
  <si>
    <t>Job</t>
  </si>
  <si>
    <t>Debtor</t>
  </si>
  <si>
    <t>Memo code</t>
  </si>
  <si>
    <t>Personnel</t>
  </si>
  <si>
    <t>Key</t>
  </si>
  <si>
    <t>ABS</t>
  </si>
  <si>
    <t>Type</t>
  </si>
  <si>
    <t>คีย์ข้อมูลเพื่อแยกรายละเอียดแต่ละประเภทครับ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</si>
</sst>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shrinkToFit="1"/>
    </xf>
    <xf numFmtId="43" fontId="0" fillId="0" borderId="1" xfId="1" applyFont="1" applyBorder="1" applyAlignment="1">
      <alignment shrinkToFit="1"/>
    </xf>
    <xf numFmtId="4" fontId="0" fillId="0" borderId="1" xfId="0" applyNumberFormat="1" applyBorder="1" applyAlignment="1">
      <alignment shrinkToFit="1"/>
    </xf>
    <xf numFmtId="14" fontId="0" fillId="0" borderId="1" xfId="0" applyNumberFormat="1" applyBorder="1" applyAlignment="1">
      <alignment shrinkToFit="1"/>
    </xf>
    <xf numFmtId="0" fontId="0" fillId="0" borderId="1" xfId="0" applyFill="1" applyBorder="1" applyAlignment="1">
      <alignment shrinkToFit="1"/>
    </xf>
    <xf numFmtId="14" fontId="0" fillId="0" borderId="1" xfId="0" applyNumberFormat="1" applyFill="1" applyBorder="1" applyAlignment="1">
      <alignment shrinkToFit="1"/>
    </xf>
    <xf numFmtId="43" fontId="0" fillId="0" borderId="1" xfId="1" applyFont="1" applyFill="1" applyBorder="1" applyAlignment="1">
      <alignment shrinkToFit="1"/>
    </xf>
    <xf numFmtId="4" fontId="0" fillId="0" borderId="1" xfId="0" applyNumberFormat="1" applyFill="1" applyBorder="1" applyAlignment="1">
      <alignment shrinkToFit="1"/>
    </xf>
    <xf numFmtId="0" fontId="0" fillId="0" borderId="1" xfId="0" applyBorder="1" applyAlignment="1">
      <alignment horizontal="center" shrinkToFit="1"/>
    </xf>
    <xf numFmtId="14" fontId="0" fillId="0" borderId="1" xfId="0" applyNumberFormat="1" applyBorder="1" applyAlignment="1">
      <alignment horizontal="center" shrinkToFit="1"/>
    </xf>
    <xf numFmtId="43" fontId="0" fillId="0" borderId="1" xfId="1" applyFont="1" applyBorder="1" applyAlignment="1">
      <alignment horizontal="center" shrinkToFit="1"/>
    </xf>
    <xf numFmtId="4" fontId="0" fillId="0" borderId="1" xfId="0" applyNumberFormat="1" applyBorder="1" applyAlignment="1">
      <alignment horizontal="center" shrinkToFit="1"/>
    </xf>
    <xf numFmtId="11" fontId="0" fillId="0" borderId="1" xfId="0" applyNumberFormat="1" applyBorder="1" applyAlignment="1">
      <alignment horizontal="center" shrinkToFit="1"/>
    </xf>
  </cellXfs>
  <cellStyles count="2">
    <cellStyle name="Comma" xfId="1" builtinId="3"/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358588</xdr:colOff>
      <xdr:row>1</xdr:row>
      <xdr:rowOff>33617</xdr:rowOff>
    </xdr:from>
    <xdr:to>
      <xdr:col>22</xdr:col>
      <xdr:colOff>324971</xdr:colOff>
      <xdr:row>9</xdr:row>
      <xdr:rowOff>22411</xdr:rowOff>
    </xdr:to>
    <xdr:sp macro="" textlink="">
      <xdr:nvSpPr>
        <xdr:cNvPr id="2" name="Notched Right Arrow 1"/>
        <xdr:cNvSpPr/>
      </xdr:nvSpPr>
      <xdr:spPr>
        <a:xfrm rot="10800000">
          <a:off x="11418794" y="224117"/>
          <a:ext cx="2386853" cy="1512794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"/>
  <sheetViews>
    <sheetView tabSelected="1" zoomScale="85" zoomScaleNormal="85" workbookViewId="0">
      <selection activeCell="U12" sqref="U12"/>
    </sheetView>
  </sheetViews>
  <sheetFormatPr defaultRowHeight="15"/>
  <cols>
    <col min="8" max="8" width="11.5703125" bestFit="1" customWidth="1"/>
  </cols>
  <sheetData>
    <row r="1" spans="1:21">
      <c r="A1" s="9" t="s">
        <v>104</v>
      </c>
      <c r="B1" s="9" t="s">
        <v>105</v>
      </c>
      <c r="C1" s="10" t="s">
        <v>106</v>
      </c>
      <c r="D1" s="9" t="s">
        <v>107</v>
      </c>
      <c r="E1" s="9" t="s">
        <v>108</v>
      </c>
      <c r="F1" s="9" t="s">
        <v>109</v>
      </c>
      <c r="G1" s="11" t="s">
        <v>103</v>
      </c>
      <c r="H1" s="11" t="s">
        <v>110</v>
      </c>
      <c r="I1" s="12" t="s">
        <v>111</v>
      </c>
      <c r="J1" s="9" t="s">
        <v>112</v>
      </c>
      <c r="K1" s="9" t="s">
        <v>113</v>
      </c>
      <c r="L1" s="9" t="s">
        <v>114</v>
      </c>
      <c r="M1" s="9" t="s">
        <v>115</v>
      </c>
      <c r="N1" s="13" t="s">
        <v>102</v>
      </c>
      <c r="O1" s="9" t="s">
        <v>116</v>
      </c>
      <c r="P1" s="9" t="s">
        <v>117</v>
      </c>
      <c r="Q1" s="9" t="s">
        <v>118</v>
      </c>
      <c r="R1" s="11" t="s">
        <v>119</v>
      </c>
      <c r="S1" s="9" t="s">
        <v>120</v>
      </c>
    </row>
    <row r="2" spans="1:21">
      <c r="A2" s="1">
        <v>1</v>
      </c>
      <c r="B2" s="1" t="s">
        <v>0</v>
      </c>
      <c r="C2" s="1" t="s">
        <v>1</v>
      </c>
      <c r="D2" s="1" t="s">
        <v>2</v>
      </c>
      <c r="E2" s="1"/>
      <c r="F2" s="1" t="s">
        <v>3</v>
      </c>
      <c r="G2" s="2"/>
      <c r="H2" s="2"/>
      <c r="I2" s="3">
        <v>-18743823.739999998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21">
      <c r="A3" s="1">
        <v>2</v>
      </c>
      <c r="B3" s="1"/>
      <c r="C3" s="4">
        <v>41031</v>
      </c>
      <c r="D3" s="1" t="s">
        <v>4</v>
      </c>
      <c r="E3" s="1">
        <v>2</v>
      </c>
      <c r="F3" s="1" t="s">
        <v>5</v>
      </c>
      <c r="G3" s="2"/>
      <c r="H3" s="2">
        <v>-24956.68</v>
      </c>
      <c r="I3" s="3">
        <v>-18768780.420000002</v>
      </c>
      <c r="J3" s="1"/>
      <c r="K3" s="1">
        <v>41</v>
      </c>
      <c r="L3" s="1">
        <v>11112256</v>
      </c>
      <c r="M3" s="1"/>
      <c r="N3" s="1" t="s">
        <v>6</v>
      </c>
      <c r="O3" s="1"/>
      <c r="P3" s="1">
        <v>865</v>
      </c>
      <c r="Q3" s="1">
        <f ca="1">IF(COUNTIF(F3:F$10,F3)=1,MAX(Q2:Q$9)+1,"")</f>
        <v>1</v>
      </c>
      <c r="R3" s="2">
        <f>ABS(H3+G3)</f>
        <v>24956.68</v>
      </c>
      <c r="S3" s="1"/>
    </row>
    <row r="4" spans="1:21">
      <c r="A4" s="1">
        <v>3</v>
      </c>
      <c r="B4" s="1"/>
      <c r="C4" s="4">
        <v>41031</v>
      </c>
      <c r="D4" s="1" t="s">
        <v>7</v>
      </c>
      <c r="E4" s="1">
        <v>2</v>
      </c>
      <c r="F4" s="1" t="s">
        <v>8</v>
      </c>
      <c r="G4" s="2"/>
      <c r="H4" s="2">
        <v>-42564.6</v>
      </c>
      <c r="I4" s="3">
        <v>-18811345.02</v>
      </c>
      <c r="J4" s="1"/>
      <c r="K4" s="1">
        <v>41</v>
      </c>
      <c r="L4" s="1">
        <v>12301013</v>
      </c>
      <c r="M4" s="1"/>
      <c r="N4" s="1" t="s">
        <v>9</v>
      </c>
      <c r="O4" s="1"/>
      <c r="P4" s="1"/>
      <c r="Q4" s="1" t="str">
        <f>IF(COUNTIF(F4:F$10,F4)=1,MAX(Q3:Q$9)+1,"")</f>
        <v/>
      </c>
      <c r="R4" s="2">
        <f>ABS(H4+G4)</f>
        <v>42564.6</v>
      </c>
      <c r="S4" s="1"/>
    </row>
    <row r="5" spans="1:21">
      <c r="A5" s="1">
        <v>4</v>
      </c>
      <c r="B5" s="1"/>
      <c r="C5" s="4">
        <v>41031</v>
      </c>
      <c r="D5" s="1" t="s">
        <v>10</v>
      </c>
      <c r="E5" s="1">
        <v>2</v>
      </c>
      <c r="F5" s="1" t="s">
        <v>8</v>
      </c>
      <c r="G5" s="2"/>
      <c r="H5" s="2">
        <v>-2503.8000000000002</v>
      </c>
      <c r="I5" s="3">
        <v>-18813848.82</v>
      </c>
      <c r="J5" s="1"/>
      <c r="K5" s="1">
        <v>63</v>
      </c>
      <c r="L5" s="1">
        <v>590000</v>
      </c>
      <c r="M5" s="1"/>
      <c r="N5" s="1" t="s">
        <v>9</v>
      </c>
      <c r="O5" s="1"/>
      <c r="P5" s="1">
        <v>9503086</v>
      </c>
      <c r="Q5" s="1" t="str">
        <f>IF(COUNTIF(F5:F$10,F5)=1,MAX(Q4:Q$9)+1,"")</f>
        <v/>
      </c>
      <c r="R5" s="2">
        <f>ABS(H5+G5)</f>
        <v>2503.8000000000002</v>
      </c>
      <c r="S5" s="1"/>
    </row>
    <row r="6" spans="1:21">
      <c r="A6" s="1">
        <v>5</v>
      </c>
      <c r="B6" s="1"/>
      <c r="C6" s="4">
        <v>41031</v>
      </c>
      <c r="D6" s="1" t="s">
        <v>11</v>
      </c>
      <c r="E6" s="1">
        <v>2</v>
      </c>
      <c r="F6" s="1" t="s">
        <v>8</v>
      </c>
      <c r="G6" s="2"/>
      <c r="H6" s="2">
        <v>-5007.6000000000004</v>
      </c>
      <c r="I6" s="3">
        <v>-18818856.420000002</v>
      </c>
      <c r="J6" s="1"/>
      <c r="K6" s="1">
        <v>41</v>
      </c>
      <c r="L6" s="1" t="s">
        <v>12</v>
      </c>
      <c r="M6" s="1"/>
      <c r="N6" s="1" t="s">
        <v>9</v>
      </c>
      <c r="O6" s="1"/>
      <c r="P6" s="1"/>
      <c r="Q6" s="1" t="str">
        <f ca="1">IF(COUNTIF(F6:F$10,F6)=1,MAX(Q5:Q$9)+1,"")</f>
        <v/>
      </c>
      <c r="R6" s="2">
        <f>ABS(H6+G6)</f>
        <v>5007.6000000000004</v>
      </c>
      <c r="S6" s="1"/>
    </row>
    <row r="7" spans="1:21">
      <c r="A7" s="1">
        <v>6</v>
      </c>
      <c r="B7" s="1"/>
      <c r="C7" s="4">
        <v>41031</v>
      </c>
      <c r="D7" s="1" t="s">
        <v>13</v>
      </c>
      <c r="E7" s="1">
        <v>2</v>
      </c>
      <c r="F7" s="1" t="s">
        <v>14</v>
      </c>
      <c r="G7" s="2"/>
      <c r="H7" s="2">
        <v>-481.5</v>
      </c>
      <c r="I7" s="3">
        <v>-18819337.920000002</v>
      </c>
      <c r="J7" s="1"/>
      <c r="K7" s="1">
        <v>41</v>
      </c>
      <c r="L7" s="1">
        <v>12101006</v>
      </c>
      <c r="M7" s="1"/>
      <c r="N7" s="1" t="s">
        <v>15</v>
      </c>
      <c r="O7" s="1"/>
      <c r="P7" s="1">
        <v>783</v>
      </c>
      <c r="Q7" s="1">
        <f ca="1">IF(COUNTIF(F7:F$10,F7)=1,MAX(Q6:Q$9)+1,"")</f>
        <v>3</v>
      </c>
      <c r="R7" s="2">
        <f>ABS(H7+G7)</f>
        <v>481.5</v>
      </c>
      <c r="S7" s="1"/>
    </row>
    <row r="8" spans="1:21">
      <c r="A8" s="1">
        <v>7</v>
      </c>
      <c r="B8" s="1"/>
      <c r="C8" s="4">
        <v>41031</v>
      </c>
      <c r="D8" s="1" t="s">
        <v>16</v>
      </c>
      <c r="E8" s="1">
        <v>2</v>
      </c>
      <c r="F8" s="1" t="s">
        <v>17</v>
      </c>
      <c r="G8" s="2"/>
      <c r="H8" s="2">
        <v>-35203</v>
      </c>
      <c r="I8" s="3">
        <v>-18854540.920000002</v>
      </c>
      <c r="J8" s="1"/>
      <c r="K8" s="1">
        <v>41</v>
      </c>
      <c r="L8" s="1">
        <v>590000</v>
      </c>
      <c r="M8" s="1"/>
      <c r="N8" s="1" t="s">
        <v>18</v>
      </c>
      <c r="O8" s="1"/>
      <c r="P8" s="1">
        <v>865</v>
      </c>
      <c r="Q8" s="1">
        <f ca="1">IF(COUNTIF(F8:F$10,F8)=1,MAX(Q7:Q$9)+1,"")</f>
        <v>4</v>
      </c>
      <c r="R8" s="2">
        <f>ABS(H8+G8)</f>
        <v>35203</v>
      </c>
      <c r="S8" s="1"/>
    </row>
    <row r="9" spans="1:21">
      <c r="A9" s="1">
        <v>8</v>
      </c>
      <c r="B9" s="1"/>
      <c r="C9" s="4">
        <v>41031</v>
      </c>
      <c r="D9" s="1" t="s">
        <v>19</v>
      </c>
      <c r="E9" s="1">
        <v>2</v>
      </c>
      <c r="F9" s="1" t="s">
        <v>20</v>
      </c>
      <c r="G9" s="2"/>
      <c r="H9" s="2">
        <v>-9095</v>
      </c>
      <c r="I9" s="3">
        <v>-18863635.920000002</v>
      </c>
      <c r="J9" s="1"/>
      <c r="K9" s="1">
        <v>63</v>
      </c>
      <c r="L9" s="1">
        <v>590000</v>
      </c>
      <c r="M9" s="1"/>
      <c r="N9" s="1" t="s">
        <v>21</v>
      </c>
      <c r="O9" s="1"/>
      <c r="P9" s="1">
        <v>9503086</v>
      </c>
      <c r="Q9" s="1">
        <f ca="1">IF(COUNTIF(F9:F$10,F9)=1,MAX(Q8:Q$9)+1,"")</f>
        <v>5</v>
      </c>
      <c r="R9" s="2">
        <f>ABS(H9+G9)</f>
        <v>9095</v>
      </c>
      <c r="S9" s="1"/>
    </row>
    <row r="10" spans="1:21">
      <c r="A10" s="1">
        <v>9</v>
      </c>
      <c r="B10" s="1"/>
      <c r="C10" s="4">
        <v>41031</v>
      </c>
      <c r="D10" s="1" t="s">
        <v>22</v>
      </c>
      <c r="E10" s="1">
        <v>2</v>
      </c>
      <c r="F10" s="1" t="s">
        <v>23</v>
      </c>
      <c r="G10" s="2"/>
      <c r="H10" s="2">
        <v>-909.5</v>
      </c>
      <c r="I10" s="3">
        <v>-18864545.420000002</v>
      </c>
      <c r="J10" s="1"/>
      <c r="K10" s="1">
        <v>63</v>
      </c>
      <c r="L10" s="1">
        <v>590000</v>
      </c>
      <c r="M10" s="1"/>
      <c r="N10" s="1" t="s">
        <v>24</v>
      </c>
      <c r="O10" s="1"/>
      <c r="P10" s="1">
        <v>9503086</v>
      </c>
      <c r="Q10" s="1">
        <f ca="1">IF(COUNTIF(F$10:F10,F10)=1,MAX(Q$9:Q9)+1,"")</f>
        <v>6</v>
      </c>
      <c r="R10" s="2">
        <f>ABS(H10+G10)</f>
        <v>909.5</v>
      </c>
      <c r="S10" s="1">
        <v>2</v>
      </c>
    </row>
    <row r="11" spans="1:21">
      <c r="A11" s="1">
        <v>10</v>
      </c>
      <c r="B11" s="1"/>
      <c r="C11" s="4">
        <v>41031</v>
      </c>
      <c r="D11" s="1" t="s">
        <v>25</v>
      </c>
      <c r="E11" s="1">
        <v>2</v>
      </c>
      <c r="F11" s="1" t="s">
        <v>23</v>
      </c>
      <c r="G11" s="2"/>
      <c r="H11" s="2">
        <v>-48578</v>
      </c>
      <c r="I11" s="3">
        <v>-18913123.420000002</v>
      </c>
      <c r="J11" s="1"/>
      <c r="K11" s="1">
        <v>63</v>
      </c>
      <c r="L11" s="1">
        <v>590000</v>
      </c>
      <c r="M11" s="1"/>
      <c r="N11" s="1" t="s">
        <v>24</v>
      </c>
      <c r="O11" s="1"/>
      <c r="P11" s="1">
        <v>9503086</v>
      </c>
      <c r="Q11" s="1" t="str">
        <f>IF(COUNTIF(F$10:F11,F11)=1,MAX(Q$9:Q10)+1,"")</f>
        <v/>
      </c>
      <c r="R11" s="2">
        <f>ABS(H11+G11)</f>
        <v>48578</v>
      </c>
      <c r="S11" s="1">
        <v>2</v>
      </c>
      <c r="U11" t="s">
        <v>121</v>
      </c>
    </row>
    <row r="12" spans="1:21">
      <c r="A12" s="1">
        <v>11</v>
      </c>
      <c r="B12" s="1"/>
      <c r="C12" s="4">
        <v>41031</v>
      </c>
      <c r="D12" s="1" t="s">
        <v>26</v>
      </c>
      <c r="E12" s="1">
        <v>2</v>
      </c>
      <c r="F12" s="1" t="s">
        <v>23</v>
      </c>
      <c r="G12" s="2"/>
      <c r="H12" s="2">
        <v>-1198.4000000000001</v>
      </c>
      <c r="I12" s="3">
        <v>-18914321.82</v>
      </c>
      <c r="J12" s="1"/>
      <c r="K12" s="1">
        <v>63</v>
      </c>
      <c r="L12" s="1">
        <v>590000</v>
      </c>
      <c r="M12" s="1"/>
      <c r="N12" s="1" t="s">
        <v>24</v>
      </c>
      <c r="O12" s="1"/>
      <c r="P12" s="1">
        <v>9503086</v>
      </c>
      <c r="Q12" s="1" t="str">
        <f>IF(COUNTIF(F$10:F12,F12)=1,MAX(Q$9:Q11)+1,"")</f>
        <v/>
      </c>
      <c r="R12" s="2">
        <f>ABS(H12+G12)</f>
        <v>1198.4000000000001</v>
      </c>
      <c r="S12" s="1">
        <v>2</v>
      </c>
    </row>
    <row r="13" spans="1:21">
      <c r="A13" s="1">
        <v>12</v>
      </c>
      <c r="B13" s="1"/>
      <c r="C13" s="4">
        <v>41031</v>
      </c>
      <c r="D13" s="1" t="s">
        <v>27</v>
      </c>
      <c r="E13" s="1">
        <v>2</v>
      </c>
      <c r="F13" s="1" t="s">
        <v>23</v>
      </c>
      <c r="G13" s="2"/>
      <c r="H13" s="2">
        <v>-22309.5</v>
      </c>
      <c r="I13" s="3">
        <v>-18936631.32</v>
      </c>
      <c r="J13" s="1"/>
      <c r="K13" s="1">
        <v>63</v>
      </c>
      <c r="L13" s="1">
        <v>590000</v>
      </c>
      <c r="M13" s="1"/>
      <c r="N13" s="1" t="s">
        <v>24</v>
      </c>
      <c r="O13" s="1"/>
      <c r="P13" s="1">
        <v>9503086</v>
      </c>
      <c r="Q13" s="1" t="str">
        <f>IF(COUNTIF(F$10:F13,F13)=1,MAX(Q$9:Q12)+1,"")</f>
        <v/>
      </c>
      <c r="R13" s="2">
        <f>ABS(H13+G13)</f>
        <v>22309.5</v>
      </c>
      <c r="S13" s="1">
        <v>2</v>
      </c>
    </row>
    <row r="14" spans="1:21">
      <c r="A14" s="1">
        <v>13</v>
      </c>
      <c r="B14" s="1"/>
      <c r="C14" s="4">
        <v>41031</v>
      </c>
      <c r="D14" s="1" t="s">
        <v>28</v>
      </c>
      <c r="E14" s="1">
        <v>2</v>
      </c>
      <c r="F14" s="1" t="s">
        <v>29</v>
      </c>
      <c r="G14" s="2"/>
      <c r="H14" s="2">
        <v>-301.74</v>
      </c>
      <c r="I14" s="3">
        <v>-18936933.059999999</v>
      </c>
      <c r="J14" s="1"/>
      <c r="K14" s="1">
        <v>41</v>
      </c>
      <c r="L14" s="1">
        <v>12103062</v>
      </c>
      <c r="M14" s="1"/>
      <c r="N14" s="1" t="s">
        <v>30</v>
      </c>
      <c r="O14" s="1"/>
      <c r="P14" s="1">
        <v>783</v>
      </c>
      <c r="Q14" s="1">
        <f ca="1">IF(COUNTIF(F$10:F14,F14)=1,MAX(Q$9:Q13)+1,"")</f>
        <v>7</v>
      </c>
      <c r="R14" s="2">
        <f>ABS(H14+G14)</f>
        <v>301.74</v>
      </c>
      <c r="S14" s="1"/>
    </row>
    <row r="15" spans="1:21">
      <c r="A15" s="1">
        <v>14</v>
      </c>
      <c r="B15" s="1"/>
      <c r="C15" s="4">
        <v>41031</v>
      </c>
      <c r="D15" s="1" t="s">
        <v>31</v>
      </c>
      <c r="E15" s="1">
        <v>2</v>
      </c>
      <c r="F15" s="1" t="s">
        <v>32</v>
      </c>
      <c r="G15" s="2"/>
      <c r="H15" s="2">
        <v>-11174.33</v>
      </c>
      <c r="I15" s="3">
        <v>-18948107.390000001</v>
      </c>
      <c r="J15" s="1"/>
      <c r="K15" s="1">
        <v>63</v>
      </c>
      <c r="L15" s="1">
        <v>590000</v>
      </c>
      <c r="M15" s="1"/>
      <c r="N15" s="1" t="s">
        <v>33</v>
      </c>
      <c r="O15" s="1"/>
      <c r="P15" s="1">
        <v>9503086</v>
      </c>
      <c r="Q15" s="1">
        <f ca="1">IF(COUNTIF(F$10:F15,F15)=1,MAX(Q$9:Q14)+1,"")</f>
        <v>8</v>
      </c>
      <c r="R15" s="2">
        <f>ABS(H15+G15)</f>
        <v>11174.33</v>
      </c>
      <c r="S15" s="1">
        <v>2</v>
      </c>
    </row>
    <row r="16" spans="1:21">
      <c r="A16" s="1">
        <v>15</v>
      </c>
      <c r="B16" s="1"/>
      <c r="C16" s="4">
        <v>41031</v>
      </c>
      <c r="D16" s="1" t="s">
        <v>34</v>
      </c>
      <c r="E16" s="1">
        <v>2</v>
      </c>
      <c r="F16" s="1" t="s">
        <v>35</v>
      </c>
      <c r="G16" s="2"/>
      <c r="H16" s="2">
        <v>-3049.5</v>
      </c>
      <c r="I16" s="3">
        <v>-18951156.890000001</v>
      </c>
      <c r="J16" s="1"/>
      <c r="K16" s="1">
        <v>10</v>
      </c>
      <c r="L16" s="1">
        <v>12102035</v>
      </c>
      <c r="M16" s="1"/>
      <c r="N16" s="1" t="s">
        <v>36</v>
      </c>
      <c r="O16" s="1"/>
      <c r="P16" s="1">
        <v>1124</v>
      </c>
      <c r="Q16" s="1">
        <f ca="1">IF(COUNTIF(F$10:F16,F16)=1,MAX(Q$9:Q15)+1,"")</f>
        <v>9</v>
      </c>
      <c r="R16" s="2">
        <f>ABS(H16+G16)</f>
        <v>3049.5</v>
      </c>
      <c r="S16" s="1">
        <v>2</v>
      </c>
    </row>
    <row r="17" spans="1:19">
      <c r="A17" s="1">
        <v>16</v>
      </c>
      <c r="B17" s="1"/>
      <c r="C17" s="4">
        <v>41031</v>
      </c>
      <c r="D17" s="1" t="s">
        <v>37</v>
      </c>
      <c r="E17" s="1">
        <v>2</v>
      </c>
      <c r="F17" s="1" t="s">
        <v>38</v>
      </c>
      <c r="G17" s="2"/>
      <c r="H17" s="2">
        <v>-166064</v>
      </c>
      <c r="I17" s="3">
        <v>-19117220.890000001</v>
      </c>
      <c r="J17" s="1"/>
      <c r="K17" s="1">
        <v>41</v>
      </c>
      <c r="L17" s="1">
        <v>590000</v>
      </c>
      <c r="M17" s="1"/>
      <c r="N17" s="1" t="s">
        <v>39</v>
      </c>
      <c r="O17" s="1"/>
      <c r="P17" s="1">
        <v>916</v>
      </c>
      <c r="Q17" s="1">
        <f ca="1">IF(COUNTIF(F$10:F17,F17)=1,MAX(Q$9:Q16)+1,"")</f>
        <v>10</v>
      </c>
      <c r="R17" s="2">
        <f>ABS(H17+G17)</f>
        <v>166064</v>
      </c>
      <c r="S17" s="1"/>
    </row>
    <row r="18" spans="1:19">
      <c r="A18" s="1">
        <v>17</v>
      </c>
      <c r="B18" s="1"/>
      <c r="C18" s="4">
        <v>41031</v>
      </c>
      <c r="D18" s="1" t="s">
        <v>40</v>
      </c>
      <c r="E18" s="1">
        <v>2</v>
      </c>
      <c r="F18" s="1" t="s">
        <v>41</v>
      </c>
      <c r="G18" s="2"/>
      <c r="H18" s="2">
        <v>-7062</v>
      </c>
      <c r="I18" s="3">
        <v>-19124282.890000001</v>
      </c>
      <c r="J18" s="1"/>
      <c r="K18" s="1">
        <v>10</v>
      </c>
      <c r="L18" s="1">
        <v>10305008</v>
      </c>
      <c r="M18" s="1"/>
      <c r="N18" s="1" t="s">
        <v>42</v>
      </c>
      <c r="O18" s="1"/>
      <c r="P18" s="1">
        <v>708129</v>
      </c>
      <c r="Q18" s="1">
        <f ca="1">IF(COUNTIF(F$10:F18,F18)=1,MAX(Q$9:Q17)+1,"")</f>
        <v>11</v>
      </c>
      <c r="R18" s="2">
        <f>ABS(H18+G18)</f>
        <v>7062</v>
      </c>
      <c r="S18" s="1">
        <v>2</v>
      </c>
    </row>
    <row r="19" spans="1:19">
      <c r="A19" s="1">
        <v>18</v>
      </c>
      <c r="B19" s="1"/>
      <c r="C19" s="4">
        <v>41031</v>
      </c>
      <c r="D19" s="1" t="s">
        <v>43</v>
      </c>
      <c r="E19" s="1">
        <v>2</v>
      </c>
      <c r="F19" s="1" t="s">
        <v>44</v>
      </c>
      <c r="G19" s="2"/>
      <c r="H19" s="2">
        <v>-117</v>
      </c>
      <c r="I19" s="3">
        <v>-19124399.890000001</v>
      </c>
      <c r="J19" s="1"/>
      <c r="K19" s="1">
        <v>0</v>
      </c>
      <c r="L19" s="1">
        <v>12301010.5</v>
      </c>
      <c r="M19" s="1"/>
      <c r="N19" s="1" t="s">
        <v>45</v>
      </c>
      <c r="O19" s="1"/>
      <c r="P19" s="1">
        <v>3</v>
      </c>
      <c r="Q19" s="1">
        <f ca="1">IF(COUNTIF(F$10:F19,F19)=1,MAX(Q$9:Q18)+1,"")</f>
        <v>12</v>
      </c>
      <c r="R19" s="2">
        <f>ABS(H19+G19)</f>
        <v>117</v>
      </c>
      <c r="S19" s="1">
        <v>3</v>
      </c>
    </row>
    <row r="20" spans="1:19">
      <c r="A20" s="1">
        <v>19</v>
      </c>
      <c r="B20" s="1"/>
      <c r="C20" s="4">
        <v>41031</v>
      </c>
      <c r="D20" s="1" t="s">
        <v>46</v>
      </c>
      <c r="E20" s="1">
        <v>2</v>
      </c>
      <c r="F20" s="1" t="s">
        <v>44</v>
      </c>
      <c r="G20" s="2"/>
      <c r="H20" s="2">
        <v>-2097.1999999999998</v>
      </c>
      <c r="I20" s="3">
        <v>-19126497.09</v>
      </c>
      <c r="J20" s="1"/>
      <c r="K20" s="1">
        <v>63</v>
      </c>
      <c r="L20" s="1">
        <v>590000</v>
      </c>
      <c r="M20" s="1"/>
      <c r="N20" s="1" t="s">
        <v>45</v>
      </c>
      <c r="O20" s="1"/>
      <c r="P20" s="1">
        <v>9503086</v>
      </c>
      <c r="Q20" s="1" t="str">
        <f>IF(COUNTIF(F$10:F20,F20)=1,MAX(Q$9:Q19)+1,"")</f>
        <v/>
      </c>
      <c r="R20" s="2">
        <f>ABS(H20+G20)</f>
        <v>2097.1999999999998</v>
      </c>
      <c r="S20" s="1">
        <v>2</v>
      </c>
    </row>
    <row r="21" spans="1:19">
      <c r="A21" s="1">
        <v>20</v>
      </c>
      <c r="B21" s="1"/>
      <c r="C21" s="4">
        <v>41031</v>
      </c>
      <c r="D21" s="1" t="s">
        <v>47</v>
      </c>
      <c r="E21" s="1">
        <v>2</v>
      </c>
      <c r="F21" s="1" t="s">
        <v>44</v>
      </c>
      <c r="G21" s="2"/>
      <c r="H21" s="2">
        <v>-401.25</v>
      </c>
      <c r="I21" s="3">
        <v>-19126898.34</v>
      </c>
      <c r="J21" s="1"/>
      <c r="K21" s="1">
        <v>63</v>
      </c>
      <c r="L21" s="1">
        <v>590000</v>
      </c>
      <c r="M21" s="1"/>
      <c r="N21" s="1" t="s">
        <v>45</v>
      </c>
      <c r="O21" s="1"/>
      <c r="P21" s="1">
        <v>9503086</v>
      </c>
      <c r="Q21" s="1" t="str">
        <f>IF(COUNTIF(F$10:F21,F21)=1,MAX(Q$9:Q20)+1,"")</f>
        <v/>
      </c>
      <c r="R21" s="2">
        <f>ABS(H21+G21)</f>
        <v>401.25</v>
      </c>
      <c r="S21" s="1">
        <v>2</v>
      </c>
    </row>
    <row r="22" spans="1:19">
      <c r="A22" s="1">
        <v>21</v>
      </c>
      <c r="B22" s="1"/>
      <c r="C22" s="4">
        <v>41031</v>
      </c>
      <c r="D22" s="1" t="s">
        <v>48</v>
      </c>
      <c r="E22" s="1">
        <v>2</v>
      </c>
      <c r="F22" s="1" t="s">
        <v>44</v>
      </c>
      <c r="G22" s="2"/>
      <c r="H22" s="2">
        <v>-388.41</v>
      </c>
      <c r="I22" s="3">
        <v>-19127286.75</v>
      </c>
      <c r="J22" s="1"/>
      <c r="K22" s="1">
        <v>0</v>
      </c>
      <c r="L22" s="1">
        <v>12301010.5</v>
      </c>
      <c r="M22" s="1"/>
      <c r="N22" s="1" t="s">
        <v>45</v>
      </c>
      <c r="O22" s="1"/>
      <c r="P22" s="1">
        <v>3</v>
      </c>
      <c r="Q22" s="1" t="str">
        <f>IF(COUNTIF(F$10:F22,F22)=1,MAX(Q$9:Q21)+1,"")</f>
        <v/>
      </c>
      <c r="R22" s="2">
        <f>ABS(H22+G22)</f>
        <v>388.41</v>
      </c>
      <c r="S22" s="1">
        <v>2</v>
      </c>
    </row>
    <row r="23" spans="1:19">
      <c r="A23" s="1">
        <v>22</v>
      </c>
      <c r="B23" s="1"/>
      <c r="C23" s="4">
        <v>41031</v>
      </c>
      <c r="D23" s="1" t="s">
        <v>49</v>
      </c>
      <c r="E23" s="1">
        <v>2</v>
      </c>
      <c r="F23" s="1" t="s">
        <v>50</v>
      </c>
      <c r="G23" s="2"/>
      <c r="H23" s="2">
        <v>-90950</v>
      </c>
      <c r="I23" s="3">
        <v>-19218236.75</v>
      </c>
      <c r="J23" s="1"/>
      <c r="K23" s="1">
        <v>10</v>
      </c>
      <c r="L23" s="1">
        <v>12101006</v>
      </c>
      <c r="M23" s="1"/>
      <c r="N23" s="1" t="s">
        <v>51</v>
      </c>
      <c r="O23" s="1"/>
      <c r="P23" s="1">
        <v>140</v>
      </c>
      <c r="Q23" s="1">
        <f ca="1">IF(COUNTIF(F$10:F23,F23)=1,MAX(Q$9:Q22)+1,"")</f>
        <v>13</v>
      </c>
      <c r="R23" s="2">
        <f>ABS(H23+G23)</f>
        <v>90950</v>
      </c>
      <c r="S23" s="1">
        <v>2</v>
      </c>
    </row>
    <row r="24" spans="1:19">
      <c r="A24" s="1">
        <v>23</v>
      </c>
      <c r="B24" s="1"/>
      <c r="C24" s="4">
        <v>41031</v>
      </c>
      <c r="D24" s="1" t="s">
        <v>52</v>
      </c>
      <c r="E24" s="1">
        <v>2</v>
      </c>
      <c r="F24" s="1" t="s">
        <v>53</v>
      </c>
      <c r="G24" s="2"/>
      <c r="H24" s="2">
        <v>-363.8</v>
      </c>
      <c r="I24" s="3">
        <v>-19218600.550000001</v>
      </c>
      <c r="J24" s="1"/>
      <c r="K24" s="1">
        <v>25</v>
      </c>
      <c r="L24" s="1">
        <v>12402008</v>
      </c>
      <c r="M24" s="1"/>
      <c r="N24" s="1" t="s">
        <v>54</v>
      </c>
      <c r="O24" s="1"/>
      <c r="P24" s="1">
        <v>136</v>
      </c>
      <c r="Q24" s="1">
        <f ca="1">IF(COUNTIF(F$10:F24,F24)=1,MAX(Q$9:Q23)+1,"")</f>
        <v>14</v>
      </c>
      <c r="R24" s="2">
        <f>ABS(H24+G24)</f>
        <v>363.8</v>
      </c>
      <c r="S24" s="1">
        <v>2</v>
      </c>
    </row>
    <row r="25" spans="1:19">
      <c r="A25" s="1">
        <v>24</v>
      </c>
      <c r="B25" s="1"/>
      <c r="C25" s="4">
        <v>41031</v>
      </c>
      <c r="D25" s="1" t="s">
        <v>55</v>
      </c>
      <c r="E25" s="1">
        <v>2</v>
      </c>
      <c r="F25" s="1" t="s">
        <v>53</v>
      </c>
      <c r="G25" s="2"/>
      <c r="H25" s="2">
        <v>-3180.04</v>
      </c>
      <c r="I25" s="3">
        <v>-19221780.59</v>
      </c>
      <c r="J25" s="1"/>
      <c r="K25" s="1">
        <v>41</v>
      </c>
      <c r="L25" s="1">
        <v>12101005</v>
      </c>
      <c r="M25" s="1"/>
      <c r="N25" s="1" t="s">
        <v>54</v>
      </c>
      <c r="O25" s="1"/>
      <c r="P25" s="1">
        <v>1104</v>
      </c>
      <c r="Q25" s="1" t="str">
        <f>IF(COUNTIF(F$10:F25,F25)=1,MAX(Q$9:Q24)+1,"")</f>
        <v/>
      </c>
      <c r="R25" s="2">
        <f>ABS(H25+G25)</f>
        <v>3180.04</v>
      </c>
      <c r="S25" s="1">
        <v>2</v>
      </c>
    </row>
    <row r="26" spans="1:19">
      <c r="A26" s="1">
        <v>25</v>
      </c>
      <c r="B26" s="1"/>
      <c r="C26" s="4">
        <v>41031</v>
      </c>
      <c r="D26" s="1" t="s">
        <v>56</v>
      </c>
      <c r="E26" s="1">
        <v>2</v>
      </c>
      <c r="F26" s="1" t="s">
        <v>53</v>
      </c>
      <c r="G26" s="2"/>
      <c r="H26" s="2">
        <v>-378.35</v>
      </c>
      <c r="I26" s="3">
        <v>-19222158.940000001</v>
      </c>
      <c r="J26" s="1"/>
      <c r="K26" s="1">
        <v>25</v>
      </c>
      <c r="L26" s="1">
        <v>12402008</v>
      </c>
      <c r="M26" s="1"/>
      <c r="N26" s="1" t="s">
        <v>54</v>
      </c>
      <c r="O26" s="1"/>
      <c r="P26" s="1">
        <v>136</v>
      </c>
      <c r="Q26" s="1" t="str">
        <f>IF(COUNTIF(F$10:F26,F26)=1,MAX(Q$9:Q25)+1,"")</f>
        <v/>
      </c>
      <c r="R26" s="2">
        <f>ABS(H26+G26)</f>
        <v>378.35</v>
      </c>
      <c r="S26" s="1">
        <v>2</v>
      </c>
    </row>
    <row r="27" spans="1:19">
      <c r="A27" s="1">
        <v>26</v>
      </c>
      <c r="B27" s="1"/>
      <c r="C27" s="4">
        <v>41031</v>
      </c>
      <c r="D27" s="1" t="s">
        <v>57</v>
      </c>
      <c r="E27" s="1">
        <v>2</v>
      </c>
      <c r="F27" s="1" t="s">
        <v>58</v>
      </c>
      <c r="G27" s="2"/>
      <c r="H27" s="2">
        <v>-256.8</v>
      </c>
      <c r="I27" s="3">
        <v>-19222415.739999998</v>
      </c>
      <c r="J27" s="1"/>
      <c r="K27" s="1">
        <v>0</v>
      </c>
      <c r="L27" s="1">
        <v>12301010.5</v>
      </c>
      <c r="M27" s="1"/>
      <c r="N27" s="1" t="s">
        <v>59</v>
      </c>
      <c r="O27" s="1"/>
      <c r="P27" s="1">
        <v>303002</v>
      </c>
      <c r="Q27" s="1">
        <f ca="1">IF(COUNTIF(F$10:F27,F27)=1,MAX(Q$9:Q26)+1,"")</f>
        <v>15</v>
      </c>
      <c r="R27" s="2">
        <f>ABS(H27+G27)</f>
        <v>256.8</v>
      </c>
      <c r="S27" s="1">
        <v>2</v>
      </c>
    </row>
    <row r="28" spans="1:19">
      <c r="A28" s="1">
        <v>27</v>
      </c>
      <c r="B28" s="1"/>
      <c r="C28" s="4">
        <v>41031</v>
      </c>
      <c r="D28" s="1" t="s">
        <v>60</v>
      </c>
      <c r="E28" s="1">
        <v>2</v>
      </c>
      <c r="F28" s="1" t="s">
        <v>58</v>
      </c>
      <c r="G28" s="2"/>
      <c r="H28" s="2">
        <v>-14999.26</v>
      </c>
      <c r="I28" s="3">
        <v>-19237415</v>
      </c>
      <c r="J28" s="1"/>
      <c r="K28" s="1">
        <v>63</v>
      </c>
      <c r="L28" s="1">
        <v>590000</v>
      </c>
      <c r="M28" s="1"/>
      <c r="N28" s="1" t="s">
        <v>59</v>
      </c>
      <c r="O28" s="1"/>
      <c r="P28" s="1">
        <v>9503086</v>
      </c>
      <c r="Q28" s="1" t="str">
        <f>IF(COUNTIF(F$10:F28,F28)=1,MAX(Q$9:Q27)+1,"")</f>
        <v/>
      </c>
      <c r="R28" s="2">
        <f>ABS(H28+G28)</f>
        <v>14999.26</v>
      </c>
      <c r="S28" s="1">
        <v>2</v>
      </c>
    </row>
    <row r="29" spans="1:19">
      <c r="A29" s="1">
        <v>28</v>
      </c>
      <c r="B29" s="1"/>
      <c r="C29" s="4">
        <v>41031</v>
      </c>
      <c r="D29" s="1" t="s">
        <v>61</v>
      </c>
      <c r="E29" s="1">
        <v>2</v>
      </c>
      <c r="F29" s="1" t="s">
        <v>58</v>
      </c>
      <c r="G29" s="2"/>
      <c r="H29" s="2">
        <v>-374.5</v>
      </c>
      <c r="I29" s="3">
        <v>-19237789.5</v>
      </c>
      <c r="J29" s="1"/>
      <c r="K29" s="1">
        <v>10</v>
      </c>
      <c r="L29" s="1">
        <v>12101007</v>
      </c>
      <c r="M29" s="1"/>
      <c r="N29" s="1" t="s">
        <v>59</v>
      </c>
      <c r="O29" s="1"/>
      <c r="P29" s="1">
        <v>9999997</v>
      </c>
      <c r="Q29" s="1" t="str">
        <f>IF(COUNTIF(F$10:F29,F29)=1,MAX(Q$9:Q28)+1,"")</f>
        <v/>
      </c>
      <c r="R29" s="2">
        <f>ABS(H29+G29)</f>
        <v>374.5</v>
      </c>
      <c r="S29" s="1">
        <v>2</v>
      </c>
    </row>
    <row r="30" spans="1:19">
      <c r="A30" s="1">
        <v>29</v>
      </c>
      <c r="B30" s="1"/>
      <c r="C30" s="4">
        <v>41031</v>
      </c>
      <c r="D30" s="1" t="s">
        <v>62</v>
      </c>
      <c r="E30" s="1">
        <v>2</v>
      </c>
      <c r="F30" s="1" t="s">
        <v>63</v>
      </c>
      <c r="G30" s="2"/>
      <c r="H30" s="2">
        <v>-15408</v>
      </c>
      <c r="I30" s="3">
        <v>-19253197.5</v>
      </c>
      <c r="J30" s="1"/>
      <c r="K30" s="1">
        <v>0</v>
      </c>
      <c r="L30" s="1">
        <v>12301010</v>
      </c>
      <c r="M30" s="1"/>
      <c r="N30" s="1" t="s">
        <v>64</v>
      </c>
      <c r="O30" s="1"/>
      <c r="P30" s="1">
        <v>303002</v>
      </c>
      <c r="Q30" s="1">
        <f ca="1">IF(COUNTIF(F$10:F30,F30)=1,MAX(Q$9:Q29)+1,"")</f>
        <v>16</v>
      </c>
      <c r="R30" s="2">
        <f>ABS(H30+G30)</f>
        <v>15408</v>
      </c>
      <c r="S30" s="1">
        <v>3</v>
      </c>
    </row>
    <row r="31" spans="1:19">
      <c r="A31" s="1">
        <v>30</v>
      </c>
      <c r="B31" s="1"/>
      <c r="C31" s="4">
        <v>41031</v>
      </c>
      <c r="D31" s="1" t="s">
        <v>65</v>
      </c>
      <c r="E31" s="1">
        <v>2</v>
      </c>
      <c r="F31" s="1" t="s">
        <v>66</v>
      </c>
      <c r="G31" s="2"/>
      <c r="H31" s="2">
        <v>-2450.44</v>
      </c>
      <c r="I31" s="3">
        <v>-19255647.940000001</v>
      </c>
      <c r="J31" s="1"/>
      <c r="K31" s="1">
        <v>0</v>
      </c>
      <c r="L31" s="1">
        <v>12301010.300000001</v>
      </c>
      <c r="M31" s="1"/>
      <c r="N31" s="1" t="s">
        <v>67</v>
      </c>
      <c r="O31" s="1"/>
      <c r="P31" s="1"/>
      <c r="Q31" s="1">
        <f ca="1">IF(COUNTIF(F$10:F31,F31)=1,MAX(Q$9:Q30)+1,"")</f>
        <v>17</v>
      </c>
      <c r="R31" s="2">
        <f>ABS(H31+G31)</f>
        <v>2450.44</v>
      </c>
      <c r="S31" s="1">
        <v>3</v>
      </c>
    </row>
    <row r="32" spans="1:19">
      <c r="A32" s="1">
        <v>31</v>
      </c>
      <c r="B32" s="1"/>
      <c r="C32" s="4">
        <v>41031</v>
      </c>
      <c r="D32" s="1" t="s">
        <v>68</v>
      </c>
      <c r="E32" s="1">
        <v>2</v>
      </c>
      <c r="F32" s="1" t="s">
        <v>66</v>
      </c>
      <c r="G32" s="2"/>
      <c r="H32" s="2">
        <v>-7359.47</v>
      </c>
      <c r="I32" s="3">
        <v>-19263007.41</v>
      </c>
      <c r="J32" s="1"/>
      <c r="K32" s="1">
        <v>0</v>
      </c>
      <c r="L32" s="1">
        <v>12301010.300000001</v>
      </c>
      <c r="M32" s="1"/>
      <c r="N32" s="1" t="s">
        <v>67</v>
      </c>
      <c r="O32" s="1"/>
      <c r="P32" s="1"/>
      <c r="Q32" s="1" t="str">
        <f>IF(COUNTIF(F$10:F32,F32)=1,MAX(Q$9:Q31)+1,"")</f>
        <v/>
      </c>
      <c r="R32" s="2">
        <f>ABS(H32+G32)</f>
        <v>7359.47</v>
      </c>
      <c r="S32" s="1">
        <v>3</v>
      </c>
    </row>
    <row r="33" spans="1:19">
      <c r="A33" s="1">
        <v>32</v>
      </c>
      <c r="B33" s="1"/>
      <c r="C33" s="4">
        <v>41031</v>
      </c>
      <c r="D33" s="1" t="s">
        <v>69</v>
      </c>
      <c r="E33" s="1">
        <v>2</v>
      </c>
      <c r="F33" s="1" t="s">
        <v>70</v>
      </c>
      <c r="G33" s="2"/>
      <c r="H33" s="2">
        <v>-11878</v>
      </c>
      <c r="I33" s="3">
        <v>-19274885.41</v>
      </c>
      <c r="J33" s="1"/>
      <c r="K33" s="1"/>
      <c r="L33" s="1">
        <v>12301010</v>
      </c>
      <c r="M33" s="1"/>
      <c r="N33" s="1" t="s">
        <v>71</v>
      </c>
      <c r="O33" s="1"/>
      <c r="P33" s="1"/>
      <c r="Q33" s="1">
        <f ca="1">IF(COUNTIF(F$10:F33,F33)=1,MAX(Q$9:Q32)+1,"")</f>
        <v>18</v>
      </c>
      <c r="R33" s="2">
        <f>ABS(H33+G33)</f>
        <v>11878</v>
      </c>
      <c r="S33" s="1">
        <v>2</v>
      </c>
    </row>
    <row r="34" spans="1:19">
      <c r="A34" s="1">
        <v>33</v>
      </c>
      <c r="B34" s="1"/>
      <c r="C34" s="4">
        <v>41031</v>
      </c>
      <c r="D34" s="1" t="s">
        <v>72</v>
      </c>
      <c r="E34" s="1">
        <v>2</v>
      </c>
      <c r="F34" s="1" t="s">
        <v>70</v>
      </c>
      <c r="G34" s="2"/>
      <c r="H34" s="2">
        <v>-17477</v>
      </c>
      <c r="I34" s="3">
        <v>-19292362.41</v>
      </c>
      <c r="J34" s="1"/>
      <c r="K34" s="1">
        <v>0</v>
      </c>
      <c r="L34" s="1">
        <v>10305011</v>
      </c>
      <c r="M34" s="1"/>
      <c r="N34" s="1" t="s">
        <v>71</v>
      </c>
      <c r="O34" s="1"/>
      <c r="P34" s="1" t="s">
        <v>73</v>
      </c>
      <c r="Q34" s="1" t="str">
        <f>IF(COUNTIF(F$10:F34,F34)=1,MAX(Q$9:Q33)+1,"")</f>
        <v/>
      </c>
      <c r="R34" s="2">
        <f>ABS(H34+G34)</f>
        <v>17477</v>
      </c>
      <c r="S34" s="1">
        <v>3</v>
      </c>
    </row>
    <row r="35" spans="1:19">
      <c r="A35" s="5">
        <v>34</v>
      </c>
      <c r="B35" s="1"/>
      <c r="C35" s="6">
        <v>41031</v>
      </c>
      <c r="D35" s="5" t="s">
        <v>74</v>
      </c>
      <c r="E35" s="1">
        <v>4</v>
      </c>
      <c r="F35" s="5" t="s">
        <v>38</v>
      </c>
      <c r="G35" s="7">
        <v>425483.25</v>
      </c>
      <c r="H35" s="2"/>
      <c r="I35" s="8">
        <v>-18866879.16</v>
      </c>
      <c r="J35" s="1"/>
      <c r="K35" s="1">
        <v>25</v>
      </c>
      <c r="L35" s="1">
        <v>12402008</v>
      </c>
      <c r="M35" s="1"/>
      <c r="N35" s="5" t="s">
        <v>39</v>
      </c>
      <c r="O35" s="1"/>
      <c r="P35" s="1"/>
      <c r="Q35" s="1" t="str">
        <f>IF(COUNTIF(F$10:F35,F35)=1,MAX(Q$9:Q34)+1,"")</f>
        <v/>
      </c>
      <c r="R35" s="2">
        <f>ABS(H35+G35)</f>
        <v>425483.25</v>
      </c>
      <c r="S35" s="5">
        <v>1</v>
      </c>
    </row>
    <row r="36" spans="1:19">
      <c r="A36" s="5">
        <v>35</v>
      </c>
      <c r="B36" s="1"/>
      <c r="C36" s="6">
        <v>41031</v>
      </c>
      <c r="D36" s="5" t="s">
        <v>75</v>
      </c>
      <c r="E36" s="1">
        <v>4</v>
      </c>
      <c r="F36" s="5" t="s">
        <v>76</v>
      </c>
      <c r="G36" s="7">
        <v>11689.75</v>
      </c>
      <c r="H36" s="2"/>
      <c r="I36" s="8">
        <v>-18855189.41</v>
      </c>
      <c r="J36" s="1"/>
      <c r="K36" s="1">
        <v>65</v>
      </c>
      <c r="L36" s="1">
        <v>12301010.5</v>
      </c>
      <c r="M36" s="1"/>
      <c r="N36" s="5" t="s">
        <v>77</v>
      </c>
      <c r="O36" s="1"/>
      <c r="P36" s="1"/>
      <c r="Q36" s="1">
        <f ca="1">IF(COUNTIF(F$10:F36,F36)=1,MAX(Q$9:Q35)+1,"")</f>
        <v>19</v>
      </c>
      <c r="R36" s="2">
        <f>ABS(H36+G36)</f>
        <v>11689.75</v>
      </c>
      <c r="S36" s="5">
        <v>1</v>
      </c>
    </row>
    <row r="37" spans="1:19">
      <c r="A37" s="5">
        <v>36</v>
      </c>
      <c r="B37" s="1"/>
      <c r="C37" s="6">
        <v>41031</v>
      </c>
      <c r="D37" s="5" t="s">
        <v>78</v>
      </c>
      <c r="E37" s="1">
        <v>4</v>
      </c>
      <c r="F37" s="5" t="s">
        <v>79</v>
      </c>
      <c r="G37" s="7">
        <v>120910</v>
      </c>
      <c r="H37" s="2"/>
      <c r="I37" s="8">
        <v>-18734279.41</v>
      </c>
      <c r="J37" s="1"/>
      <c r="K37" s="1">
        <v>41</v>
      </c>
      <c r="L37" s="1">
        <v>12101016</v>
      </c>
      <c r="M37" s="1"/>
      <c r="N37" s="5" t="s">
        <v>80</v>
      </c>
      <c r="O37" s="1"/>
      <c r="P37" s="1"/>
      <c r="Q37" s="1">
        <f ca="1">IF(COUNTIF(F$10:F37,F37)=1,MAX(Q$9:Q36)+1,"")</f>
        <v>20</v>
      </c>
      <c r="R37" s="2">
        <f>ABS(H37+G37)</f>
        <v>120910</v>
      </c>
      <c r="S37" s="5">
        <v>1</v>
      </c>
    </row>
    <row r="38" spans="1:19">
      <c r="A38" s="5">
        <v>37</v>
      </c>
      <c r="B38" s="1"/>
      <c r="C38" s="6">
        <v>41031</v>
      </c>
      <c r="D38" s="5" t="s">
        <v>81</v>
      </c>
      <c r="E38" s="1">
        <v>4</v>
      </c>
      <c r="F38" s="5" t="s">
        <v>82</v>
      </c>
      <c r="G38" s="7">
        <v>2675</v>
      </c>
      <c r="H38" s="2"/>
      <c r="I38" s="8">
        <v>-18731604.41</v>
      </c>
      <c r="J38" s="1"/>
      <c r="K38" s="1">
        <v>41</v>
      </c>
      <c r="L38" s="1">
        <v>12301010.5</v>
      </c>
      <c r="M38" s="1"/>
      <c r="N38" s="5" t="s">
        <v>83</v>
      </c>
      <c r="O38" s="1"/>
      <c r="P38" s="1"/>
      <c r="Q38" s="1">
        <f ca="1">IF(COUNTIF(F$10:F38,F38)=1,MAX(Q$9:Q37)+1,"")</f>
        <v>21</v>
      </c>
      <c r="R38" s="2">
        <f>ABS(H38+G38)</f>
        <v>2675</v>
      </c>
      <c r="S38" s="5">
        <v>1</v>
      </c>
    </row>
    <row r="39" spans="1:19">
      <c r="A39" s="5">
        <v>38</v>
      </c>
      <c r="B39" s="1"/>
      <c r="C39" s="6">
        <v>41031</v>
      </c>
      <c r="D39" s="5" t="s">
        <v>84</v>
      </c>
      <c r="E39" s="1">
        <v>4</v>
      </c>
      <c r="F39" s="5" t="s">
        <v>85</v>
      </c>
      <c r="G39" s="7">
        <v>27220.799999999999</v>
      </c>
      <c r="H39" s="2"/>
      <c r="I39" s="8">
        <v>-18704383.609999999</v>
      </c>
      <c r="J39" s="1"/>
      <c r="K39" s="1">
        <v>41</v>
      </c>
      <c r="L39" s="1">
        <v>11112256</v>
      </c>
      <c r="M39" s="1"/>
      <c r="N39" s="5" t="s">
        <v>86</v>
      </c>
      <c r="O39" s="1"/>
      <c r="P39" s="1"/>
      <c r="Q39" s="1">
        <f ca="1">IF(COUNTIF(F$10:F39,F39)=1,MAX(Q$9:Q38)+1,"")</f>
        <v>22</v>
      </c>
      <c r="R39" s="2">
        <f>ABS(H39+G39)</f>
        <v>27220.799999999999</v>
      </c>
      <c r="S39" s="5">
        <v>1</v>
      </c>
    </row>
    <row r="40" spans="1:19">
      <c r="A40" s="5">
        <v>39</v>
      </c>
      <c r="B40" s="1"/>
      <c r="C40" s="6">
        <v>41031</v>
      </c>
      <c r="D40" s="5" t="s">
        <v>87</v>
      </c>
      <c r="E40" s="1">
        <v>4</v>
      </c>
      <c r="F40" s="5" t="s">
        <v>88</v>
      </c>
      <c r="G40" s="7">
        <v>2600</v>
      </c>
      <c r="H40" s="2"/>
      <c r="I40" s="8">
        <v>-18701783.609999999</v>
      </c>
      <c r="J40" s="1"/>
      <c r="K40" s="1"/>
      <c r="L40" s="1">
        <v>12101020</v>
      </c>
      <c r="M40" s="1"/>
      <c r="N40" s="5" t="s">
        <v>89</v>
      </c>
      <c r="O40" s="1"/>
      <c r="P40" s="1"/>
      <c r="Q40" s="1">
        <f ca="1">IF(COUNTIF(F$10:F40,F40)=1,MAX(Q$9:Q39)+1,"")</f>
        <v>23</v>
      </c>
      <c r="R40" s="2">
        <f>ABS(H40+G40)</f>
        <v>2600</v>
      </c>
      <c r="S40" s="5">
        <v>1</v>
      </c>
    </row>
    <row r="41" spans="1:19">
      <c r="A41" s="5">
        <v>40</v>
      </c>
      <c r="B41" s="1"/>
      <c r="C41" s="6">
        <v>41031</v>
      </c>
      <c r="D41" s="5" t="s">
        <v>90</v>
      </c>
      <c r="E41" s="1">
        <v>4</v>
      </c>
      <c r="F41" s="5" t="s">
        <v>91</v>
      </c>
      <c r="G41" s="7">
        <v>2247</v>
      </c>
      <c r="H41" s="2"/>
      <c r="I41" s="8">
        <v>-18699536.609999999</v>
      </c>
      <c r="J41" s="1"/>
      <c r="K41" s="1"/>
      <c r="L41" s="1">
        <v>12102033</v>
      </c>
      <c r="M41" s="1"/>
      <c r="N41" s="5" t="s">
        <v>92</v>
      </c>
      <c r="O41" s="1"/>
      <c r="P41" s="1"/>
      <c r="Q41" s="1">
        <f ca="1">IF(COUNTIF(F$10:F41,F41)=1,MAX(Q$9:Q40)+1,"")</f>
        <v>24</v>
      </c>
      <c r="R41" s="2">
        <f>ABS(H41+G41)</f>
        <v>2247</v>
      </c>
      <c r="S41" s="5">
        <v>1</v>
      </c>
    </row>
    <row r="42" spans="1:19">
      <c r="A42" s="5">
        <v>41</v>
      </c>
      <c r="B42" s="1"/>
      <c r="C42" s="6">
        <v>41031</v>
      </c>
      <c r="D42" s="5" t="s">
        <v>93</v>
      </c>
      <c r="E42" s="1">
        <v>4</v>
      </c>
      <c r="F42" s="5" t="s">
        <v>94</v>
      </c>
      <c r="G42" s="7">
        <v>20865</v>
      </c>
      <c r="H42" s="2"/>
      <c r="I42" s="8">
        <v>-18678671.609999999</v>
      </c>
      <c r="J42" s="1"/>
      <c r="K42" s="1"/>
      <c r="L42" s="1">
        <v>12401005</v>
      </c>
      <c r="M42" s="1"/>
      <c r="N42" s="5" t="s">
        <v>95</v>
      </c>
      <c r="O42" s="1"/>
      <c r="P42" s="1"/>
      <c r="Q42" s="1">
        <f ca="1">IF(COUNTIF(F$10:F42,F42)=1,MAX(Q$9:Q41)+1,"")</f>
        <v>25</v>
      </c>
      <c r="R42" s="2">
        <f>ABS(H42+G42)</f>
        <v>20865</v>
      </c>
      <c r="S42" s="5">
        <v>1</v>
      </c>
    </row>
    <row r="43" spans="1:19">
      <c r="A43" s="5">
        <v>42</v>
      </c>
      <c r="B43" s="1"/>
      <c r="C43" s="6">
        <v>41031</v>
      </c>
      <c r="D43" s="5" t="s">
        <v>96</v>
      </c>
      <c r="E43" s="1">
        <v>4</v>
      </c>
      <c r="F43" s="5" t="s">
        <v>97</v>
      </c>
      <c r="G43" s="7">
        <v>7126.2</v>
      </c>
      <c r="H43" s="2"/>
      <c r="I43" s="8">
        <v>-18671545.41</v>
      </c>
      <c r="J43" s="1"/>
      <c r="K43" s="1">
        <v>41</v>
      </c>
      <c r="L43" s="1">
        <v>12101015</v>
      </c>
      <c r="M43" s="1"/>
      <c r="N43" s="5" t="s">
        <v>98</v>
      </c>
      <c r="O43" s="1"/>
      <c r="P43" s="1"/>
      <c r="Q43" s="1">
        <f ca="1">IF(COUNTIF(F$10:F43,F43)=1,MAX(Q$9:Q42)+1,"")</f>
        <v>26</v>
      </c>
      <c r="R43" s="2">
        <f>ABS(H43+G43)</f>
        <v>7126.2</v>
      </c>
      <c r="S43" s="5">
        <v>1</v>
      </c>
    </row>
    <row r="44" spans="1:19">
      <c r="A44" s="1">
        <v>43</v>
      </c>
      <c r="B44" s="1"/>
      <c r="C44" s="4">
        <v>41031</v>
      </c>
      <c r="D44" s="1" t="s">
        <v>99</v>
      </c>
      <c r="E44" s="1">
        <v>4</v>
      </c>
      <c r="F44" s="1" t="s">
        <v>100</v>
      </c>
      <c r="G44" s="2">
        <v>5178.8</v>
      </c>
      <c r="H44" s="2"/>
      <c r="I44" s="3">
        <v>-18666366.609999999</v>
      </c>
      <c r="J44" s="1"/>
      <c r="K44" s="1">
        <v>51</v>
      </c>
      <c r="L44" s="1">
        <v>10305012</v>
      </c>
      <c r="M44" s="1"/>
      <c r="N44" s="1" t="s">
        <v>101</v>
      </c>
      <c r="O44" s="1"/>
      <c r="P44" s="1"/>
      <c r="Q44" s="1">
        <f ca="1">IF(COUNTIF(F$10:F44,F44)=1,MAX(Q$9:Q43)+1,"")</f>
        <v>27</v>
      </c>
      <c r="R44" s="2">
        <f>ABS(H44+G44)</f>
        <v>5178.8</v>
      </c>
      <c r="S44" s="1">
        <v>3</v>
      </c>
    </row>
  </sheetData>
  <conditionalFormatting sqref="A2:R19">
    <cfRule type="expression" dxfId="8" priority="7">
      <formula>$S2=3</formula>
    </cfRule>
    <cfRule type="expression" dxfId="7" priority="8">
      <formula>$S2=2</formula>
    </cfRule>
    <cfRule type="expression" dxfId="6" priority="9">
      <formula>$S2=1</formula>
    </cfRule>
  </conditionalFormatting>
  <conditionalFormatting sqref="A2:R44">
    <cfRule type="expression" dxfId="5" priority="4">
      <formula>$S2=3</formula>
    </cfRule>
    <cfRule type="expression" dxfId="4" priority="5">
      <formula>$S2=2</formula>
    </cfRule>
    <cfRule type="expression" dxfId="3" priority="6">
      <formula>$S2=1</formula>
    </cfRule>
  </conditionalFormatting>
  <conditionalFormatting sqref="A1:R1">
    <cfRule type="expression" dxfId="2" priority="1">
      <formula>$S1=3</formula>
    </cfRule>
    <cfRule type="expression" dxfId="1" priority="2">
      <formula>$S1=2</formula>
    </cfRule>
    <cfRule type="expression" dxfId="0" priority="3">
      <formula>$S1=1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PASS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AC-02</dc:creator>
  <cp:lastModifiedBy>AC-02</cp:lastModifiedBy>
  <dcterms:created xsi:type="dcterms:W3CDTF">2012-06-08T07:52:00Z</dcterms:created>
  <dcterms:modified xsi:type="dcterms:W3CDTF">2012-06-08T07:57:36Z</dcterms:modified>
</cp:coreProperties>
</file>