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115" windowHeight="7995" activeTab="1"/>
  </bookViews>
  <sheets>
    <sheet name="Report" sheetId="2" r:id="rId1"/>
    <sheet name="database" sheetId="1" r:id="rId2"/>
    <sheet name="Sheet3" sheetId="3" r:id="rId3"/>
  </sheets>
  <externalReferences>
    <externalReference r:id="rId4"/>
  </externalReferences>
  <definedNames>
    <definedName name="_xlnm._FilterDatabase" localSheetId="1" hidden="1">database!$A$1:$F$16</definedName>
    <definedName name="Dept">database!$F$2:$F$50</definedName>
    <definedName name="Dept_name">OFFSET(database!$H$2,0,0,database!$I$2)</definedName>
    <definedName name="search">'[1]ค้นหา บันทึก'!$C$2</definedName>
  </definedNames>
  <calcPr calcId="124519"/>
</workbook>
</file>

<file path=xl/calcChain.xml><?xml version="1.0" encoding="utf-8"?>
<calcChain xmlns="http://schemas.openxmlformats.org/spreadsheetml/2006/main">
  <c r="I2" i="1"/>
  <c r="H2" s="1" a="1"/>
  <c r="H2" s="1"/>
  <c r="H1"/>
  <c r="H5" l="1" a="1"/>
  <c r="H5" s="1"/>
  <c r="H12" a="1"/>
  <c r="H12" s="1"/>
  <c r="H10" a="1"/>
  <c r="H10" s="1"/>
  <c r="H6" a="1"/>
  <c r="H6" s="1"/>
  <c r="H14" a="1"/>
  <c r="H14" s="1"/>
  <c r="H15" a="1"/>
  <c r="H15" s="1"/>
  <c r="H11" a="1"/>
  <c r="H11" s="1"/>
  <c r="H7" a="1"/>
  <c r="H7" s="1"/>
  <c r="H3" a="1"/>
  <c r="H3" s="1"/>
  <c r="H8" a="1"/>
  <c r="H8" s="1"/>
  <c r="H4" a="1"/>
  <c r="H4" s="1"/>
  <c r="H13" a="1"/>
  <c r="H13" s="1"/>
  <c r="H9" a="1"/>
  <c r="H9" s="1"/>
  <c r="G17"/>
  <c r="G18"/>
  <c r="G19"/>
  <c r="G20"/>
  <c r="G21"/>
  <c r="G22"/>
  <c r="G23"/>
  <c r="G24"/>
</calcChain>
</file>

<file path=xl/comments1.xml><?xml version="1.0" encoding="utf-8"?>
<comments xmlns="http://schemas.openxmlformats.org/spreadsheetml/2006/main">
  <authors>
    <author>Rachada Bunlab</author>
  </authors>
  <commentList>
    <comment ref="E2" authorId="0">
      <text>
        <r>
          <rPr>
            <sz val="11"/>
            <color theme="1"/>
            <rFont val="Calibri"/>
            <family val="2"/>
            <charset val="222"/>
            <scheme val="minor"/>
          </rPr>
          <t>ทำอย่างไรให้ ข้อมูลเรียงลำดับจากมากไปน้อยครับ</t>
        </r>
      </text>
    </comment>
  </commentList>
</comments>
</file>

<file path=xl/comments2.xml><?xml version="1.0" encoding="utf-8"?>
<comments xmlns="http://schemas.openxmlformats.org/spreadsheetml/2006/main">
  <authors>
    <author>Rachada Bunlab</author>
  </authors>
  <commentList>
    <comment ref="H7" authorId="0">
      <text>
        <r>
          <rPr>
            <sz val="14"/>
            <color indexed="81"/>
            <rFont val="Tahoma"/>
            <family val="2"/>
          </rPr>
          <t>ชุดคำสั่งนี้ทำอย่างไรให้เรียง
ลำดับ sort รายการจาก
มากไปน้อยครับ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เพิ่ม record ใหม่ (ซึ่ง เป็น Dept ใหม่) เข้ามาทำอย่างไรให้ คอลัมภ์ I กับ คอลัมภ์ H เพิ่มขึ้นมาอัตโนมัติ แล้วไปแสดงที่
ช่อง E 2 ใน Sheet Repor ครับ</t>
        </r>
      </text>
    </comment>
  </commentList>
</comments>
</file>

<file path=xl/sharedStrings.xml><?xml version="1.0" encoding="utf-8"?>
<sst xmlns="http://schemas.openxmlformats.org/spreadsheetml/2006/main" count="142" uniqueCount="94">
  <si>
    <t>Dept</t>
  </si>
  <si>
    <t>Code</t>
  </si>
  <si>
    <t>Pre</t>
  </si>
  <si>
    <t>Name</t>
  </si>
  <si>
    <t>Dept name</t>
  </si>
  <si>
    <t>Mr.</t>
  </si>
  <si>
    <t>Miss.</t>
  </si>
  <si>
    <t>Mrs.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</si>
  <si>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</si>
  <si>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</si>
  <si>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</si>
  <si>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</si>
  <si>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</si>
  <si>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</si>
  <si>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</si>
  <si>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</si>
  <si>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</si>
  <si>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</si>
  <si>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</si>
  <si>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</si>
  <si>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</si>
  <si>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</si>
  <si>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name 15</t>
  </si>
  <si>
    <t>Surename 1</t>
  </si>
  <si>
    <t>Surename</t>
  </si>
  <si>
    <t>Surename 2</t>
  </si>
  <si>
    <t>Surename 3</t>
  </si>
  <si>
    <t>Surename 4</t>
  </si>
  <si>
    <t>Surename 5</t>
  </si>
  <si>
    <t>Surename 6</t>
  </si>
  <si>
    <t>Surename 7</t>
  </si>
  <si>
    <t>Surename 8</t>
  </si>
  <si>
    <t>Surename 9</t>
  </si>
  <si>
    <t>Surename 10</t>
  </si>
  <si>
    <t>Surename 11</t>
  </si>
  <si>
    <t>Surename 12</t>
  </si>
  <si>
    <t>Surename 13</t>
  </si>
  <si>
    <t>Surename 14</t>
  </si>
  <si>
    <t>Surename 15</t>
  </si>
  <si>
    <t>Dept 1</t>
  </si>
  <si>
    <t>Dept 2</t>
  </si>
  <si>
    <t>Dept 3</t>
  </si>
  <si>
    <t>Dept 4</t>
  </si>
  <si>
    <t>Dept 5</t>
  </si>
  <si>
    <t>Dept 6</t>
  </si>
  <si>
    <t>Dept 7</t>
  </si>
  <si>
    <t>Dept 8</t>
  </si>
  <si>
    <t>Dept 9</t>
  </si>
  <si>
    <t>Dept 10</t>
  </si>
  <si>
    <t>Dept 11</t>
  </si>
  <si>
    <t>Dept 12</t>
  </si>
  <si>
    <t>Dept 13</t>
  </si>
  <si>
    <t>Dept 14</t>
  </si>
  <si>
    <t>Dept 15</t>
  </si>
  <si>
    <t>Dept name 10</t>
  </si>
  <si>
    <t>No</t>
  </si>
  <si>
    <t>Amount Dept</t>
  </si>
  <si>
    <t>name 16</t>
  </si>
  <si>
    <t>Surename 16</t>
  </si>
  <si>
    <t>Dept 16</t>
  </si>
  <si>
    <t>name 17</t>
  </si>
  <si>
    <t>Surename 17</t>
  </si>
  <si>
    <t>Dept 17</t>
  </si>
  <si>
    <t>name 18</t>
  </si>
  <si>
    <t>Surename 18</t>
  </si>
  <si>
    <t>Dept 18</t>
  </si>
  <si>
    <t>name 19</t>
  </si>
  <si>
    <t>Surename 19</t>
  </si>
  <si>
    <t>Dept 19</t>
  </si>
  <si>
    <t>name 20</t>
  </si>
  <si>
    <t>Surename 20</t>
  </si>
  <si>
    <t>Dept 20</t>
  </si>
  <si>
    <t>name 21</t>
  </si>
  <si>
    <t>Surename 21</t>
  </si>
  <si>
    <t>Dept 21</t>
  </si>
  <si>
    <t>name 22</t>
  </si>
  <si>
    <t>Surename 22</t>
  </si>
  <si>
    <t>Dept 22</t>
  </si>
  <si>
    <t>name 23</t>
  </si>
  <si>
    <t>Surename 23</t>
  </si>
  <si>
    <t>Dept 23</t>
  </si>
  <si>
    <t>Dept name 09</t>
  </si>
  <si>
    <t>Dept name 08</t>
  </si>
  <si>
    <t>Dept name 01</t>
  </si>
  <si>
    <t>Dept name 02</t>
  </si>
  <si>
    <t>Dept name 05</t>
  </si>
  <si>
    <t>Dept name 03</t>
  </si>
  <si>
    <t>Dept name 04</t>
  </si>
  <si>
    <t>Dept name 07</t>
  </si>
  <si>
    <t>Dept name 06</t>
  </si>
  <si>
    <t>name 24</t>
  </si>
  <si>
    <t>Surename 24</t>
  </si>
  <si>
    <t>Dept 24</t>
  </si>
  <si>
    <t>Dept name 12</t>
  </si>
</sst>
</file>

<file path=xl/styles.xml><?xml version="1.0" encoding="utf-8"?>
<styleSheet xmlns="http://schemas.openxmlformats.org/spreadsheetml/2006/main">
  <numFmts count="1">
    <numFmt numFmtId="164" formatCode="000000"/>
  </numFmts>
  <fonts count="7"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1"/>
      <color indexed="10"/>
      <name val="Tahoma"/>
      <family val="2"/>
      <charset val="222"/>
    </font>
    <font>
      <sz val="11"/>
      <color theme="1"/>
      <name val="Calibri"/>
      <family val="2"/>
      <charset val="222"/>
      <scheme val="minor"/>
    </font>
    <font>
      <sz val="9"/>
      <color indexed="81"/>
      <name val="Tahoma"/>
      <family val="2"/>
    </font>
    <font>
      <sz val="14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/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1" applyFill="1" applyAlignment="1">
      <alignment horizontal="center" vertical="center"/>
    </xf>
    <xf numFmtId="0" fontId="0" fillId="0" borderId="0" xfId="0" quotePrefix="1"/>
    <xf numFmtId="0" fontId="0" fillId="3" borderId="0" xfId="0" applyFill="1"/>
  </cellXfs>
  <cellStyles count="2">
    <cellStyle name="Normal" xfId="0" builtinId="0"/>
    <cellStyle name="ปกติ 10" xfId="1"/>
  </cellStyles>
  <dxfs count="1"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180975</xdr:rowOff>
    </xdr:from>
    <xdr:to>
      <xdr:col>8</xdr:col>
      <xdr:colOff>85725</xdr:colOff>
      <xdr:row>11</xdr:row>
      <xdr:rowOff>9525</xdr:rowOff>
    </xdr:to>
    <xdr:sp macro="" textlink="">
      <xdr:nvSpPr>
        <xdr:cNvPr id="2" name="Right Brace 1"/>
        <xdr:cNvSpPr/>
      </xdr:nvSpPr>
      <xdr:spPr>
        <a:xfrm>
          <a:off x="6648450" y="180975"/>
          <a:ext cx="85725" cy="19240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742951</xdr:colOff>
      <xdr:row>11</xdr:row>
      <xdr:rowOff>85725</xdr:rowOff>
    </xdr:from>
    <xdr:to>
      <xdr:col>8</xdr:col>
      <xdr:colOff>142876</xdr:colOff>
      <xdr:row>19</xdr:row>
      <xdr:rowOff>57150</xdr:rowOff>
    </xdr:to>
    <xdr:cxnSp macro="">
      <xdr:nvCxnSpPr>
        <xdr:cNvPr id="6" name="Straight Arrow Connector 5"/>
        <xdr:cNvCxnSpPr/>
      </xdr:nvCxnSpPr>
      <xdr:spPr>
        <a:xfrm rot="16200000" flipV="1">
          <a:off x="5795963" y="2681288"/>
          <a:ext cx="14954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447675</xdr:colOff>
      <xdr:row>2</xdr:row>
      <xdr:rowOff>47625</xdr:rowOff>
    </xdr:from>
    <xdr:to>
      <xdr:col>8</xdr:col>
      <xdr:colOff>666750</xdr:colOff>
      <xdr:row>19</xdr:row>
      <xdr:rowOff>28575</xdr:rowOff>
    </xdr:to>
    <xdr:cxnSp macro="">
      <xdr:nvCxnSpPr>
        <xdr:cNvPr id="8" name="Straight Arrow Connector 7"/>
        <xdr:cNvCxnSpPr/>
      </xdr:nvCxnSpPr>
      <xdr:spPr>
        <a:xfrm rot="16200000" flipV="1">
          <a:off x="5595938" y="1928812"/>
          <a:ext cx="3219450" cy="219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9;&#3634;&#3618;&#3594;&#3639;&#3656;&#3629;&#3627;&#3609;&#3633;&#3591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&amp;S"/>
      <sheetName val="ค้นหา บันทึก"/>
      <sheetName val="movie"/>
      <sheetName val="File Type"/>
      <sheetName val="ข้อมูลสั่ง"/>
      <sheetName val="รายการสั่งทำ"/>
    </sheetNames>
    <sheetDataSet>
      <sheetData sheetId="0"/>
      <sheetData sheetId="1">
        <row r="2">
          <cell r="C2" t="str">
            <v>dc0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E7"/>
  <sheetViews>
    <sheetView workbookViewId="0">
      <selection activeCell="E2" sqref="E2"/>
    </sheetView>
  </sheetViews>
  <sheetFormatPr defaultRowHeight="15"/>
  <cols>
    <col min="5" max="5" width="18" customWidth="1"/>
  </cols>
  <sheetData>
    <row r="2" spans="1:5">
      <c r="E2" t="s">
        <v>81</v>
      </c>
    </row>
    <row r="4" spans="1:5">
      <c r="A4" s="5" t="s">
        <v>55</v>
      </c>
      <c r="B4" s="5" t="s">
        <v>1</v>
      </c>
      <c r="C4" s="5" t="s">
        <v>2</v>
      </c>
      <c r="D4" s="5" t="s">
        <v>3</v>
      </c>
      <c r="E4" s="5" t="s">
        <v>24</v>
      </c>
    </row>
    <row r="5" spans="1:5">
      <c r="A5">
        <v>1</v>
      </c>
      <c r="B5" s="4">
        <v>3</v>
      </c>
      <c r="C5" t="s">
        <v>7</v>
      </c>
      <c r="D5" t="s">
        <v>10</v>
      </c>
      <c r="E5" t="s">
        <v>26</v>
      </c>
    </row>
    <row r="6" spans="1:5">
      <c r="A6">
        <v>2</v>
      </c>
      <c r="B6" s="4">
        <v>4</v>
      </c>
      <c r="C6" t="s">
        <v>5</v>
      </c>
      <c r="D6" t="s">
        <v>11</v>
      </c>
      <c r="E6" t="s">
        <v>27</v>
      </c>
    </row>
    <row r="7" spans="1:5">
      <c r="A7">
        <v>3</v>
      </c>
      <c r="B7" s="4">
        <v>16</v>
      </c>
      <c r="C7" t="s">
        <v>7</v>
      </c>
      <c r="D7" t="s">
        <v>57</v>
      </c>
      <c r="E7" t="s">
        <v>58</v>
      </c>
    </row>
  </sheetData>
  <dataValidations count="1">
    <dataValidation type="list" allowBlank="1" showInputMessage="1" showErrorMessage="1" sqref="E2">
      <formula1>Dept_name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database!F2:F16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M25"/>
  <sheetViews>
    <sheetView tabSelected="1" workbookViewId="0">
      <selection activeCell="I3" sqref="I3"/>
    </sheetView>
  </sheetViews>
  <sheetFormatPr defaultRowHeight="15"/>
  <cols>
    <col min="1" max="1" width="7.42578125" customWidth="1"/>
    <col min="2" max="2" width="7" customWidth="1"/>
    <col min="3" max="3" width="12.85546875" customWidth="1"/>
    <col min="4" max="4" width="15.28515625" customWidth="1"/>
    <col min="5" max="5" width="13.140625" customWidth="1"/>
    <col min="6" max="6" width="18.42578125" customWidth="1"/>
    <col min="8" max="8" width="16.42578125" customWidth="1"/>
    <col min="9" max="9" width="15.5703125" customWidth="1"/>
    <col min="13" max="13" width="16" customWidth="1"/>
  </cols>
  <sheetData>
    <row r="1" spans="1:9">
      <c r="A1" s="1" t="s">
        <v>1</v>
      </c>
      <c r="B1" s="1" t="s">
        <v>2</v>
      </c>
      <c r="C1" s="1" t="s">
        <v>3</v>
      </c>
      <c r="D1" s="1" t="s">
        <v>24</v>
      </c>
      <c r="E1" s="1" t="s">
        <v>0</v>
      </c>
      <c r="F1" s="1" t="s">
        <v>4</v>
      </c>
      <c r="G1" s="2"/>
      <c r="H1" s="6" t="str">
        <f>F1</f>
        <v>Dept name</v>
      </c>
      <c r="I1" s="1" t="s">
        <v>56</v>
      </c>
    </row>
    <row r="2" spans="1:9">
      <c r="A2">
        <v>1</v>
      </c>
      <c r="B2" t="s">
        <v>5</v>
      </c>
      <c r="C2" t="s">
        <v>8</v>
      </c>
      <c r="D2" t="s">
        <v>23</v>
      </c>
      <c r="E2" t="s">
        <v>39</v>
      </c>
      <c r="F2" t="s">
        <v>84</v>
      </c>
      <c r="G2" s="3"/>
      <c r="H2" s="7" t="e">
        <f t="array" ref="H2">IF(ROWS(H2:$H$2)&gt;$I$2,"",INDEX(Dept,SMALL(IF(FREQUENCY(MATCH(Dept,Dept,0),ROW(Dept:Dept)-ROW($F$2)+1),ROW(Dept)-ROW($F$2)+1),ROWS(H2:$H$2))))</f>
        <v>#DIV/0!</v>
      </c>
      <c r="I2" s="7" t="e">
        <f>ROUND(SUMPRODUCT(1/COUNTIF(Dept,Dept)),0)</f>
        <v>#DIV/0!</v>
      </c>
    </row>
    <row r="3" spans="1:9">
      <c r="A3">
        <v>2</v>
      </c>
      <c r="B3" t="s">
        <v>6</v>
      </c>
      <c r="C3" t="s">
        <v>9</v>
      </c>
      <c r="D3" t="s">
        <v>25</v>
      </c>
      <c r="E3" t="s">
        <v>40</v>
      </c>
      <c r="F3" t="s">
        <v>86</v>
      </c>
      <c r="G3" s="3"/>
      <c r="H3" s="7" t="e">
        <f t="array" ref="H3">IF(ROWS(H$2:$H3)&gt;$I$2,"",INDEX($F$2:$F$24,SMALL(IF(FREQUENCY(MATCH($F$2:$F$24,$F$2:$F$24,0),ROW($F$2:$F$24)-ROW($F$2)+1),ROW($F$2:$F$24)-ROW($F$2)+1),ROWS(H$2:$H3))))</f>
        <v>#DIV/0!</v>
      </c>
    </row>
    <row r="4" spans="1:9">
      <c r="A4">
        <v>3</v>
      </c>
      <c r="B4" t="s">
        <v>7</v>
      </c>
      <c r="C4" t="s">
        <v>10</v>
      </c>
      <c r="D4" t="s">
        <v>26</v>
      </c>
      <c r="E4" t="s">
        <v>41</v>
      </c>
      <c r="F4" t="s">
        <v>81</v>
      </c>
      <c r="G4" s="3"/>
      <c r="H4" s="7" t="e">
        <f t="array" ref="H4">IF(ROWS(H$2:$H4)&gt;$I$2,"",INDEX($F$2:$F$24,SMALL(IF(FREQUENCY(MATCH($F$2:$F$24,$F$2:$F$24,0),ROW($F$2:$F$24)-ROW($F$2)+1),ROW($F$2:$F$24)-ROW($F$2)+1),ROWS(H$2:$H4))))</f>
        <v>#DIV/0!</v>
      </c>
    </row>
    <row r="5" spans="1:9">
      <c r="A5">
        <v>4</v>
      </c>
      <c r="B5" t="s">
        <v>5</v>
      </c>
      <c r="C5" t="s">
        <v>11</v>
      </c>
      <c r="D5" t="s">
        <v>27</v>
      </c>
      <c r="E5" t="s">
        <v>42</v>
      </c>
      <c r="F5" t="s">
        <v>81</v>
      </c>
      <c r="G5" s="3"/>
      <c r="H5" s="7" t="e">
        <f t="array" ref="H5">IF(ROWS(H$2:$H5)&gt;$I$2,"",INDEX($F$2:$F$24,SMALL(IF(FREQUENCY(MATCH($F$2:$F$24,$F$2:$F$24,0),ROW($F$2:$F$24)-ROW($F$2)+1),ROW($F$2:$F$24)-ROW($F$2)+1),ROWS(H$2:$H5))))</f>
        <v>#DIV/0!</v>
      </c>
    </row>
    <row r="6" spans="1:9">
      <c r="A6">
        <v>5</v>
      </c>
      <c r="B6" t="s">
        <v>7</v>
      </c>
      <c r="C6" t="s">
        <v>12</v>
      </c>
      <c r="D6" t="s">
        <v>28</v>
      </c>
      <c r="E6" t="s">
        <v>43</v>
      </c>
      <c r="F6" t="s">
        <v>82</v>
      </c>
      <c r="G6" s="3"/>
      <c r="H6" s="7" t="e">
        <f t="array" ref="H6">IF(ROWS(H$2:$H6)&gt;$I$2,"",INDEX($F$2:$F$24,SMALL(IF(FREQUENCY(MATCH($F$2:$F$24,$F$2:$F$24,0),ROW($F$2:$F$24)-ROW($F$2)+1),ROW($F$2:$F$24)-ROW($F$2)+1),ROWS(H$2:$H6))))</f>
        <v>#DIV/0!</v>
      </c>
    </row>
    <row r="7" spans="1:9">
      <c r="A7">
        <v>6</v>
      </c>
      <c r="B7" t="s">
        <v>6</v>
      </c>
      <c r="C7" t="s">
        <v>13</v>
      </c>
      <c r="D7" t="s">
        <v>29</v>
      </c>
      <c r="E7" t="s">
        <v>44</v>
      </c>
      <c r="F7" t="s">
        <v>84</v>
      </c>
      <c r="G7" s="3"/>
      <c r="H7" s="7" t="e">
        <f t="array" ref="H7">IF(ROWS(H$2:$H7)&gt;$I$2,"",INDEX($F$2:$F$24,SMALL(IF(FREQUENCY(MATCH($F$2:$F$24,$F$2:$F$24,0),ROW($F$2:$F$24)-ROW($F$2)+1),ROW($F$2:$F$24)-ROW($F$2)+1),ROWS(H$2:$H7))))</f>
        <v>#DIV/0!</v>
      </c>
    </row>
    <row r="8" spans="1:9">
      <c r="A8">
        <v>7</v>
      </c>
      <c r="B8" t="s">
        <v>7</v>
      </c>
      <c r="C8" t="s">
        <v>14</v>
      </c>
      <c r="D8" t="s">
        <v>30</v>
      </c>
      <c r="E8" t="s">
        <v>45</v>
      </c>
      <c r="F8" t="s">
        <v>87</v>
      </c>
      <c r="G8" s="3"/>
      <c r="H8" s="7" t="e">
        <f t="array" ref="H8">IF(ROWS(H$2:$H8)&gt;$I$2,"",INDEX($F$2:$F$24,SMALL(IF(FREQUENCY(MATCH($F$2:$F$24,$F$2:$F$24,0),ROW($F$2:$F$24)-ROW($F$2)+1),ROW($F$2:$F$24)-ROW($F$2)+1),ROWS(H$2:$H8))))</f>
        <v>#DIV/0!</v>
      </c>
    </row>
    <row r="9" spans="1:9">
      <c r="A9">
        <v>8</v>
      </c>
      <c r="B9" t="s">
        <v>6</v>
      </c>
      <c r="C9" t="s">
        <v>15</v>
      </c>
      <c r="D9" t="s">
        <v>31</v>
      </c>
      <c r="E9" t="s">
        <v>46</v>
      </c>
      <c r="F9" t="s">
        <v>82</v>
      </c>
      <c r="G9" s="3"/>
      <c r="H9" s="7" t="e">
        <f t="array" ref="H9">IF(ROWS(H$2:$H9)&gt;$I$2,"",INDEX($F$2:$F$24,SMALL(IF(FREQUENCY(MATCH($F$2:$F$24,$F$2:$F$24,0),ROW($F$2:$F$24)-ROW($F$2)+1),ROW($F$2:$F$24)-ROW($F$2)+1),ROWS(H$2:$H9))))</f>
        <v>#DIV/0!</v>
      </c>
    </row>
    <row r="10" spans="1:9">
      <c r="A10">
        <v>9</v>
      </c>
      <c r="B10" t="s">
        <v>7</v>
      </c>
      <c r="C10" t="s">
        <v>16</v>
      </c>
      <c r="D10" t="s">
        <v>32</v>
      </c>
      <c r="E10" t="s">
        <v>47</v>
      </c>
      <c r="F10" t="s">
        <v>88</v>
      </c>
      <c r="G10" s="3"/>
      <c r="H10" s="7" t="e">
        <f t="array" ref="H10">IF(ROWS(H$2:$H10)&gt;$I$2,"",INDEX($F$2:$F$24,SMALL(IF(FREQUENCY(MATCH($F$2:$F$24,$F$2:$F$24,0),ROW($F$2:$F$24)-ROW($F$2)+1),ROW($F$2:$F$24)-ROW($F$2)+1),ROWS(H$2:$H10))))</f>
        <v>#DIV/0!</v>
      </c>
    </row>
    <row r="11" spans="1:9">
      <c r="A11">
        <v>10</v>
      </c>
      <c r="B11" t="s">
        <v>6</v>
      </c>
      <c r="C11" t="s">
        <v>17</v>
      </c>
      <c r="D11" t="s">
        <v>33</v>
      </c>
      <c r="E11" t="s">
        <v>48</v>
      </c>
      <c r="F11" t="s">
        <v>89</v>
      </c>
      <c r="G11" s="3"/>
      <c r="H11" s="7" t="e">
        <f t="array" ref="H11">IF(ROWS(H$2:$H11)&gt;$I$2,"",INDEX($F$2:$F$24,SMALL(IF(FREQUENCY(MATCH($F$2:$F$24,$F$2:$F$24,0),ROW($F$2:$F$24)-ROW($F$2)+1),ROW($F$2:$F$24)-ROW($F$2)+1),ROWS(H$2:$H11))))</f>
        <v>#DIV/0!</v>
      </c>
    </row>
    <row r="12" spans="1:9">
      <c r="A12">
        <v>11</v>
      </c>
      <c r="B12" t="s">
        <v>5</v>
      </c>
      <c r="C12" t="s">
        <v>18</v>
      </c>
      <c r="D12" t="s">
        <v>34</v>
      </c>
      <c r="E12" t="s">
        <v>49</v>
      </c>
      <c r="F12" t="s">
        <v>54</v>
      </c>
      <c r="G12" s="3"/>
      <c r="H12" s="7" t="e">
        <f t="array" ref="H12">IF(ROWS(H$2:$H12)&gt;$I$2,"",INDEX($F$2:$F$24,SMALL(IF(FREQUENCY(MATCH($F$2:$F$24,$F$2:$F$24,0),ROW($F$2:$F$24)-ROW($F$2)+1),ROW($F$2:$F$24)-ROW($F$2)+1),ROWS(H$2:$H12))))</f>
        <v>#DIV/0!</v>
      </c>
    </row>
    <row r="13" spans="1:9">
      <c r="A13">
        <v>12</v>
      </c>
      <c r="B13" t="s">
        <v>7</v>
      </c>
      <c r="C13" t="s">
        <v>19</v>
      </c>
      <c r="D13" t="s">
        <v>35</v>
      </c>
      <c r="E13" t="s">
        <v>50</v>
      </c>
      <c r="F13" t="s">
        <v>87</v>
      </c>
      <c r="G13" s="3"/>
      <c r="H13" s="7" t="e">
        <f t="array" ref="H13">IF(ROWS(H$2:$H13)&gt;$I$2,"",INDEX($F$2:$F$24,SMALL(IF(FREQUENCY(MATCH($F$2:$F$24,$F$2:$F$24,0),ROW($F$2:$F$24)-ROW($F$2)+1),ROW($F$2:$F$24)-ROW($F$2)+1),ROWS(H$2:$H13))))</f>
        <v>#DIV/0!</v>
      </c>
    </row>
    <row r="14" spans="1:9">
      <c r="A14">
        <v>13</v>
      </c>
      <c r="B14" t="s">
        <v>5</v>
      </c>
      <c r="C14" t="s">
        <v>20</v>
      </c>
      <c r="D14" t="s">
        <v>36</v>
      </c>
      <c r="E14" t="s">
        <v>51</v>
      </c>
      <c r="F14" t="s">
        <v>89</v>
      </c>
      <c r="G14" s="3"/>
      <c r="H14" s="7" t="e">
        <f t="array" ref="H14">IF(ROWS(H$2:$H14)&gt;$I$2,"",INDEX($F$2:$F$24,SMALL(IF(FREQUENCY(MATCH($F$2:$F$24,$F$2:$F$24,0),ROW($F$2:$F$24)-ROW($F$2)+1),ROW($F$2:$F$24)-ROW($F$2)+1),ROWS(H$2:$H14))))</f>
        <v>#DIV/0!</v>
      </c>
    </row>
    <row r="15" spans="1:9">
      <c r="A15">
        <v>14</v>
      </c>
      <c r="B15" t="s">
        <v>7</v>
      </c>
      <c r="C15" t="s">
        <v>21</v>
      </c>
      <c r="D15" t="s">
        <v>37</v>
      </c>
      <c r="E15" t="s">
        <v>52</v>
      </c>
      <c r="F15" t="s">
        <v>84</v>
      </c>
      <c r="G15" s="3"/>
      <c r="H15" s="7" t="e">
        <f t="array" ref="H15">IF(ROWS(H$2:$H15)&gt;$I$2,"",INDEX($F$2:$F$24,SMALL(IF(FREQUENCY(MATCH($F$2:$F$24,$F$2:$F$24,0),ROW($F$2:$F$24)-ROW($F$2)+1),ROW($F$2:$F$24)-ROW($F$2)+1),ROWS(H$2:$H15))))</f>
        <v>#DIV/0!</v>
      </c>
    </row>
    <row r="16" spans="1:9">
      <c r="A16">
        <v>15</v>
      </c>
      <c r="B16" t="s">
        <v>6</v>
      </c>
      <c r="C16" t="s">
        <v>22</v>
      </c>
      <c r="D16" t="s">
        <v>38</v>
      </c>
      <c r="E16" t="s">
        <v>53</v>
      </c>
      <c r="F16" t="s">
        <v>88</v>
      </c>
      <c r="G16" s="3"/>
    </row>
    <row r="17" spans="1:13">
      <c r="A17">
        <v>16</v>
      </c>
      <c r="B17" t="s">
        <v>7</v>
      </c>
      <c r="C17" t="s">
        <v>57</v>
      </c>
      <c r="D17" t="s">
        <v>58</v>
      </c>
      <c r="E17" t="s">
        <v>59</v>
      </c>
      <c r="F17" t="s">
        <v>81</v>
      </c>
      <c r="G17" s="3" t="str">
        <f>IF(ISNUMBER(LOOKUP(99999,SEARCH(search,B17:E17))),LOOKUP(99999,G$2:G17)+1,"")</f>
        <v/>
      </c>
    </row>
    <row r="18" spans="1:13">
      <c r="A18">
        <v>17</v>
      </c>
      <c r="B18" t="s">
        <v>6</v>
      </c>
      <c r="C18" t="s">
        <v>60</v>
      </c>
      <c r="D18" t="s">
        <v>61</v>
      </c>
      <c r="E18" t="s">
        <v>62</v>
      </c>
      <c r="F18" t="s">
        <v>82</v>
      </c>
      <c r="G18" s="3" t="str">
        <f>IF(ISNUMBER(LOOKUP(99999,SEARCH(search,B18:E18))),LOOKUP(99999,G$2:G18)+1,"")</f>
        <v/>
      </c>
    </row>
    <row r="19" spans="1:13">
      <c r="A19">
        <v>18</v>
      </c>
      <c r="B19" t="s">
        <v>7</v>
      </c>
      <c r="C19" t="s">
        <v>63</v>
      </c>
      <c r="D19" t="s">
        <v>64</v>
      </c>
      <c r="E19" t="s">
        <v>65</v>
      </c>
      <c r="F19" t="s">
        <v>83</v>
      </c>
      <c r="G19" s="3" t="str">
        <f>IF(ISNUMBER(LOOKUP(99999,SEARCH(search,B19:E19))),LOOKUP(99999,G$2:G19)+1,"")</f>
        <v/>
      </c>
    </row>
    <row r="20" spans="1:13">
      <c r="A20">
        <v>19</v>
      </c>
      <c r="B20" t="s">
        <v>6</v>
      </c>
      <c r="C20" t="s">
        <v>66</v>
      </c>
      <c r="D20" t="s">
        <v>67</v>
      </c>
      <c r="E20" t="s">
        <v>68</v>
      </c>
      <c r="F20" t="s">
        <v>84</v>
      </c>
      <c r="G20" s="3" t="str">
        <f>IF(ISNUMBER(LOOKUP(99999,SEARCH(search,B20:E20))),LOOKUP(99999,G$2:G20)+1,"")</f>
        <v/>
      </c>
    </row>
    <row r="21" spans="1:13">
      <c r="A21">
        <v>20</v>
      </c>
      <c r="B21" t="s">
        <v>7</v>
      </c>
      <c r="C21" t="s">
        <v>69</v>
      </c>
      <c r="D21" t="s">
        <v>70</v>
      </c>
      <c r="E21" t="s">
        <v>71</v>
      </c>
      <c r="F21" t="s">
        <v>85</v>
      </c>
      <c r="G21" s="3" t="str">
        <f>IF(ISNUMBER(LOOKUP(99999,SEARCH(search,B21:E21))),LOOKUP(99999,G$2:G21)+1,"")</f>
        <v/>
      </c>
    </row>
    <row r="22" spans="1:13">
      <c r="A22">
        <v>21</v>
      </c>
      <c r="B22" t="s">
        <v>6</v>
      </c>
      <c r="C22" t="s">
        <v>72</v>
      </c>
      <c r="D22" t="s">
        <v>73</v>
      </c>
      <c r="E22" t="s">
        <v>74</v>
      </c>
      <c r="F22" t="s">
        <v>84</v>
      </c>
      <c r="G22" s="3" t="str">
        <f>IF(ISNUMBER(LOOKUP(99999,SEARCH(search,B22:E22))),LOOKUP(99999,G$2:G22)+1,"")</f>
        <v/>
      </c>
      <c r="M22" s="8"/>
    </row>
    <row r="23" spans="1:13">
      <c r="A23">
        <v>22</v>
      </c>
      <c r="B23" t="s">
        <v>7</v>
      </c>
      <c r="C23" t="s">
        <v>75</v>
      </c>
      <c r="D23" t="s">
        <v>76</v>
      </c>
      <c r="E23" t="s">
        <v>77</v>
      </c>
      <c r="F23" t="s">
        <v>83</v>
      </c>
      <c r="G23" s="3" t="str">
        <f>IF(ISNUMBER(LOOKUP(99999,SEARCH(search,B23:E23))),LOOKUP(99999,G$2:G23)+1,"")</f>
        <v/>
      </c>
    </row>
    <row r="24" spans="1:13">
      <c r="A24">
        <v>23</v>
      </c>
      <c r="B24" t="s">
        <v>6</v>
      </c>
      <c r="C24" t="s">
        <v>78</v>
      </c>
      <c r="D24" t="s">
        <v>79</v>
      </c>
      <c r="E24" t="s">
        <v>80</v>
      </c>
      <c r="F24" t="s">
        <v>84</v>
      </c>
      <c r="G24" s="3" t="str">
        <f>IF(ISNUMBER(LOOKUP(99999,SEARCH(search,B24:E24))),LOOKUP(99999,G$2:G24)+1,"")</f>
        <v/>
      </c>
    </row>
    <row r="25" spans="1:13">
      <c r="A25" s="9">
        <v>24</v>
      </c>
      <c r="B25" s="9" t="s">
        <v>7</v>
      </c>
      <c r="C25" s="9" t="s">
        <v>90</v>
      </c>
      <c r="D25" s="9" t="s">
        <v>91</v>
      </c>
      <c r="E25" s="9" t="s">
        <v>92</v>
      </c>
      <c r="F25" s="9" t="s">
        <v>93</v>
      </c>
    </row>
  </sheetData>
  <conditionalFormatting sqref="G2:G24">
    <cfRule type="expression" dxfId="0" priority="1" stopIfTrue="1">
      <formula>ISNUMBER(G2)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Report</vt:lpstr>
      <vt:lpstr>database</vt:lpstr>
      <vt:lpstr>Sheet3</vt:lpstr>
      <vt:lpstr>Dept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Rachada Bunlab</cp:lastModifiedBy>
  <dcterms:created xsi:type="dcterms:W3CDTF">2012-07-08T01:38:48Z</dcterms:created>
  <dcterms:modified xsi:type="dcterms:W3CDTF">2012-07-13T07:28:51Z</dcterms:modified>
</cp:coreProperties>
</file>