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drawings/drawing9.xml" ContentType="application/vnd.openxmlformats-officedocument.drawing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 codeName="{B7FE6334-C1A2-E50D-BD3D-5F4D41BBC2E3}"/>
  <workbookPr codeName="ThisWorkbook" defaultThemeVersion="124226"/>
  <bookViews>
    <workbookView xWindow="240" yWindow="555" windowWidth="13395" windowHeight="4770" firstSheet="6" activeTab="6"/>
  </bookViews>
  <sheets>
    <sheet name="Type" sheetId="5" state="hidden" r:id="rId1"/>
    <sheet name="Department" sheetId="2" state="hidden" r:id="rId2"/>
    <sheet name="Detail" sheetId="7" state="hidden" r:id="rId3"/>
    <sheet name="Zone" sheetId="8" state="hidden" r:id="rId4"/>
    <sheet name="Person" sheetId="3" state="hidden" r:id="rId5"/>
    <sheet name="Form" sheetId="1" state="hidden" r:id="rId6"/>
    <sheet name="Database" sheetId="4" r:id="rId7"/>
    <sheet name="Temp" sheetId="6" state="hidden" r:id="rId8"/>
    <sheet name="สูตร" sheetId="9" state="hidden" r:id="rId9"/>
    <sheet name="Home" sheetId="11" state="hidden" r:id="rId10"/>
  </sheets>
  <calcPr calcId="125725"/>
</workbook>
</file>

<file path=xl/calcChain.xml><?xml version="1.0" encoding="utf-8"?>
<calcChain xmlns="http://schemas.openxmlformats.org/spreadsheetml/2006/main">
  <c r="I4" i="1"/>
  <c r="I2" i="6" l="1"/>
  <c r="B2"/>
  <c r="C2"/>
  <c r="D2"/>
  <c r="E2"/>
  <c r="F2"/>
  <c r="G2"/>
  <c r="H2"/>
  <c r="J2"/>
  <c r="K2"/>
  <c r="I3" i="1" l="1"/>
  <c r="C3" s="1"/>
  <c r="A2" i="6" l="1"/>
</calcChain>
</file>

<file path=xl/sharedStrings.xml><?xml version="1.0" encoding="utf-8"?>
<sst xmlns="http://schemas.openxmlformats.org/spreadsheetml/2006/main" count="127" uniqueCount="82">
  <si>
    <t>เอกสารร้อขอให้จัดทำเครื่องมืออุปกรณ์/Jig</t>
  </si>
  <si>
    <t>DepID</t>
  </si>
  <si>
    <t>Department</t>
  </si>
  <si>
    <t>Detail</t>
  </si>
  <si>
    <t>PE</t>
  </si>
  <si>
    <t>Product Engineer</t>
  </si>
  <si>
    <t>PC</t>
  </si>
  <si>
    <t>Product Control</t>
  </si>
  <si>
    <t>QC</t>
  </si>
  <si>
    <t>Quality Control</t>
  </si>
  <si>
    <t>PD</t>
  </si>
  <si>
    <t>Product Design</t>
  </si>
  <si>
    <t>ML</t>
  </si>
  <si>
    <t>Molding &amp; Chill</t>
  </si>
  <si>
    <t>PS</t>
  </si>
  <si>
    <t>Purchasing</t>
  </si>
  <si>
    <t>SL</t>
  </si>
  <si>
    <t>SALE</t>
  </si>
  <si>
    <t>HR</t>
  </si>
  <si>
    <t>Human Resourcement</t>
  </si>
  <si>
    <t>AD</t>
  </si>
  <si>
    <t>Administrator</t>
  </si>
  <si>
    <t>AC</t>
  </si>
  <si>
    <t>Accounting</t>
  </si>
  <si>
    <t>R&amp;D</t>
  </si>
  <si>
    <t>Research and Development</t>
  </si>
  <si>
    <t>PersonID</t>
  </si>
  <si>
    <t>Mr. Narathip</t>
  </si>
  <si>
    <t>Mr. Nattaphong</t>
  </si>
  <si>
    <t>Mr. Nattawoot</t>
  </si>
  <si>
    <t>Mr. Samrit</t>
  </si>
  <si>
    <t>Mr. Platpon</t>
  </si>
  <si>
    <t>Idno.</t>
  </si>
  <si>
    <t>IdJig</t>
  </si>
  <si>
    <t>UserRequest</t>
  </si>
  <si>
    <t>Sec</t>
  </si>
  <si>
    <t>DateRequest</t>
  </si>
  <si>
    <t>DueDate</t>
  </si>
  <si>
    <t>TypeJig</t>
  </si>
  <si>
    <t>Qty</t>
  </si>
  <si>
    <t>ActualDate</t>
  </si>
  <si>
    <t>PersonCharge</t>
  </si>
  <si>
    <t>Idtype</t>
  </si>
  <si>
    <t>Type</t>
  </si>
  <si>
    <t>DetailID</t>
  </si>
  <si>
    <t>Processing Zone</t>
  </si>
  <si>
    <t>ZoneID</t>
  </si>
  <si>
    <t>Zone</t>
  </si>
  <si>
    <t>Jig Assy</t>
  </si>
  <si>
    <t>Printing Jig (Screen/Tanpo)</t>
  </si>
  <si>
    <t>Laser Jig</t>
  </si>
  <si>
    <t>Processing equipment</t>
  </si>
  <si>
    <t>Working equipment</t>
  </si>
  <si>
    <t>Robot Chuck</t>
  </si>
  <si>
    <t>More</t>
  </si>
  <si>
    <t>ผู้ร้อขอ/依頼者</t>
  </si>
  <si>
    <t>วันที่ร้องขอ/依頼日</t>
  </si>
  <si>
    <t>ชนิดของJig/種類</t>
  </si>
  <si>
    <t>รายละเอียด/区分</t>
  </si>
  <si>
    <t>วันที่เสร็จงาน/完了日</t>
  </si>
  <si>
    <t>แผนก/部門</t>
  </si>
  <si>
    <t>วันที่ต้องการ/希望日</t>
  </si>
  <si>
    <t>จำนวน/個数</t>
  </si>
  <si>
    <t>ผู้ปฏิบัติงาน/実施者</t>
  </si>
  <si>
    <t>เครื่องมือ/อุปกรณ์　道具／設備</t>
  </si>
  <si>
    <t>อื่นๆ/その他</t>
  </si>
  <si>
    <t>รับงานเสีย/不良対策</t>
  </si>
  <si>
    <t>ปรับปรุง Kaizen/改善</t>
  </si>
  <si>
    <t>รองรับ Newmodel/新規対応</t>
  </si>
  <si>
    <t>Jig /冶工具</t>
  </si>
  <si>
    <t>d</t>
  </si>
  <si>
    <t>ds</t>
  </si>
  <si>
    <t>ddd</t>
  </si>
  <si>
    <t>sfsf</t>
  </si>
  <si>
    <t>dsffs</t>
  </si>
  <si>
    <t>sss</t>
  </si>
  <si>
    <t>sf</t>
  </si>
  <si>
    <t>sfs</t>
  </si>
  <si>
    <t>a</t>
  </si>
  <si>
    <t>Account</t>
  </si>
  <si>
    <t>a b</t>
  </si>
  <si>
    <t>a c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</si>
</sst>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color indexed="8"/>
      <name val="Arial"/>
      <family val="2"/>
    </font>
    <font>
      <sz val="11"/>
      <name val="ＭＳ Ｐゴシック"/>
      <family val="3"/>
      <charset val="128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0"/>
      </patternFill>
    </fill>
    <fill>
      <patternFill patternType="solid">
        <fgColor rgb="FF92D05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2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1" fillId="3" borderId="0" xfId="1" applyFont="1" applyFill="1" applyBorder="1" applyAlignment="1">
      <alignment horizontal="center"/>
    </xf>
    <xf numFmtId="0" fontId="1" fillId="0" borderId="0" xfId="1" applyFont="1" applyFill="1" applyBorder="1" applyAlignment="1">
      <alignment horizontal="center" wrapText="1"/>
    </xf>
    <xf numFmtId="0" fontId="1" fillId="0" borderId="0" xfId="1" applyFont="1" applyFill="1" applyBorder="1" applyAlignment="1">
      <alignment horizontal="left" wrapText="1"/>
    </xf>
    <xf numFmtId="0" fontId="0" fillId="4" borderId="0" xfId="0" applyFill="1"/>
    <xf numFmtId="0" fontId="0" fillId="0" borderId="0" xfId="0" applyAlignment="1">
      <alignment horizontal="right"/>
    </xf>
    <xf numFmtId="14" fontId="0" fillId="0" borderId="0" xfId="0" applyNumberFormat="1"/>
    <xf numFmtId="14" fontId="0" fillId="4" borderId="0" xfId="0" applyNumberFormat="1" applyFill="1"/>
    <xf numFmtId="1" fontId="0" fillId="4" borderId="0" xfId="0" applyNumberFormat="1" applyFill="1"/>
    <xf numFmtId="1" fontId="0" fillId="0" borderId="0" xfId="0" applyNumberFormat="1"/>
    <xf numFmtId="1" fontId="0" fillId="5" borderId="0" xfId="0" applyNumberFormat="1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14" fontId="0" fillId="5" borderId="0" xfId="0" applyNumberFormat="1" applyFill="1" applyAlignment="1">
      <alignment horizontal="center" vertical="center"/>
    </xf>
    <xf numFmtId="1" fontId="0" fillId="5" borderId="0" xfId="0" quotePrefix="1" applyNumberFormat="1" applyFill="1" applyAlignment="1">
      <alignment horizontal="center"/>
    </xf>
    <xf numFmtId="0" fontId="0" fillId="5" borderId="0" xfId="0" applyFill="1" applyAlignment="1">
      <alignment horizontal="center"/>
    </xf>
    <xf numFmtId="14" fontId="0" fillId="5" borderId="0" xfId="0" applyNumberFormat="1" applyFill="1" applyAlignment="1">
      <alignment horizontal="center"/>
    </xf>
    <xf numFmtId="0" fontId="4" fillId="0" borderId="0" xfId="0" applyFont="1" applyAlignment="1">
      <alignment horizontal="right"/>
    </xf>
    <xf numFmtId="0" fontId="4" fillId="0" borderId="0" xfId="0" applyFont="1" applyFill="1" applyAlignment="1">
      <alignment horizontal="right"/>
    </xf>
    <xf numFmtId="0" fontId="6" fillId="7" borderId="1" xfId="0" applyFont="1" applyFill="1" applyBorder="1" applyAlignment="1" applyProtection="1">
      <alignment horizontal="right"/>
    </xf>
    <xf numFmtId="14" fontId="0" fillId="6" borderId="1" xfId="0" applyNumberFormat="1" applyFill="1" applyBorder="1" applyProtection="1">
      <protection locked="0"/>
    </xf>
    <xf numFmtId="0" fontId="0" fillId="6" borderId="1" xfId="0" applyFill="1" applyBorder="1" applyProtection="1">
      <protection locked="0"/>
    </xf>
    <xf numFmtId="0" fontId="0" fillId="6" borderId="1" xfId="0" applyFill="1" applyBorder="1" applyAlignment="1" applyProtection="1">
      <alignment horizontal="center"/>
      <protection locked="0"/>
    </xf>
    <xf numFmtId="0" fontId="5" fillId="2" borderId="0" xfId="0" applyFont="1" applyFill="1" applyAlignment="1">
      <alignment horizontal="center" vertical="center"/>
    </xf>
  </cellXfs>
  <cellStyles count="3">
    <cellStyle name="Normal" xfId="0" builtinId="0"/>
    <cellStyle name="Normal 2" xfId="2"/>
    <cellStyle name="Normal_Sheet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676275</xdr:colOff>
      <xdr:row>0</xdr:row>
      <xdr:rowOff>152400</xdr:rowOff>
    </xdr:from>
    <xdr:to>
      <xdr:col>6</xdr:col>
      <xdr:colOff>19050</xdr:colOff>
      <xdr:row>4</xdr:row>
      <xdr:rowOff>0</xdr:rowOff>
    </xdr:to>
    <xdr:sp macro="[0]!OpenHome" textlink="">
      <xdr:nvSpPr>
        <xdr:cNvPr id="2" name="Rounded Rectangle 1"/>
        <xdr:cNvSpPr/>
      </xdr:nvSpPr>
      <xdr:spPr>
        <a:xfrm>
          <a:off x="4248150" y="152400"/>
          <a:ext cx="1400175" cy="571500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000"/>
            <a:t>HOME</a:t>
          </a:r>
          <a:endParaRPr lang="th-TH" sz="20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</xdr:row>
      <xdr:rowOff>0</xdr:rowOff>
    </xdr:from>
    <xdr:to>
      <xdr:col>6</xdr:col>
      <xdr:colOff>28575</xdr:colOff>
      <xdr:row>4</xdr:row>
      <xdr:rowOff>28575</xdr:rowOff>
    </xdr:to>
    <xdr:sp macro="[0]!OpenHome" textlink="">
      <xdr:nvSpPr>
        <xdr:cNvPr id="2" name="Rounded Rectangle 1"/>
        <xdr:cNvSpPr/>
      </xdr:nvSpPr>
      <xdr:spPr>
        <a:xfrm>
          <a:off x="5048250" y="219075"/>
          <a:ext cx="1400175" cy="571500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000"/>
            <a:t>HOME</a:t>
          </a:r>
          <a:endParaRPr lang="th-TH" sz="20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676275</xdr:colOff>
      <xdr:row>1</xdr:row>
      <xdr:rowOff>9525</xdr:rowOff>
    </xdr:from>
    <xdr:to>
      <xdr:col>7</xdr:col>
      <xdr:colOff>19050</xdr:colOff>
      <xdr:row>4</xdr:row>
      <xdr:rowOff>38100</xdr:rowOff>
    </xdr:to>
    <xdr:sp macro="[0]!OpenHome" textlink="">
      <xdr:nvSpPr>
        <xdr:cNvPr id="2" name="Rounded Rectangle 1"/>
        <xdr:cNvSpPr/>
      </xdr:nvSpPr>
      <xdr:spPr>
        <a:xfrm>
          <a:off x="4714875" y="190500"/>
          <a:ext cx="1400175" cy="571500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000"/>
            <a:t>HOME</a:t>
          </a:r>
          <a:endParaRPr lang="th-TH" sz="20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676275</xdr:colOff>
      <xdr:row>1</xdr:row>
      <xdr:rowOff>19050</xdr:rowOff>
    </xdr:from>
    <xdr:to>
      <xdr:col>6</xdr:col>
      <xdr:colOff>19050</xdr:colOff>
      <xdr:row>4</xdr:row>
      <xdr:rowOff>47625</xdr:rowOff>
    </xdr:to>
    <xdr:sp macro="[0]!OpenHome" textlink="">
      <xdr:nvSpPr>
        <xdr:cNvPr id="2" name="Rounded Rectangle 1"/>
        <xdr:cNvSpPr/>
      </xdr:nvSpPr>
      <xdr:spPr>
        <a:xfrm>
          <a:off x="4533900" y="200025"/>
          <a:ext cx="1400175" cy="571500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000"/>
            <a:t>HOME</a:t>
          </a:r>
          <a:endParaRPr lang="th-TH" sz="20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657225</xdr:colOff>
      <xdr:row>1</xdr:row>
      <xdr:rowOff>9525</xdr:rowOff>
    </xdr:from>
    <xdr:to>
      <xdr:col>7</xdr:col>
      <xdr:colOff>0</xdr:colOff>
      <xdr:row>4</xdr:row>
      <xdr:rowOff>38100</xdr:rowOff>
    </xdr:to>
    <xdr:sp macro="[0]!OpenHome" textlink="">
      <xdr:nvSpPr>
        <xdr:cNvPr id="2" name="Rounded Rectangle 1"/>
        <xdr:cNvSpPr/>
      </xdr:nvSpPr>
      <xdr:spPr>
        <a:xfrm>
          <a:off x="4686300" y="190500"/>
          <a:ext cx="1400175" cy="571500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000"/>
            <a:t>HOME</a:t>
          </a:r>
          <a:endParaRPr lang="th-TH" sz="20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657225</xdr:colOff>
      <xdr:row>1</xdr:row>
      <xdr:rowOff>76200</xdr:rowOff>
    </xdr:from>
    <xdr:to>
      <xdr:col>9</xdr:col>
      <xdr:colOff>9525</xdr:colOff>
      <xdr:row>4</xdr:row>
      <xdr:rowOff>95250</xdr:rowOff>
    </xdr:to>
    <xdr:sp macro="[0]!SaveButton" textlink="">
      <xdr:nvSpPr>
        <xdr:cNvPr id="2" name="Rounded Rectangle 1"/>
        <xdr:cNvSpPr/>
      </xdr:nvSpPr>
      <xdr:spPr>
        <a:xfrm>
          <a:off x="8191500" y="762000"/>
          <a:ext cx="2124075" cy="819150"/>
        </a:xfrm>
        <a:prstGeom prst="round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sz="2400"/>
            <a:t>Save</a:t>
          </a:r>
          <a:endParaRPr lang="th-TH" sz="2400"/>
        </a:p>
      </xdr:txBody>
    </xdr:sp>
    <xdr:clientData/>
  </xdr:twoCellAnchor>
  <xdr:twoCellAnchor>
    <xdr:from>
      <xdr:col>6</xdr:col>
      <xdr:colOff>19050</xdr:colOff>
      <xdr:row>5</xdr:row>
      <xdr:rowOff>66675</xdr:rowOff>
    </xdr:from>
    <xdr:to>
      <xdr:col>9</xdr:col>
      <xdr:colOff>9525</xdr:colOff>
      <xdr:row>8</xdr:row>
      <xdr:rowOff>85725</xdr:rowOff>
    </xdr:to>
    <xdr:sp macro="[0]!OpenHome" textlink="">
      <xdr:nvSpPr>
        <xdr:cNvPr id="3" name="Rounded Rectangle 2"/>
        <xdr:cNvSpPr/>
      </xdr:nvSpPr>
      <xdr:spPr>
        <a:xfrm>
          <a:off x="8239125" y="1819275"/>
          <a:ext cx="2076450" cy="819150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400"/>
            <a:t>Home</a:t>
          </a:r>
          <a:endParaRPr lang="th-TH" sz="24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190500</xdr:colOff>
      <xdr:row>0</xdr:row>
      <xdr:rowOff>28575</xdr:rowOff>
    </xdr:from>
    <xdr:to>
      <xdr:col>13</xdr:col>
      <xdr:colOff>400050</xdr:colOff>
      <xdr:row>2</xdr:row>
      <xdr:rowOff>161925</xdr:rowOff>
    </xdr:to>
    <xdr:sp macro="[0]!OpenHome" textlink="">
      <xdr:nvSpPr>
        <xdr:cNvPr id="2" name="Rounded Rectangle 1"/>
        <xdr:cNvSpPr/>
      </xdr:nvSpPr>
      <xdr:spPr>
        <a:xfrm>
          <a:off x="12573000" y="28575"/>
          <a:ext cx="1581150" cy="857250"/>
        </a:xfrm>
        <a:prstGeom prst="roundRect">
          <a:avLst/>
        </a:prstGeom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800"/>
            <a:t>Home</a:t>
          </a:r>
          <a:endParaRPr lang="th-TH" sz="28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628650</xdr:colOff>
      <xdr:row>1</xdr:row>
      <xdr:rowOff>104775</xdr:rowOff>
    </xdr:from>
    <xdr:to>
      <xdr:col>8</xdr:col>
      <xdr:colOff>180975</xdr:colOff>
      <xdr:row>6</xdr:row>
      <xdr:rowOff>104775</xdr:rowOff>
    </xdr:to>
    <xdr:sp macro="" textlink="">
      <xdr:nvSpPr>
        <xdr:cNvPr id="2" name="TextBox 1"/>
        <xdr:cNvSpPr txBox="1"/>
      </xdr:nvSpPr>
      <xdr:spPr>
        <a:xfrm>
          <a:off x="628650" y="285750"/>
          <a:ext cx="5038725" cy="9048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IF(Form!I4=0,Form!I3&amp;"0001",(Form!I3&amp;Form!I4)+1)</a:t>
          </a:r>
          <a:r>
            <a:rPr lang="th-TH" sz="1100"/>
            <a:t>  </a:t>
          </a:r>
          <a:r>
            <a:rPr lang="en-US" sz="1100"/>
            <a:t>'Temp(A2)</a:t>
          </a:r>
          <a:endParaRPr lang="th-TH" sz="1100"/>
        </a:p>
      </xdr:txBody>
    </xdr:sp>
    <xdr:clientData/>
  </xdr:twoCellAnchor>
  <xdr:twoCellAnchor>
    <xdr:from>
      <xdr:col>1</xdr:col>
      <xdr:colOff>9525</xdr:colOff>
      <xdr:row>7</xdr:row>
      <xdr:rowOff>123825</xdr:rowOff>
    </xdr:from>
    <xdr:to>
      <xdr:col>8</xdr:col>
      <xdr:colOff>238125</xdr:colOff>
      <xdr:row>12</xdr:row>
      <xdr:rowOff>28575</xdr:rowOff>
    </xdr:to>
    <xdr:sp macro="" textlink="">
      <xdr:nvSpPr>
        <xdr:cNvPr id="3" name="TextBox 2"/>
        <xdr:cNvSpPr txBox="1"/>
      </xdr:nvSpPr>
      <xdr:spPr>
        <a:xfrm>
          <a:off x="695325" y="1390650"/>
          <a:ext cx="5029200" cy="8096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IF($I$4&lt;&gt;"0000",I3&amp;"/"&amp; TEXT(I4+1,"0000"),$I$3&amp;"/"&amp;"0001")  'Form(C3)</a:t>
          </a:r>
          <a:endParaRPr lang="th-TH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2</xdr:row>
      <xdr:rowOff>9525</xdr:rowOff>
    </xdr:from>
    <xdr:to>
      <xdr:col>4</xdr:col>
      <xdr:colOff>19050</xdr:colOff>
      <xdr:row>5</xdr:row>
      <xdr:rowOff>161925</xdr:rowOff>
    </xdr:to>
    <xdr:sp macro="[0]!inputdata" textlink="">
      <xdr:nvSpPr>
        <xdr:cNvPr id="2" name="Rounded Rectangle 1"/>
        <xdr:cNvSpPr/>
      </xdr:nvSpPr>
      <xdr:spPr>
        <a:xfrm>
          <a:off x="695325" y="371475"/>
          <a:ext cx="2066925" cy="6953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000" u="sng"/>
            <a:t>Input Data</a:t>
          </a:r>
          <a:endParaRPr lang="th-TH" sz="2000" u="sng"/>
        </a:p>
      </xdr:txBody>
    </xdr:sp>
    <xdr:clientData/>
  </xdr:twoCellAnchor>
  <xdr:twoCellAnchor>
    <xdr:from>
      <xdr:col>1</xdr:col>
      <xdr:colOff>9525</xdr:colOff>
      <xdr:row>9</xdr:row>
      <xdr:rowOff>9525</xdr:rowOff>
    </xdr:from>
    <xdr:to>
      <xdr:col>4</xdr:col>
      <xdr:colOff>19050</xdr:colOff>
      <xdr:row>12</xdr:row>
      <xdr:rowOff>161925</xdr:rowOff>
    </xdr:to>
    <xdr:sp macro="[0]!ShowDatabase" textlink="">
      <xdr:nvSpPr>
        <xdr:cNvPr id="3" name="Rounded Rectangle 2"/>
        <xdr:cNvSpPr/>
      </xdr:nvSpPr>
      <xdr:spPr>
        <a:xfrm>
          <a:off x="695325" y="1638300"/>
          <a:ext cx="2066925" cy="6953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000" u="sng"/>
            <a:t>Data Base</a:t>
          </a:r>
          <a:endParaRPr lang="th-TH" sz="2000" u="sng"/>
        </a:p>
      </xdr:txBody>
    </xdr:sp>
    <xdr:clientData/>
  </xdr:twoCellAnchor>
  <xdr:twoCellAnchor>
    <xdr:from>
      <xdr:col>1</xdr:col>
      <xdr:colOff>0</xdr:colOff>
      <xdr:row>16</xdr:row>
      <xdr:rowOff>19050</xdr:rowOff>
    </xdr:from>
    <xdr:to>
      <xdr:col>4</xdr:col>
      <xdr:colOff>19050</xdr:colOff>
      <xdr:row>20</xdr:row>
      <xdr:rowOff>57150</xdr:rowOff>
    </xdr:to>
    <xdr:sp macro="[0]!showMaster" textlink="">
      <xdr:nvSpPr>
        <xdr:cNvPr id="4" name="Rounded Rectangle 3"/>
        <xdr:cNvSpPr/>
      </xdr:nvSpPr>
      <xdr:spPr>
        <a:xfrm>
          <a:off x="685800" y="2914650"/>
          <a:ext cx="2076450" cy="762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000" u="sng"/>
            <a:t>Master</a:t>
          </a:r>
          <a:endParaRPr lang="th-TH" sz="2000" u="sng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B4"/>
  <sheetViews>
    <sheetView workbookViewId="0">
      <selection activeCell="B18" sqref="B18"/>
    </sheetView>
  </sheetViews>
  <sheetFormatPr defaultRowHeight="15"/>
  <cols>
    <col min="1" max="1" width="12.140625" customWidth="1"/>
    <col min="2" max="2" width="25.7109375" customWidth="1"/>
  </cols>
  <sheetData>
    <row r="1" spans="1:2">
      <c r="A1" s="7" t="s">
        <v>42</v>
      </c>
      <c r="B1" s="7" t="s">
        <v>43</v>
      </c>
    </row>
    <row r="2" spans="1:2">
      <c r="A2" s="2">
        <v>1</v>
      </c>
      <c r="B2" t="s">
        <v>69</v>
      </c>
    </row>
    <row r="3" spans="1:2">
      <c r="A3" s="2">
        <v>2</v>
      </c>
      <c r="B3" t="s">
        <v>64</v>
      </c>
    </row>
    <row r="4" spans="1:2">
      <c r="A4" s="2">
        <v>3</v>
      </c>
      <c r="B4" t="s">
        <v>65</v>
      </c>
    </row>
  </sheetData>
  <sheetProtection password="CC71" sheet="1" objects="1" scenarios="1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C15"/>
  <sheetViews>
    <sheetView workbookViewId="0">
      <selection activeCell="B23" sqref="B23"/>
    </sheetView>
  </sheetViews>
  <sheetFormatPr defaultRowHeight="15"/>
  <cols>
    <col min="1" max="1" width="15.85546875" customWidth="1"/>
    <col min="2" max="2" width="16.140625" customWidth="1"/>
    <col min="3" max="3" width="25.28515625" customWidth="1"/>
  </cols>
  <sheetData>
    <row r="1" spans="1:3" ht="17.25" customHeight="1">
      <c r="A1" s="4" t="s">
        <v>1</v>
      </c>
      <c r="B1" s="4" t="s">
        <v>2</v>
      </c>
      <c r="C1" s="4" t="s">
        <v>3</v>
      </c>
    </row>
    <row r="2" spans="1:3" ht="14.25" customHeight="1">
      <c r="A2" s="5">
        <v>1</v>
      </c>
      <c r="B2" s="6" t="s">
        <v>4</v>
      </c>
      <c r="C2" s="6" t="s">
        <v>5</v>
      </c>
    </row>
    <row r="3" spans="1:3" ht="14.25" customHeight="1">
      <c r="A3" s="5">
        <v>2</v>
      </c>
      <c r="B3" s="6" t="s">
        <v>6</v>
      </c>
      <c r="C3" s="6" t="s">
        <v>7</v>
      </c>
    </row>
    <row r="4" spans="1:3" ht="14.25" customHeight="1">
      <c r="A4" s="5">
        <v>3</v>
      </c>
      <c r="B4" s="6" t="s">
        <v>8</v>
      </c>
      <c r="C4" s="6" t="s">
        <v>9</v>
      </c>
    </row>
    <row r="5" spans="1:3" ht="14.25" customHeight="1">
      <c r="A5" s="5">
        <v>4</v>
      </c>
      <c r="B5" s="6" t="s">
        <v>10</v>
      </c>
      <c r="C5" s="6" t="s">
        <v>11</v>
      </c>
    </row>
    <row r="6" spans="1:3" ht="14.25" customHeight="1">
      <c r="A6" s="5">
        <v>5</v>
      </c>
      <c r="B6" s="6" t="s">
        <v>12</v>
      </c>
      <c r="C6" s="6" t="s">
        <v>13</v>
      </c>
    </row>
    <row r="7" spans="1:3" ht="14.25" customHeight="1">
      <c r="A7" s="5">
        <v>6</v>
      </c>
      <c r="B7" s="6" t="s">
        <v>14</v>
      </c>
      <c r="C7" s="6" t="s">
        <v>15</v>
      </c>
    </row>
    <row r="8" spans="1:3" ht="14.25" customHeight="1">
      <c r="A8" s="5">
        <v>7</v>
      </c>
      <c r="B8" s="6" t="s">
        <v>16</v>
      </c>
      <c r="C8" s="6" t="s">
        <v>17</v>
      </c>
    </row>
    <row r="9" spans="1:3" ht="14.25" customHeight="1">
      <c r="A9" s="5">
        <v>8</v>
      </c>
      <c r="B9" s="6" t="s">
        <v>18</v>
      </c>
      <c r="C9" s="6" t="s">
        <v>19</v>
      </c>
    </row>
    <row r="10" spans="1:3" ht="14.25" customHeight="1">
      <c r="A10" s="5">
        <v>9</v>
      </c>
      <c r="B10" s="6" t="s">
        <v>20</v>
      </c>
      <c r="C10" s="6" t="s">
        <v>21</v>
      </c>
    </row>
    <row r="11" spans="1:3" ht="14.25" customHeight="1">
      <c r="A11" s="5">
        <v>10</v>
      </c>
      <c r="B11" s="6" t="s">
        <v>22</v>
      </c>
      <c r="C11" s="6" t="s">
        <v>23</v>
      </c>
    </row>
    <row r="12" spans="1:3" ht="14.25" customHeight="1">
      <c r="A12" s="5">
        <v>11</v>
      </c>
      <c r="B12" s="6" t="s">
        <v>24</v>
      </c>
      <c r="C12" s="6" t="s">
        <v>25</v>
      </c>
    </row>
    <row r="13" spans="1:3" ht="14.25" customHeight="1"/>
    <row r="14" spans="1:3" ht="14.25" customHeight="1"/>
    <row r="15" spans="1:3" ht="14.25" customHeight="1"/>
  </sheetData>
  <sheetProtection password="CC71" sheet="1" objects="1" scenarios="1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7"/>
  <dimension ref="A1:B5"/>
  <sheetViews>
    <sheetView workbookViewId="0">
      <selection activeCell="B5" sqref="B5"/>
    </sheetView>
  </sheetViews>
  <sheetFormatPr defaultRowHeight="15"/>
  <cols>
    <col min="1" max="1" width="12.28515625" customWidth="1"/>
    <col min="2" max="2" width="22.7109375" customWidth="1"/>
  </cols>
  <sheetData>
    <row r="1" spans="1:2">
      <c r="A1" s="7" t="s">
        <v>44</v>
      </c>
      <c r="B1" s="7" t="s">
        <v>3</v>
      </c>
    </row>
    <row r="2" spans="1:2">
      <c r="A2">
        <v>1</v>
      </c>
      <c r="B2" t="s">
        <v>66</v>
      </c>
    </row>
    <row r="3" spans="1:2">
      <c r="A3">
        <v>2</v>
      </c>
      <c r="B3" t="s">
        <v>67</v>
      </c>
    </row>
    <row r="4" spans="1:2">
      <c r="A4">
        <v>3</v>
      </c>
      <c r="B4" t="s">
        <v>68</v>
      </c>
    </row>
    <row r="5" spans="1:2">
      <c r="A5">
        <v>4</v>
      </c>
      <c r="B5" t="s">
        <v>65</v>
      </c>
    </row>
  </sheetData>
  <sheetProtection password="CC71" sheet="1" objects="1" scenarios="1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8"/>
  <dimension ref="A1:B8"/>
  <sheetViews>
    <sheetView workbookViewId="0">
      <selection activeCell="F9" sqref="F9"/>
    </sheetView>
  </sheetViews>
  <sheetFormatPr defaultRowHeight="15"/>
  <cols>
    <col min="2" max="2" width="32.5703125" customWidth="1"/>
  </cols>
  <sheetData>
    <row r="1" spans="1:2">
      <c r="A1" s="7" t="s">
        <v>46</v>
      </c>
      <c r="B1" s="7" t="s">
        <v>47</v>
      </c>
    </row>
    <row r="2" spans="1:2">
      <c r="A2">
        <v>1</v>
      </c>
      <c r="B2" t="s">
        <v>48</v>
      </c>
    </row>
    <row r="3" spans="1:2">
      <c r="A3">
        <v>2</v>
      </c>
      <c r="B3" t="s">
        <v>49</v>
      </c>
    </row>
    <row r="4" spans="1:2">
      <c r="A4">
        <v>3</v>
      </c>
      <c r="B4" t="s">
        <v>50</v>
      </c>
    </row>
    <row r="5" spans="1:2">
      <c r="A5">
        <v>4</v>
      </c>
      <c r="B5" t="s">
        <v>51</v>
      </c>
    </row>
    <row r="6" spans="1:2">
      <c r="A6">
        <v>5</v>
      </c>
      <c r="B6" t="s">
        <v>52</v>
      </c>
    </row>
    <row r="7" spans="1:2">
      <c r="A7">
        <v>6</v>
      </c>
      <c r="B7" t="s">
        <v>53</v>
      </c>
    </row>
    <row r="8" spans="1:2">
      <c r="A8">
        <v>7</v>
      </c>
      <c r="B8" t="s">
        <v>54</v>
      </c>
    </row>
  </sheetData>
  <sheetProtection password="CC71" sheet="1" objects="1" scenarios="1"/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3"/>
  <dimension ref="A1:B6"/>
  <sheetViews>
    <sheetView workbookViewId="0">
      <selection activeCell="D13" sqref="D13"/>
    </sheetView>
  </sheetViews>
  <sheetFormatPr defaultRowHeight="15"/>
  <cols>
    <col min="1" max="1" width="13.140625" customWidth="1"/>
    <col min="2" max="2" width="21.7109375" customWidth="1"/>
  </cols>
  <sheetData>
    <row r="1" spans="1:2">
      <c r="A1" s="3" t="s">
        <v>26</v>
      </c>
      <c r="B1" s="3" t="s">
        <v>26</v>
      </c>
    </row>
    <row r="2" spans="1:2">
      <c r="A2" s="1">
        <v>1</v>
      </c>
      <c r="B2" t="s">
        <v>27</v>
      </c>
    </row>
    <row r="3" spans="1:2">
      <c r="A3" s="1">
        <v>2</v>
      </c>
      <c r="B3" t="s">
        <v>28</v>
      </c>
    </row>
    <row r="4" spans="1:2">
      <c r="A4" s="1">
        <v>3</v>
      </c>
      <c r="B4" t="s">
        <v>29</v>
      </c>
    </row>
    <row r="5" spans="1:2">
      <c r="A5" s="1">
        <v>4</v>
      </c>
      <c r="B5" t="s">
        <v>30</v>
      </c>
    </row>
    <row r="6" spans="1:2">
      <c r="A6" s="1">
        <v>5</v>
      </c>
      <c r="B6" t="s">
        <v>31</v>
      </c>
    </row>
  </sheetData>
  <sheetProtection password="CC71" sheet="1" objects="1" scenarios="1"/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4">
    <pageSetUpPr fitToPage="1"/>
  </sheetPr>
  <dimension ref="A1:I8"/>
  <sheetViews>
    <sheetView zoomScaleNormal="100" zoomScaleSheetLayoutView="100" zoomScalePageLayoutView="90" workbookViewId="0">
      <selection activeCell="G13" sqref="G13"/>
    </sheetView>
  </sheetViews>
  <sheetFormatPr defaultRowHeight="21" customHeight="1"/>
  <cols>
    <col min="2" max="2" width="14.5703125" customWidth="1"/>
    <col min="3" max="3" width="27.5703125" customWidth="1"/>
    <col min="4" max="4" width="20" customWidth="1"/>
    <col min="5" max="5" width="27.5703125" customWidth="1"/>
    <col min="9" max="9" width="9.42578125" style="8" customWidth="1"/>
  </cols>
  <sheetData>
    <row r="1" spans="1:9" ht="54" customHeight="1">
      <c r="A1" s="25" t="s">
        <v>0</v>
      </c>
      <c r="B1" s="25"/>
      <c r="C1" s="25"/>
      <c r="D1" s="25"/>
      <c r="E1" s="25"/>
      <c r="F1" s="25"/>
      <c r="G1" s="25"/>
      <c r="H1" s="25"/>
      <c r="I1" s="25"/>
    </row>
    <row r="3" spans="1:9" ht="21" customHeight="1">
      <c r="B3" s="19" t="s">
        <v>32</v>
      </c>
      <c r="C3" s="21" t="str">
        <f ca="1">IF($I$4&lt;&gt;"0000",I3&amp;"/"&amp; TEXT(I4+1,"0000"),$I$3&amp;"/"&amp;"0001")</f>
        <v>2012/0006</v>
      </c>
      <c r="I3" s="8">
        <f ca="1">YEAR(NOW())</f>
        <v>2012</v>
      </c>
    </row>
    <row r="4" spans="1:9" ht="21" customHeight="1">
      <c r="B4" s="19" t="s">
        <v>55</v>
      </c>
      <c r="C4" s="23"/>
      <c r="D4" s="19" t="s">
        <v>60</v>
      </c>
      <c r="E4" s="24"/>
      <c r="I4" s="8" t="str">
        <f>IF(Database!$A$2="","0000",RIGHT(LARGE(Database!$A:$A,1),4))</f>
        <v>0005</v>
      </c>
    </row>
    <row r="5" spans="1:9" ht="21" customHeight="1">
      <c r="B5" s="19" t="s">
        <v>56</v>
      </c>
      <c r="C5" s="22"/>
      <c r="D5" s="19" t="s">
        <v>61</v>
      </c>
      <c r="E5" s="22"/>
    </row>
    <row r="6" spans="1:9" ht="21" customHeight="1">
      <c r="B6" s="19" t="s">
        <v>57</v>
      </c>
      <c r="C6" s="23"/>
      <c r="D6" s="20" t="s">
        <v>62</v>
      </c>
      <c r="E6" s="24"/>
    </row>
    <row r="7" spans="1:9" ht="21" customHeight="1">
      <c r="B7" s="19" t="s">
        <v>58</v>
      </c>
      <c r="C7" s="23"/>
      <c r="D7" s="20" t="s">
        <v>45</v>
      </c>
      <c r="E7" s="24"/>
    </row>
    <row r="8" spans="1:9" ht="21" customHeight="1">
      <c r="B8" s="19" t="s">
        <v>59</v>
      </c>
      <c r="C8" s="22"/>
      <c r="D8" s="20" t="s">
        <v>63</v>
      </c>
      <c r="E8" s="23"/>
    </row>
  </sheetData>
  <sheetProtection password="CC71" sheet="1" objects="1" scenarios="1"/>
  <mergeCells count="1">
    <mergeCell ref="A1:I1"/>
  </mergeCells>
  <pageMargins left="0.7" right="0.7" top="0.75" bottom="0.75" header="0.3" footer="0.3"/>
  <pageSetup paperSize="9" scale="56" fitToHeight="0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Department!$B$2:$B$25</xm:f>
          </x14:formula1>
          <xm:sqref>E4</xm:sqref>
        </x14:dataValidation>
        <x14:dataValidation type="list" allowBlank="1" showInputMessage="1" showErrorMessage="1">
          <x14:formula1>
            <xm:f>Person!$B$2:$B$10</xm:f>
          </x14:formula1>
          <xm:sqref>E8</xm:sqref>
        </x14:dataValidation>
        <x14:dataValidation type="list" allowBlank="1" showInputMessage="1" showErrorMessage="1">
          <x14:formula1>
            <xm:f>Type!$B$2:$B$10</xm:f>
          </x14:formula1>
          <xm:sqref>C6</xm:sqref>
        </x14:dataValidation>
        <x14:dataValidation type="list" allowBlank="1" showInputMessage="1" showErrorMessage="1">
          <x14:formula1>
            <xm:f>Detail!$B$2:$B$10</xm:f>
          </x14:formula1>
          <xm:sqref>C7</xm:sqref>
        </x14:dataValidation>
        <x14:dataValidation type="list" allowBlank="1" showInputMessage="1" showErrorMessage="1">
          <x14:formula1>
            <xm:f>Zone!$B$2:$B$13</xm:f>
          </x14:formula1>
          <xm:sqref>E7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5"/>
  <dimension ref="A1:K6"/>
  <sheetViews>
    <sheetView tabSelected="1" topLeftCell="C1" zoomScale="85" zoomScaleNormal="85" workbookViewId="0">
      <selection activeCell="I13" sqref="I13"/>
    </sheetView>
  </sheetViews>
  <sheetFormatPr defaultRowHeight="15"/>
  <cols>
    <col min="1" max="1" width="12.42578125" style="12" customWidth="1"/>
    <col min="2" max="2" width="22.28515625" customWidth="1"/>
    <col min="3" max="3" width="10.5703125" customWidth="1"/>
    <col min="4" max="4" width="16.85546875" style="9" customWidth="1"/>
    <col min="5" max="5" width="14.42578125" style="9" customWidth="1"/>
    <col min="6" max="6" width="22.7109375" bestFit="1" customWidth="1"/>
    <col min="7" max="7" width="22.42578125" bestFit="1" customWidth="1"/>
    <col min="8" max="8" width="11.42578125" customWidth="1"/>
    <col min="9" max="9" width="23.5703125" bestFit="1" customWidth="1"/>
    <col min="10" max="10" width="14" style="9" customWidth="1"/>
    <col min="11" max="11" width="19.5703125" customWidth="1"/>
  </cols>
  <sheetData>
    <row r="1" spans="1:11">
      <c r="A1" s="11" t="s">
        <v>33</v>
      </c>
      <c r="B1" s="7" t="s">
        <v>34</v>
      </c>
      <c r="C1" s="7" t="s">
        <v>35</v>
      </c>
      <c r="D1" s="10" t="s">
        <v>36</v>
      </c>
      <c r="E1" s="10" t="s">
        <v>37</v>
      </c>
      <c r="F1" s="7" t="s">
        <v>38</v>
      </c>
      <c r="G1" s="7" t="s">
        <v>3</v>
      </c>
      <c r="H1" s="7" t="s">
        <v>39</v>
      </c>
      <c r="I1" s="7" t="s">
        <v>47</v>
      </c>
      <c r="J1" s="10" t="s">
        <v>40</v>
      </c>
      <c r="K1" s="7" t="s">
        <v>41</v>
      </c>
    </row>
    <row r="2" spans="1:11">
      <c r="A2" s="12">
        <v>20120001</v>
      </c>
      <c r="B2" t="s">
        <v>72</v>
      </c>
      <c r="C2" t="s">
        <v>20</v>
      </c>
      <c r="D2" s="9" t="s">
        <v>73</v>
      </c>
      <c r="E2" s="9" t="s">
        <v>71</v>
      </c>
      <c r="F2" t="s">
        <v>69</v>
      </c>
      <c r="G2" t="s">
        <v>66</v>
      </c>
      <c r="H2" t="s">
        <v>70</v>
      </c>
      <c r="I2" t="s">
        <v>48</v>
      </c>
      <c r="J2" s="9" t="s">
        <v>74</v>
      </c>
      <c r="K2" t="s">
        <v>29</v>
      </c>
    </row>
    <row r="3" spans="1:11">
      <c r="A3" s="12">
        <v>20120002</v>
      </c>
      <c r="B3" t="s">
        <v>75</v>
      </c>
      <c r="C3" t="s">
        <v>18</v>
      </c>
      <c r="D3" s="9" t="s">
        <v>70</v>
      </c>
      <c r="E3" s="9" t="s">
        <v>70</v>
      </c>
      <c r="F3" t="s">
        <v>64</v>
      </c>
      <c r="G3" t="s">
        <v>66</v>
      </c>
      <c r="H3">
        <v>1</v>
      </c>
      <c r="I3" t="s">
        <v>51</v>
      </c>
      <c r="J3" s="9" t="s">
        <v>76</v>
      </c>
      <c r="K3" t="s">
        <v>29</v>
      </c>
    </row>
    <row r="4" spans="1:11">
      <c r="A4" s="12">
        <v>20120003</v>
      </c>
      <c r="B4" t="s">
        <v>77</v>
      </c>
      <c r="C4" t="s">
        <v>22</v>
      </c>
      <c r="D4" s="9" t="s">
        <v>77</v>
      </c>
      <c r="E4" s="9" t="s">
        <v>77</v>
      </c>
      <c r="F4" t="s">
        <v>69</v>
      </c>
      <c r="G4" t="s">
        <v>67</v>
      </c>
      <c r="H4" t="s">
        <v>77</v>
      </c>
      <c r="I4" t="s">
        <v>50</v>
      </c>
      <c r="J4" s="9" t="s">
        <v>77</v>
      </c>
      <c r="K4" t="s">
        <v>28</v>
      </c>
    </row>
    <row r="5" spans="1:11">
      <c r="A5" s="12">
        <v>20120004</v>
      </c>
      <c r="B5" t="s">
        <v>80</v>
      </c>
      <c r="C5" t="s">
        <v>79</v>
      </c>
      <c r="D5" s="9">
        <v>40179</v>
      </c>
      <c r="E5" s="9">
        <v>40544</v>
      </c>
      <c r="F5" t="s">
        <v>80</v>
      </c>
      <c r="G5" t="s">
        <v>80</v>
      </c>
      <c r="H5">
        <v>10</v>
      </c>
      <c r="I5" t="s">
        <v>78</v>
      </c>
      <c r="J5" s="9">
        <v>40756</v>
      </c>
      <c r="K5" t="s">
        <v>80</v>
      </c>
    </row>
    <row r="6" spans="1:11">
      <c r="A6" s="12">
        <v>20120005</v>
      </c>
      <c r="B6" t="s">
        <v>81</v>
      </c>
      <c r="C6" t="s">
        <v>78</v>
      </c>
      <c r="D6" s="9">
        <v>40544</v>
      </c>
      <c r="E6" s="9">
        <v>52597</v>
      </c>
      <c r="F6" t="s">
        <v>81</v>
      </c>
      <c r="G6" t="s">
        <v>81</v>
      </c>
      <c r="H6">
        <v>1</v>
      </c>
      <c r="I6" t="s">
        <v>78</v>
      </c>
      <c r="J6" s="9">
        <v>42005</v>
      </c>
      <c r="K6" t="s">
        <v>78</v>
      </c>
    </row>
  </sheetData>
  <sheetProtection password="CC71" sheet="1" objects="1" scenarios="1"/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 codeName="Sheet6"/>
  <dimension ref="A1:K2"/>
  <sheetViews>
    <sheetView workbookViewId="0">
      <selection activeCell="D25" sqref="D25"/>
    </sheetView>
  </sheetViews>
  <sheetFormatPr defaultRowHeight="15"/>
  <cols>
    <col min="1" max="1" width="12.42578125" style="12" customWidth="1"/>
    <col min="2" max="2" width="22.28515625" customWidth="1"/>
    <col min="3" max="3" width="10.5703125" customWidth="1"/>
    <col min="4" max="4" width="16.85546875" style="9" customWidth="1"/>
    <col min="5" max="5" width="14.42578125" style="9" customWidth="1"/>
    <col min="6" max="6" width="22.7109375" customWidth="1"/>
    <col min="7" max="7" width="10.42578125" customWidth="1"/>
    <col min="8" max="8" width="11.42578125" customWidth="1"/>
    <col min="9" max="9" width="23" customWidth="1"/>
    <col min="10" max="10" width="15.42578125" style="9" customWidth="1"/>
    <col min="11" max="11" width="15.5703125" customWidth="1"/>
  </cols>
  <sheetData>
    <row r="1" spans="1:11">
      <c r="A1" s="13" t="s">
        <v>33</v>
      </c>
      <c r="B1" s="14" t="s">
        <v>34</v>
      </c>
      <c r="C1" s="14" t="s">
        <v>35</v>
      </c>
      <c r="D1" s="15" t="s">
        <v>36</v>
      </c>
      <c r="E1" s="15" t="s">
        <v>37</v>
      </c>
      <c r="F1" s="14" t="s">
        <v>38</v>
      </c>
      <c r="G1" s="14" t="s">
        <v>3</v>
      </c>
      <c r="H1" s="14" t="s">
        <v>39</v>
      </c>
      <c r="I1" s="14" t="s">
        <v>47</v>
      </c>
      <c r="J1" s="15" t="s">
        <v>40</v>
      </c>
      <c r="K1" s="14" t="s">
        <v>41</v>
      </c>
    </row>
    <row r="2" spans="1:11">
      <c r="A2" s="16">
        <f ca="1">IF(Form!I4=0,Form!I3&amp;"0001",(Form!I3&amp;Form!I4)+1)</f>
        <v>20120006</v>
      </c>
      <c r="B2" s="17">
        <f>Form!$C$4</f>
        <v>0</v>
      </c>
      <c r="C2" s="17">
        <f>Form!$E$4</f>
        <v>0</v>
      </c>
      <c r="D2" s="18">
        <f>Form!$C$5</f>
        <v>0</v>
      </c>
      <c r="E2" s="18">
        <f>Form!$E$5</f>
        <v>0</v>
      </c>
      <c r="F2" s="17">
        <f>Form!$C$6</f>
        <v>0</v>
      </c>
      <c r="G2" s="17">
        <f>Form!$C$7</f>
        <v>0</v>
      </c>
      <c r="H2" s="17">
        <f>Form!$E$6</f>
        <v>0</v>
      </c>
      <c r="I2" s="17">
        <f>Form!$E$7</f>
        <v>0</v>
      </c>
      <c r="J2" s="18">
        <f>Form!$C$8</f>
        <v>0</v>
      </c>
      <c r="K2" s="17">
        <f>Form!$E$8</f>
        <v>0</v>
      </c>
    </row>
  </sheetData>
  <sheetProtection password="CC71" sheet="1" objects="1" scenarios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Sheet9"/>
  <dimension ref="A1"/>
  <sheetViews>
    <sheetView workbookViewId="0">
      <selection activeCell="G27" sqref="G27"/>
    </sheetView>
  </sheetViews>
  <sheetFormatPr defaultRowHeight="15"/>
  <sheetData/>
  <sheetProtection password="CC71" sheet="1" objects="1" scenarios="1"/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>
  <sheetPr codeName="Sheet10"/>
  <dimension ref="A1"/>
  <sheetViews>
    <sheetView workbookViewId="0">
      <selection activeCell="K9" sqref="K8:K9"/>
    </sheetView>
  </sheetViews>
  <sheetFormatPr defaultRowHeight="15"/>
  <sheetData/>
  <sheetProtection password="CC71" sheet="1" objects="1" scenarios="1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Type</vt:lpstr>
      <vt:lpstr>Department</vt:lpstr>
      <vt:lpstr>Detail</vt:lpstr>
      <vt:lpstr>Zone</vt:lpstr>
      <vt:lpstr>Person</vt:lpstr>
      <vt:lpstr>Form</vt:lpstr>
      <vt:lpstr>Database</vt:lpstr>
      <vt:lpstr>Temp</vt:lpstr>
      <vt:lpstr>สูตร</vt:lpstr>
      <vt:lpstr>Home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Kittichai</dc:creator>
  <cp:lastModifiedBy>Dhatchai Bandhaya</cp:lastModifiedBy>
  <cp:lastPrinted>2012-08-09T08:28:16Z</cp:lastPrinted>
  <dcterms:created xsi:type="dcterms:W3CDTF">2012-08-07T07:47:42Z</dcterms:created>
  <dcterms:modified xsi:type="dcterms:W3CDTF">2012-08-14T07:15:05Z</dcterms:modified>
</cp:coreProperties>
</file>