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45" windowWidth="15315" windowHeight="7995" activeTab="3"/>
  </bookViews>
  <sheets>
    <sheet name="Form" sheetId="1" r:id="rId1"/>
    <sheet name="Table Customer" sheetId="2" r:id="rId2"/>
    <sheet name="Table Detail" sheetId="3" r:id="rId3"/>
    <sheet name="Trial" sheetId="5" r:id="rId4"/>
    <sheet name="Expect" sheetId="4" r:id="rId5"/>
  </sheets>
  <definedNames>
    <definedName name="_xlnm.Database">'Table Customer'!$A$2:$D$967</definedName>
    <definedName name="_xlnm.Print_Area" localSheetId="0">Form!$B$2:$V$46</definedName>
    <definedName name="Table_Customers">OFFSET('Table Customer'!$A$1,1,0,COUNTA('Table Customer'!$A:$A)-1,4)</definedName>
  </definedNames>
  <calcPr calcId="145621"/>
</workbook>
</file>

<file path=xl/calcChain.xml><?xml version="1.0" encoding="utf-8"?>
<calcChain xmlns="http://schemas.openxmlformats.org/spreadsheetml/2006/main">
  <c r="M13" i="5" l="1"/>
  <c r="M6" i="5"/>
  <c r="M19" i="4" l="1"/>
  <c r="M13" i="4"/>
  <c r="M6" i="4"/>
  <c r="U33" i="1" l="1"/>
  <c r="U32" i="1"/>
  <c r="U31" i="1"/>
  <c r="U30" i="1"/>
  <c r="U29" i="1"/>
  <c r="U28" i="1"/>
  <c r="U27" i="1"/>
  <c r="U26" i="1"/>
  <c r="U25" i="1"/>
  <c r="U21" i="1"/>
  <c r="U20" i="1"/>
  <c r="U19" i="1" l="1"/>
  <c r="U34" i="1" l="1"/>
  <c r="U35" i="1" s="1"/>
  <c r="U36" i="1" s="1"/>
</calcChain>
</file>

<file path=xl/sharedStrings.xml><?xml version="1.0" encoding="utf-8"?>
<sst xmlns="http://schemas.openxmlformats.org/spreadsheetml/2006/main" count="170" uniqueCount="69">
  <si>
    <t>ลำดับที่</t>
  </si>
  <si>
    <t>Item</t>
  </si>
  <si>
    <t>รายการ</t>
  </si>
  <si>
    <t>Description</t>
  </si>
  <si>
    <t>จำนวน</t>
  </si>
  <si>
    <t>Quantity</t>
  </si>
  <si>
    <t>ราคาต่อหน่วย</t>
  </si>
  <si>
    <t>จำนวนเงิน</t>
  </si>
  <si>
    <t>Unit Price</t>
  </si>
  <si>
    <t>Amount</t>
  </si>
  <si>
    <t>Total</t>
  </si>
  <si>
    <t>VAT</t>
  </si>
  <si>
    <t>Grand Total</t>
  </si>
  <si>
    <t>ใบเสนอราคา/Quotation</t>
  </si>
  <si>
    <t xml:space="preserve">วันที่/Date: </t>
  </si>
  <si>
    <t xml:space="preserve">เลขที่/No: </t>
  </si>
  <si>
    <t>เรียน/To:</t>
  </si>
  <si>
    <t>บริษัท/Company:</t>
  </si>
  <si>
    <t>โทร/Tel:</t>
  </si>
  <si>
    <t>แฟกซ์/Fax:</t>
  </si>
  <si>
    <t>บริษัทฯ มีความยินดีขอเสนอราคาแก่ท่านดังรายการต่อไปนี้</t>
  </si>
  <si>
    <t>We are please to submit you the following description here in at price and item</t>
  </si>
  <si>
    <t>กำหนดยืนราคา/Price Validity</t>
  </si>
  <si>
    <t>วัน/Days</t>
  </si>
  <si>
    <t>กำหนดชำระเงิน/Payment</t>
  </si>
  <si>
    <t>Marketing Executive</t>
  </si>
  <si>
    <t>ผู้เสนอราคา</t>
  </si>
  <si>
    <t>Sales Manager</t>
  </si>
  <si>
    <t>ผู้อนุมัติ</t>
  </si>
  <si>
    <t>No</t>
  </si>
  <si>
    <t>Date</t>
  </si>
  <si>
    <t>To</t>
  </si>
  <si>
    <t>Company</t>
  </si>
  <si>
    <t>Tel</t>
  </si>
  <si>
    <t>Fax</t>
  </si>
  <si>
    <t>Price Validity</t>
  </si>
  <si>
    <t>Payment</t>
  </si>
  <si>
    <t>Remark</t>
  </si>
  <si>
    <t>Qty</t>
  </si>
  <si>
    <t>Price</t>
  </si>
  <si>
    <t>Mr.Bowon</t>
  </si>
  <si>
    <t>PTT Polyethylene</t>
  </si>
  <si>
    <t>038-994168</t>
  </si>
  <si>
    <t>038-994154</t>
  </si>
  <si>
    <t>Ethane Cracker</t>
  </si>
  <si>
    <t>LDPE</t>
  </si>
  <si>
    <t>LLDPE</t>
  </si>
  <si>
    <t>Operation Cost</t>
  </si>
  <si>
    <t>Suvit  Kanchanpitak</t>
  </si>
  <si>
    <t>Global House</t>
  </si>
  <si>
    <t>xxxxxxxx</t>
  </si>
  <si>
    <t>xxxxxxxxx</t>
  </si>
  <si>
    <t>AA01</t>
  </si>
  <si>
    <t>AA02</t>
  </si>
  <si>
    <t>AA03</t>
  </si>
  <si>
    <t>BB01</t>
  </si>
  <si>
    <t>BB02</t>
  </si>
  <si>
    <t>Services 1</t>
  </si>
  <si>
    <t>Services 2</t>
  </si>
  <si>
    <t>Services 3</t>
  </si>
  <si>
    <t>Services 4</t>
  </si>
  <si>
    <t>Services 5</t>
  </si>
  <si>
    <t>Services 6</t>
  </si>
  <si>
    <t>XXXXXXXXXXX</t>
  </si>
  <si>
    <t>dddddddddd</t>
  </si>
  <si>
    <t>รวม</t>
  </si>
  <si>
    <t>(นางสาวxxxxxxxxxxxxxxxx)</t>
  </si>
  <si>
    <t>(นายddddddddddddddddd์)</t>
  </si>
  <si>
    <t>dfdfdfd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</si>
</sst>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9]d\-mmm\-yy;@"/>
    <numFmt numFmtId="165" formatCode="0000"/>
    <numFmt numFmtId="166" formatCode="[$-816]d\-mmm\-yy;@"/>
    <numFmt numFmtId="167" formatCode="#,##0_);\(#,##0\);&quot;-&quot;"/>
  </numFmts>
  <fonts count="6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Tahoma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0" fillId="3" borderId="0" xfId="0" applyFill="1"/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49" fontId="0" fillId="4" borderId="0" xfId="0" applyNumberFormat="1" applyFill="1" applyAlignment="1">
      <alignment horizontal="center"/>
    </xf>
    <xf numFmtId="49" fontId="0" fillId="0" borderId="0" xfId="0" applyNumberFormat="1"/>
    <xf numFmtId="165" fontId="0" fillId="4" borderId="0" xfId="0" applyNumberFormat="1" applyFill="1" applyAlignment="1">
      <alignment horizontal="center"/>
    </xf>
    <xf numFmtId="165" fontId="0" fillId="0" borderId="0" xfId="0" applyNumberFormat="1" applyAlignment="1">
      <alignment horizontal="center"/>
    </xf>
    <xf numFmtId="166" fontId="0" fillId="4" borderId="0" xfId="0" applyNumberFormat="1" applyFill="1" applyAlignment="1">
      <alignment horizontal="center"/>
    </xf>
    <xf numFmtId="166" fontId="0" fillId="0" borderId="0" xfId="0" applyNumberFormat="1" applyAlignment="1">
      <alignment horizontal="center"/>
    </xf>
    <xf numFmtId="165" fontId="3" fillId="4" borderId="0" xfId="0" applyNumberFormat="1" applyFont="1" applyFill="1" applyAlignment="1">
      <alignment horizontal="center"/>
    </xf>
    <xf numFmtId="4" fontId="0" fillId="4" borderId="0" xfId="0" applyNumberFormat="1" applyFill="1" applyAlignment="1">
      <alignment horizontal="center"/>
    </xf>
    <xf numFmtId="4" fontId="0" fillId="0" borderId="0" xfId="0" applyNumberFormat="1"/>
    <xf numFmtId="167" fontId="0" fillId="4" borderId="0" xfId="0" applyNumberFormat="1" applyFill="1" applyAlignment="1" applyProtection="1">
      <alignment horizontal="center"/>
      <protection locked="0"/>
    </xf>
    <xf numFmtId="0" fontId="0" fillId="4" borderId="10" xfId="0" applyFill="1" applyBorder="1" applyAlignment="1">
      <alignment horizontal="center"/>
    </xf>
    <xf numFmtId="49" fontId="0" fillId="4" borderId="10" xfId="0" applyNumberFormat="1" applyFill="1" applyBorder="1" applyAlignment="1">
      <alignment horizontal="center"/>
    </xf>
    <xf numFmtId="165" fontId="0" fillId="4" borderId="10" xfId="0" applyNumberFormat="1" applyFill="1" applyBorder="1" applyAlignment="1">
      <alignment horizontal="center"/>
    </xf>
    <xf numFmtId="166" fontId="0" fillId="4" borderId="10" xfId="0" applyNumberFormat="1" applyFill="1" applyBorder="1" applyAlignment="1">
      <alignment horizontal="center"/>
    </xf>
    <xf numFmtId="4" fontId="0" fillId="4" borderId="10" xfId="0" applyNumberFormat="1" applyFill="1" applyBorder="1" applyAlignment="1">
      <alignment horizontal="center"/>
    </xf>
    <xf numFmtId="0" fontId="0" fillId="0" borderId="10" xfId="0" applyBorder="1"/>
    <xf numFmtId="49" fontId="0" fillId="0" borderId="10" xfId="0" applyNumberFormat="1" applyBorder="1"/>
    <xf numFmtId="165" fontId="0" fillId="0" borderId="10" xfId="0" applyNumberFormat="1" applyBorder="1" applyAlignment="1">
      <alignment horizontal="center"/>
    </xf>
    <xf numFmtId="166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4" fontId="0" fillId="0" borderId="10" xfId="0" applyNumberFormat="1" applyBorder="1"/>
    <xf numFmtId="0" fontId="0" fillId="0" borderId="11" xfId="0" applyBorder="1"/>
    <xf numFmtId="0" fontId="0" fillId="0" borderId="11" xfId="0" applyBorder="1" applyAlignment="1">
      <alignment horizontal="center"/>
    </xf>
    <xf numFmtId="4" fontId="0" fillId="0" borderId="11" xfId="0" applyNumberFormat="1" applyBorder="1"/>
    <xf numFmtId="0" fontId="0" fillId="0" borderId="12" xfId="0" applyBorder="1"/>
    <xf numFmtId="4" fontId="0" fillId="5" borderId="1" xfId="0" applyNumberFormat="1" applyFill="1" applyBorder="1"/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10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left"/>
      <protection locked="0"/>
    </xf>
    <xf numFmtId="4" fontId="0" fillId="0" borderId="10" xfId="0" applyNumberFormat="1" applyBorder="1" applyAlignment="1" applyProtection="1">
      <alignment horizontal="right"/>
      <protection locked="0"/>
    </xf>
    <xf numFmtId="4" fontId="0" fillId="0" borderId="10" xfId="0" applyNumberFormat="1" applyBorder="1" applyAlignment="1">
      <alignment horizontal="right"/>
    </xf>
    <xf numFmtId="0" fontId="0" fillId="0" borderId="11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9" xfId="0" applyBorder="1" applyAlignment="1" applyProtection="1">
      <alignment horizontal="left"/>
      <protection locked="0"/>
    </xf>
    <xf numFmtId="4" fontId="0" fillId="0" borderId="11" xfId="0" applyNumberFormat="1" applyBorder="1" applyAlignment="1" applyProtection="1">
      <alignment horizontal="right"/>
      <protection locked="0"/>
    </xf>
    <xf numFmtId="4" fontId="0" fillId="0" borderId="8" xfId="0" applyNumberFormat="1" applyBorder="1" applyAlignment="1">
      <alignment horizontal="right"/>
    </xf>
    <xf numFmtId="4" fontId="0" fillId="0" borderId="9" xfId="0" applyNumberFormat="1" applyBorder="1" applyAlignment="1">
      <alignment horizontal="right"/>
    </xf>
    <xf numFmtId="0" fontId="0" fillId="0" borderId="11" xfId="0" applyBorder="1" applyAlignment="1" applyProtection="1">
      <alignment horizontal="left"/>
      <protection locked="0"/>
    </xf>
    <xf numFmtId="0" fontId="0" fillId="0" borderId="12" xfId="0" applyBorder="1" applyAlignment="1" applyProtection="1">
      <alignment horizontal="left"/>
      <protection locked="0"/>
    </xf>
    <xf numFmtId="0" fontId="0" fillId="0" borderId="12" xfId="0" applyBorder="1" applyAlignment="1" applyProtection="1">
      <alignment horizontal="center"/>
      <protection locked="0"/>
    </xf>
    <xf numFmtId="4" fontId="0" fillId="0" borderId="12" xfId="0" applyNumberFormat="1" applyBorder="1" applyAlignment="1" applyProtection="1">
      <alignment horizontal="right"/>
      <protection locked="0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2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165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49" fontId="0" fillId="0" borderId="0" xfId="0" applyNumberFormat="1" applyAlignment="1" applyProtection="1">
      <alignment horizontal="left"/>
      <protection locked="0"/>
    </xf>
    <xf numFmtId="0" fontId="0" fillId="2" borderId="1" xfId="0" applyFill="1" applyBorder="1" applyAlignment="1">
      <alignment horizontal="center"/>
    </xf>
    <xf numFmtId="4" fontId="0" fillId="0" borderId="1" xfId="0" applyNumberFormat="1" applyBorder="1" applyAlignment="1">
      <alignment horizontal="right"/>
    </xf>
    <xf numFmtId="0" fontId="0" fillId="5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165" fontId="0" fillId="4" borderId="1" xfId="0" applyNumberFormat="1" applyFill="1" applyBorder="1" applyAlignment="1">
      <alignment horizontal="center"/>
    </xf>
    <xf numFmtId="166" fontId="0" fillId="4" borderId="1" xfId="0" applyNumberFormat="1" applyFill="1" applyBorder="1" applyAlignment="1">
      <alignment horizontal="center"/>
    </xf>
    <xf numFmtId="4" fontId="0" fillId="4" borderId="1" xfId="0" applyNumberFormat="1" applyFill="1" applyBorder="1" applyAlignment="1">
      <alignment horizontal="center"/>
    </xf>
    <xf numFmtId="165" fontId="0" fillId="0" borderId="0" xfId="0" applyNumberFormat="1"/>
    <xf numFmtId="166" fontId="0" fillId="0" borderId="0" xfId="0" applyNumberFormat="1"/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263768</xdr:colOff>
      <xdr:row>39</xdr:row>
      <xdr:rowOff>43961</xdr:rowOff>
    </xdr:from>
    <xdr:to>
      <xdr:col>19</xdr:col>
      <xdr:colOff>101843</xdr:colOff>
      <xdr:row>41</xdr:row>
      <xdr:rowOff>157861</xdr:rowOff>
    </xdr:to>
    <xdr:pic>
      <xdr:nvPicPr>
        <xdr:cNvPr id="6" name="signature" descr="Signature-Manager.jp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98326" y="7202365"/>
          <a:ext cx="981075" cy="4802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0</xdr:row>
          <xdr:rowOff>114300</xdr:rowOff>
        </xdr:from>
        <xdr:to>
          <xdr:col>4</xdr:col>
          <xdr:colOff>152400</xdr:colOff>
          <xdr:row>0</xdr:row>
          <xdr:rowOff>342900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New</a:t>
              </a:r>
              <a:endParaRPr lang="en-US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0</xdr:row>
          <xdr:rowOff>114300</xdr:rowOff>
        </xdr:from>
        <xdr:to>
          <xdr:col>8</xdr:col>
          <xdr:colOff>19050</xdr:colOff>
          <xdr:row>0</xdr:row>
          <xdr:rowOff>342900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Print</a:t>
              </a:r>
              <a:endParaRPr lang="en-US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114300</xdr:rowOff>
        </xdr:from>
        <xdr:to>
          <xdr:col>11</xdr:col>
          <xdr:colOff>200025</xdr:colOff>
          <xdr:row>0</xdr:row>
          <xdr:rowOff>342900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Edit</a:t>
              </a:r>
              <a:endParaRPr lang="en-US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47625</xdr:colOff>
          <xdr:row>0</xdr:row>
          <xdr:rowOff>114300</xdr:rowOff>
        </xdr:from>
        <xdr:to>
          <xdr:col>15</xdr:col>
          <xdr:colOff>200025</xdr:colOff>
          <xdr:row>0</xdr:row>
          <xdr:rowOff>342900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Delete</a:t>
              </a:r>
              <a:endParaRPr lang="en-US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0</xdr:row>
          <xdr:rowOff>114300</xdr:rowOff>
        </xdr:from>
        <xdr:to>
          <xdr:col>19</xdr:col>
          <xdr:colOff>47625</xdr:colOff>
          <xdr:row>0</xdr:row>
          <xdr:rowOff>342900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Save</a:t>
              </a:r>
              <a:endParaRPr lang="en-US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104775</xdr:colOff>
          <xdr:row>0</xdr:row>
          <xdr:rowOff>114300</xdr:rowOff>
        </xdr:from>
        <xdr:to>
          <xdr:col>22</xdr:col>
          <xdr:colOff>0</xdr:colOff>
          <xdr:row>0</xdr:row>
          <xdr:rowOff>342900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Exit</a:t>
              </a:r>
              <a:endParaRPr lang="en-US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</xdr:colOff>
          <xdr:row>42</xdr:row>
          <xdr:rowOff>180975</xdr:rowOff>
        </xdr:from>
        <xdr:to>
          <xdr:col>13</xdr:col>
          <xdr:colOff>57150</xdr:colOff>
          <xdr:row>44</xdr:row>
          <xdr:rowOff>171450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Signature</a:t>
              </a:r>
              <a:endParaRPr lang="en-US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31756</xdr:colOff>
      <xdr:row>0</xdr:row>
      <xdr:rowOff>63498</xdr:rowOff>
    </xdr:from>
    <xdr:to>
      <xdr:col>1</xdr:col>
      <xdr:colOff>74089</xdr:colOff>
      <xdr:row>0</xdr:row>
      <xdr:rowOff>391581</xdr:rowOff>
    </xdr:to>
    <xdr:sp macro="[0]!GenReport" textlink="">
      <xdr:nvSpPr>
        <xdr:cNvPr id="8" name="Rounded Rectangle 7"/>
        <xdr:cNvSpPr/>
      </xdr:nvSpPr>
      <xdr:spPr>
        <a:xfrm>
          <a:off x="31756" y="63498"/>
          <a:ext cx="1280583" cy="32808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Generating Report</a:t>
          </a:r>
        </a:p>
      </xdr:txBody>
    </xdr:sp>
    <xdr:clientData/>
  </xdr:twoCellAnchor>
  <xdr:twoCellAnchor>
    <xdr:from>
      <xdr:col>1</xdr:col>
      <xdr:colOff>332322</xdr:colOff>
      <xdr:row>0</xdr:row>
      <xdr:rowOff>88898</xdr:rowOff>
    </xdr:from>
    <xdr:to>
      <xdr:col>2</xdr:col>
      <xdr:colOff>512238</xdr:colOff>
      <xdr:row>0</xdr:row>
      <xdr:rowOff>416981</xdr:rowOff>
    </xdr:to>
    <xdr:sp macro="[0]!_xludf.Clear" textlink="">
      <xdr:nvSpPr>
        <xdr:cNvPr id="9" name="Rounded Rectangle 8"/>
        <xdr:cNvSpPr/>
      </xdr:nvSpPr>
      <xdr:spPr>
        <a:xfrm>
          <a:off x="1570572" y="88898"/>
          <a:ext cx="1280583" cy="32808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ล้าง</a:t>
          </a:r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1</xdr:row>
      <xdr:rowOff>29633</xdr:rowOff>
    </xdr:from>
    <xdr:to>
      <xdr:col>9</xdr:col>
      <xdr:colOff>1</xdr:colOff>
      <xdr:row>18</xdr:row>
      <xdr:rowOff>182033</xdr:rowOff>
    </xdr:to>
    <xdr:sp macro="" textlink="">
      <xdr:nvSpPr>
        <xdr:cNvPr id="2" name="Rounded Rectangle 1"/>
        <xdr:cNvSpPr/>
      </xdr:nvSpPr>
      <xdr:spPr>
        <a:xfrm>
          <a:off x="31750" y="29633"/>
          <a:ext cx="7323668" cy="3390900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582082</xdr:colOff>
      <xdr:row>1</xdr:row>
      <xdr:rowOff>29634</xdr:rowOff>
    </xdr:from>
    <xdr:to>
      <xdr:col>13</xdr:col>
      <xdr:colOff>202140</xdr:colOff>
      <xdr:row>18</xdr:row>
      <xdr:rowOff>182034</xdr:rowOff>
    </xdr:to>
    <xdr:sp macro="" textlink="">
      <xdr:nvSpPr>
        <xdr:cNvPr id="3" name="Rounded Rectangle 2"/>
        <xdr:cNvSpPr/>
      </xdr:nvSpPr>
      <xdr:spPr>
        <a:xfrm>
          <a:off x="7344832" y="29634"/>
          <a:ext cx="2530475" cy="3390900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0</xdr:col>
      <xdr:colOff>1153584</xdr:colOff>
      <xdr:row>20</xdr:row>
      <xdr:rowOff>105821</xdr:rowOff>
    </xdr:from>
    <xdr:ext cx="3563668" cy="352725"/>
    <xdr:sp macro="" textlink="">
      <xdr:nvSpPr>
        <xdr:cNvPr id="4" name="TextBox 3"/>
        <xdr:cNvSpPr txBox="1"/>
      </xdr:nvSpPr>
      <xdr:spPr>
        <a:xfrm>
          <a:off x="1153584" y="3725321"/>
          <a:ext cx="3563668" cy="3527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600">
              <a:solidFill>
                <a:srgbClr val="FF0000"/>
              </a:solidFill>
            </a:rPr>
            <a:t>อ้างอิงข้อมูลจาก</a:t>
          </a:r>
          <a:r>
            <a:rPr lang="th-TH" sz="1600" baseline="0">
              <a:solidFill>
                <a:srgbClr val="FF0000"/>
              </a:solidFill>
            </a:rPr>
            <a:t> </a:t>
          </a:r>
          <a:r>
            <a:rPr lang="en-US" sz="1600" baseline="0">
              <a:solidFill>
                <a:srgbClr val="FF0000"/>
              </a:solidFill>
            </a:rPr>
            <a:t>Sheet : Table Customer</a:t>
          </a:r>
          <a:endParaRPr lang="en-US" sz="1600">
            <a:solidFill>
              <a:srgbClr val="FF0000"/>
            </a:solidFill>
          </a:endParaRPr>
        </a:p>
      </xdr:txBody>
    </xdr:sp>
    <xdr:clientData/>
  </xdr:oneCellAnchor>
  <xdr:oneCellAnchor>
    <xdr:from>
      <xdr:col>9</xdr:col>
      <xdr:colOff>205317</xdr:colOff>
      <xdr:row>20</xdr:row>
      <xdr:rowOff>35964</xdr:rowOff>
    </xdr:from>
    <xdr:ext cx="2165349" cy="603178"/>
    <xdr:sp macro="" textlink="">
      <xdr:nvSpPr>
        <xdr:cNvPr id="5" name="TextBox 4"/>
        <xdr:cNvSpPr txBox="1"/>
      </xdr:nvSpPr>
      <xdr:spPr>
        <a:xfrm>
          <a:off x="7560734" y="3655464"/>
          <a:ext cx="2165349" cy="6031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solidFill>
                <a:srgbClr val="FF0000"/>
              </a:solidFill>
            </a:rPr>
            <a:t>อ้างอิงข้อมูลจาก</a:t>
          </a:r>
          <a:r>
            <a:rPr lang="th-TH" sz="1600" baseline="0">
              <a:solidFill>
                <a:srgbClr val="FF0000"/>
              </a:solidFill>
            </a:rPr>
            <a:t> </a:t>
          </a:r>
          <a:r>
            <a:rPr lang="en-US" sz="1600" baseline="0">
              <a:solidFill>
                <a:srgbClr val="FF0000"/>
              </a:solidFill>
            </a:rPr>
            <a:t>Sheet : Table Detail</a:t>
          </a:r>
          <a:endParaRPr lang="en-US" sz="1600">
            <a:solidFill>
              <a:srgbClr val="FF0000"/>
            </a:solidFill>
          </a:endParaRPr>
        </a:p>
      </xdr:txBody>
    </xdr:sp>
    <xdr:clientData/>
  </xdr:oneCellAnchor>
  <xdr:twoCellAnchor>
    <xdr:from>
      <xdr:col>1</xdr:col>
      <xdr:colOff>296333</xdr:colOff>
      <xdr:row>15</xdr:row>
      <xdr:rowOff>95250</xdr:rowOff>
    </xdr:from>
    <xdr:to>
      <xdr:col>4</xdr:col>
      <xdr:colOff>275166</xdr:colOff>
      <xdr:row>20</xdr:row>
      <xdr:rowOff>116417</xdr:rowOff>
    </xdr:to>
    <xdr:sp macro="" textlink="">
      <xdr:nvSpPr>
        <xdr:cNvPr id="6" name="Up Arrow 5"/>
        <xdr:cNvSpPr/>
      </xdr:nvSpPr>
      <xdr:spPr>
        <a:xfrm>
          <a:off x="1534583" y="2762250"/>
          <a:ext cx="2645833" cy="973667"/>
        </a:xfrm>
        <a:prstGeom prst="upArrow">
          <a:avLst/>
        </a:prstGeom>
        <a:solidFill>
          <a:srgbClr val="C0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342899</xdr:colOff>
      <xdr:row>15</xdr:row>
      <xdr:rowOff>78317</xdr:rowOff>
    </xdr:from>
    <xdr:to>
      <xdr:col>13</xdr:col>
      <xdr:colOff>78315</xdr:colOff>
      <xdr:row>20</xdr:row>
      <xdr:rowOff>99484</xdr:rowOff>
    </xdr:to>
    <xdr:sp macro="" textlink="">
      <xdr:nvSpPr>
        <xdr:cNvPr id="7" name="Up Arrow 6"/>
        <xdr:cNvSpPr/>
      </xdr:nvSpPr>
      <xdr:spPr>
        <a:xfrm>
          <a:off x="7105649" y="2745317"/>
          <a:ext cx="2645833" cy="973667"/>
        </a:xfrm>
        <a:prstGeom prst="upArrow">
          <a:avLst/>
        </a:prstGeom>
        <a:solidFill>
          <a:srgbClr val="C0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42333</xdr:colOff>
      <xdr:row>0</xdr:row>
      <xdr:rowOff>328083</xdr:rowOff>
    </xdr:to>
    <xdr:sp macro="" textlink="">
      <xdr:nvSpPr>
        <xdr:cNvPr id="8" name="Rounded Rectangle 7"/>
        <xdr:cNvSpPr/>
      </xdr:nvSpPr>
      <xdr:spPr>
        <a:xfrm>
          <a:off x="0" y="0"/>
          <a:ext cx="1280583" cy="32808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Generating Report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Z46"/>
  <sheetViews>
    <sheetView showGridLines="0" showZeros="0" zoomScale="130" zoomScaleNormal="130" workbookViewId="0">
      <pane ySplit="1" topLeftCell="A2" activePane="bottomLeft" state="frozen"/>
      <selection pane="bottomLeft" activeCell="D31" sqref="D31:O31"/>
    </sheetView>
  </sheetViews>
  <sheetFormatPr defaultColWidth="0" defaultRowHeight="15" zeroHeight="1" x14ac:dyDescent="0.25"/>
  <cols>
    <col min="1" max="1" width="2" style="4" customWidth="1"/>
    <col min="2" max="14" width="3.7109375" customWidth="1"/>
    <col min="15" max="15" width="2.85546875" customWidth="1"/>
    <col min="16" max="20" width="3.7109375" customWidth="1"/>
    <col min="21" max="21" width="5.140625" customWidth="1"/>
    <col min="22" max="22" width="5.7109375" customWidth="1"/>
    <col min="23" max="23" width="1.5703125" style="4" customWidth="1"/>
    <col min="24" max="26" width="0" hidden="1" customWidth="1"/>
    <col min="27" max="16384" width="3.7109375" hidden="1"/>
  </cols>
  <sheetData>
    <row r="1" spans="2:26" s="4" customFormat="1" ht="35.25" customHeight="1" x14ac:dyDescent="0.25">
      <c r="Z1" s="4">
        <v>5</v>
      </c>
    </row>
    <row r="2" spans="2:26" x14ac:dyDescent="0.25"/>
    <row r="3" spans="2:26" x14ac:dyDescent="0.25"/>
    <row r="4" spans="2:26" x14ac:dyDescent="0.25"/>
    <row r="5" spans="2:26" x14ac:dyDescent="0.25"/>
    <row r="6" spans="2:26" x14ac:dyDescent="0.25"/>
    <row r="7" spans="2:26" ht="31.5" x14ac:dyDescent="0.5">
      <c r="B7" s="1" t="s">
        <v>13</v>
      </c>
    </row>
    <row r="8" spans="2:26" x14ac:dyDescent="0.25">
      <c r="T8" s="3" t="s">
        <v>15</v>
      </c>
      <c r="U8" s="66">
        <v>5</v>
      </c>
      <c r="V8" s="66"/>
    </row>
    <row r="9" spans="2:26" x14ac:dyDescent="0.25">
      <c r="T9" s="3" t="s">
        <v>14</v>
      </c>
      <c r="U9" s="67">
        <v>41137</v>
      </c>
      <c r="V9" s="67"/>
    </row>
    <row r="10" spans="2:26" x14ac:dyDescent="0.25">
      <c r="B10" s="2" t="s">
        <v>16</v>
      </c>
      <c r="C10" s="2"/>
      <c r="E10" s="68" t="s">
        <v>40</v>
      </c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</row>
    <row r="11" spans="2:26" x14ac:dyDescent="0.25">
      <c r="B11" s="2" t="s">
        <v>17</v>
      </c>
      <c r="C11" s="2"/>
      <c r="F11" s="68" t="s">
        <v>41</v>
      </c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</row>
    <row r="12" spans="2:26" x14ac:dyDescent="0.25">
      <c r="B12" s="2" t="s">
        <v>18</v>
      </c>
      <c r="C12" s="2"/>
      <c r="D12" s="69" t="s">
        <v>42</v>
      </c>
      <c r="E12" s="69"/>
      <c r="F12" s="69"/>
      <c r="G12" s="69"/>
      <c r="H12" s="69"/>
      <c r="I12" s="69"/>
      <c r="J12" s="69"/>
      <c r="K12" s="69"/>
      <c r="L12" s="69"/>
      <c r="M12" s="69"/>
      <c r="N12" s="69"/>
      <c r="P12" s="2" t="s">
        <v>19</v>
      </c>
      <c r="S12" s="69" t="s">
        <v>43</v>
      </c>
      <c r="T12" s="69"/>
      <c r="U12" s="69"/>
      <c r="V12" s="69"/>
    </row>
    <row r="13" spans="2:26" x14ac:dyDescent="0.25"/>
    <row r="14" spans="2:26" x14ac:dyDescent="0.25">
      <c r="B14" s="2" t="s">
        <v>20</v>
      </c>
    </row>
    <row r="15" spans="2:26" x14ac:dyDescent="0.25">
      <c r="B15" s="2" t="s">
        <v>21</v>
      </c>
    </row>
    <row r="16" spans="2:26" x14ac:dyDescent="0.25"/>
    <row r="17" spans="2:22" ht="20.25" customHeight="1" x14ac:dyDescent="0.25">
      <c r="B17" s="34" t="s">
        <v>0</v>
      </c>
      <c r="C17" s="36"/>
      <c r="D17" s="34" t="s">
        <v>2</v>
      </c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6"/>
      <c r="P17" s="34" t="s">
        <v>4</v>
      </c>
      <c r="Q17" s="35"/>
      <c r="R17" s="34" t="s">
        <v>6</v>
      </c>
      <c r="S17" s="35"/>
      <c r="T17" s="36"/>
      <c r="U17" s="35" t="s">
        <v>7</v>
      </c>
      <c r="V17" s="36"/>
    </row>
    <row r="18" spans="2:22" ht="20.25" customHeight="1" x14ac:dyDescent="0.25">
      <c r="B18" s="37" t="s">
        <v>1</v>
      </c>
      <c r="C18" s="39"/>
      <c r="D18" s="37" t="s">
        <v>3</v>
      </c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9"/>
      <c r="P18" s="37" t="s">
        <v>5</v>
      </c>
      <c r="Q18" s="38"/>
      <c r="R18" s="37" t="s">
        <v>8</v>
      </c>
      <c r="S18" s="38"/>
      <c r="T18" s="39"/>
      <c r="U18" s="38" t="s">
        <v>9</v>
      </c>
      <c r="V18" s="39"/>
    </row>
    <row r="19" spans="2:22" ht="16.5" customHeight="1" x14ac:dyDescent="0.25">
      <c r="B19" s="40">
        <v>1</v>
      </c>
      <c r="C19" s="40"/>
      <c r="D19" s="41" t="s">
        <v>57</v>
      </c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0">
        <v>10</v>
      </c>
      <c r="Q19" s="40"/>
      <c r="R19" s="42">
        <v>100</v>
      </c>
      <c r="S19" s="42"/>
      <c r="T19" s="42"/>
      <c r="U19" s="43">
        <f>P19*R19</f>
        <v>1000</v>
      </c>
      <c r="V19" s="43"/>
    </row>
    <row r="20" spans="2:22" ht="16.5" customHeight="1" x14ac:dyDescent="0.25">
      <c r="B20" s="44">
        <v>2</v>
      </c>
      <c r="C20" s="44"/>
      <c r="D20" s="45" t="s">
        <v>58</v>
      </c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7"/>
      <c r="P20" s="44">
        <v>5</v>
      </c>
      <c r="Q20" s="44"/>
      <c r="R20" s="48">
        <v>500</v>
      </c>
      <c r="S20" s="48"/>
      <c r="T20" s="48"/>
      <c r="U20" s="49">
        <f>P20*R20</f>
        <v>2500</v>
      </c>
      <c r="V20" s="50"/>
    </row>
    <row r="21" spans="2:22" ht="16.5" customHeight="1" x14ac:dyDescent="0.25">
      <c r="B21" s="44">
        <v>3</v>
      </c>
      <c r="C21" s="44"/>
      <c r="D21" s="45" t="s">
        <v>59</v>
      </c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7"/>
      <c r="P21" s="44">
        <v>15</v>
      </c>
      <c r="Q21" s="44"/>
      <c r="R21" s="48">
        <v>250</v>
      </c>
      <c r="S21" s="48"/>
      <c r="T21" s="48"/>
      <c r="U21" s="49">
        <f>P21*R21</f>
        <v>3750</v>
      </c>
      <c r="V21" s="50"/>
    </row>
    <row r="22" spans="2:22" ht="16.5" customHeight="1" x14ac:dyDescent="0.25">
      <c r="B22" s="44"/>
      <c r="C22" s="44"/>
      <c r="D22" s="45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7"/>
      <c r="P22" s="44"/>
      <c r="Q22" s="44"/>
      <c r="R22" s="48"/>
      <c r="S22" s="48"/>
      <c r="T22" s="48"/>
      <c r="U22" s="49"/>
      <c r="V22" s="50"/>
    </row>
    <row r="23" spans="2:22" ht="16.5" customHeight="1" x14ac:dyDescent="0.25">
      <c r="B23" s="44"/>
      <c r="C23" s="44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44"/>
      <c r="Q23" s="44"/>
      <c r="R23" s="48"/>
      <c r="S23" s="48"/>
      <c r="T23" s="48"/>
      <c r="U23" s="49"/>
      <c r="V23" s="50"/>
    </row>
    <row r="24" spans="2:22" ht="16.5" customHeight="1" x14ac:dyDescent="0.25">
      <c r="B24" s="44"/>
      <c r="C24" s="44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44"/>
      <c r="Q24" s="44"/>
      <c r="R24" s="48"/>
      <c r="S24" s="48"/>
      <c r="T24" s="48"/>
      <c r="U24" s="49"/>
      <c r="V24" s="50"/>
    </row>
    <row r="25" spans="2:22" ht="16.5" customHeight="1" x14ac:dyDescent="0.25">
      <c r="B25" s="44"/>
      <c r="C25" s="44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44"/>
      <c r="Q25" s="44"/>
      <c r="R25" s="48"/>
      <c r="S25" s="48"/>
      <c r="T25" s="48"/>
      <c r="U25" s="49">
        <f t="shared" ref="U22:U33" si="0">P25*R25</f>
        <v>0</v>
      </c>
      <c r="V25" s="50"/>
    </row>
    <row r="26" spans="2:22" ht="16.5" customHeight="1" x14ac:dyDescent="0.25">
      <c r="B26" s="44"/>
      <c r="C26" s="44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44"/>
      <c r="Q26" s="44"/>
      <c r="R26" s="48"/>
      <c r="S26" s="48"/>
      <c r="T26" s="48"/>
      <c r="U26" s="49">
        <f t="shared" si="0"/>
        <v>0</v>
      </c>
      <c r="V26" s="50"/>
    </row>
    <row r="27" spans="2:22" ht="16.5" customHeight="1" x14ac:dyDescent="0.25">
      <c r="B27" s="44"/>
      <c r="C27" s="44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44"/>
      <c r="Q27" s="44"/>
      <c r="R27" s="48"/>
      <c r="S27" s="48"/>
      <c r="T27" s="48"/>
      <c r="U27" s="49">
        <f t="shared" si="0"/>
        <v>0</v>
      </c>
      <c r="V27" s="50"/>
    </row>
    <row r="28" spans="2:22" ht="16.5" customHeight="1" x14ac:dyDescent="0.25">
      <c r="B28" s="44"/>
      <c r="C28" s="44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44"/>
      <c r="Q28" s="44"/>
      <c r="R28" s="48"/>
      <c r="S28" s="48"/>
      <c r="T28" s="48"/>
      <c r="U28" s="49">
        <f t="shared" si="0"/>
        <v>0</v>
      </c>
      <c r="V28" s="50"/>
    </row>
    <row r="29" spans="2:22" ht="16.5" customHeight="1" x14ac:dyDescent="0.25">
      <c r="B29" s="44"/>
      <c r="C29" s="44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44"/>
      <c r="Q29" s="44"/>
      <c r="R29" s="48"/>
      <c r="S29" s="48"/>
      <c r="T29" s="48"/>
      <c r="U29" s="49">
        <f t="shared" si="0"/>
        <v>0</v>
      </c>
      <c r="V29" s="50"/>
    </row>
    <row r="30" spans="2:22" ht="16.5" customHeight="1" x14ac:dyDescent="0.25">
      <c r="B30" s="44"/>
      <c r="C30" s="44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44"/>
      <c r="Q30" s="44"/>
      <c r="R30" s="48"/>
      <c r="S30" s="48"/>
      <c r="T30" s="48"/>
      <c r="U30" s="49">
        <f t="shared" si="0"/>
        <v>0</v>
      </c>
      <c r="V30" s="50"/>
    </row>
    <row r="31" spans="2:22" ht="16.5" customHeight="1" x14ac:dyDescent="0.25">
      <c r="B31" s="44"/>
      <c r="C31" s="44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44"/>
      <c r="Q31" s="44"/>
      <c r="R31" s="48"/>
      <c r="S31" s="48"/>
      <c r="T31" s="48"/>
      <c r="U31" s="49">
        <f t="shared" si="0"/>
        <v>0</v>
      </c>
      <c r="V31" s="50"/>
    </row>
    <row r="32" spans="2:22" ht="16.5" customHeight="1" x14ac:dyDescent="0.25">
      <c r="B32" s="44"/>
      <c r="C32" s="44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44"/>
      <c r="Q32" s="44"/>
      <c r="R32" s="48"/>
      <c r="S32" s="48"/>
      <c r="T32" s="48"/>
      <c r="U32" s="49">
        <f t="shared" si="0"/>
        <v>0</v>
      </c>
      <c r="V32" s="50"/>
    </row>
    <row r="33" spans="2:22" ht="16.5" customHeight="1" x14ac:dyDescent="0.25">
      <c r="B33" s="44"/>
      <c r="C33" s="44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3"/>
      <c r="Q33" s="53"/>
      <c r="R33" s="54"/>
      <c r="S33" s="54"/>
      <c r="T33" s="54"/>
      <c r="U33" s="49">
        <f t="shared" si="0"/>
        <v>0</v>
      </c>
      <c r="V33" s="50"/>
    </row>
    <row r="34" spans="2:22" ht="22.5" customHeight="1" x14ac:dyDescent="0.25">
      <c r="B34" s="57" t="s">
        <v>68</v>
      </c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9"/>
      <c r="R34" s="70" t="s">
        <v>10</v>
      </c>
      <c r="S34" s="70"/>
      <c r="T34" s="70"/>
      <c r="U34" s="71">
        <f t="shared" ref="U34" si="1">SUM(U19:V33)</f>
        <v>7250</v>
      </c>
      <c r="V34" s="71"/>
    </row>
    <row r="35" spans="2:22" ht="22.5" customHeight="1" x14ac:dyDescent="0.25">
      <c r="B35" s="60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2"/>
      <c r="R35" s="70" t="s">
        <v>11</v>
      </c>
      <c r="S35" s="70"/>
      <c r="T35" s="70"/>
      <c r="U35" s="71">
        <f>U34*7%</f>
        <v>507.50000000000006</v>
      </c>
      <c r="V35" s="71"/>
    </row>
    <row r="36" spans="2:22" ht="22.5" customHeight="1" x14ac:dyDescent="0.25">
      <c r="B36" s="63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5"/>
      <c r="R36" s="70" t="s">
        <v>12</v>
      </c>
      <c r="S36" s="70"/>
      <c r="T36" s="70"/>
      <c r="U36" s="71">
        <f>U34+U35</f>
        <v>7757.5</v>
      </c>
      <c r="V36" s="71"/>
    </row>
    <row r="37" spans="2:22" x14ac:dyDescent="0.25"/>
    <row r="38" spans="2:22" x14ac:dyDescent="0.25">
      <c r="C38" t="s">
        <v>22</v>
      </c>
      <c r="I38" s="16">
        <v>15</v>
      </c>
      <c r="J38" t="s">
        <v>23</v>
      </c>
      <c r="N38" t="s">
        <v>24</v>
      </c>
      <c r="T38" s="16">
        <v>30</v>
      </c>
      <c r="U38" t="s">
        <v>23</v>
      </c>
    </row>
    <row r="39" spans="2:22" x14ac:dyDescent="0.25"/>
    <row r="40" spans="2:22" x14ac:dyDescent="0.25"/>
    <row r="41" spans="2:22" x14ac:dyDescent="0.25"/>
    <row r="42" spans="2:22" x14ac:dyDescent="0.25"/>
    <row r="43" spans="2:22" x14ac:dyDescent="0.25">
      <c r="C43" s="55" t="s">
        <v>66</v>
      </c>
      <c r="D43" s="55"/>
      <c r="E43" s="55"/>
      <c r="F43" s="55"/>
      <c r="G43" s="55"/>
      <c r="H43" s="55"/>
      <c r="I43" s="55"/>
      <c r="J43" s="55"/>
      <c r="K43" s="55"/>
      <c r="N43" s="55" t="s">
        <v>67</v>
      </c>
      <c r="O43" s="55"/>
      <c r="P43" s="55"/>
      <c r="Q43" s="55"/>
      <c r="R43" s="55"/>
      <c r="S43" s="55"/>
      <c r="T43" s="55"/>
      <c r="U43" s="55"/>
    </row>
    <row r="44" spans="2:22" x14ac:dyDescent="0.25">
      <c r="C44" s="56" t="s">
        <v>25</v>
      </c>
      <c r="D44" s="56"/>
      <c r="E44" s="56"/>
      <c r="F44" s="56"/>
      <c r="G44" s="56"/>
      <c r="H44" s="56"/>
      <c r="I44" s="56"/>
      <c r="J44" s="56"/>
      <c r="K44" s="56"/>
      <c r="N44" s="56" t="s">
        <v>27</v>
      </c>
      <c r="O44" s="56"/>
      <c r="P44" s="56"/>
      <c r="Q44" s="56"/>
      <c r="R44" s="56"/>
      <c r="S44" s="56"/>
      <c r="T44" s="56"/>
      <c r="U44" s="56"/>
    </row>
    <row r="45" spans="2:22" x14ac:dyDescent="0.25">
      <c r="C45" s="55" t="s">
        <v>26</v>
      </c>
      <c r="D45" s="55"/>
      <c r="E45" s="55"/>
      <c r="F45" s="55"/>
      <c r="G45" s="55"/>
      <c r="H45" s="55"/>
      <c r="I45" s="55"/>
      <c r="J45" s="55"/>
      <c r="K45" s="55"/>
      <c r="N45" s="55" t="s">
        <v>28</v>
      </c>
      <c r="O45" s="55"/>
      <c r="P45" s="55"/>
      <c r="Q45" s="55"/>
      <c r="R45" s="55"/>
      <c r="S45" s="55"/>
      <c r="T45" s="55"/>
      <c r="U45" s="55"/>
    </row>
    <row r="46" spans="2:22" x14ac:dyDescent="0.25"/>
  </sheetData>
  <sheetProtection selectLockedCells="1"/>
  <mergeCells count="104">
    <mergeCell ref="C43:K43"/>
    <mergeCell ref="C44:K44"/>
    <mergeCell ref="C45:K45"/>
    <mergeCell ref="N43:U43"/>
    <mergeCell ref="N44:U44"/>
    <mergeCell ref="N45:U45"/>
    <mergeCell ref="B34:Q36"/>
    <mergeCell ref="U8:V8"/>
    <mergeCell ref="U9:V9"/>
    <mergeCell ref="E10:V10"/>
    <mergeCell ref="F11:V11"/>
    <mergeCell ref="D12:N12"/>
    <mergeCell ref="S12:V12"/>
    <mergeCell ref="R34:T34"/>
    <mergeCell ref="U34:V34"/>
    <mergeCell ref="R35:T35"/>
    <mergeCell ref="U35:V35"/>
    <mergeCell ref="R36:T36"/>
    <mergeCell ref="U36:V36"/>
    <mergeCell ref="B32:C32"/>
    <mergeCell ref="D32:O32"/>
    <mergeCell ref="P32:Q32"/>
    <mergeCell ref="R32:T32"/>
    <mergeCell ref="U32:V32"/>
    <mergeCell ref="B33:C33"/>
    <mergeCell ref="D33:O33"/>
    <mergeCell ref="P33:Q33"/>
    <mergeCell ref="R33:T33"/>
    <mergeCell ref="U33:V33"/>
    <mergeCell ref="B30:C30"/>
    <mergeCell ref="D30:O30"/>
    <mergeCell ref="P30:Q30"/>
    <mergeCell ref="R30:T30"/>
    <mergeCell ref="U30:V30"/>
    <mergeCell ref="B31:C31"/>
    <mergeCell ref="D31:O31"/>
    <mergeCell ref="P31:Q31"/>
    <mergeCell ref="R31:T31"/>
    <mergeCell ref="U31:V31"/>
    <mergeCell ref="B28:C28"/>
    <mergeCell ref="D28:O28"/>
    <mergeCell ref="P28:Q28"/>
    <mergeCell ref="R28:T28"/>
    <mergeCell ref="U28:V28"/>
    <mergeCell ref="B29:C29"/>
    <mergeCell ref="D29:O29"/>
    <mergeCell ref="P29:Q29"/>
    <mergeCell ref="R29:T29"/>
    <mergeCell ref="U29:V29"/>
    <mergeCell ref="B26:C26"/>
    <mergeCell ref="D26:O26"/>
    <mergeCell ref="P26:Q26"/>
    <mergeCell ref="R26:T26"/>
    <mergeCell ref="U26:V26"/>
    <mergeCell ref="B27:C27"/>
    <mergeCell ref="D27:O27"/>
    <mergeCell ref="P27:Q27"/>
    <mergeCell ref="R27:T27"/>
    <mergeCell ref="U27:V27"/>
    <mergeCell ref="B24:C24"/>
    <mergeCell ref="D24:O24"/>
    <mergeCell ref="P24:Q24"/>
    <mergeCell ref="R24:T24"/>
    <mergeCell ref="U24:V24"/>
    <mergeCell ref="B25:C25"/>
    <mergeCell ref="D25:O25"/>
    <mergeCell ref="P25:Q25"/>
    <mergeCell ref="R25:T25"/>
    <mergeCell ref="U25:V25"/>
    <mergeCell ref="B22:C22"/>
    <mergeCell ref="D22:O22"/>
    <mergeCell ref="P22:Q22"/>
    <mergeCell ref="R22:T22"/>
    <mergeCell ref="U22:V22"/>
    <mergeCell ref="B23:C23"/>
    <mergeCell ref="D23:O23"/>
    <mergeCell ref="P23:Q23"/>
    <mergeCell ref="R23:T23"/>
    <mergeCell ref="U23:V23"/>
    <mergeCell ref="B20:C20"/>
    <mergeCell ref="D20:O20"/>
    <mergeCell ref="P20:Q20"/>
    <mergeCell ref="R20:T20"/>
    <mergeCell ref="U20:V20"/>
    <mergeCell ref="B21:C21"/>
    <mergeCell ref="D21:O21"/>
    <mergeCell ref="P21:Q21"/>
    <mergeCell ref="R21:T21"/>
    <mergeCell ref="U21:V21"/>
    <mergeCell ref="R17:T17"/>
    <mergeCell ref="U17:V17"/>
    <mergeCell ref="R18:T18"/>
    <mergeCell ref="U18:V18"/>
    <mergeCell ref="B19:C19"/>
    <mergeCell ref="D19:O19"/>
    <mergeCell ref="P19:Q19"/>
    <mergeCell ref="R19:T19"/>
    <mergeCell ref="U19:V19"/>
    <mergeCell ref="B17:C17"/>
    <mergeCell ref="B18:C18"/>
    <mergeCell ref="D17:O17"/>
    <mergeCell ref="D18:O18"/>
    <mergeCell ref="P17:Q17"/>
    <mergeCell ref="P18:Q18"/>
  </mergeCells>
  <printOptions horizontalCentered="1"/>
  <pageMargins left="0" right="0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New_Data">
                <anchor moveWithCells="1" sizeWithCells="1">
                  <from>
                    <xdr:col>1</xdr:col>
                    <xdr:colOff>66675</xdr:colOff>
                    <xdr:row>0</xdr:row>
                    <xdr:rowOff>114300</xdr:rowOff>
                  </from>
                  <to>
                    <xdr:col>4</xdr:col>
                    <xdr:colOff>152400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Print_Preview">
                <anchor moveWithCells="1" sizeWithCells="1">
                  <from>
                    <xdr:col>4</xdr:col>
                    <xdr:colOff>209550</xdr:colOff>
                    <xdr:row>0</xdr:row>
                    <xdr:rowOff>114300</xdr:rowOff>
                  </from>
                  <to>
                    <xdr:col>8</xdr:col>
                    <xdr:colOff>19050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Edit_Data">
                <anchor moveWithCells="1" sizeWithCells="1">
                  <from>
                    <xdr:col>8</xdr:col>
                    <xdr:colOff>114300</xdr:colOff>
                    <xdr:row>0</xdr:row>
                    <xdr:rowOff>114300</xdr:rowOff>
                  </from>
                  <to>
                    <xdr:col>11</xdr:col>
                    <xdr:colOff>200025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delete_data">
                <anchor moveWithCells="1" sizeWithCells="1">
                  <from>
                    <xdr:col>12</xdr:col>
                    <xdr:colOff>47625</xdr:colOff>
                    <xdr:row>0</xdr:row>
                    <xdr:rowOff>114300</xdr:rowOff>
                  </from>
                  <to>
                    <xdr:col>15</xdr:col>
                    <xdr:colOff>200025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0]!Save_Data">
                <anchor moveWithCells="1" sizeWithCells="1">
                  <from>
                    <xdr:col>16</xdr:col>
                    <xdr:colOff>0</xdr:colOff>
                    <xdr:row>0</xdr:row>
                    <xdr:rowOff>114300</xdr:rowOff>
                  </from>
                  <to>
                    <xdr:col>19</xdr:col>
                    <xdr:colOff>47625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Button 7">
              <controlPr defaultSize="0" print="0" autoFill="0" autoPict="0" macro="[0]!Close_File">
                <anchor moveWithCells="1" sizeWithCells="1">
                  <from>
                    <xdr:col>19</xdr:col>
                    <xdr:colOff>104775</xdr:colOff>
                    <xdr:row>0</xdr:row>
                    <xdr:rowOff>114300</xdr:rowOff>
                  </from>
                  <to>
                    <xdr:col>22</xdr:col>
                    <xdr:colOff>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Button 8">
              <controlPr defaultSize="0" print="0" autoFill="0" autoPict="0" macro="[0]!test_signature">
                <anchor moveWithCells="1" sizeWithCells="1">
                  <from>
                    <xdr:col>10</xdr:col>
                    <xdr:colOff>76200</xdr:colOff>
                    <xdr:row>42</xdr:row>
                    <xdr:rowOff>180975</xdr:rowOff>
                  </from>
                  <to>
                    <xdr:col>13</xdr:col>
                    <xdr:colOff>57150</xdr:colOff>
                    <xdr:row>44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Z6"/>
  <sheetViews>
    <sheetView workbookViewId="0">
      <selection activeCell="G4" sqref="G4:I4"/>
    </sheetView>
  </sheetViews>
  <sheetFormatPr defaultRowHeight="15" x14ac:dyDescent="0.25"/>
  <cols>
    <col min="1" max="1" width="5" style="10" bestFit="1" customWidth="1"/>
    <col min="2" max="2" width="9.85546875" style="12" bestFit="1" customWidth="1"/>
    <col min="3" max="3" width="22.7109375" bestFit="1" customWidth="1"/>
    <col min="4" max="4" width="17.5703125" bestFit="1" customWidth="1"/>
    <col min="5" max="6" width="11.42578125" style="8" bestFit="1" customWidth="1"/>
    <col min="7" max="7" width="20.7109375" bestFit="1" customWidth="1"/>
    <col min="8" max="8" width="12.7109375" style="5" bestFit="1" customWidth="1"/>
    <col min="9" max="9" width="8.85546875" style="5" bestFit="1" customWidth="1"/>
  </cols>
  <sheetData>
    <row r="1" spans="1:26" s="5" customFormat="1" x14ac:dyDescent="0.25">
      <c r="A1" s="9" t="s">
        <v>29</v>
      </c>
      <c r="B1" s="11" t="s">
        <v>30</v>
      </c>
      <c r="C1" s="6" t="s">
        <v>31</v>
      </c>
      <c r="D1" s="6" t="s">
        <v>32</v>
      </c>
      <c r="E1" s="7" t="s">
        <v>33</v>
      </c>
      <c r="F1" s="7" t="s">
        <v>34</v>
      </c>
      <c r="G1" s="6" t="s">
        <v>37</v>
      </c>
      <c r="H1" s="6" t="s">
        <v>35</v>
      </c>
      <c r="I1" s="6" t="s">
        <v>36</v>
      </c>
      <c r="J1" s="10"/>
      <c r="Z1" s="5">
        <v>4</v>
      </c>
    </row>
    <row r="2" spans="1:26" x14ac:dyDescent="0.25">
      <c r="A2" s="10">
        <v>1</v>
      </c>
      <c r="B2" s="12">
        <v>41114</v>
      </c>
      <c r="C2" t="s">
        <v>40</v>
      </c>
      <c r="D2" t="s">
        <v>41</v>
      </c>
      <c r="E2" s="8" t="s">
        <v>42</v>
      </c>
      <c r="F2" s="8" t="s">
        <v>43</v>
      </c>
      <c r="G2" t="s">
        <v>47</v>
      </c>
      <c r="H2" s="5">
        <v>30</v>
      </c>
      <c r="I2" s="5">
        <v>30</v>
      </c>
    </row>
    <row r="3" spans="1:26" x14ac:dyDescent="0.25">
      <c r="A3" s="10">
        <v>2</v>
      </c>
      <c r="B3" s="12">
        <v>41137</v>
      </c>
      <c r="C3" t="s">
        <v>48</v>
      </c>
      <c r="D3" t="s">
        <v>49</v>
      </c>
      <c r="E3" s="8" t="s">
        <v>50</v>
      </c>
      <c r="F3" s="8" t="s">
        <v>51</v>
      </c>
      <c r="G3" t="s">
        <v>64</v>
      </c>
      <c r="H3" s="5">
        <v>30</v>
      </c>
      <c r="I3" s="5">
        <v>30</v>
      </c>
    </row>
    <row r="4" spans="1:26" x14ac:dyDescent="0.25">
      <c r="A4" s="10">
        <v>3</v>
      </c>
      <c r="B4" s="12">
        <v>41137</v>
      </c>
      <c r="C4" t="s">
        <v>40</v>
      </c>
      <c r="D4" t="s">
        <v>41</v>
      </c>
      <c r="E4" s="8" t="s">
        <v>42</v>
      </c>
      <c r="F4" s="8" t="s">
        <v>43</v>
      </c>
      <c r="G4" t="s">
        <v>63</v>
      </c>
      <c r="H4" s="5">
        <v>15</v>
      </c>
      <c r="I4" s="5">
        <v>15</v>
      </c>
    </row>
    <row r="5" spans="1:26" x14ac:dyDescent="0.25">
      <c r="A5" s="10">
        <v>4</v>
      </c>
      <c r="B5" s="12">
        <v>41137</v>
      </c>
      <c r="C5" t="s">
        <v>40</v>
      </c>
      <c r="D5" t="s">
        <v>41</v>
      </c>
      <c r="E5" s="8" t="s">
        <v>42</v>
      </c>
      <c r="F5" s="8" t="s">
        <v>43</v>
      </c>
      <c r="G5" t="s">
        <v>63</v>
      </c>
      <c r="H5" s="5">
        <v>15</v>
      </c>
      <c r="I5" s="5">
        <v>30</v>
      </c>
    </row>
    <row r="6" spans="1:26" x14ac:dyDescent="0.25">
      <c r="A6" s="10">
        <v>5</v>
      </c>
      <c r="B6" s="12">
        <v>41137</v>
      </c>
      <c r="C6" t="s">
        <v>40</v>
      </c>
      <c r="D6" t="s">
        <v>41</v>
      </c>
      <c r="E6" s="8" t="s">
        <v>42</v>
      </c>
      <c r="F6" s="8" t="s">
        <v>43</v>
      </c>
      <c r="G6" t="s">
        <v>68</v>
      </c>
      <c r="H6" s="5">
        <v>15</v>
      </c>
      <c r="I6" s="5">
        <v>30</v>
      </c>
    </row>
  </sheetData>
  <sortState ref="A2:I6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21"/>
  <sheetViews>
    <sheetView zoomScaleNormal="100" workbookViewId="0">
      <selection activeCell="B10" sqref="B10:E15"/>
    </sheetView>
  </sheetViews>
  <sheetFormatPr defaultRowHeight="15" x14ac:dyDescent="0.25"/>
  <cols>
    <col min="1" max="1" width="5.85546875" style="10" customWidth="1"/>
    <col min="2" max="2" width="12" style="5" bestFit="1" customWidth="1"/>
    <col min="3" max="3" width="33.140625" customWidth="1"/>
    <col min="4" max="4" width="4.85546875" style="5" bestFit="1" customWidth="1"/>
    <col min="5" max="5" width="10.85546875" style="15" customWidth="1"/>
  </cols>
  <sheetData>
    <row r="1" spans="1:5" s="5" customFormat="1" x14ac:dyDescent="0.25">
      <c r="A1" s="13" t="s">
        <v>29</v>
      </c>
      <c r="B1" s="6" t="s">
        <v>1</v>
      </c>
      <c r="C1" s="6" t="s">
        <v>3</v>
      </c>
      <c r="D1" s="6" t="s">
        <v>38</v>
      </c>
      <c r="E1" s="14" t="s">
        <v>39</v>
      </c>
    </row>
    <row r="2" spans="1:5" x14ac:dyDescent="0.25">
      <c r="A2" s="10">
        <v>1</v>
      </c>
      <c r="B2" s="5">
        <v>1</v>
      </c>
      <c r="C2" t="s">
        <v>44</v>
      </c>
      <c r="D2" s="5">
        <v>1</v>
      </c>
      <c r="E2" s="15">
        <v>50000</v>
      </c>
    </row>
    <row r="3" spans="1:5" x14ac:dyDescent="0.25">
      <c r="A3" s="10">
        <v>1</v>
      </c>
      <c r="B3" s="5">
        <v>2</v>
      </c>
      <c r="C3" t="s">
        <v>45</v>
      </c>
      <c r="D3" s="5">
        <v>1</v>
      </c>
      <c r="E3" s="15">
        <v>30000</v>
      </c>
    </row>
    <row r="4" spans="1:5" x14ac:dyDescent="0.25">
      <c r="A4" s="10">
        <v>1</v>
      </c>
      <c r="B4" s="5">
        <v>3</v>
      </c>
      <c r="C4" t="s">
        <v>46</v>
      </c>
      <c r="D4" s="5">
        <v>1</v>
      </c>
      <c r="E4" s="15">
        <v>30000</v>
      </c>
    </row>
    <row r="5" spans="1:5" x14ac:dyDescent="0.25">
      <c r="A5" s="10">
        <v>2</v>
      </c>
      <c r="B5" s="5">
        <v>1</v>
      </c>
      <c r="C5" t="s">
        <v>52</v>
      </c>
      <c r="D5" s="5">
        <v>20</v>
      </c>
      <c r="E5" s="15">
        <v>500</v>
      </c>
    </row>
    <row r="6" spans="1:5" x14ac:dyDescent="0.25">
      <c r="A6" s="10">
        <v>2</v>
      </c>
      <c r="B6" s="5">
        <v>2</v>
      </c>
      <c r="C6" t="s">
        <v>53</v>
      </c>
      <c r="D6" s="5">
        <v>100</v>
      </c>
      <c r="E6" s="15">
        <v>300</v>
      </c>
    </row>
    <row r="7" spans="1:5" x14ac:dyDescent="0.25">
      <c r="A7" s="10">
        <v>2</v>
      </c>
      <c r="B7" s="5">
        <v>3</v>
      </c>
      <c r="C7" t="s">
        <v>54</v>
      </c>
      <c r="D7" s="5">
        <v>10</v>
      </c>
      <c r="E7" s="15">
        <v>2000</v>
      </c>
    </row>
    <row r="8" spans="1:5" x14ac:dyDescent="0.25">
      <c r="A8" s="10">
        <v>2</v>
      </c>
      <c r="B8" s="5">
        <v>4</v>
      </c>
      <c r="C8" t="s">
        <v>55</v>
      </c>
      <c r="D8" s="5">
        <v>5</v>
      </c>
      <c r="E8" s="15">
        <v>400</v>
      </c>
    </row>
    <row r="9" spans="1:5" x14ac:dyDescent="0.25">
      <c r="A9" s="10">
        <v>2</v>
      </c>
      <c r="B9" s="5">
        <v>5</v>
      </c>
      <c r="C9" t="s">
        <v>56</v>
      </c>
      <c r="D9" s="5">
        <v>15</v>
      </c>
      <c r="E9" s="15">
        <v>50</v>
      </c>
    </row>
    <row r="10" spans="1:5" x14ac:dyDescent="0.25">
      <c r="A10" s="10">
        <v>3</v>
      </c>
      <c r="B10" s="5">
        <v>1</v>
      </c>
      <c r="C10" t="s">
        <v>57</v>
      </c>
      <c r="D10" s="5">
        <v>10</v>
      </c>
      <c r="E10" s="15">
        <v>100</v>
      </c>
    </row>
    <row r="11" spans="1:5" x14ac:dyDescent="0.25">
      <c r="A11" s="10">
        <v>3</v>
      </c>
      <c r="B11" s="5">
        <v>2</v>
      </c>
      <c r="C11" t="s">
        <v>58</v>
      </c>
      <c r="D11" s="5">
        <v>5</v>
      </c>
      <c r="E11" s="15">
        <v>500</v>
      </c>
    </row>
    <row r="12" spans="1:5" x14ac:dyDescent="0.25">
      <c r="A12" s="10">
        <v>3</v>
      </c>
      <c r="B12" s="5">
        <v>3</v>
      </c>
      <c r="C12" t="s">
        <v>59</v>
      </c>
      <c r="D12" s="5">
        <v>15</v>
      </c>
      <c r="E12" s="15">
        <v>250</v>
      </c>
    </row>
    <row r="13" spans="1:5" x14ac:dyDescent="0.25">
      <c r="A13" s="10">
        <v>3</v>
      </c>
      <c r="B13" s="5">
        <v>4</v>
      </c>
      <c r="C13" t="s">
        <v>60</v>
      </c>
      <c r="D13" s="5">
        <v>20</v>
      </c>
      <c r="E13" s="15">
        <v>300</v>
      </c>
    </row>
    <row r="14" spans="1:5" x14ac:dyDescent="0.25">
      <c r="A14" s="10">
        <v>3</v>
      </c>
      <c r="B14" s="5">
        <v>5</v>
      </c>
      <c r="C14" t="s">
        <v>61</v>
      </c>
      <c r="D14" s="5">
        <v>100</v>
      </c>
      <c r="E14" s="15">
        <v>25</v>
      </c>
    </row>
    <row r="15" spans="1:5" x14ac:dyDescent="0.25">
      <c r="A15" s="10">
        <v>3</v>
      </c>
      <c r="B15" s="5">
        <v>6</v>
      </c>
      <c r="C15" t="s">
        <v>62</v>
      </c>
      <c r="D15" s="5">
        <v>25</v>
      </c>
      <c r="E15" s="15">
        <v>35</v>
      </c>
    </row>
    <row r="16" spans="1:5" x14ac:dyDescent="0.25">
      <c r="A16" s="10">
        <v>4</v>
      </c>
      <c r="B16" s="5">
        <v>1</v>
      </c>
      <c r="C16" t="s">
        <v>57</v>
      </c>
      <c r="D16" s="5">
        <v>10</v>
      </c>
      <c r="E16" s="15">
        <v>100</v>
      </c>
    </row>
    <row r="17" spans="1:5" x14ac:dyDescent="0.25">
      <c r="A17" s="10">
        <v>4</v>
      </c>
      <c r="B17" s="5">
        <v>2</v>
      </c>
      <c r="C17" t="s">
        <v>58</v>
      </c>
      <c r="D17" s="5">
        <v>5</v>
      </c>
      <c r="E17" s="15">
        <v>500</v>
      </c>
    </row>
    <row r="18" spans="1:5" x14ac:dyDescent="0.25">
      <c r="A18" s="10">
        <v>4</v>
      </c>
      <c r="B18" s="5">
        <v>3</v>
      </c>
      <c r="C18" t="s">
        <v>59</v>
      </c>
      <c r="D18" s="5">
        <v>15</v>
      </c>
      <c r="E18" s="15">
        <v>250</v>
      </c>
    </row>
    <row r="19" spans="1:5" x14ac:dyDescent="0.25">
      <c r="A19" s="10">
        <v>5</v>
      </c>
      <c r="B19" s="5">
        <v>1</v>
      </c>
      <c r="C19" t="s">
        <v>57</v>
      </c>
      <c r="D19" s="5">
        <v>10</v>
      </c>
      <c r="E19" s="15">
        <v>100</v>
      </c>
    </row>
    <row r="20" spans="1:5" x14ac:dyDescent="0.25">
      <c r="A20" s="10">
        <v>5</v>
      </c>
      <c r="B20" s="5">
        <v>2</v>
      </c>
      <c r="C20" t="s">
        <v>58</v>
      </c>
      <c r="D20" s="5">
        <v>5</v>
      </c>
      <c r="E20" s="15">
        <v>500</v>
      </c>
    </row>
    <row r="21" spans="1:5" x14ac:dyDescent="0.25">
      <c r="A21" s="10">
        <v>5</v>
      </c>
      <c r="B21" s="5">
        <v>3</v>
      </c>
      <c r="C21" t="s">
        <v>59</v>
      </c>
      <c r="D21" s="5">
        <v>15</v>
      </c>
      <c r="E21" s="15">
        <v>250</v>
      </c>
    </row>
  </sheetData>
  <sortState ref="A2:E21">
    <sortCondition ref="A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M21"/>
  <sheetViews>
    <sheetView tabSelected="1" zoomScale="90" zoomScaleNormal="90" workbookViewId="0">
      <selection activeCell="E21" sqref="E21:L21"/>
    </sheetView>
  </sheetViews>
  <sheetFormatPr defaultColWidth="12" defaultRowHeight="15" x14ac:dyDescent="0.25"/>
  <cols>
    <col min="1" max="1" width="18.5703125" bestFit="1" customWidth="1"/>
    <col min="2" max="2" width="16.5703125" bestFit="1" customWidth="1"/>
    <col min="3" max="4" width="11.7109375" bestFit="1" customWidth="1"/>
    <col min="5" max="5" width="5.5703125" bestFit="1" customWidth="1"/>
    <col min="6" max="6" width="10" bestFit="1" customWidth="1"/>
    <col min="7" max="7" width="14.42578125" bestFit="1" customWidth="1"/>
    <col min="8" max="8" width="12.85546875" bestFit="1" customWidth="1"/>
    <col min="9" max="9" width="8.85546875" bestFit="1" customWidth="1"/>
    <col min="10" max="10" width="5.140625" bestFit="1" customWidth="1"/>
    <col min="11" max="11" width="14.28515625" bestFit="1" customWidth="1"/>
    <col min="12" max="12" width="4.42578125" bestFit="1" customWidth="1"/>
    <col min="13" max="13" width="11" bestFit="1" customWidth="1"/>
  </cols>
  <sheetData>
    <row r="1" spans="1:13" ht="36.75" customHeight="1" x14ac:dyDescent="0.25"/>
    <row r="2" spans="1:13" x14ac:dyDescent="0.25">
      <c r="A2" s="73" t="s">
        <v>31</v>
      </c>
      <c r="B2" s="73" t="s">
        <v>32</v>
      </c>
      <c r="C2" s="74" t="s">
        <v>33</v>
      </c>
      <c r="D2" s="74" t="s">
        <v>34</v>
      </c>
      <c r="E2" s="75" t="s">
        <v>29</v>
      </c>
      <c r="F2" s="76" t="s">
        <v>30</v>
      </c>
      <c r="G2" s="73" t="s">
        <v>37</v>
      </c>
      <c r="H2" s="73" t="s">
        <v>35</v>
      </c>
      <c r="I2" s="73" t="s">
        <v>36</v>
      </c>
      <c r="J2" s="73" t="s">
        <v>1</v>
      </c>
      <c r="K2" s="73" t="s">
        <v>3</v>
      </c>
      <c r="L2" s="73" t="s">
        <v>38</v>
      </c>
      <c r="M2" s="77" t="s">
        <v>39</v>
      </c>
    </row>
    <row r="3" spans="1:13" x14ac:dyDescent="0.25">
      <c r="A3" t="s">
        <v>40</v>
      </c>
      <c r="B3" t="s">
        <v>41</v>
      </c>
      <c r="C3" s="8" t="s">
        <v>42</v>
      </c>
      <c r="D3" s="8" t="s">
        <v>43</v>
      </c>
      <c r="E3" s="78">
        <v>1</v>
      </c>
      <c r="F3" s="79">
        <v>41114</v>
      </c>
      <c r="G3" t="s">
        <v>47</v>
      </c>
      <c r="H3">
        <v>30</v>
      </c>
      <c r="I3">
        <v>30</v>
      </c>
      <c r="J3">
        <v>1</v>
      </c>
      <c r="K3" t="s">
        <v>44</v>
      </c>
      <c r="L3">
        <v>1</v>
      </c>
      <c r="M3" s="15">
        <v>50000</v>
      </c>
    </row>
    <row r="4" spans="1:13" x14ac:dyDescent="0.25">
      <c r="J4">
        <v>2</v>
      </c>
      <c r="K4" t="s">
        <v>45</v>
      </c>
      <c r="L4">
        <v>1</v>
      </c>
      <c r="M4" s="15">
        <v>30000</v>
      </c>
    </row>
    <row r="5" spans="1:13" x14ac:dyDescent="0.25">
      <c r="J5">
        <v>3</v>
      </c>
      <c r="K5" t="s">
        <v>46</v>
      </c>
      <c r="L5">
        <v>1</v>
      </c>
      <c r="M5" s="15">
        <v>30000</v>
      </c>
    </row>
    <row r="6" spans="1:13" x14ac:dyDescent="0.25">
      <c r="E6" s="55" t="s">
        <v>65</v>
      </c>
      <c r="F6" s="55"/>
      <c r="G6" s="55"/>
      <c r="H6" s="55"/>
      <c r="I6" s="55"/>
      <c r="J6" s="55"/>
      <c r="K6" s="55"/>
      <c r="L6" s="55"/>
      <c r="M6" s="15">
        <f>SUM(M3:M5)</f>
        <v>110000</v>
      </c>
    </row>
    <row r="7" spans="1:13" x14ac:dyDescent="0.25">
      <c r="E7" s="10">
        <v>3</v>
      </c>
      <c r="F7" s="12">
        <v>41137</v>
      </c>
      <c r="G7" s="33" t="s">
        <v>63</v>
      </c>
      <c r="H7" s="33">
        <v>15</v>
      </c>
      <c r="I7" s="33">
        <v>15</v>
      </c>
      <c r="J7" s="33">
        <v>1</v>
      </c>
      <c r="K7" t="s">
        <v>57</v>
      </c>
      <c r="L7" s="33">
        <v>10</v>
      </c>
      <c r="M7" s="15">
        <v>100</v>
      </c>
    </row>
    <row r="8" spans="1:13" x14ac:dyDescent="0.25">
      <c r="E8" s="10"/>
      <c r="F8" s="12"/>
      <c r="G8" s="33"/>
      <c r="H8" s="33"/>
      <c r="I8" s="33"/>
      <c r="J8" s="33">
        <v>2</v>
      </c>
      <c r="K8" t="s">
        <v>58</v>
      </c>
      <c r="L8" s="33">
        <v>5</v>
      </c>
      <c r="M8" s="15">
        <v>500</v>
      </c>
    </row>
    <row r="9" spans="1:13" x14ac:dyDescent="0.25">
      <c r="E9" s="10"/>
      <c r="F9" s="12"/>
      <c r="G9" s="33"/>
      <c r="H9" s="33"/>
      <c r="I9" s="33"/>
      <c r="J9" s="33">
        <v>3</v>
      </c>
      <c r="K9" t="s">
        <v>59</v>
      </c>
      <c r="L9" s="33">
        <v>15</v>
      </c>
      <c r="M9" s="15">
        <v>250</v>
      </c>
    </row>
    <row r="10" spans="1:13" x14ac:dyDescent="0.25">
      <c r="E10" s="10"/>
      <c r="F10" s="12"/>
      <c r="G10" s="33"/>
      <c r="H10" s="33"/>
      <c r="I10" s="33"/>
      <c r="J10" s="33">
        <v>4</v>
      </c>
      <c r="K10" t="s">
        <v>60</v>
      </c>
      <c r="L10" s="33">
        <v>20</v>
      </c>
      <c r="M10" s="15">
        <v>300</v>
      </c>
    </row>
    <row r="11" spans="1:13" x14ac:dyDescent="0.25">
      <c r="E11" s="10"/>
      <c r="F11" s="12"/>
      <c r="G11" s="33"/>
      <c r="H11" s="33"/>
      <c r="I11" s="33"/>
      <c r="J11" s="33">
        <v>5</v>
      </c>
      <c r="K11" t="s">
        <v>61</v>
      </c>
      <c r="L11" s="33">
        <v>100</v>
      </c>
      <c r="M11" s="15">
        <v>25</v>
      </c>
    </row>
    <row r="12" spans="1:13" x14ac:dyDescent="0.25">
      <c r="E12" s="10"/>
      <c r="F12" s="12"/>
      <c r="G12" s="33"/>
      <c r="H12" s="33"/>
      <c r="I12" s="33"/>
      <c r="J12" s="33">
        <v>6</v>
      </c>
      <c r="K12" t="s">
        <v>62</v>
      </c>
      <c r="L12" s="33">
        <v>25</v>
      </c>
      <c r="M12" s="15">
        <v>35</v>
      </c>
    </row>
    <row r="13" spans="1:13" x14ac:dyDescent="0.25">
      <c r="E13" s="80" t="s">
        <v>65</v>
      </c>
      <c r="F13" s="80"/>
      <c r="G13" s="80"/>
      <c r="H13" s="80"/>
      <c r="I13" s="80"/>
      <c r="J13" s="80"/>
      <c r="K13" s="80"/>
      <c r="L13" s="80"/>
      <c r="M13" s="15">
        <f>SUM(M7:M12)</f>
        <v>1210</v>
      </c>
    </row>
    <row r="14" spans="1:13" x14ac:dyDescent="0.25">
      <c r="E14" s="80"/>
      <c r="F14" s="80"/>
      <c r="G14" s="80"/>
      <c r="H14" s="80"/>
      <c r="I14" s="80"/>
      <c r="J14" s="80"/>
      <c r="K14" s="80"/>
      <c r="L14" s="80"/>
      <c r="M14" s="15"/>
    </row>
    <row r="15" spans="1:13" x14ac:dyDescent="0.25">
      <c r="E15" s="55"/>
      <c r="F15" s="55"/>
      <c r="G15" s="55"/>
      <c r="H15" s="55"/>
      <c r="I15" s="55"/>
      <c r="J15" s="55"/>
      <c r="K15" s="55"/>
      <c r="L15" s="55"/>
      <c r="M15" s="15"/>
    </row>
    <row r="16" spans="1:13" x14ac:dyDescent="0.25">
      <c r="E16" s="55"/>
      <c r="F16" s="55"/>
      <c r="G16" s="55"/>
      <c r="H16" s="55"/>
      <c r="I16" s="55"/>
      <c r="J16" s="55"/>
      <c r="K16" s="55"/>
      <c r="L16" s="55"/>
      <c r="M16" s="15"/>
    </row>
    <row r="17" spans="5:13" x14ac:dyDescent="0.25">
      <c r="E17" s="55"/>
      <c r="F17" s="55"/>
      <c r="G17" s="55"/>
      <c r="H17" s="55"/>
      <c r="I17" s="55"/>
      <c r="J17" s="55"/>
      <c r="K17" s="55"/>
      <c r="L17" s="55"/>
      <c r="M17" s="15"/>
    </row>
    <row r="18" spans="5:13" x14ac:dyDescent="0.25">
      <c r="E18" s="55"/>
      <c r="F18" s="55"/>
      <c r="G18" s="55"/>
      <c r="H18" s="55"/>
      <c r="I18" s="55"/>
      <c r="J18" s="55"/>
      <c r="K18" s="55"/>
      <c r="L18" s="55"/>
      <c r="M18" s="15"/>
    </row>
    <row r="19" spans="5:13" x14ac:dyDescent="0.25">
      <c r="E19" s="55"/>
      <c r="F19" s="55"/>
      <c r="G19" s="55"/>
      <c r="H19" s="55"/>
      <c r="I19" s="55"/>
      <c r="J19" s="55"/>
      <c r="K19" s="55"/>
      <c r="L19" s="55"/>
      <c r="M19" s="15"/>
    </row>
    <row r="20" spans="5:13" x14ac:dyDescent="0.25">
      <c r="E20" s="55"/>
      <c r="F20" s="55"/>
      <c r="G20" s="55"/>
      <c r="H20" s="55"/>
      <c r="I20" s="55"/>
      <c r="J20" s="55"/>
      <c r="K20" s="55"/>
      <c r="L20" s="55"/>
      <c r="M20" s="15"/>
    </row>
    <row r="21" spans="5:13" x14ac:dyDescent="0.25">
      <c r="E21" s="55"/>
      <c r="F21" s="55"/>
      <c r="G21" s="55"/>
      <c r="H21" s="55"/>
      <c r="I21" s="55"/>
      <c r="J21" s="55"/>
      <c r="K21" s="55"/>
      <c r="L21" s="55"/>
      <c r="M21" s="15"/>
    </row>
  </sheetData>
  <mergeCells count="10">
    <mergeCell ref="E15:L15"/>
    <mergeCell ref="E14:L14"/>
    <mergeCell ref="E13:L13"/>
    <mergeCell ref="E6:L6"/>
    <mergeCell ref="E21:L21"/>
    <mergeCell ref="E20:L20"/>
    <mergeCell ref="E19:L19"/>
    <mergeCell ref="E18:L18"/>
    <mergeCell ref="E17:L17"/>
    <mergeCell ref="E16:L1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19"/>
  <sheetViews>
    <sheetView zoomScale="90" zoomScaleNormal="90" workbookViewId="0">
      <selection activeCell="F27" sqref="F27"/>
    </sheetView>
  </sheetViews>
  <sheetFormatPr defaultColWidth="12" defaultRowHeight="15" x14ac:dyDescent="0.25"/>
  <cols>
    <col min="1" max="1" width="18.5703125" bestFit="1" customWidth="1"/>
    <col min="2" max="2" width="16.5703125" bestFit="1" customWidth="1"/>
    <col min="3" max="4" width="11.7109375" bestFit="1" customWidth="1"/>
    <col min="5" max="5" width="5.5703125" bestFit="1" customWidth="1"/>
    <col min="6" max="6" width="10" bestFit="1" customWidth="1"/>
    <col min="7" max="7" width="14.42578125" bestFit="1" customWidth="1"/>
    <col min="8" max="8" width="12.85546875" bestFit="1" customWidth="1"/>
    <col min="9" max="9" width="8.85546875" bestFit="1" customWidth="1"/>
    <col min="10" max="10" width="5.140625" bestFit="1" customWidth="1"/>
    <col min="11" max="11" width="14.28515625" bestFit="1" customWidth="1"/>
    <col min="12" max="12" width="4.42578125" bestFit="1" customWidth="1"/>
    <col min="13" max="13" width="11" bestFit="1" customWidth="1"/>
  </cols>
  <sheetData>
    <row r="1" spans="1:13" ht="28.5" customHeight="1" x14ac:dyDescent="0.25"/>
    <row r="2" spans="1:13" x14ac:dyDescent="0.25">
      <c r="A2" s="17" t="s">
        <v>31</v>
      </c>
      <c r="B2" s="17" t="s">
        <v>32</v>
      </c>
      <c r="C2" s="18" t="s">
        <v>33</v>
      </c>
      <c r="D2" s="18" t="s">
        <v>34</v>
      </c>
      <c r="E2" s="19" t="s">
        <v>29</v>
      </c>
      <c r="F2" s="20" t="s">
        <v>30</v>
      </c>
      <c r="G2" s="17" t="s">
        <v>37</v>
      </c>
      <c r="H2" s="17" t="s">
        <v>35</v>
      </c>
      <c r="I2" s="17" t="s">
        <v>36</v>
      </c>
      <c r="J2" s="17" t="s">
        <v>1</v>
      </c>
      <c r="K2" s="17" t="s">
        <v>3</v>
      </c>
      <c r="L2" s="17" t="s">
        <v>38</v>
      </c>
      <c r="M2" s="21" t="s">
        <v>39</v>
      </c>
    </row>
    <row r="3" spans="1:13" x14ac:dyDescent="0.25">
      <c r="A3" s="22" t="s">
        <v>40</v>
      </c>
      <c r="B3" s="22" t="s">
        <v>41</v>
      </c>
      <c r="C3" s="23" t="s">
        <v>42</v>
      </c>
      <c r="D3" s="23" t="s">
        <v>43</v>
      </c>
      <c r="E3" s="24">
        <v>1</v>
      </c>
      <c r="F3" s="25">
        <v>41114</v>
      </c>
      <c r="G3" s="22" t="s">
        <v>47</v>
      </c>
      <c r="H3" s="26">
        <v>30</v>
      </c>
      <c r="I3" s="26">
        <v>30</v>
      </c>
      <c r="J3" s="26">
        <v>1</v>
      </c>
      <c r="K3" s="22" t="s">
        <v>44</v>
      </c>
      <c r="L3" s="26">
        <v>1</v>
      </c>
      <c r="M3" s="27">
        <v>50000</v>
      </c>
    </row>
    <row r="4" spans="1:13" x14ac:dyDescent="0.25">
      <c r="A4" s="28"/>
      <c r="B4" s="28"/>
      <c r="C4" s="28"/>
      <c r="D4" s="28"/>
      <c r="E4" s="28"/>
      <c r="F4" s="28"/>
      <c r="G4" s="28"/>
      <c r="H4" s="28"/>
      <c r="I4" s="28"/>
      <c r="J4" s="29">
        <v>2</v>
      </c>
      <c r="K4" s="28" t="s">
        <v>45</v>
      </c>
      <c r="L4" s="29">
        <v>1</v>
      </c>
      <c r="M4" s="30">
        <v>30000</v>
      </c>
    </row>
    <row r="5" spans="1:13" x14ac:dyDescent="0.25">
      <c r="A5" s="28"/>
      <c r="B5" s="28"/>
      <c r="C5" s="28"/>
      <c r="D5" s="28"/>
      <c r="E5" s="28"/>
      <c r="F5" s="28"/>
      <c r="G5" s="28"/>
      <c r="H5" s="28"/>
      <c r="I5" s="28"/>
      <c r="J5" s="29">
        <v>3</v>
      </c>
      <c r="K5" s="28" t="s">
        <v>46</v>
      </c>
      <c r="L5" s="29">
        <v>1</v>
      </c>
      <c r="M5" s="30">
        <v>30000</v>
      </c>
    </row>
    <row r="6" spans="1:13" x14ac:dyDescent="0.25">
      <c r="A6" s="28"/>
      <c r="B6" s="28"/>
      <c r="C6" s="28"/>
      <c r="D6" s="28"/>
      <c r="E6" s="72" t="s">
        <v>65</v>
      </c>
      <c r="F6" s="72"/>
      <c r="G6" s="72"/>
      <c r="H6" s="72"/>
      <c r="I6" s="72"/>
      <c r="J6" s="72"/>
      <c r="K6" s="72"/>
      <c r="L6" s="72"/>
      <c r="M6" s="32">
        <f>SUM(M3:M5)</f>
        <v>110000</v>
      </c>
    </row>
    <row r="7" spans="1:13" x14ac:dyDescent="0.25">
      <c r="A7" s="28"/>
      <c r="B7" s="28"/>
      <c r="C7" s="28"/>
      <c r="D7" s="28"/>
      <c r="E7" s="24">
        <v>3</v>
      </c>
      <c r="F7" s="25">
        <v>41137</v>
      </c>
      <c r="G7" s="22" t="s">
        <v>63</v>
      </c>
      <c r="H7" s="26">
        <v>15</v>
      </c>
      <c r="I7" s="26">
        <v>15</v>
      </c>
      <c r="J7" s="26">
        <v>1</v>
      </c>
      <c r="K7" s="22" t="s">
        <v>57</v>
      </c>
      <c r="L7" s="26">
        <v>10</v>
      </c>
      <c r="M7" s="27">
        <v>100</v>
      </c>
    </row>
    <row r="8" spans="1:13" x14ac:dyDescent="0.25">
      <c r="A8" s="28"/>
      <c r="B8" s="28"/>
      <c r="C8" s="28"/>
      <c r="D8" s="28"/>
      <c r="E8" s="28"/>
      <c r="F8" s="28"/>
      <c r="G8" s="28"/>
      <c r="H8" s="28"/>
      <c r="I8" s="28"/>
      <c r="J8" s="29">
        <v>2</v>
      </c>
      <c r="K8" s="28" t="s">
        <v>58</v>
      </c>
      <c r="L8" s="29">
        <v>5</v>
      </c>
      <c r="M8" s="30">
        <v>500</v>
      </c>
    </row>
    <row r="9" spans="1:13" x14ac:dyDescent="0.25">
      <c r="A9" s="28"/>
      <c r="B9" s="28"/>
      <c r="C9" s="28"/>
      <c r="D9" s="28"/>
      <c r="E9" s="28"/>
      <c r="F9" s="28"/>
      <c r="G9" s="28"/>
      <c r="H9" s="28"/>
      <c r="I9" s="28"/>
      <c r="J9" s="29">
        <v>3</v>
      </c>
      <c r="K9" s="28" t="s">
        <v>59</v>
      </c>
      <c r="L9" s="29">
        <v>15</v>
      </c>
      <c r="M9" s="30">
        <v>250</v>
      </c>
    </row>
    <row r="10" spans="1:13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9">
        <v>4</v>
      </c>
      <c r="K10" s="28" t="s">
        <v>60</v>
      </c>
      <c r="L10" s="29">
        <v>20</v>
      </c>
      <c r="M10" s="30">
        <v>300</v>
      </c>
    </row>
    <row r="11" spans="1:13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9">
        <v>5</v>
      </c>
      <c r="K11" s="28" t="s">
        <v>61</v>
      </c>
      <c r="L11" s="29">
        <v>100</v>
      </c>
      <c r="M11" s="30">
        <v>25</v>
      </c>
    </row>
    <row r="12" spans="1:13" x14ac:dyDescent="0.25">
      <c r="A12" s="28"/>
      <c r="B12" s="28"/>
      <c r="C12" s="28"/>
      <c r="D12" s="28"/>
      <c r="E12" s="28"/>
      <c r="F12" s="28"/>
      <c r="G12" s="28"/>
      <c r="H12" s="28"/>
      <c r="I12" s="28"/>
      <c r="J12" s="29">
        <v>6</v>
      </c>
      <c r="K12" s="28" t="s">
        <v>62</v>
      </c>
      <c r="L12" s="29">
        <v>25</v>
      </c>
      <c r="M12" s="30">
        <v>35</v>
      </c>
    </row>
    <row r="13" spans="1:13" x14ac:dyDescent="0.25">
      <c r="A13" s="31"/>
      <c r="B13" s="31"/>
      <c r="C13" s="31"/>
      <c r="D13" s="31"/>
      <c r="E13" s="72" t="s">
        <v>65</v>
      </c>
      <c r="F13" s="72"/>
      <c r="G13" s="72"/>
      <c r="H13" s="72"/>
      <c r="I13" s="72"/>
      <c r="J13" s="72"/>
      <c r="K13" s="72"/>
      <c r="L13" s="72"/>
      <c r="M13" s="32">
        <f>SUM(M7:M12)</f>
        <v>1210</v>
      </c>
    </row>
    <row r="14" spans="1:13" x14ac:dyDescent="0.25">
      <c r="A14" s="22" t="s">
        <v>48</v>
      </c>
      <c r="B14" s="22" t="s">
        <v>49</v>
      </c>
      <c r="C14" s="23" t="s">
        <v>50</v>
      </c>
      <c r="D14" s="23" t="s">
        <v>51</v>
      </c>
      <c r="E14" s="24">
        <v>2</v>
      </c>
      <c r="F14" s="25">
        <v>41137</v>
      </c>
      <c r="G14" s="22" t="s">
        <v>64</v>
      </c>
      <c r="H14" s="26">
        <v>30</v>
      </c>
      <c r="I14" s="26">
        <v>30</v>
      </c>
      <c r="J14" s="26">
        <v>1</v>
      </c>
      <c r="K14" s="22" t="s">
        <v>52</v>
      </c>
      <c r="L14" s="26">
        <v>20</v>
      </c>
      <c r="M14" s="27">
        <v>500</v>
      </c>
    </row>
    <row r="15" spans="1:13" x14ac:dyDescent="0.25">
      <c r="A15" s="28"/>
      <c r="B15" s="28"/>
      <c r="C15" s="28"/>
      <c r="D15" s="28"/>
      <c r="E15" s="28"/>
      <c r="F15" s="28"/>
      <c r="G15" s="28"/>
      <c r="H15" s="28"/>
      <c r="I15" s="28"/>
      <c r="J15" s="29">
        <v>2</v>
      </c>
      <c r="K15" s="28" t="s">
        <v>53</v>
      </c>
      <c r="L15" s="29">
        <v>100</v>
      </c>
      <c r="M15" s="30">
        <v>300</v>
      </c>
    </row>
    <row r="16" spans="1:13" x14ac:dyDescent="0.25">
      <c r="A16" s="28"/>
      <c r="B16" s="28"/>
      <c r="C16" s="28"/>
      <c r="D16" s="28"/>
      <c r="E16" s="28"/>
      <c r="F16" s="28"/>
      <c r="G16" s="28"/>
      <c r="H16" s="28"/>
      <c r="I16" s="28"/>
      <c r="J16" s="29">
        <v>3</v>
      </c>
      <c r="K16" s="28" t="s">
        <v>54</v>
      </c>
      <c r="L16" s="29">
        <v>10</v>
      </c>
      <c r="M16" s="30">
        <v>2000</v>
      </c>
    </row>
    <row r="17" spans="1:13" x14ac:dyDescent="0.25">
      <c r="A17" s="28"/>
      <c r="B17" s="28"/>
      <c r="C17" s="28"/>
      <c r="D17" s="28"/>
      <c r="E17" s="28"/>
      <c r="F17" s="28"/>
      <c r="G17" s="28"/>
      <c r="H17" s="28"/>
      <c r="I17" s="28"/>
      <c r="J17" s="29">
        <v>4</v>
      </c>
      <c r="K17" s="28" t="s">
        <v>55</v>
      </c>
      <c r="L17" s="29">
        <v>5</v>
      </c>
      <c r="M17" s="30">
        <v>400</v>
      </c>
    </row>
    <row r="18" spans="1:13" x14ac:dyDescent="0.25">
      <c r="A18" s="28"/>
      <c r="B18" s="28"/>
      <c r="C18" s="28"/>
      <c r="D18" s="28"/>
      <c r="E18" s="28"/>
      <c r="F18" s="28"/>
      <c r="G18" s="28"/>
      <c r="H18" s="28"/>
      <c r="I18" s="28"/>
      <c r="J18" s="29">
        <v>5</v>
      </c>
      <c r="K18" s="28" t="s">
        <v>56</v>
      </c>
      <c r="L18" s="29">
        <v>15</v>
      </c>
      <c r="M18" s="30">
        <v>50</v>
      </c>
    </row>
    <row r="19" spans="1:13" x14ac:dyDescent="0.25">
      <c r="A19" s="31"/>
      <c r="B19" s="31"/>
      <c r="C19" s="31"/>
      <c r="D19" s="31"/>
      <c r="E19" s="72" t="s">
        <v>65</v>
      </c>
      <c r="F19" s="72"/>
      <c r="G19" s="72"/>
      <c r="H19" s="72"/>
      <c r="I19" s="72"/>
      <c r="J19" s="72"/>
      <c r="K19" s="72"/>
      <c r="L19" s="72"/>
      <c r="M19" s="32">
        <f>SUM(M14:M18)</f>
        <v>3250</v>
      </c>
    </row>
  </sheetData>
  <mergeCells count="3">
    <mergeCell ref="E6:L6"/>
    <mergeCell ref="E13:L13"/>
    <mergeCell ref="E19:L1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Form</vt:lpstr>
      <vt:lpstr>Table Customer</vt:lpstr>
      <vt:lpstr>Table Detail</vt:lpstr>
      <vt:lpstr>Trial</vt:lpstr>
      <vt:lpstr>Expect</vt:lpstr>
      <vt:lpstr>Database</vt:lpstr>
      <vt:lpstr>Form!Print_Area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18500027</cp:lastModifiedBy>
  <cp:lastPrinted>2012-07-24T09:29:58Z</cp:lastPrinted>
  <dcterms:created xsi:type="dcterms:W3CDTF">2012-07-23T02:23:46Z</dcterms:created>
  <dcterms:modified xsi:type="dcterms:W3CDTF">2012-08-16T06:00:07Z</dcterms:modified>
</cp:coreProperties>
</file>