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2120" windowHeight="9120" tabRatio="223"/>
  </bookViews>
  <sheets>
    <sheet name="List" sheetId="16" r:id="rId1"/>
    <sheet name="name" sheetId="17" r:id="rId2"/>
  </sheets>
  <definedNames>
    <definedName name="_xlnm._FilterDatabase" localSheetId="0" hidden="1">List!$A$12:$AG$28</definedName>
    <definedName name="_xlnm.Criteria" localSheetId="0">List!$AH$11:$AH$12</definedName>
    <definedName name="_xlnm.Database">#REF!</definedName>
    <definedName name="_xlnm.Extract" localSheetId="0">List!#REF!</definedName>
    <definedName name="name">name!$A$1:$B$70</definedName>
    <definedName name="_xlnm.Print_Area" localSheetId="0">List!$AI$1:$BO$91</definedName>
    <definedName name="_xlnm.Print_Titles" localSheetId="0">List!$8:$9</definedName>
  </definedNames>
  <calcPr calcId="124519"/>
</workbook>
</file>

<file path=xl/calcChain.xml><?xml version="1.0" encoding="utf-8"?>
<calcChain xmlns="http://schemas.openxmlformats.org/spreadsheetml/2006/main">
  <c r="AC28" i="16"/>
  <c r="AA28"/>
  <c r="AC27"/>
  <c r="AA27"/>
  <c r="AC26"/>
  <c r="AA26"/>
  <c r="AC25"/>
  <c r="AA25"/>
  <c r="AC24"/>
  <c r="AA24"/>
  <c r="AC23"/>
  <c r="AA23"/>
  <c r="AC22"/>
  <c r="AA22"/>
  <c r="AC21"/>
  <c r="AA21"/>
  <c r="AC20"/>
  <c r="AA20"/>
  <c r="AC19"/>
  <c r="AA19"/>
  <c r="AC18"/>
  <c r="AA18"/>
  <c r="AC17"/>
  <c r="AA17"/>
  <c r="AC16"/>
  <c r="AA16"/>
  <c r="AC15"/>
  <c r="AA15"/>
  <c r="AC14"/>
  <c r="AA14"/>
  <c r="AC13"/>
  <c r="AA13"/>
  <c r="AC12"/>
  <c r="AA12"/>
  <c r="C28"/>
  <c r="C27"/>
  <c r="C26"/>
  <c r="C25"/>
  <c r="C24"/>
  <c r="C23"/>
  <c r="C22"/>
  <c r="C21"/>
  <c r="C20"/>
  <c r="C19"/>
  <c r="C18"/>
  <c r="C17"/>
  <c r="C16"/>
  <c r="C15"/>
  <c r="C14"/>
  <c r="C13"/>
  <c r="C12"/>
  <c r="U28"/>
  <c r="S26"/>
  <c r="Q24"/>
  <c r="Q22"/>
  <c r="P17"/>
  <c r="S16"/>
  <c r="Q21"/>
  <c r="O20"/>
  <c r="U14"/>
  <c r="Y23"/>
  <c r="R15"/>
  <c r="Q26"/>
  <c r="P20"/>
  <c r="S20"/>
  <c r="Y15"/>
  <c r="X26"/>
  <c r="P13"/>
  <c r="U26"/>
  <c r="Q19"/>
  <c r="Q16"/>
  <c r="O23"/>
  <c r="Q15"/>
  <c r="U13"/>
  <c r="U22"/>
  <c r="X18"/>
  <c r="O24"/>
  <c r="O19"/>
  <c r="S17"/>
  <c r="Q13"/>
  <c r="O21"/>
  <c r="T13"/>
  <c r="O15"/>
  <c r="Y16"/>
  <c r="S24"/>
  <c r="T12"/>
  <c r="S28"/>
  <c r="R12"/>
  <c r="R20"/>
  <c r="V15"/>
  <c r="V18"/>
  <c r="Q25"/>
  <c r="Q18"/>
  <c r="V23"/>
  <c r="Y12"/>
  <c r="S15"/>
  <c r="T21"/>
  <c r="R24"/>
  <c r="V17"/>
  <c r="P12"/>
  <c r="Q14"/>
  <c r="X22"/>
  <c r="V19"/>
  <c r="T25"/>
  <c r="U17"/>
  <c r="Y17"/>
  <c r="P25"/>
  <c r="U25"/>
  <c r="V25"/>
  <c r="Q27"/>
  <c r="S14"/>
  <c r="P16"/>
  <c r="O14"/>
  <c r="O25"/>
  <c r="U19"/>
  <c r="V20"/>
  <c r="Y27"/>
  <c r="R23"/>
  <c r="Q12"/>
  <c r="S12"/>
  <c r="S27"/>
  <c r="P22"/>
  <c r="U23"/>
  <c r="R18"/>
  <c r="Q20"/>
  <c r="O13"/>
  <c r="P28"/>
  <c r="V28"/>
  <c r="S21"/>
  <c r="S19"/>
  <c r="Y19"/>
  <c r="O16"/>
  <c r="V22"/>
  <c r="P26"/>
  <c r="O12"/>
  <c r="R14"/>
  <c r="O18"/>
  <c r="R22"/>
  <c r="U21"/>
  <c r="R13"/>
  <c r="R19"/>
  <c r="O26"/>
  <c r="S25"/>
  <c r="V24"/>
  <c r="R26"/>
  <c r="Q23"/>
  <c r="O22"/>
  <c r="R25"/>
  <c r="Q28"/>
  <c r="S13"/>
  <c r="V12"/>
  <c r="U15"/>
  <c r="U16"/>
  <c r="V21"/>
  <c r="U12"/>
  <c r="O28"/>
  <c r="R21"/>
  <c r="U24"/>
  <c r="T17"/>
  <c r="S23"/>
  <c r="U27"/>
  <c r="O27"/>
  <c r="V26"/>
  <c r="Q17"/>
  <c r="P18"/>
  <c r="V14"/>
  <c r="P24"/>
  <c r="R28"/>
  <c r="P14"/>
  <c r="V13"/>
  <c r="S18"/>
  <c r="X14"/>
  <c r="X12"/>
  <c r="V27"/>
  <c r="S22"/>
  <c r="R17"/>
  <c r="P21"/>
  <c r="R27"/>
  <c r="O17"/>
  <c r="U20"/>
  <c r="V16"/>
  <c r="U18"/>
  <c r="X24"/>
  <c r="R16"/>
  <c r="AE12" l="1"/>
  <c r="P27"/>
  <c r="T18"/>
  <c r="X21"/>
  <c r="X25"/>
  <c r="X19"/>
  <c r="Y24"/>
  <c r="T20"/>
  <c r="T24"/>
  <c r="X23"/>
  <c r="P23"/>
  <c r="X27"/>
  <c r="X15"/>
  <c r="P15"/>
  <c r="T26"/>
  <c r="P19"/>
  <c r="Y22"/>
  <c r="Y26"/>
  <c r="T16"/>
  <c r="X17"/>
  <c r="T22"/>
  <c r="T28"/>
  <c r="X13"/>
  <c r="T14"/>
  <c r="Y14"/>
  <c r="Y18"/>
  <c r="AE26" l="1"/>
  <c r="AF26" s="1"/>
  <c r="AE18"/>
  <c r="AF18" s="1"/>
  <c r="AE17"/>
  <c r="AF17" s="1"/>
  <c r="AE24"/>
  <c r="AF24" s="1"/>
  <c r="AE14"/>
  <c r="AF14" s="1"/>
  <c r="AE22"/>
  <c r="AF22" s="1"/>
  <c r="AF12"/>
  <c r="Y21"/>
  <c r="T19"/>
  <c r="T27"/>
  <c r="Y13"/>
  <c r="T15"/>
  <c r="X28"/>
  <c r="X20"/>
  <c r="T23"/>
  <c r="Y25"/>
  <c r="X16"/>
  <c r="AE27" l="1"/>
  <c r="AF27" s="1"/>
  <c r="AE19"/>
  <c r="AF19" s="1"/>
  <c r="AE13"/>
  <c r="AF13" s="1"/>
  <c r="AE15"/>
  <c r="AF15" s="1"/>
  <c r="AE16"/>
  <c r="AF16" s="1"/>
  <c r="AE21"/>
  <c r="AF21" s="1"/>
  <c r="AE25"/>
  <c r="AF25" s="1"/>
  <c r="AE23"/>
  <c r="AF23" s="1"/>
  <c r="Y20"/>
  <c r="Y28"/>
  <c r="AE28" l="1"/>
  <c r="AF28" s="1"/>
  <c r="AE20"/>
  <c r="AF20" s="1"/>
</calcChain>
</file>

<file path=xl/comments1.xml><?xml version="1.0" encoding="utf-8"?>
<comments xmlns="http://schemas.openxmlformats.org/spreadsheetml/2006/main">
  <authors>
    <author>admin</author>
  </authors>
  <commentList>
    <comment ref="C8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E8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 xml:space="preserve"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</t>
        </r>
      </text>
    </comment>
    <comment ref="F8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H9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I9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J9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K9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L9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</commentList>
</comments>
</file>

<file path=xl/sharedStrings.xml><?xml version="1.0" encoding="utf-8"?>
<sst xmlns="http://schemas.openxmlformats.org/spreadsheetml/2006/main" count="1766" uniqueCount="90">
  <si>
    <t>mD vk]udvo rao[5ffu</t>
  </si>
  <si>
    <t>mD [5omao ;aofu</t>
  </si>
  <si>
    <t>mD lq,ltoyf lu;yw]</t>
  </si>
  <si>
    <t>oD l5rkrvo lu]y;afmt</t>
  </si>
  <si>
    <t>mD ,j;omqo ;ao,tou</t>
  </si>
  <si>
    <t>mD sq'mv' vyomtfklu</t>
  </si>
  <si>
    <t>oD lq,lu ]ad-u;u</t>
  </si>
  <si>
    <t>oD l5dlts;kf lu]k;q'</t>
  </si>
  <si>
    <t>mD lq,9yf raolu</t>
  </si>
  <si>
    <t>mD l5]af d5,[klyf</t>
  </si>
  <si>
    <t>mD [5flt[q' l5dzk]u</t>
  </si>
  <si>
    <t>mD g]uj, cl';aograo</t>
  </si>
  <si>
    <t>mD lq,[6o cdh;-6</t>
  </si>
  <si>
    <t>mD sp5p s^;'sko</t>
  </si>
  <si>
    <t>mD [5o,u oaomtw-</t>
  </si>
  <si>
    <t>mD[5o7q' Iadxtlyf</t>
  </si>
  <si>
    <t>mD lq,rko lul5rao</t>
  </si>
  <si>
    <t>»». ¯½«ö´Â²­Ä§</t>
  </si>
  <si>
    <t>»». ¯½«ö´­¾ª¾­</t>
  </si>
  <si>
    <t>»». ¯½«ö´­¾§ò¤</t>
  </si>
  <si>
    <t>»». ¯½«ö´­¾®¸´</t>
  </si>
  <si>
    <t>»». ¯½«ö´­¾Á£´</t>
  </si>
  <si>
    <t>»». ¯½«ö´Â²­¹ó­</t>
  </si>
  <si>
    <t>»». ¯½«ö´®É¾­¡¾¤</t>
  </si>
  <si>
    <t>»». ¯½«ö´­¾¡º¡</t>
  </si>
  <si>
    <t>»». ¯½«ö´­¾Â¦´</t>
  </si>
  <si>
    <t>»». ¯½«ö´¹ö¸­¾</t>
  </si>
  <si>
    <t>»». ¯½«ö´¦ó®÷­À»õº¤</t>
  </si>
  <si>
    <t>»». ¯½«ö´­ÕÀ»É¨</t>
  </si>
  <si>
    <t>»». ¯½«ö´¦ö´¦½¹¸ñ­</t>
  </si>
  <si>
    <t>»». ¯½«ö´­¾´Ó</t>
  </si>
  <si>
    <t>»». ¯½«ö´Â²­¦½º¾©</t>
  </si>
  <si>
    <t>»». ¯½«ö´­Õ¯÷¨</t>
  </si>
  <si>
    <t>»». ¯½«ö´¦ö´¦½¹¸¾©</t>
  </si>
  <si>
    <t>»». ¯½«ö´¯‰¤¸¾¤</t>
  </si>
  <si>
    <t>»». ¯½«ö´Ä§¦½¹¸¾©</t>
  </si>
  <si>
    <t>»». ¯½«ö´­Õ²º­</t>
  </si>
  <si>
    <t>»». ¯½«ö´Â²­¦ñ¡</t>
  </si>
  <si>
    <t>»». ¯½«ö´Îº¤»÷¤</t>
  </si>
  <si>
    <t>»». ¯½«ö´Á¦¤¥½Àìó­</t>
  </si>
  <si>
    <t>»». ¯½«ö´­Õ¯ñ¤ÀÎõº¤</t>
  </si>
  <si>
    <t>»». ¯½«ö´¸ñ¤£¿</t>
  </si>
  <si>
    <t>»». ¯½«ö´Îº¤®ö¸²†­Éº¤</t>
  </si>
  <si>
    <t>»». ¯½«ö´Îº¤®ö¸§¾¨</t>
  </si>
  <si>
    <t>»». ¯½«ö´­¾Á¸­</t>
  </si>
  <si>
    <t>»». ¯½«ö´²ø³É¾´óÄ§</t>
  </si>
  <si>
    <t>»». ¯½«ö´¸¼¤¥½Àìó­</t>
  </si>
  <si>
    <t>»». ¯½«ö´¡†¸Á£È´</t>
  </si>
  <si>
    <t>»». ¯½«ö´©º­ªš¸</t>
  </si>
  <si>
    <t>»». ¯½«ö´­¾ºø´</t>
  </si>
  <si>
    <t>»». ¯½«ö´¢÷­²º­</t>
  </si>
  <si>
    <t>»». ¯½«ö´­Õ¦ö¤</t>
  </si>
  <si>
    <t>»». ¯½«ö´©ö¤À¤ò­</t>
  </si>
  <si>
    <t>»». ¯½«ö´Â²­¦½¹¸È¾¤</t>
  </si>
  <si>
    <t>»». ¯½«ö´¯¾¡§º¤</t>
  </si>
  <si>
    <t>»». ¯½«ö´­¾¦¿²ñ­</t>
  </si>
  <si>
    <t>»». ¯½«ö´­Õ¨¾®</t>
  </si>
  <si>
    <t>»». ¯½«ö´­¾À¤ò­</t>
  </si>
  <si>
    <t>»». ¯½«ö´­Õ¤ó´</t>
  </si>
  <si>
    <t>»». ¯½«ö´­¾Áì</t>
  </si>
  <si>
    <t>´¦.  À´õº¤²¼¤</t>
  </si>
  <si>
    <t>´ª.  ­¾ª¾­</t>
  </si>
  <si>
    <t>´¦.  º¾©Ä§¨½²ø´</t>
  </si>
  <si>
    <t>´ª.  ­¾Á¸­</t>
  </si>
  <si>
    <t>´¦.  ´ò©¯½§¾</t>
  </si>
  <si>
    <t>´ª.  Ä§¦½¹¸¾©</t>
  </si>
  <si>
    <t>´ª. ¦ö¤ À´õº¤²¼¤</t>
  </si>
  <si>
    <t>´ª.  ­¾´Ó</t>
  </si>
  <si>
    <t>´ª.  ¡†¸Á£È´</t>
  </si>
  <si>
    <t>»». º½­÷®¾­ ­¾Á£´</t>
  </si>
  <si>
    <t>»». º½­÷®¾­ À´õº¤²¼¤</t>
  </si>
  <si>
    <t>»». º½­÷®¾­ ­¾Â¦´</t>
  </si>
  <si>
    <t>»». º½­÷®¾­ ­¾®¸´</t>
  </si>
  <si>
    <t>»». º½­÷®¾­ ­¾ª¾­</t>
  </si>
  <si>
    <t>»». º½­÷®¾­ ­¾§ò¤</t>
  </si>
  <si>
    <t>»». º½­÷®¾­ ®É¾­¡¾¤</t>
  </si>
  <si>
    <t>»». º½­÷®¾­ ­ÕÀ»É¨</t>
  </si>
  <si>
    <t>»». º½­÷®¾­ ­Õ¯÷¨</t>
  </si>
  <si>
    <t>»». º½­÷®¾­ ¹ö¸­¾</t>
  </si>
  <si>
    <t>»». º½­÷®¾­ Îº¤®ö¸²†­Éº¤</t>
  </si>
  <si>
    <t>»». º½­÷®¾­ ¦ö´¦½¹¸ñ­</t>
  </si>
  <si>
    <t>»». º½­÷®¾­ Â²­¦½º¾©</t>
  </si>
  <si>
    <t>»». º½­÷®¾­ ­¾¦¿²ñ­</t>
  </si>
  <si>
    <t>»». º½­÷®¾­ ¡†¸Á£È´</t>
  </si>
  <si>
    <t>»». º½­÷®¾­ ­¾Áì</t>
  </si>
  <si>
    <t>»». º½­÷®¾­ ­Õ²º­</t>
  </si>
  <si>
    <t>¦¡. À´õº¤²¼¤</t>
  </si>
  <si>
    <t>M</t>
  </si>
  <si>
    <t>F</t>
  </si>
  <si>
    <t>aaaaaaaaaa</t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</si>
</sst>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43" formatCode="_-* #,##0.00_-;\-* #,##0.00_-;_-* &quot;-&quot;??_-;_-@_-"/>
    <numFmt numFmtId="187" formatCode="_-* #,##0_-;\-* #,##0_-;_-* &quot;-&quot;??_-;_-@_-"/>
    <numFmt numFmtId="188" formatCode="_-* ###0_-;\-* ###0_-;_-* &quot;-&quot;_-;_-@_-"/>
  </numFmts>
  <fonts count="14">
    <font>
      <sz val="10"/>
      <name val="Arial"/>
    </font>
    <font>
      <sz val="8"/>
      <color indexed="81"/>
      <name val="Tahoma"/>
      <family val="2"/>
    </font>
    <font>
      <sz val="8"/>
      <color indexed="81"/>
      <name val="Saysettha Lao"/>
      <family val="2"/>
    </font>
    <font>
      <b/>
      <sz val="8"/>
      <color indexed="81"/>
      <name val="Saysettha Lao"/>
      <family val="2"/>
    </font>
    <font>
      <sz val="12"/>
      <name val="Saysettha Lao"/>
      <family val="2"/>
    </font>
    <font>
      <b/>
      <sz val="12"/>
      <name val="Saysettha Lao"/>
      <family val="2"/>
    </font>
    <font>
      <sz val="18"/>
      <name val="Alice_5"/>
      <family val="1"/>
    </font>
    <font>
      <sz val="12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b/>
      <sz val="14"/>
      <name val="Saysettha Lao"/>
      <family val="2"/>
    </font>
    <font>
      <sz val="12"/>
      <color theme="1"/>
      <name val="Saysettha Lao"/>
      <family val="2"/>
    </font>
    <font>
      <sz val="10"/>
      <name val="MS Sans Serif"/>
      <family val="2"/>
      <charset val="222"/>
    </font>
    <font>
      <sz val="18"/>
      <name val="Saysettha Lao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36">
    <xf numFmtId="0" fontId="0" fillId="0" borderId="0" xfId="0"/>
    <xf numFmtId="0" fontId="4" fillId="0" borderId="1" xfId="0" applyFont="1" applyFill="1" applyBorder="1" applyAlignment="1">
      <alignment horizontal="centerContinuous" vertical="center"/>
    </xf>
    <xf numFmtId="0" fontId="6" fillId="0" borderId="2" xfId="0" applyFont="1" applyFill="1" applyBorder="1" applyAlignment="1">
      <alignment vertical="center"/>
    </xf>
    <xf numFmtId="41" fontId="7" fillId="0" borderId="1" xfId="0" applyNumberFormat="1" applyFont="1" applyFill="1" applyBorder="1" applyAlignment="1">
      <alignment horizontal="right" vertical="center"/>
    </xf>
    <xf numFmtId="0" fontId="4" fillId="0" borderId="0" xfId="0" applyFont="1" applyFill="1"/>
    <xf numFmtId="0" fontId="11" fillId="0" borderId="3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vertical="center"/>
    </xf>
    <xf numFmtId="0" fontId="11" fillId="0" borderId="4" xfId="0" applyFont="1" applyFill="1" applyBorder="1" applyAlignment="1">
      <alignment vertical="center"/>
    </xf>
    <xf numFmtId="0" fontId="11" fillId="0" borderId="2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3" fontId="8" fillId="0" borderId="2" xfId="0" applyNumberFormat="1" applyFont="1" applyFill="1" applyBorder="1" applyAlignment="1">
      <alignment vertical="center"/>
    </xf>
    <xf numFmtId="3" fontId="8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1" fontId="8" fillId="0" borderId="2" xfId="0" applyNumberFormat="1" applyFont="1" applyFill="1" applyBorder="1" applyAlignment="1">
      <alignment vertical="center"/>
    </xf>
    <xf numFmtId="1" fontId="8" fillId="0" borderId="2" xfId="0" applyNumberFormat="1" applyFont="1" applyFill="1" applyBorder="1" applyAlignment="1">
      <alignment horizontal="center" vertical="center"/>
    </xf>
    <xf numFmtId="3" fontId="12" fillId="0" borderId="2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vertical="center"/>
    </xf>
    <xf numFmtId="187" fontId="4" fillId="0" borderId="1" xfId="1" applyNumberFormat="1" applyFont="1" applyFill="1" applyBorder="1" applyAlignment="1">
      <alignment vertical="center"/>
    </xf>
    <xf numFmtId="188" fontId="7" fillId="0" borderId="1" xfId="0" applyNumberFormat="1" applyFont="1" applyFill="1" applyBorder="1" applyAlignment="1">
      <alignment vertical="center"/>
    </xf>
    <xf numFmtId="0" fontId="13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5"/>
  <dimension ref="A1:BO103"/>
  <sheetViews>
    <sheetView tabSelected="1" topLeftCell="V1" workbookViewId="0">
      <selection activeCell="AK95" sqref="AK95"/>
    </sheetView>
  </sheetViews>
  <sheetFormatPr defaultColWidth="10.140625" defaultRowHeight="24"/>
  <cols>
    <col min="1" max="1" width="14.28515625" style="14" bestFit="1" customWidth="1"/>
    <col min="2" max="2" width="31.42578125" style="11" bestFit="1" customWidth="1"/>
    <col min="3" max="3" width="14.28515625" style="13" bestFit="1" customWidth="1"/>
    <col min="4" max="6" width="14.28515625" style="12" bestFit="1" customWidth="1"/>
    <col min="7" max="7" width="14.28515625" style="13" bestFit="1" customWidth="1"/>
    <col min="8" max="15" width="14.28515625" style="12" bestFit="1" customWidth="1"/>
    <col min="16" max="23" width="14.28515625" style="13" bestFit="1" customWidth="1"/>
    <col min="24" max="24" width="14.28515625" style="13" customWidth="1"/>
    <col min="25" max="33" width="14.28515625" style="13" bestFit="1" customWidth="1"/>
    <col min="34" max="34" width="14.28515625" bestFit="1" customWidth="1"/>
  </cols>
  <sheetData>
    <row r="1" spans="1:67">
      <c r="A1" s="29" t="s">
        <v>89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I1" s="29" t="s">
        <v>89</v>
      </c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  <c r="BA1" s="29"/>
      <c r="BB1" s="29"/>
      <c r="BC1" s="29"/>
      <c r="BD1" s="29"/>
      <c r="BE1" s="29"/>
      <c r="BF1" s="29"/>
      <c r="BG1" s="29"/>
      <c r="BH1" s="29"/>
      <c r="BI1" s="29"/>
      <c r="BJ1" s="29"/>
      <c r="BK1" s="29"/>
      <c r="BL1" s="29"/>
      <c r="BM1" s="29"/>
      <c r="BN1" s="29"/>
      <c r="BO1" s="29"/>
    </row>
    <row r="2" spans="1:67">
      <c r="A2" s="29" t="s">
        <v>89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I2" s="29" t="s">
        <v>89</v>
      </c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9"/>
      <c r="BK2" s="29"/>
      <c r="BL2" s="29"/>
      <c r="BM2" s="29"/>
      <c r="BN2" s="29"/>
      <c r="BO2" s="29"/>
    </row>
    <row r="3" spans="1:67">
      <c r="A3" s="33" t="s">
        <v>89</v>
      </c>
      <c r="B3" s="33"/>
      <c r="C3" s="6" t="s">
        <v>89</v>
      </c>
      <c r="D3" s="21" t="s">
        <v>89</v>
      </c>
      <c r="E3" s="21" t="s">
        <v>89</v>
      </c>
      <c r="F3" s="21" t="s">
        <v>89</v>
      </c>
      <c r="G3" s="6" t="s">
        <v>89</v>
      </c>
      <c r="H3" s="21" t="s">
        <v>89</v>
      </c>
      <c r="I3" s="21" t="s">
        <v>89</v>
      </c>
      <c r="J3" s="21" t="s">
        <v>89</v>
      </c>
      <c r="K3" s="21" t="s">
        <v>89</v>
      </c>
      <c r="L3" s="21" t="s">
        <v>89</v>
      </c>
      <c r="M3" s="21" t="s">
        <v>89</v>
      </c>
      <c r="N3" s="21" t="s">
        <v>89</v>
      </c>
      <c r="O3" s="21" t="s">
        <v>89</v>
      </c>
      <c r="P3" s="22" t="s">
        <v>89</v>
      </c>
      <c r="Q3" s="6" t="s">
        <v>89</v>
      </c>
      <c r="R3" s="6" t="s">
        <v>89</v>
      </c>
      <c r="S3" s="6" t="s">
        <v>89</v>
      </c>
      <c r="T3" s="6" t="s">
        <v>89</v>
      </c>
      <c r="U3" s="6" t="s">
        <v>89</v>
      </c>
      <c r="V3" s="6" t="s">
        <v>89</v>
      </c>
      <c r="W3" s="6" t="s">
        <v>89</v>
      </c>
      <c r="X3" s="6" t="s">
        <v>89</v>
      </c>
      <c r="Y3" s="6" t="s">
        <v>89</v>
      </c>
      <c r="Z3" s="6" t="s">
        <v>89</v>
      </c>
      <c r="AA3" s="6" t="s">
        <v>89</v>
      </c>
      <c r="AB3" s="6" t="s">
        <v>89</v>
      </c>
      <c r="AC3" s="6" t="s">
        <v>89</v>
      </c>
      <c r="AD3" s="6" t="s">
        <v>89</v>
      </c>
      <c r="AE3" s="6" t="s">
        <v>89</v>
      </c>
      <c r="AF3" s="32" t="s">
        <v>89</v>
      </c>
      <c r="AG3" s="32"/>
      <c r="AI3" s="33" t="s">
        <v>89</v>
      </c>
      <c r="AJ3" s="33"/>
      <c r="AK3" s="28" t="s">
        <v>89</v>
      </c>
      <c r="AL3" s="27" t="s">
        <v>89</v>
      </c>
      <c r="AM3" s="27" t="s">
        <v>89</v>
      </c>
      <c r="AN3" s="27" t="s">
        <v>89</v>
      </c>
      <c r="AO3" s="28" t="s">
        <v>89</v>
      </c>
      <c r="AP3" s="27" t="s">
        <v>89</v>
      </c>
      <c r="AQ3" s="27" t="s">
        <v>89</v>
      </c>
      <c r="AR3" s="27" t="s">
        <v>89</v>
      </c>
      <c r="AS3" s="27" t="s">
        <v>89</v>
      </c>
      <c r="AT3" s="27" t="s">
        <v>89</v>
      </c>
      <c r="AU3" s="27" t="s">
        <v>89</v>
      </c>
      <c r="AV3" s="27" t="s">
        <v>89</v>
      </c>
      <c r="AW3" s="27" t="s">
        <v>89</v>
      </c>
      <c r="AX3" s="22" t="s">
        <v>89</v>
      </c>
      <c r="AY3" s="28" t="s">
        <v>89</v>
      </c>
      <c r="AZ3" s="28" t="s">
        <v>89</v>
      </c>
      <c r="BA3" s="28" t="s">
        <v>89</v>
      </c>
      <c r="BB3" s="28" t="s">
        <v>89</v>
      </c>
      <c r="BC3" s="28" t="s">
        <v>89</v>
      </c>
      <c r="BD3" s="28" t="s">
        <v>89</v>
      </c>
      <c r="BE3" s="28" t="s">
        <v>89</v>
      </c>
      <c r="BF3" s="28" t="s">
        <v>89</v>
      </c>
      <c r="BG3" s="28" t="s">
        <v>89</v>
      </c>
      <c r="BH3" s="28" t="s">
        <v>89</v>
      </c>
      <c r="BI3" s="28" t="s">
        <v>89</v>
      </c>
      <c r="BJ3" s="28" t="s">
        <v>89</v>
      </c>
      <c r="BK3" s="28" t="s">
        <v>89</v>
      </c>
      <c r="BL3" s="28" t="s">
        <v>89</v>
      </c>
      <c r="BM3" s="28" t="s">
        <v>89</v>
      </c>
      <c r="BN3" s="32" t="s">
        <v>89</v>
      </c>
      <c r="BO3" s="32"/>
    </row>
    <row r="4" spans="1:67">
      <c r="A4" s="33" t="s">
        <v>89</v>
      </c>
      <c r="B4" s="33"/>
      <c r="C4" s="6" t="s">
        <v>89</v>
      </c>
      <c r="D4" s="21" t="s">
        <v>89</v>
      </c>
      <c r="E4" s="21" t="s">
        <v>89</v>
      </c>
      <c r="F4" s="21" t="s">
        <v>89</v>
      </c>
      <c r="G4" s="6" t="s">
        <v>89</v>
      </c>
      <c r="H4" s="21" t="s">
        <v>89</v>
      </c>
      <c r="I4" s="21" t="s">
        <v>89</v>
      </c>
      <c r="J4" s="21" t="s">
        <v>89</v>
      </c>
      <c r="K4" s="21" t="s">
        <v>89</v>
      </c>
      <c r="L4" s="21" t="s">
        <v>89</v>
      </c>
      <c r="M4" s="21" t="s">
        <v>89</v>
      </c>
      <c r="N4" s="21" t="s">
        <v>89</v>
      </c>
      <c r="O4" s="21" t="s">
        <v>89</v>
      </c>
      <c r="P4" s="23" t="s">
        <v>89</v>
      </c>
      <c r="Q4" s="6" t="s">
        <v>89</v>
      </c>
      <c r="R4" s="6" t="s">
        <v>89</v>
      </c>
      <c r="S4" s="6" t="s">
        <v>89</v>
      </c>
      <c r="T4" s="6" t="s">
        <v>89</v>
      </c>
      <c r="U4" s="6" t="s">
        <v>89</v>
      </c>
      <c r="V4" s="6" t="s">
        <v>89</v>
      </c>
      <c r="W4" s="6" t="s">
        <v>89</v>
      </c>
      <c r="X4" s="6" t="s">
        <v>89</v>
      </c>
      <c r="Y4" s="6" t="s">
        <v>89</v>
      </c>
      <c r="Z4" s="6" t="s">
        <v>89</v>
      </c>
      <c r="AA4" s="6" t="s">
        <v>89</v>
      </c>
      <c r="AB4" s="6" t="s">
        <v>89</v>
      </c>
      <c r="AC4" s="6" t="s">
        <v>89</v>
      </c>
      <c r="AD4" s="6" t="s">
        <v>89</v>
      </c>
      <c r="AE4" s="32" t="s">
        <v>89</v>
      </c>
      <c r="AF4" s="32"/>
      <c r="AG4" s="32"/>
      <c r="AI4" s="33" t="s">
        <v>89</v>
      </c>
      <c r="AJ4" s="33"/>
      <c r="AK4" s="28" t="s">
        <v>89</v>
      </c>
      <c r="AL4" s="27" t="s">
        <v>89</v>
      </c>
      <c r="AM4" s="27" t="s">
        <v>89</v>
      </c>
      <c r="AN4" s="27" t="s">
        <v>89</v>
      </c>
      <c r="AO4" s="28" t="s">
        <v>89</v>
      </c>
      <c r="AP4" s="27" t="s">
        <v>89</v>
      </c>
      <c r="AQ4" s="27" t="s">
        <v>89</v>
      </c>
      <c r="AR4" s="27" t="s">
        <v>89</v>
      </c>
      <c r="AS4" s="27" t="s">
        <v>89</v>
      </c>
      <c r="AT4" s="27" t="s">
        <v>89</v>
      </c>
      <c r="AU4" s="27" t="s">
        <v>89</v>
      </c>
      <c r="AV4" s="27" t="s">
        <v>89</v>
      </c>
      <c r="AW4" s="27" t="s">
        <v>89</v>
      </c>
      <c r="AX4" s="23" t="s">
        <v>89</v>
      </c>
      <c r="AY4" s="28" t="s">
        <v>89</v>
      </c>
      <c r="AZ4" s="28" t="s">
        <v>89</v>
      </c>
      <c r="BA4" s="28" t="s">
        <v>89</v>
      </c>
      <c r="BB4" s="28" t="s">
        <v>89</v>
      </c>
      <c r="BC4" s="28" t="s">
        <v>89</v>
      </c>
      <c r="BD4" s="28" t="s">
        <v>89</v>
      </c>
      <c r="BE4" s="28" t="s">
        <v>89</v>
      </c>
      <c r="BF4" s="28" t="s">
        <v>89</v>
      </c>
      <c r="BG4" s="28" t="s">
        <v>89</v>
      </c>
      <c r="BH4" s="28" t="s">
        <v>89</v>
      </c>
      <c r="BI4" s="28" t="s">
        <v>89</v>
      </c>
      <c r="BJ4" s="28" t="s">
        <v>89</v>
      </c>
      <c r="BK4" s="28" t="s">
        <v>89</v>
      </c>
      <c r="BL4" s="28" t="s">
        <v>89</v>
      </c>
      <c r="BM4" s="32" t="s">
        <v>89</v>
      </c>
      <c r="BN4" s="32"/>
      <c r="BO4" s="32"/>
    </row>
    <row r="5" spans="1:67">
      <c r="A5" s="33" t="s">
        <v>89</v>
      </c>
      <c r="B5" s="33"/>
      <c r="C5" s="6" t="s">
        <v>89</v>
      </c>
      <c r="D5" s="21" t="s">
        <v>89</v>
      </c>
      <c r="E5" s="21" t="s">
        <v>89</v>
      </c>
      <c r="F5" s="21" t="s">
        <v>89</v>
      </c>
      <c r="G5" s="6" t="s">
        <v>89</v>
      </c>
      <c r="H5" s="21" t="s">
        <v>89</v>
      </c>
      <c r="I5" s="21" t="s">
        <v>89</v>
      </c>
      <c r="J5" s="21" t="s">
        <v>89</v>
      </c>
      <c r="K5" s="21" t="s">
        <v>89</v>
      </c>
      <c r="L5" s="21" t="s">
        <v>89</v>
      </c>
      <c r="M5" s="21" t="s">
        <v>89</v>
      </c>
      <c r="N5" s="21" t="s">
        <v>89</v>
      </c>
      <c r="O5" s="21" t="s">
        <v>89</v>
      </c>
      <c r="P5" s="23" t="s">
        <v>89</v>
      </c>
      <c r="Q5" s="23" t="s">
        <v>89</v>
      </c>
      <c r="R5" s="23" t="s">
        <v>89</v>
      </c>
      <c r="S5" s="23" t="s">
        <v>89</v>
      </c>
      <c r="T5" s="23" t="s">
        <v>89</v>
      </c>
      <c r="U5" s="23" t="s">
        <v>89</v>
      </c>
      <c r="V5" s="23" t="s">
        <v>89</v>
      </c>
      <c r="W5" s="23" t="s">
        <v>89</v>
      </c>
      <c r="X5" s="23" t="s">
        <v>89</v>
      </c>
      <c r="Y5" s="23" t="s">
        <v>89</v>
      </c>
      <c r="Z5" s="23" t="s">
        <v>89</v>
      </c>
      <c r="AA5" s="23" t="s">
        <v>89</v>
      </c>
      <c r="AB5" s="23" t="s">
        <v>89</v>
      </c>
      <c r="AC5" s="23" t="s">
        <v>89</v>
      </c>
      <c r="AD5" s="23" t="s">
        <v>89</v>
      </c>
      <c r="AE5" s="23" t="s">
        <v>89</v>
      </c>
      <c r="AF5" s="24" t="s">
        <v>89</v>
      </c>
      <c r="AG5" s="6" t="s">
        <v>89</v>
      </c>
      <c r="AI5" s="33" t="s">
        <v>89</v>
      </c>
      <c r="AJ5" s="33"/>
      <c r="AK5" s="28" t="s">
        <v>89</v>
      </c>
      <c r="AL5" s="27" t="s">
        <v>89</v>
      </c>
      <c r="AM5" s="27" t="s">
        <v>89</v>
      </c>
      <c r="AN5" s="27" t="s">
        <v>89</v>
      </c>
      <c r="AO5" s="28" t="s">
        <v>89</v>
      </c>
      <c r="AP5" s="27" t="s">
        <v>89</v>
      </c>
      <c r="AQ5" s="27" t="s">
        <v>89</v>
      </c>
      <c r="AR5" s="27" t="s">
        <v>89</v>
      </c>
      <c r="AS5" s="27" t="s">
        <v>89</v>
      </c>
      <c r="AT5" s="27" t="s">
        <v>89</v>
      </c>
      <c r="AU5" s="27" t="s">
        <v>89</v>
      </c>
      <c r="AV5" s="27" t="s">
        <v>89</v>
      </c>
      <c r="AW5" s="27" t="s">
        <v>89</v>
      </c>
      <c r="AX5" s="23" t="s">
        <v>89</v>
      </c>
      <c r="AY5" s="23" t="s">
        <v>89</v>
      </c>
      <c r="AZ5" s="23" t="s">
        <v>89</v>
      </c>
      <c r="BA5" s="23" t="s">
        <v>89</v>
      </c>
      <c r="BB5" s="23" t="s">
        <v>89</v>
      </c>
      <c r="BC5" s="23" t="s">
        <v>89</v>
      </c>
      <c r="BD5" s="23" t="s">
        <v>89</v>
      </c>
      <c r="BE5" s="23" t="s">
        <v>89</v>
      </c>
      <c r="BF5" s="23" t="s">
        <v>89</v>
      </c>
      <c r="BG5" s="23" t="s">
        <v>89</v>
      </c>
      <c r="BH5" s="23" t="s">
        <v>89</v>
      </c>
      <c r="BI5" s="23" t="s">
        <v>89</v>
      </c>
      <c r="BJ5" s="23" t="s">
        <v>89</v>
      </c>
      <c r="BK5" s="23" t="s">
        <v>89</v>
      </c>
      <c r="BL5" s="23" t="s">
        <v>89</v>
      </c>
      <c r="BM5" s="23" t="s">
        <v>89</v>
      </c>
      <c r="BN5" s="24" t="s">
        <v>89</v>
      </c>
      <c r="BO5" s="28" t="s">
        <v>89</v>
      </c>
    </row>
    <row r="6" spans="1:67" ht="29.25">
      <c r="A6" s="34" t="s">
        <v>89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I6" s="34" t="s">
        <v>89</v>
      </c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</row>
    <row r="7" spans="1:67" ht="35.25">
      <c r="A7" s="6" t="s">
        <v>89</v>
      </c>
      <c r="B7" s="25" t="s">
        <v>89</v>
      </c>
      <c r="C7" s="6" t="s">
        <v>89</v>
      </c>
      <c r="D7" s="6" t="s">
        <v>89</v>
      </c>
      <c r="E7" s="6" t="s">
        <v>89</v>
      </c>
      <c r="F7" s="6" t="s">
        <v>89</v>
      </c>
      <c r="G7" s="6" t="s">
        <v>89</v>
      </c>
      <c r="H7" s="6" t="s">
        <v>89</v>
      </c>
      <c r="I7" s="6" t="s">
        <v>89</v>
      </c>
      <c r="J7" s="6" t="s">
        <v>89</v>
      </c>
      <c r="K7" s="6" t="s">
        <v>89</v>
      </c>
      <c r="L7" s="6" t="s">
        <v>89</v>
      </c>
      <c r="M7" s="6" t="s">
        <v>89</v>
      </c>
      <c r="N7" s="6" t="s">
        <v>89</v>
      </c>
      <c r="O7" s="26" t="s">
        <v>89</v>
      </c>
      <c r="P7" s="26" t="s">
        <v>89</v>
      </c>
      <c r="Q7" s="26" t="s">
        <v>89</v>
      </c>
      <c r="R7" s="26" t="s">
        <v>89</v>
      </c>
      <c r="S7" s="26" t="s">
        <v>89</v>
      </c>
      <c r="T7" s="26" t="s">
        <v>89</v>
      </c>
      <c r="U7" s="26" t="s">
        <v>89</v>
      </c>
      <c r="V7" s="26" t="s">
        <v>89</v>
      </c>
      <c r="W7" s="26" t="s">
        <v>89</v>
      </c>
      <c r="X7" s="26" t="s">
        <v>89</v>
      </c>
      <c r="Y7" s="26" t="s">
        <v>89</v>
      </c>
      <c r="Z7" s="26" t="s">
        <v>89</v>
      </c>
      <c r="AA7" s="26" t="s">
        <v>89</v>
      </c>
      <c r="AB7" s="26" t="s">
        <v>89</v>
      </c>
      <c r="AC7" s="26" t="s">
        <v>89</v>
      </c>
      <c r="AD7" s="29" t="s">
        <v>89</v>
      </c>
      <c r="AE7" s="29"/>
      <c r="AF7" s="29"/>
      <c r="AG7" s="29"/>
      <c r="AI7" s="28" t="s">
        <v>89</v>
      </c>
      <c r="AJ7" s="25" t="s">
        <v>89</v>
      </c>
      <c r="AK7" s="28" t="s">
        <v>89</v>
      </c>
      <c r="AL7" s="28" t="s">
        <v>89</v>
      </c>
      <c r="AM7" s="28" t="s">
        <v>89</v>
      </c>
      <c r="AN7" s="28" t="s">
        <v>89</v>
      </c>
      <c r="AO7" s="28" t="s">
        <v>89</v>
      </c>
      <c r="AP7" s="28" t="s">
        <v>89</v>
      </c>
      <c r="AQ7" s="28" t="s">
        <v>89</v>
      </c>
      <c r="AR7" s="28" t="s">
        <v>89</v>
      </c>
      <c r="AS7" s="28" t="s">
        <v>89</v>
      </c>
      <c r="AT7" s="28" t="s">
        <v>89</v>
      </c>
      <c r="AU7" s="28" t="s">
        <v>89</v>
      </c>
      <c r="AV7" s="28" t="s">
        <v>89</v>
      </c>
      <c r="AW7" s="26" t="s">
        <v>89</v>
      </c>
      <c r="AX7" s="26" t="s">
        <v>89</v>
      </c>
      <c r="AY7" s="26" t="s">
        <v>89</v>
      </c>
      <c r="AZ7" s="26" t="s">
        <v>89</v>
      </c>
      <c r="BA7" s="26" t="s">
        <v>89</v>
      </c>
      <c r="BB7" s="26" t="s">
        <v>89</v>
      </c>
      <c r="BC7" s="26" t="s">
        <v>89</v>
      </c>
      <c r="BD7" s="26" t="s">
        <v>89</v>
      </c>
      <c r="BE7" s="26" t="s">
        <v>89</v>
      </c>
      <c r="BF7" s="26" t="s">
        <v>89</v>
      </c>
      <c r="BG7" s="26" t="s">
        <v>89</v>
      </c>
      <c r="BH7" s="26" t="s">
        <v>89</v>
      </c>
      <c r="BI7" s="26" t="s">
        <v>89</v>
      </c>
      <c r="BJ7" s="26" t="s">
        <v>89</v>
      </c>
      <c r="BK7" s="26" t="s">
        <v>89</v>
      </c>
      <c r="BL7" s="29" t="s">
        <v>89</v>
      </c>
      <c r="BM7" s="29"/>
      <c r="BN7" s="29"/>
      <c r="BO7" s="29"/>
    </row>
    <row r="8" spans="1:67" ht="24" customHeight="1">
      <c r="A8" s="29" t="s">
        <v>89</v>
      </c>
      <c r="B8" s="29" t="s">
        <v>89</v>
      </c>
      <c r="C8" s="29" t="s">
        <v>89</v>
      </c>
      <c r="D8" s="29" t="s">
        <v>89</v>
      </c>
      <c r="E8" s="30" t="s">
        <v>89</v>
      </c>
      <c r="F8" s="30" t="s">
        <v>89</v>
      </c>
      <c r="G8" s="30" t="s">
        <v>89</v>
      </c>
      <c r="H8" s="29" t="s">
        <v>89</v>
      </c>
      <c r="I8" s="29"/>
      <c r="J8" s="29"/>
      <c r="K8" s="29"/>
      <c r="L8" s="29"/>
      <c r="M8" s="29" t="s">
        <v>89</v>
      </c>
      <c r="N8" s="29" t="s">
        <v>89</v>
      </c>
      <c r="O8" s="29" t="s">
        <v>89</v>
      </c>
      <c r="P8" s="29" t="s">
        <v>89</v>
      </c>
      <c r="Q8" s="1" t="s">
        <v>89</v>
      </c>
      <c r="R8" s="1" t="s">
        <v>89</v>
      </c>
      <c r="S8" s="1" t="s">
        <v>89</v>
      </c>
      <c r="T8" s="1" t="s">
        <v>89</v>
      </c>
      <c r="U8" s="1" t="s">
        <v>89</v>
      </c>
      <c r="V8" s="1" t="s">
        <v>89</v>
      </c>
      <c r="W8" s="1" t="s">
        <v>89</v>
      </c>
      <c r="X8" s="29" t="s">
        <v>89</v>
      </c>
      <c r="Y8" s="21" t="s">
        <v>89</v>
      </c>
      <c r="Z8" s="31" t="s">
        <v>89</v>
      </c>
      <c r="AA8" s="31"/>
      <c r="AB8" s="31" t="s">
        <v>89</v>
      </c>
      <c r="AC8" s="31"/>
      <c r="AD8" s="21" t="s">
        <v>89</v>
      </c>
      <c r="AE8" s="21" t="s">
        <v>89</v>
      </c>
      <c r="AF8" s="21" t="s">
        <v>89</v>
      </c>
      <c r="AG8" s="30" t="s">
        <v>89</v>
      </c>
      <c r="AI8" s="29" t="s">
        <v>89</v>
      </c>
      <c r="AJ8" s="29" t="s">
        <v>89</v>
      </c>
      <c r="AK8" s="29" t="s">
        <v>89</v>
      </c>
      <c r="AL8" s="29" t="s">
        <v>89</v>
      </c>
      <c r="AM8" s="30" t="s">
        <v>89</v>
      </c>
      <c r="AN8" s="30" t="s">
        <v>89</v>
      </c>
      <c r="AO8" s="30" t="s">
        <v>89</v>
      </c>
      <c r="AP8" s="29" t="s">
        <v>89</v>
      </c>
      <c r="AQ8" s="29"/>
      <c r="AR8" s="29"/>
      <c r="AS8" s="29"/>
      <c r="AT8" s="29"/>
      <c r="AU8" s="29" t="s">
        <v>89</v>
      </c>
      <c r="AV8" s="29" t="s">
        <v>89</v>
      </c>
      <c r="AW8" s="29" t="s">
        <v>89</v>
      </c>
      <c r="AX8" s="29" t="s">
        <v>89</v>
      </c>
      <c r="AY8" s="1" t="s">
        <v>89</v>
      </c>
      <c r="AZ8" s="1" t="s">
        <v>89</v>
      </c>
      <c r="BA8" s="1" t="s">
        <v>89</v>
      </c>
      <c r="BB8" s="1" t="s">
        <v>89</v>
      </c>
      <c r="BC8" s="1" t="s">
        <v>89</v>
      </c>
      <c r="BD8" s="1" t="s">
        <v>89</v>
      </c>
      <c r="BE8" s="1" t="s">
        <v>89</v>
      </c>
      <c r="BF8" s="29" t="s">
        <v>89</v>
      </c>
      <c r="BG8" s="27" t="s">
        <v>89</v>
      </c>
      <c r="BH8" s="31" t="s">
        <v>89</v>
      </c>
      <c r="BI8" s="31"/>
      <c r="BJ8" s="31" t="s">
        <v>89</v>
      </c>
      <c r="BK8" s="31"/>
      <c r="BL8" s="27" t="s">
        <v>89</v>
      </c>
      <c r="BM8" s="27" t="s">
        <v>89</v>
      </c>
      <c r="BN8" s="27" t="s">
        <v>89</v>
      </c>
      <c r="BO8" s="30" t="s">
        <v>89</v>
      </c>
    </row>
    <row r="9" spans="1:67">
      <c r="A9" s="29"/>
      <c r="B9" s="29"/>
      <c r="C9" s="29"/>
      <c r="D9" s="29"/>
      <c r="E9" s="30"/>
      <c r="F9" s="30"/>
      <c r="G9" s="30"/>
      <c r="H9" s="6" t="s">
        <v>89</v>
      </c>
      <c r="I9" s="6" t="s">
        <v>89</v>
      </c>
      <c r="J9" s="6" t="s">
        <v>89</v>
      </c>
      <c r="K9" s="6" t="s">
        <v>89</v>
      </c>
      <c r="L9" s="6" t="s">
        <v>89</v>
      </c>
      <c r="M9" s="29"/>
      <c r="N9" s="29"/>
      <c r="O9" s="29"/>
      <c r="P9" s="29"/>
      <c r="Q9" s="21" t="s">
        <v>89</v>
      </c>
      <c r="R9" s="21" t="s">
        <v>89</v>
      </c>
      <c r="S9" s="21" t="s">
        <v>89</v>
      </c>
      <c r="T9" s="21" t="s">
        <v>89</v>
      </c>
      <c r="U9" s="21" t="s">
        <v>89</v>
      </c>
      <c r="V9" s="21" t="s">
        <v>89</v>
      </c>
      <c r="W9" s="21" t="s">
        <v>89</v>
      </c>
      <c r="X9" s="29"/>
      <c r="Y9" s="21" t="s">
        <v>89</v>
      </c>
      <c r="Z9" s="21" t="s">
        <v>89</v>
      </c>
      <c r="AA9" s="21" t="s">
        <v>89</v>
      </c>
      <c r="AB9" s="21" t="s">
        <v>89</v>
      </c>
      <c r="AC9" s="21" t="s">
        <v>89</v>
      </c>
      <c r="AD9" s="21" t="s">
        <v>89</v>
      </c>
      <c r="AE9" s="21" t="s">
        <v>89</v>
      </c>
      <c r="AF9" s="21" t="s">
        <v>89</v>
      </c>
      <c r="AG9" s="30"/>
      <c r="AI9" s="29"/>
      <c r="AJ9" s="29"/>
      <c r="AK9" s="29"/>
      <c r="AL9" s="29"/>
      <c r="AM9" s="30"/>
      <c r="AN9" s="30"/>
      <c r="AO9" s="30"/>
      <c r="AP9" s="28" t="s">
        <v>89</v>
      </c>
      <c r="AQ9" s="28" t="s">
        <v>89</v>
      </c>
      <c r="AR9" s="28" t="s">
        <v>89</v>
      </c>
      <c r="AS9" s="28" t="s">
        <v>89</v>
      </c>
      <c r="AT9" s="28" t="s">
        <v>89</v>
      </c>
      <c r="AU9" s="29"/>
      <c r="AV9" s="29"/>
      <c r="AW9" s="29"/>
      <c r="AX9" s="29"/>
      <c r="AY9" s="27" t="s">
        <v>89</v>
      </c>
      <c r="AZ9" s="27" t="s">
        <v>89</v>
      </c>
      <c r="BA9" s="27" t="s">
        <v>89</v>
      </c>
      <c r="BB9" s="27" t="s">
        <v>89</v>
      </c>
      <c r="BC9" s="27" t="s">
        <v>89</v>
      </c>
      <c r="BD9" s="27" t="s">
        <v>89</v>
      </c>
      <c r="BE9" s="27" t="s">
        <v>89</v>
      </c>
      <c r="BF9" s="29"/>
      <c r="BG9" s="27" t="s">
        <v>89</v>
      </c>
      <c r="BH9" s="27" t="s">
        <v>89</v>
      </c>
      <c r="BI9" s="27" t="s">
        <v>89</v>
      </c>
      <c r="BJ9" s="27" t="s">
        <v>89</v>
      </c>
      <c r="BK9" s="27" t="s">
        <v>89</v>
      </c>
      <c r="BL9" s="27" t="s">
        <v>89</v>
      </c>
      <c r="BM9" s="27" t="s">
        <v>89</v>
      </c>
      <c r="BN9" s="27" t="s">
        <v>89</v>
      </c>
      <c r="BO9" s="30"/>
    </row>
    <row r="10" spans="1:67">
      <c r="A10" s="35" t="s">
        <v>89</v>
      </c>
      <c r="B10" s="35"/>
      <c r="C10" s="7" t="s">
        <v>89</v>
      </c>
      <c r="D10" s="8" t="s">
        <v>89</v>
      </c>
      <c r="E10" s="8" t="s">
        <v>89</v>
      </c>
      <c r="F10" s="8" t="s">
        <v>89</v>
      </c>
      <c r="G10" s="8" t="s">
        <v>89</v>
      </c>
      <c r="H10" s="8" t="s">
        <v>89</v>
      </c>
      <c r="I10" s="8" t="s">
        <v>89</v>
      </c>
      <c r="J10" s="8" t="s">
        <v>89</v>
      </c>
      <c r="K10" s="8" t="s">
        <v>89</v>
      </c>
      <c r="L10" s="8" t="s">
        <v>89</v>
      </c>
      <c r="M10" s="8" t="s">
        <v>89</v>
      </c>
      <c r="N10" s="8" t="s">
        <v>89</v>
      </c>
      <c r="O10" s="8" t="s">
        <v>89</v>
      </c>
      <c r="P10" s="3" t="s">
        <v>89</v>
      </c>
      <c r="Q10" s="3" t="s">
        <v>89</v>
      </c>
      <c r="R10" s="3" t="s">
        <v>89</v>
      </c>
      <c r="S10" s="3" t="s">
        <v>89</v>
      </c>
      <c r="T10" s="3" t="s">
        <v>89</v>
      </c>
      <c r="U10" s="3" t="s">
        <v>89</v>
      </c>
      <c r="V10" s="3" t="s">
        <v>89</v>
      </c>
      <c r="W10" s="3" t="s">
        <v>89</v>
      </c>
      <c r="X10" s="3" t="s">
        <v>89</v>
      </c>
      <c r="Y10" s="3" t="s">
        <v>89</v>
      </c>
      <c r="Z10" s="3" t="s">
        <v>89</v>
      </c>
      <c r="AA10" s="3" t="s">
        <v>89</v>
      </c>
      <c r="AB10" s="3" t="s">
        <v>89</v>
      </c>
      <c r="AC10" s="3" t="s">
        <v>89</v>
      </c>
      <c r="AD10" s="3" t="s">
        <v>89</v>
      </c>
      <c r="AE10" s="3" t="s">
        <v>89</v>
      </c>
      <c r="AF10" s="3" t="s">
        <v>89</v>
      </c>
      <c r="AG10" s="30"/>
      <c r="AI10" s="35" t="s">
        <v>89</v>
      </c>
      <c r="AJ10" s="35"/>
      <c r="AK10" s="7" t="s">
        <v>89</v>
      </c>
      <c r="AL10" s="8" t="s">
        <v>89</v>
      </c>
      <c r="AM10" s="8" t="s">
        <v>89</v>
      </c>
      <c r="AN10" s="8" t="s">
        <v>89</v>
      </c>
      <c r="AO10" s="8" t="s">
        <v>89</v>
      </c>
      <c r="AP10" s="8" t="s">
        <v>89</v>
      </c>
      <c r="AQ10" s="8" t="s">
        <v>89</v>
      </c>
      <c r="AR10" s="8" t="s">
        <v>89</v>
      </c>
      <c r="AS10" s="8" t="s">
        <v>89</v>
      </c>
      <c r="AT10" s="8" t="s">
        <v>89</v>
      </c>
      <c r="AU10" s="8" t="s">
        <v>89</v>
      </c>
      <c r="AV10" s="8" t="s">
        <v>89</v>
      </c>
      <c r="AW10" s="8" t="s">
        <v>89</v>
      </c>
      <c r="AX10" s="3" t="s">
        <v>89</v>
      </c>
      <c r="AY10" s="3" t="s">
        <v>89</v>
      </c>
      <c r="AZ10" s="3" t="s">
        <v>89</v>
      </c>
      <c r="BA10" s="3" t="s">
        <v>89</v>
      </c>
      <c r="BB10" s="3" t="s">
        <v>89</v>
      </c>
      <c r="BC10" s="3" t="s">
        <v>89</v>
      </c>
      <c r="BD10" s="3" t="s">
        <v>89</v>
      </c>
      <c r="BE10" s="3" t="s">
        <v>89</v>
      </c>
      <c r="BF10" s="3" t="s">
        <v>89</v>
      </c>
      <c r="BG10" s="3" t="s">
        <v>89</v>
      </c>
      <c r="BH10" s="3" t="s">
        <v>89</v>
      </c>
      <c r="BI10" s="3" t="s">
        <v>89</v>
      </c>
      <c r="BJ10" s="3" t="s">
        <v>89</v>
      </c>
      <c r="BK10" s="3" t="s">
        <v>89</v>
      </c>
      <c r="BL10" s="3" t="s">
        <v>89</v>
      </c>
      <c r="BM10" s="3" t="s">
        <v>89</v>
      </c>
      <c r="BN10" s="3" t="s">
        <v>89</v>
      </c>
      <c r="BO10" s="30"/>
    </row>
    <row r="11" spans="1:67">
      <c r="A11" s="35" t="s">
        <v>89</v>
      </c>
      <c r="B11" s="35"/>
      <c r="C11" s="7" t="s">
        <v>89</v>
      </c>
      <c r="D11" s="8" t="s">
        <v>89</v>
      </c>
      <c r="E11" s="8" t="s">
        <v>89</v>
      </c>
      <c r="F11" s="8" t="s">
        <v>89</v>
      </c>
      <c r="G11" s="8" t="s">
        <v>89</v>
      </c>
      <c r="H11" s="8" t="s">
        <v>89</v>
      </c>
      <c r="I11" s="8" t="s">
        <v>89</v>
      </c>
      <c r="J11" s="8" t="s">
        <v>89</v>
      </c>
      <c r="K11" s="8" t="s">
        <v>89</v>
      </c>
      <c r="L11" s="8" t="s">
        <v>89</v>
      </c>
      <c r="M11" s="8" t="s">
        <v>89</v>
      </c>
      <c r="N11" s="8" t="s">
        <v>89</v>
      </c>
      <c r="O11" s="8" t="s">
        <v>89</v>
      </c>
      <c r="P11" s="3" t="s">
        <v>89</v>
      </c>
      <c r="Q11" s="3" t="s">
        <v>89</v>
      </c>
      <c r="R11" s="3" t="s">
        <v>89</v>
      </c>
      <c r="S11" s="3" t="s">
        <v>89</v>
      </c>
      <c r="T11" s="3" t="s">
        <v>89</v>
      </c>
      <c r="U11" s="3" t="s">
        <v>89</v>
      </c>
      <c r="V11" s="3" t="s">
        <v>89</v>
      </c>
      <c r="W11" s="3" t="s">
        <v>89</v>
      </c>
      <c r="X11" s="3" t="s">
        <v>89</v>
      </c>
      <c r="Y11" s="3" t="s">
        <v>89</v>
      </c>
      <c r="Z11" s="3" t="s">
        <v>89</v>
      </c>
      <c r="AA11" s="3" t="s">
        <v>89</v>
      </c>
      <c r="AB11" s="3" t="s">
        <v>89</v>
      </c>
      <c r="AC11" s="3" t="s">
        <v>89</v>
      </c>
      <c r="AD11" s="3" t="s">
        <v>89</v>
      </c>
      <c r="AE11" s="3" t="s">
        <v>89</v>
      </c>
      <c r="AF11" s="3" t="s">
        <v>89</v>
      </c>
      <c r="AG11" s="30"/>
      <c r="AI11" s="35" t="s">
        <v>89</v>
      </c>
      <c r="AJ11" s="35"/>
      <c r="AK11" s="7" t="s">
        <v>89</v>
      </c>
      <c r="AL11" s="8" t="s">
        <v>89</v>
      </c>
      <c r="AM11" s="8" t="s">
        <v>89</v>
      </c>
      <c r="AN11" s="8" t="s">
        <v>89</v>
      </c>
      <c r="AO11" s="8" t="s">
        <v>89</v>
      </c>
      <c r="AP11" s="8" t="s">
        <v>89</v>
      </c>
      <c r="AQ11" s="8" t="s">
        <v>89</v>
      </c>
      <c r="AR11" s="8" t="s">
        <v>89</v>
      </c>
      <c r="AS11" s="8" t="s">
        <v>89</v>
      </c>
      <c r="AT11" s="8" t="s">
        <v>89</v>
      </c>
      <c r="AU11" s="8" t="s">
        <v>89</v>
      </c>
      <c r="AV11" s="8" t="s">
        <v>89</v>
      </c>
      <c r="AW11" s="8" t="s">
        <v>89</v>
      </c>
      <c r="AX11" s="3" t="s">
        <v>89</v>
      </c>
      <c r="AY11" s="3" t="s">
        <v>89</v>
      </c>
      <c r="AZ11" s="3" t="s">
        <v>89</v>
      </c>
      <c r="BA11" s="3" t="s">
        <v>89</v>
      </c>
      <c r="BB11" s="3" t="s">
        <v>89</v>
      </c>
      <c r="BC11" s="3" t="s">
        <v>89</v>
      </c>
      <c r="BD11" s="3" t="s">
        <v>89</v>
      </c>
      <c r="BE11" s="3" t="s">
        <v>89</v>
      </c>
      <c r="BF11" s="3" t="s">
        <v>89</v>
      </c>
      <c r="BG11" s="3" t="s">
        <v>89</v>
      </c>
      <c r="BH11" s="3" t="s">
        <v>89</v>
      </c>
      <c r="BI11" s="3" t="s">
        <v>89</v>
      </c>
      <c r="BJ11" s="3" t="s">
        <v>89</v>
      </c>
      <c r="BK11" s="3" t="s">
        <v>89</v>
      </c>
      <c r="BL11" s="3" t="s">
        <v>89</v>
      </c>
      <c r="BM11" s="3" t="s">
        <v>89</v>
      </c>
      <c r="BN11" s="3" t="s">
        <v>89</v>
      </c>
      <c r="BO11" s="30"/>
    </row>
    <row r="12" spans="1:67" ht="23.25">
      <c r="A12" s="15">
        <v>4</v>
      </c>
      <c r="B12" s="2" t="s">
        <v>0</v>
      </c>
      <c r="C12" s="16" t="str">
        <f t="shared" ref="C12:C28" si="0">IF(LEFT(B12,1)="m","M",IF(LEFT(B12,1)="o","F",0))</f>
        <v>M</v>
      </c>
      <c r="D12" s="17">
        <v>25</v>
      </c>
      <c r="E12" s="16">
        <v>1</v>
      </c>
      <c r="F12" s="16">
        <v>3</v>
      </c>
      <c r="G12" s="18">
        <v>20806001</v>
      </c>
      <c r="H12" s="19">
        <v>6</v>
      </c>
      <c r="I12" s="19">
        <v>1</v>
      </c>
      <c r="J12" s="19"/>
      <c r="K12" s="19"/>
      <c r="L12" s="19"/>
      <c r="M12" s="19">
        <v>4</v>
      </c>
      <c r="N12" s="19">
        <v>14</v>
      </c>
      <c r="O12" s="19" t="e">
        <f t="shared" ref="O12:O28" ca="1" si="1">IndexSalaLao(M12,N12)</f>
        <v>#NAME?</v>
      </c>
      <c r="P12" s="15" t="e">
        <f t="shared" ref="P12:P28" ca="1" si="2">BsalaryLao(E12,O12)</f>
        <v>#NAME?</v>
      </c>
      <c r="Q12" s="15" t="e">
        <f t="shared" ref="Q12:Q28" ca="1" si="3">LaoFunction(H12)</f>
        <v>#NAME?</v>
      </c>
      <c r="R12" s="15" t="e">
        <f t="shared" ref="R12:R28" ca="1" si="4">LaoPeda(I12)</f>
        <v>#NAME?</v>
      </c>
      <c r="S12" s="15" t="e">
        <f t="shared" ref="S12:S28" ca="1" si="5">Servicelength(D12)</f>
        <v>#NAME?</v>
      </c>
      <c r="T12" s="15" t="e">
        <f t="shared" ref="T12:T28" ca="1" si="6">Chimicwork(P12,J12)</f>
        <v>#NAME?</v>
      </c>
      <c r="U12" s="15" t="e">
        <f t="shared" ref="U12:U28" ca="1" si="7">Hardregion(K12,P12)</f>
        <v>#NAME?</v>
      </c>
      <c r="V12" s="15" t="e">
        <f t="shared" ref="V12:V28" ca="1" si="8">LaoMultigrad(L12,P12)</f>
        <v>#NAME?</v>
      </c>
      <c r="W12" s="15"/>
      <c r="X12" s="15" t="e">
        <f t="shared" ref="X12:X28" ca="1" si="9">Welfare(E12,P12,Q12,R12,S12,T12,U12,V12)</f>
        <v>#NAME?</v>
      </c>
      <c r="Y12" s="15" t="e">
        <f t="shared" ref="Y12:Y28" ca="1" si="10">Laotax(P12,Q12,R12,T12,V12,S12,X12)</f>
        <v>#NAME?</v>
      </c>
      <c r="Z12" s="20"/>
      <c r="AA12" s="15">
        <f t="shared" ref="AA12:AA28" si="11">IF(Z12&lt;&gt;0,Z12*$Z$6,0)</f>
        <v>0</v>
      </c>
      <c r="AB12" s="20"/>
      <c r="AC12" s="15">
        <f t="shared" ref="AC12:AC28" si="12">IF(AB12&lt;&gt;0,AB12*$AB$6,0)</f>
        <v>0</v>
      </c>
      <c r="AD12" s="15"/>
      <c r="AE12" s="15" t="e">
        <f t="shared" ref="AE12:AE28" ca="1" si="13">(P12+Q12+R12+T12+V12+W12+AA12+AC12+AD12+S12+U12)-(X12+Y12)</f>
        <v>#NAME?</v>
      </c>
      <c r="AF12" s="15" t="e">
        <f t="shared" ref="AF12:AF28" ca="1" si="14">AE12+Y12+X12</f>
        <v>#NAME?</v>
      </c>
      <c r="AG12" s="18"/>
      <c r="AI12" s="15">
        <v>4</v>
      </c>
      <c r="AJ12" s="2" t="s">
        <v>0</v>
      </c>
      <c r="AK12" s="16" t="s">
        <v>87</v>
      </c>
      <c r="AL12" s="17">
        <v>25</v>
      </c>
      <c r="AM12" s="16">
        <v>1</v>
      </c>
      <c r="AN12" s="16">
        <v>3</v>
      </c>
      <c r="AO12" s="18">
        <v>20806001</v>
      </c>
      <c r="AP12" s="19">
        <v>6</v>
      </c>
      <c r="AQ12" s="19">
        <v>1</v>
      </c>
      <c r="AR12" s="19"/>
      <c r="AS12" s="19"/>
      <c r="AT12" s="19"/>
      <c r="AU12" s="19">
        <v>4</v>
      </c>
      <c r="AV12" s="19">
        <v>14</v>
      </c>
      <c r="AW12" s="19" t="e">
        <v>#NAME?</v>
      </c>
      <c r="AX12" s="15" t="e">
        <v>#NAME?</v>
      </c>
      <c r="AY12" s="15" t="e">
        <v>#NAME?</v>
      </c>
      <c r="AZ12" s="15" t="e">
        <v>#NAME?</v>
      </c>
      <c r="BA12" s="15" t="e">
        <v>#NAME?</v>
      </c>
      <c r="BB12" s="15" t="e">
        <v>#NAME?</v>
      </c>
      <c r="BC12" s="15" t="e">
        <v>#NAME?</v>
      </c>
      <c r="BD12" s="15" t="e">
        <v>#NAME?</v>
      </c>
      <c r="BE12" s="15"/>
      <c r="BF12" s="15" t="e">
        <v>#NAME?</v>
      </c>
      <c r="BG12" s="15" t="e">
        <v>#NAME?</v>
      </c>
      <c r="BH12" s="20"/>
      <c r="BI12" s="15">
        <v>0</v>
      </c>
      <c r="BJ12" s="20"/>
      <c r="BK12" s="15">
        <v>0</v>
      </c>
      <c r="BL12" s="15"/>
      <c r="BM12" s="15" t="e">
        <v>#NAME?</v>
      </c>
      <c r="BN12" s="15" t="e">
        <v>#NAME?</v>
      </c>
      <c r="BO12" s="18"/>
    </row>
    <row r="13" spans="1:67" ht="23.25">
      <c r="A13" s="15">
        <v>5</v>
      </c>
      <c r="B13" s="2" t="s">
        <v>1</v>
      </c>
      <c r="C13" s="16" t="str">
        <f t="shared" si="0"/>
        <v>M</v>
      </c>
      <c r="D13" s="17">
        <v>30</v>
      </c>
      <c r="E13" s="16">
        <v>1</v>
      </c>
      <c r="F13" s="16">
        <v>3</v>
      </c>
      <c r="G13" s="18">
        <v>20806005</v>
      </c>
      <c r="H13" s="19">
        <v>4</v>
      </c>
      <c r="I13" s="19">
        <v>1</v>
      </c>
      <c r="J13" s="19"/>
      <c r="K13" s="19"/>
      <c r="L13" s="19"/>
      <c r="M13" s="19">
        <v>4</v>
      </c>
      <c r="N13" s="19">
        <v>14</v>
      </c>
      <c r="O13" s="19" t="e">
        <f t="shared" ca="1" si="1"/>
        <v>#NAME?</v>
      </c>
      <c r="P13" s="15" t="e">
        <f t="shared" ca="1" si="2"/>
        <v>#NAME?</v>
      </c>
      <c r="Q13" s="15" t="e">
        <f t="shared" ca="1" si="3"/>
        <v>#NAME?</v>
      </c>
      <c r="R13" s="15" t="e">
        <f t="shared" ca="1" si="4"/>
        <v>#NAME?</v>
      </c>
      <c r="S13" s="15" t="e">
        <f t="shared" ca="1" si="5"/>
        <v>#NAME?</v>
      </c>
      <c r="T13" s="15" t="e">
        <f t="shared" ca="1" si="6"/>
        <v>#NAME?</v>
      </c>
      <c r="U13" s="15" t="e">
        <f t="shared" ca="1" si="7"/>
        <v>#NAME?</v>
      </c>
      <c r="V13" s="15" t="e">
        <f t="shared" ca="1" si="8"/>
        <v>#NAME?</v>
      </c>
      <c r="W13" s="15"/>
      <c r="X13" s="15" t="e">
        <f t="shared" ca="1" si="9"/>
        <v>#NAME?</v>
      </c>
      <c r="Y13" s="15" t="e">
        <f t="shared" ca="1" si="10"/>
        <v>#NAME?</v>
      </c>
      <c r="Z13" s="20">
        <v>2</v>
      </c>
      <c r="AA13" s="15">
        <f t="shared" si="11"/>
        <v>0</v>
      </c>
      <c r="AB13" s="20">
        <v>1</v>
      </c>
      <c r="AC13" s="15">
        <f t="shared" si="12"/>
        <v>0</v>
      </c>
      <c r="AD13" s="15"/>
      <c r="AE13" s="15" t="e">
        <f t="shared" ca="1" si="13"/>
        <v>#NAME?</v>
      </c>
      <c r="AF13" s="15" t="e">
        <f t="shared" ca="1" si="14"/>
        <v>#NAME?</v>
      </c>
      <c r="AG13" s="18"/>
      <c r="AI13" s="15">
        <v>6</v>
      </c>
      <c r="AJ13" s="2" t="s">
        <v>2</v>
      </c>
      <c r="AK13" s="16" t="s">
        <v>87</v>
      </c>
      <c r="AL13" s="17">
        <v>30</v>
      </c>
      <c r="AM13" s="16">
        <v>1</v>
      </c>
      <c r="AN13" s="16">
        <v>3</v>
      </c>
      <c r="AO13" s="18">
        <v>20806001</v>
      </c>
      <c r="AP13" s="19">
        <v>4</v>
      </c>
      <c r="AQ13" s="19">
        <v>1</v>
      </c>
      <c r="AR13" s="19"/>
      <c r="AS13" s="19"/>
      <c r="AT13" s="19"/>
      <c r="AU13" s="19">
        <v>4</v>
      </c>
      <c r="AV13" s="19">
        <v>14</v>
      </c>
      <c r="AW13" s="19" t="e">
        <v>#NAME?</v>
      </c>
      <c r="AX13" s="15" t="e">
        <v>#NAME?</v>
      </c>
      <c r="AY13" s="15" t="e">
        <v>#NAME?</v>
      </c>
      <c r="AZ13" s="15" t="e">
        <v>#NAME?</v>
      </c>
      <c r="BA13" s="15" t="e">
        <v>#NAME?</v>
      </c>
      <c r="BB13" s="15" t="e">
        <v>#NAME?</v>
      </c>
      <c r="BC13" s="15" t="e">
        <v>#NAME?</v>
      </c>
      <c r="BD13" s="15" t="e">
        <v>#NAME?</v>
      </c>
      <c r="BE13" s="15"/>
      <c r="BF13" s="15" t="e">
        <v>#NAME?</v>
      </c>
      <c r="BG13" s="15" t="e">
        <v>#NAME?</v>
      </c>
      <c r="BH13" s="20"/>
      <c r="BI13" s="15">
        <v>0</v>
      </c>
      <c r="BJ13" s="20"/>
      <c r="BK13" s="15">
        <v>0</v>
      </c>
      <c r="BL13" s="15"/>
      <c r="BM13" s="15" t="e">
        <v>#NAME?</v>
      </c>
      <c r="BN13" s="15" t="e">
        <v>#NAME?</v>
      </c>
      <c r="BO13" s="18"/>
    </row>
    <row r="14" spans="1:67" ht="23.25">
      <c r="A14" s="15">
        <v>6</v>
      </c>
      <c r="B14" s="2" t="s">
        <v>2</v>
      </c>
      <c r="C14" s="16" t="str">
        <f t="shared" si="0"/>
        <v>M</v>
      </c>
      <c r="D14" s="17">
        <v>30</v>
      </c>
      <c r="E14" s="16">
        <v>1</v>
      </c>
      <c r="F14" s="16">
        <v>3</v>
      </c>
      <c r="G14" s="18">
        <v>20806001</v>
      </c>
      <c r="H14" s="19">
        <v>4</v>
      </c>
      <c r="I14" s="19">
        <v>1</v>
      </c>
      <c r="J14" s="19"/>
      <c r="K14" s="19"/>
      <c r="L14" s="19"/>
      <c r="M14" s="19">
        <v>4</v>
      </c>
      <c r="N14" s="19">
        <v>14</v>
      </c>
      <c r="O14" s="19" t="e">
        <f t="shared" ca="1" si="1"/>
        <v>#NAME?</v>
      </c>
      <c r="P14" s="15" t="e">
        <f t="shared" ca="1" si="2"/>
        <v>#NAME?</v>
      </c>
      <c r="Q14" s="15" t="e">
        <f t="shared" ca="1" si="3"/>
        <v>#NAME?</v>
      </c>
      <c r="R14" s="15" t="e">
        <f t="shared" ca="1" si="4"/>
        <v>#NAME?</v>
      </c>
      <c r="S14" s="15" t="e">
        <f t="shared" ca="1" si="5"/>
        <v>#NAME?</v>
      </c>
      <c r="T14" s="15" t="e">
        <f t="shared" ca="1" si="6"/>
        <v>#NAME?</v>
      </c>
      <c r="U14" s="15" t="e">
        <f t="shared" ca="1" si="7"/>
        <v>#NAME?</v>
      </c>
      <c r="V14" s="15" t="e">
        <f t="shared" ca="1" si="8"/>
        <v>#NAME?</v>
      </c>
      <c r="W14" s="15"/>
      <c r="X14" s="15" t="e">
        <f t="shared" ca="1" si="9"/>
        <v>#NAME?</v>
      </c>
      <c r="Y14" s="15" t="e">
        <f t="shared" ca="1" si="10"/>
        <v>#NAME?</v>
      </c>
      <c r="Z14" s="20"/>
      <c r="AA14" s="15">
        <f t="shared" si="11"/>
        <v>0</v>
      </c>
      <c r="AB14" s="20"/>
      <c r="AC14" s="15">
        <f t="shared" si="12"/>
        <v>0</v>
      </c>
      <c r="AD14" s="15"/>
      <c r="AE14" s="15" t="e">
        <f t="shared" ca="1" si="13"/>
        <v>#NAME?</v>
      </c>
      <c r="AF14" s="15" t="e">
        <f t="shared" ca="1" si="14"/>
        <v>#NAME?</v>
      </c>
      <c r="AG14" s="18"/>
      <c r="AI14" s="15">
        <v>7</v>
      </c>
      <c r="AJ14" s="2" t="s">
        <v>3</v>
      </c>
      <c r="AK14" s="16" t="s">
        <v>88</v>
      </c>
      <c r="AL14" s="17">
        <v>23</v>
      </c>
      <c r="AM14" s="16">
        <v>1</v>
      </c>
      <c r="AN14" s="16">
        <v>3</v>
      </c>
      <c r="AO14" s="18">
        <v>20806001</v>
      </c>
      <c r="AP14" s="19">
        <v>5</v>
      </c>
      <c r="AQ14" s="19">
        <v>1</v>
      </c>
      <c r="AR14" s="19"/>
      <c r="AS14" s="19"/>
      <c r="AT14" s="19"/>
      <c r="AU14" s="19">
        <v>4</v>
      </c>
      <c r="AV14" s="19">
        <v>13</v>
      </c>
      <c r="AW14" s="19" t="e">
        <v>#NAME?</v>
      </c>
      <c r="AX14" s="15" t="e">
        <v>#NAME?</v>
      </c>
      <c r="AY14" s="15" t="e">
        <v>#NAME?</v>
      </c>
      <c r="AZ14" s="15" t="e">
        <v>#NAME?</v>
      </c>
      <c r="BA14" s="15" t="e">
        <v>#NAME?</v>
      </c>
      <c r="BB14" s="15" t="e">
        <v>#NAME?</v>
      </c>
      <c r="BC14" s="15" t="e">
        <v>#NAME?</v>
      </c>
      <c r="BD14" s="15" t="e">
        <v>#NAME?</v>
      </c>
      <c r="BE14" s="15"/>
      <c r="BF14" s="15" t="e">
        <v>#NAME?</v>
      </c>
      <c r="BG14" s="15" t="e">
        <v>#NAME?</v>
      </c>
      <c r="BH14" s="20"/>
      <c r="BI14" s="15">
        <v>0</v>
      </c>
      <c r="BJ14" s="20"/>
      <c r="BK14" s="15">
        <v>0</v>
      </c>
      <c r="BL14" s="15"/>
      <c r="BM14" s="15" t="e">
        <v>#NAME?</v>
      </c>
      <c r="BN14" s="15" t="e">
        <v>#NAME?</v>
      </c>
      <c r="BO14" s="18"/>
    </row>
    <row r="15" spans="1:67" ht="23.25">
      <c r="A15" s="15">
        <v>7</v>
      </c>
      <c r="B15" s="2" t="s">
        <v>3</v>
      </c>
      <c r="C15" s="16" t="str">
        <f t="shared" si="0"/>
        <v>F</v>
      </c>
      <c r="D15" s="17">
        <v>23</v>
      </c>
      <c r="E15" s="16">
        <v>1</v>
      </c>
      <c r="F15" s="16">
        <v>3</v>
      </c>
      <c r="G15" s="18">
        <v>20806001</v>
      </c>
      <c r="H15" s="19">
        <v>5</v>
      </c>
      <c r="I15" s="19">
        <v>1</v>
      </c>
      <c r="J15" s="19"/>
      <c r="K15" s="19"/>
      <c r="L15" s="19"/>
      <c r="M15" s="19">
        <v>4</v>
      </c>
      <c r="N15" s="19">
        <v>13</v>
      </c>
      <c r="O15" s="19" t="e">
        <f t="shared" ca="1" si="1"/>
        <v>#NAME?</v>
      </c>
      <c r="P15" s="15" t="e">
        <f t="shared" ca="1" si="2"/>
        <v>#NAME?</v>
      </c>
      <c r="Q15" s="15" t="e">
        <f t="shared" ca="1" si="3"/>
        <v>#NAME?</v>
      </c>
      <c r="R15" s="15" t="e">
        <f t="shared" ca="1" si="4"/>
        <v>#NAME?</v>
      </c>
      <c r="S15" s="15" t="e">
        <f t="shared" ca="1" si="5"/>
        <v>#NAME?</v>
      </c>
      <c r="T15" s="15" t="e">
        <f t="shared" ca="1" si="6"/>
        <v>#NAME?</v>
      </c>
      <c r="U15" s="15" t="e">
        <f t="shared" ca="1" si="7"/>
        <v>#NAME?</v>
      </c>
      <c r="V15" s="15" t="e">
        <f t="shared" ca="1" si="8"/>
        <v>#NAME?</v>
      </c>
      <c r="W15" s="15"/>
      <c r="X15" s="15" t="e">
        <f t="shared" ca="1" si="9"/>
        <v>#NAME?</v>
      </c>
      <c r="Y15" s="15" t="e">
        <f t="shared" ca="1" si="10"/>
        <v>#NAME?</v>
      </c>
      <c r="Z15" s="20"/>
      <c r="AA15" s="15">
        <f t="shared" si="11"/>
        <v>0</v>
      </c>
      <c r="AB15" s="20"/>
      <c r="AC15" s="15">
        <f t="shared" si="12"/>
        <v>0</v>
      </c>
      <c r="AD15" s="15"/>
      <c r="AE15" s="15" t="e">
        <f t="shared" ca="1" si="13"/>
        <v>#NAME?</v>
      </c>
      <c r="AF15" s="15" t="e">
        <f t="shared" ca="1" si="14"/>
        <v>#NAME?</v>
      </c>
      <c r="AG15" s="18"/>
      <c r="AI15" s="15">
        <v>14</v>
      </c>
      <c r="AJ15" s="2" t="s">
        <v>10</v>
      </c>
      <c r="AK15" s="16" t="s">
        <v>87</v>
      </c>
      <c r="AL15" s="17">
        <v>22</v>
      </c>
      <c r="AM15" s="16">
        <v>1</v>
      </c>
      <c r="AN15" s="16">
        <v>3</v>
      </c>
      <c r="AO15" s="18">
        <v>20806001</v>
      </c>
      <c r="AP15" s="19"/>
      <c r="AQ15" s="19">
        <v>1</v>
      </c>
      <c r="AR15" s="19"/>
      <c r="AS15" s="19"/>
      <c r="AT15" s="19"/>
      <c r="AU15" s="19">
        <v>4</v>
      </c>
      <c r="AV15" s="19">
        <v>13</v>
      </c>
      <c r="AW15" s="19" t="e">
        <v>#NAME?</v>
      </c>
      <c r="AX15" s="15" t="e">
        <v>#NAME?</v>
      </c>
      <c r="AY15" s="15" t="e">
        <v>#NAME?</v>
      </c>
      <c r="AZ15" s="15" t="e">
        <v>#NAME?</v>
      </c>
      <c r="BA15" s="15" t="e">
        <v>#NAME?</v>
      </c>
      <c r="BB15" s="15" t="e">
        <v>#NAME?</v>
      </c>
      <c r="BC15" s="15" t="e">
        <v>#NAME?</v>
      </c>
      <c r="BD15" s="15" t="e">
        <v>#NAME?</v>
      </c>
      <c r="BE15" s="15"/>
      <c r="BF15" s="15" t="e">
        <v>#NAME?</v>
      </c>
      <c r="BG15" s="15" t="e">
        <v>#NAME?</v>
      </c>
      <c r="BH15" s="20">
        <v>2</v>
      </c>
      <c r="BI15" s="15">
        <v>0</v>
      </c>
      <c r="BJ15" s="20">
        <v>1</v>
      </c>
      <c r="BK15" s="15">
        <v>0</v>
      </c>
      <c r="BL15" s="15"/>
      <c r="BM15" s="15" t="e">
        <v>#NAME?</v>
      </c>
      <c r="BN15" s="15" t="e">
        <v>#NAME?</v>
      </c>
      <c r="BO15" s="18"/>
    </row>
    <row r="16" spans="1:67" ht="23.25">
      <c r="A16" s="15">
        <v>8</v>
      </c>
      <c r="B16" s="2" t="s">
        <v>4</v>
      </c>
      <c r="C16" s="16" t="str">
        <f t="shared" si="0"/>
        <v>M</v>
      </c>
      <c r="D16" s="17">
        <v>28</v>
      </c>
      <c r="E16" s="16">
        <v>1</v>
      </c>
      <c r="F16" s="16">
        <v>2</v>
      </c>
      <c r="G16" s="18">
        <v>20806008</v>
      </c>
      <c r="H16" s="19">
        <v>6</v>
      </c>
      <c r="I16" s="19">
        <v>1</v>
      </c>
      <c r="J16" s="19"/>
      <c r="K16" s="19"/>
      <c r="L16" s="19"/>
      <c r="M16" s="19">
        <v>4</v>
      </c>
      <c r="N16" s="19">
        <v>13</v>
      </c>
      <c r="O16" s="19" t="e">
        <f t="shared" ca="1" si="1"/>
        <v>#NAME?</v>
      </c>
      <c r="P16" s="15" t="e">
        <f t="shared" ca="1" si="2"/>
        <v>#NAME?</v>
      </c>
      <c r="Q16" s="15" t="e">
        <f t="shared" ca="1" si="3"/>
        <v>#NAME?</v>
      </c>
      <c r="R16" s="15" t="e">
        <f t="shared" ca="1" si="4"/>
        <v>#NAME?</v>
      </c>
      <c r="S16" s="15" t="e">
        <f t="shared" ca="1" si="5"/>
        <v>#NAME?</v>
      </c>
      <c r="T16" s="15" t="e">
        <f t="shared" ca="1" si="6"/>
        <v>#NAME?</v>
      </c>
      <c r="U16" s="15" t="e">
        <f t="shared" ca="1" si="7"/>
        <v>#NAME?</v>
      </c>
      <c r="V16" s="15" t="e">
        <f t="shared" ca="1" si="8"/>
        <v>#NAME?</v>
      </c>
      <c r="W16" s="15"/>
      <c r="X16" s="15" t="e">
        <f t="shared" ca="1" si="9"/>
        <v>#NAME?</v>
      </c>
      <c r="Y16" s="15" t="e">
        <f t="shared" ca="1" si="10"/>
        <v>#NAME?</v>
      </c>
      <c r="Z16" s="20">
        <v>2</v>
      </c>
      <c r="AA16" s="15">
        <f t="shared" si="11"/>
        <v>0</v>
      </c>
      <c r="AB16" s="20">
        <v>1</v>
      </c>
      <c r="AC16" s="15">
        <f t="shared" si="12"/>
        <v>0</v>
      </c>
      <c r="AD16" s="15"/>
      <c r="AE16" s="15" t="e">
        <f t="shared" ca="1" si="13"/>
        <v>#NAME?</v>
      </c>
      <c r="AF16" s="15" t="e">
        <f t="shared" ca="1" si="14"/>
        <v>#NAME?</v>
      </c>
      <c r="AG16" s="18"/>
    </row>
    <row r="17" spans="1:67" ht="23.25">
      <c r="A17" s="15">
        <v>9</v>
      </c>
      <c r="B17" s="2" t="s">
        <v>5</v>
      </c>
      <c r="C17" s="16" t="str">
        <f t="shared" si="0"/>
        <v>M</v>
      </c>
      <c r="D17" s="17">
        <v>27</v>
      </c>
      <c r="E17" s="16">
        <v>1</v>
      </c>
      <c r="F17" s="16">
        <v>2</v>
      </c>
      <c r="G17" s="18">
        <v>20806002</v>
      </c>
      <c r="H17" s="19">
        <v>6</v>
      </c>
      <c r="I17" s="19">
        <v>1</v>
      </c>
      <c r="J17" s="19"/>
      <c r="K17" s="19"/>
      <c r="L17" s="19"/>
      <c r="M17" s="19">
        <v>4</v>
      </c>
      <c r="N17" s="19">
        <v>13</v>
      </c>
      <c r="O17" s="19" t="e">
        <f t="shared" ca="1" si="1"/>
        <v>#NAME?</v>
      </c>
      <c r="P17" s="15" t="e">
        <f t="shared" ca="1" si="2"/>
        <v>#NAME?</v>
      </c>
      <c r="Q17" s="15" t="e">
        <f t="shared" ca="1" si="3"/>
        <v>#NAME?</v>
      </c>
      <c r="R17" s="15" t="e">
        <f t="shared" ca="1" si="4"/>
        <v>#NAME?</v>
      </c>
      <c r="S17" s="15" t="e">
        <f t="shared" ca="1" si="5"/>
        <v>#NAME?</v>
      </c>
      <c r="T17" s="15" t="e">
        <f t="shared" ca="1" si="6"/>
        <v>#NAME?</v>
      </c>
      <c r="U17" s="15" t="e">
        <f t="shared" ca="1" si="7"/>
        <v>#NAME?</v>
      </c>
      <c r="V17" s="15" t="e">
        <f t="shared" ca="1" si="8"/>
        <v>#NAME?</v>
      </c>
      <c r="W17" s="15"/>
      <c r="X17" s="15" t="e">
        <f t="shared" ca="1" si="9"/>
        <v>#NAME?</v>
      </c>
      <c r="Y17" s="15" t="e">
        <f t="shared" ca="1" si="10"/>
        <v>#NAME?</v>
      </c>
      <c r="Z17" s="20"/>
      <c r="AA17" s="15">
        <f t="shared" si="11"/>
        <v>0</v>
      </c>
      <c r="AB17" s="20">
        <v>1</v>
      </c>
      <c r="AC17" s="15">
        <f t="shared" si="12"/>
        <v>0</v>
      </c>
      <c r="AD17" s="15"/>
      <c r="AE17" s="15" t="e">
        <f t="shared" ca="1" si="13"/>
        <v>#NAME?</v>
      </c>
      <c r="AF17" s="15" t="e">
        <f t="shared" ca="1" si="14"/>
        <v>#NAME?</v>
      </c>
      <c r="AG17" s="18"/>
    </row>
    <row r="18" spans="1:67" ht="23.25">
      <c r="A18" s="15">
        <v>10</v>
      </c>
      <c r="B18" s="2" t="s">
        <v>6</v>
      </c>
      <c r="C18" s="16" t="str">
        <f t="shared" si="0"/>
        <v>F</v>
      </c>
      <c r="D18" s="17">
        <v>27</v>
      </c>
      <c r="E18" s="16">
        <v>1</v>
      </c>
      <c r="F18" s="16">
        <v>2</v>
      </c>
      <c r="G18" s="18">
        <v>20806002</v>
      </c>
      <c r="H18" s="19">
        <v>7</v>
      </c>
      <c r="I18" s="19">
        <v>1</v>
      </c>
      <c r="J18" s="19"/>
      <c r="K18" s="19"/>
      <c r="L18" s="19"/>
      <c r="M18" s="19">
        <v>4</v>
      </c>
      <c r="N18" s="19">
        <v>13</v>
      </c>
      <c r="O18" s="19" t="e">
        <f t="shared" ca="1" si="1"/>
        <v>#NAME?</v>
      </c>
      <c r="P18" s="15" t="e">
        <f t="shared" ca="1" si="2"/>
        <v>#NAME?</v>
      </c>
      <c r="Q18" s="15" t="e">
        <f t="shared" ca="1" si="3"/>
        <v>#NAME?</v>
      </c>
      <c r="R18" s="15" t="e">
        <f t="shared" ca="1" si="4"/>
        <v>#NAME?</v>
      </c>
      <c r="S18" s="15" t="e">
        <f t="shared" ca="1" si="5"/>
        <v>#NAME?</v>
      </c>
      <c r="T18" s="15" t="e">
        <f t="shared" ca="1" si="6"/>
        <v>#NAME?</v>
      </c>
      <c r="U18" s="15" t="e">
        <f t="shared" ca="1" si="7"/>
        <v>#NAME?</v>
      </c>
      <c r="V18" s="15" t="e">
        <f t="shared" ca="1" si="8"/>
        <v>#NAME?</v>
      </c>
      <c r="W18" s="15"/>
      <c r="X18" s="15" t="e">
        <f t="shared" ca="1" si="9"/>
        <v>#NAME?</v>
      </c>
      <c r="Y18" s="15" t="e">
        <f t="shared" ca="1" si="10"/>
        <v>#NAME?</v>
      </c>
      <c r="Z18" s="20"/>
      <c r="AA18" s="15">
        <f t="shared" si="11"/>
        <v>0</v>
      </c>
      <c r="AB18" s="20"/>
      <c r="AC18" s="15">
        <f t="shared" si="12"/>
        <v>0</v>
      </c>
      <c r="AD18" s="15"/>
      <c r="AE18" s="15" t="e">
        <f t="shared" ca="1" si="13"/>
        <v>#NAME?</v>
      </c>
      <c r="AF18" s="15" t="e">
        <f t="shared" ca="1" si="14"/>
        <v>#NAME?</v>
      </c>
      <c r="AG18" s="18"/>
    </row>
    <row r="19" spans="1:67" ht="23.25">
      <c r="A19" s="15">
        <v>11</v>
      </c>
      <c r="B19" s="2" t="s">
        <v>7</v>
      </c>
      <c r="C19" s="16" t="str">
        <f t="shared" si="0"/>
        <v>F</v>
      </c>
      <c r="D19" s="17">
        <v>27</v>
      </c>
      <c r="E19" s="16">
        <v>1</v>
      </c>
      <c r="F19" s="16">
        <v>2</v>
      </c>
      <c r="G19" s="18">
        <v>20806002</v>
      </c>
      <c r="H19" s="19"/>
      <c r="I19" s="19">
        <v>1</v>
      </c>
      <c r="J19" s="19"/>
      <c r="K19" s="19"/>
      <c r="L19" s="19"/>
      <c r="M19" s="19">
        <v>4</v>
      </c>
      <c r="N19" s="19">
        <v>13</v>
      </c>
      <c r="O19" s="19" t="e">
        <f t="shared" ca="1" si="1"/>
        <v>#NAME?</v>
      </c>
      <c r="P19" s="15" t="e">
        <f t="shared" ca="1" si="2"/>
        <v>#NAME?</v>
      </c>
      <c r="Q19" s="15" t="e">
        <f t="shared" ca="1" si="3"/>
        <v>#NAME?</v>
      </c>
      <c r="R19" s="15" t="e">
        <f t="shared" ca="1" si="4"/>
        <v>#NAME?</v>
      </c>
      <c r="S19" s="15" t="e">
        <f t="shared" ca="1" si="5"/>
        <v>#NAME?</v>
      </c>
      <c r="T19" s="15" t="e">
        <f t="shared" ca="1" si="6"/>
        <v>#NAME?</v>
      </c>
      <c r="U19" s="15" t="e">
        <f t="shared" ca="1" si="7"/>
        <v>#NAME?</v>
      </c>
      <c r="V19" s="15" t="e">
        <f t="shared" ca="1" si="8"/>
        <v>#NAME?</v>
      </c>
      <c r="W19" s="15"/>
      <c r="X19" s="15" t="e">
        <f t="shared" ca="1" si="9"/>
        <v>#NAME?</v>
      </c>
      <c r="Y19" s="15" t="e">
        <f t="shared" ca="1" si="10"/>
        <v>#NAME?</v>
      </c>
      <c r="Z19" s="20"/>
      <c r="AA19" s="15">
        <f t="shared" si="11"/>
        <v>0</v>
      </c>
      <c r="AB19" s="20"/>
      <c r="AC19" s="15">
        <f t="shared" si="12"/>
        <v>0</v>
      </c>
      <c r="AD19" s="15"/>
      <c r="AE19" s="15" t="e">
        <f t="shared" ca="1" si="13"/>
        <v>#NAME?</v>
      </c>
      <c r="AF19" s="15" t="e">
        <f t="shared" ca="1" si="14"/>
        <v>#NAME?</v>
      </c>
      <c r="AG19" s="18"/>
    </row>
    <row r="20" spans="1:67">
      <c r="A20" s="15">
        <v>12</v>
      </c>
      <c r="B20" s="2" t="s">
        <v>8</v>
      </c>
      <c r="C20" s="16" t="str">
        <f t="shared" si="0"/>
        <v>M</v>
      </c>
      <c r="D20" s="17">
        <v>23</v>
      </c>
      <c r="E20" s="16">
        <v>1</v>
      </c>
      <c r="F20" s="16">
        <v>3</v>
      </c>
      <c r="G20" s="18">
        <v>20806005</v>
      </c>
      <c r="H20" s="19">
        <v>5</v>
      </c>
      <c r="I20" s="19">
        <v>1</v>
      </c>
      <c r="J20" s="19"/>
      <c r="K20" s="19"/>
      <c r="L20" s="19"/>
      <c r="M20" s="19">
        <v>4</v>
      </c>
      <c r="N20" s="19">
        <v>13</v>
      </c>
      <c r="O20" s="19" t="e">
        <f t="shared" ca="1" si="1"/>
        <v>#NAME?</v>
      </c>
      <c r="P20" s="15" t="e">
        <f t="shared" ca="1" si="2"/>
        <v>#NAME?</v>
      </c>
      <c r="Q20" s="15" t="e">
        <f t="shared" ca="1" si="3"/>
        <v>#NAME?</v>
      </c>
      <c r="R20" s="15" t="e">
        <f t="shared" ca="1" si="4"/>
        <v>#NAME?</v>
      </c>
      <c r="S20" s="15" t="e">
        <f t="shared" ca="1" si="5"/>
        <v>#NAME?</v>
      </c>
      <c r="T20" s="15" t="e">
        <f t="shared" ca="1" si="6"/>
        <v>#NAME?</v>
      </c>
      <c r="U20" s="15" t="e">
        <f t="shared" ca="1" si="7"/>
        <v>#NAME?</v>
      </c>
      <c r="V20" s="15" t="e">
        <f t="shared" ca="1" si="8"/>
        <v>#NAME?</v>
      </c>
      <c r="W20" s="15"/>
      <c r="X20" s="15" t="e">
        <f t="shared" ca="1" si="9"/>
        <v>#NAME?</v>
      </c>
      <c r="Y20" s="15" t="e">
        <f t="shared" ca="1" si="10"/>
        <v>#NAME?</v>
      </c>
      <c r="Z20" s="20">
        <v>2</v>
      </c>
      <c r="AA20" s="15">
        <f t="shared" si="11"/>
        <v>0</v>
      </c>
      <c r="AB20" s="20">
        <v>1</v>
      </c>
      <c r="AC20" s="15">
        <f t="shared" si="12"/>
        <v>0</v>
      </c>
      <c r="AD20" s="15"/>
      <c r="AE20" s="15" t="e">
        <f t="shared" ca="1" si="13"/>
        <v>#NAME?</v>
      </c>
      <c r="AF20" s="15" t="e">
        <f t="shared" ca="1" si="14"/>
        <v>#NAME?</v>
      </c>
      <c r="AG20" s="18"/>
      <c r="AI20" s="29" t="s">
        <v>89</v>
      </c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</row>
    <row r="21" spans="1:67">
      <c r="A21" s="15">
        <v>13</v>
      </c>
      <c r="B21" s="2" t="s">
        <v>9</v>
      </c>
      <c r="C21" s="16" t="str">
        <f t="shared" si="0"/>
        <v>M</v>
      </c>
      <c r="D21" s="17">
        <v>22</v>
      </c>
      <c r="E21" s="16">
        <v>1</v>
      </c>
      <c r="F21" s="16">
        <v>9</v>
      </c>
      <c r="G21" s="18">
        <v>80690001</v>
      </c>
      <c r="H21" s="19">
        <v>6</v>
      </c>
      <c r="I21" s="19">
        <v>0</v>
      </c>
      <c r="J21" s="19"/>
      <c r="K21" s="19"/>
      <c r="L21" s="19"/>
      <c r="M21" s="19">
        <v>4</v>
      </c>
      <c r="N21" s="19">
        <v>13</v>
      </c>
      <c r="O21" s="19" t="e">
        <f t="shared" ca="1" si="1"/>
        <v>#NAME?</v>
      </c>
      <c r="P21" s="15" t="e">
        <f t="shared" ca="1" si="2"/>
        <v>#NAME?</v>
      </c>
      <c r="Q21" s="15" t="e">
        <f t="shared" ca="1" si="3"/>
        <v>#NAME?</v>
      </c>
      <c r="R21" s="15" t="e">
        <f t="shared" ca="1" si="4"/>
        <v>#NAME?</v>
      </c>
      <c r="S21" s="15" t="e">
        <f t="shared" ca="1" si="5"/>
        <v>#NAME?</v>
      </c>
      <c r="T21" s="15" t="e">
        <f t="shared" ca="1" si="6"/>
        <v>#NAME?</v>
      </c>
      <c r="U21" s="15" t="e">
        <f t="shared" ca="1" si="7"/>
        <v>#NAME?</v>
      </c>
      <c r="V21" s="15" t="e">
        <f t="shared" ca="1" si="8"/>
        <v>#NAME?</v>
      </c>
      <c r="W21" s="15"/>
      <c r="X21" s="15" t="e">
        <f t="shared" ca="1" si="9"/>
        <v>#NAME?</v>
      </c>
      <c r="Y21" s="15" t="e">
        <f t="shared" ca="1" si="10"/>
        <v>#NAME?</v>
      </c>
      <c r="Z21" s="20">
        <v>2</v>
      </c>
      <c r="AA21" s="15">
        <f t="shared" si="11"/>
        <v>0</v>
      </c>
      <c r="AB21" s="20"/>
      <c r="AC21" s="15">
        <f t="shared" si="12"/>
        <v>0</v>
      </c>
      <c r="AD21" s="15"/>
      <c r="AE21" s="15" t="e">
        <f t="shared" ca="1" si="13"/>
        <v>#NAME?</v>
      </c>
      <c r="AF21" s="15" t="e">
        <f t="shared" ca="1" si="14"/>
        <v>#NAME?</v>
      </c>
      <c r="AG21" s="18"/>
      <c r="AI21" s="29" t="s">
        <v>89</v>
      </c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</row>
    <row r="22" spans="1:67">
      <c r="A22" s="15">
        <v>14</v>
      </c>
      <c r="B22" s="2" t="s">
        <v>10</v>
      </c>
      <c r="C22" s="16" t="str">
        <f t="shared" si="0"/>
        <v>M</v>
      </c>
      <c r="D22" s="17">
        <v>22</v>
      </c>
      <c r="E22" s="16">
        <v>1</v>
      </c>
      <c r="F22" s="16">
        <v>3</v>
      </c>
      <c r="G22" s="18">
        <v>20806001</v>
      </c>
      <c r="H22" s="19"/>
      <c r="I22" s="19">
        <v>1</v>
      </c>
      <c r="J22" s="19"/>
      <c r="K22" s="19"/>
      <c r="L22" s="19"/>
      <c r="M22" s="19">
        <v>4</v>
      </c>
      <c r="N22" s="19">
        <v>13</v>
      </c>
      <c r="O22" s="19" t="e">
        <f t="shared" ca="1" si="1"/>
        <v>#NAME?</v>
      </c>
      <c r="P22" s="15" t="e">
        <f t="shared" ca="1" si="2"/>
        <v>#NAME?</v>
      </c>
      <c r="Q22" s="15" t="e">
        <f t="shared" ca="1" si="3"/>
        <v>#NAME?</v>
      </c>
      <c r="R22" s="15" t="e">
        <f t="shared" ca="1" si="4"/>
        <v>#NAME?</v>
      </c>
      <c r="S22" s="15" t="e">
        <f t="shared" ca="1" si="5"/>
        <v>#NAME?</v>
      </c>
      <c r="T22" s="15" t="e">
        <f t="shared" ca="1" si="6"/>
        <v>#NAME?</v>
      </c>
      <c r="U22" s="15" t="e">
        <f t="shared" ca="1" si="7"/>
        <v>#NAME?</v>
      </c>
      <c r="V22" s="15" t="e">
        <f t="shared" ca="1" si="8"/>
        <v>#NAME?</v>
      </c>
      <c r="W22" s="15"/>
      <c r="X22" s="15" t="e">
        <f t="shared" ca="1" si="9"/>
        <v>#NAME?</v>
      </c>
      <c r="Y22" s="15" t="e">
        <f t="shared" ca="1" si="10"/>
        <v>#NAME?</v>
      </c>
      <c r="Z22" s="20">
        <v>2</v>
      </c>
      <c r="AA22" s="15">
        <f t="shared" si="11"/>
        <v>0</v>
      </c>
      <c r="AB22" s="20">
        <v>1</v>
      </c>
      <c r="AC22" s="15">
        <f t="shared" si="12"/>
        <v>0</v>
      </c>
      <c r="AD22" s="15"/>
      <c r="AE22" s="15" t="e">
        <f t="shared" ca="1" si="13"/>
        <v>#NAME?</v>
      </c>
      <c r="AF22" s="15" t="e">
        <f t="shared" ca="1" si="14"/>
        <v>#NAME?</v>
      </c>
      <c r="AG22" s="18"/>
      <c r="AI22" s="33" t="s">
        <v>89</v>
      </c>
      <c r="AJ22" s="33"/>
      <c r="AK22" s="28" t="s">
        <v>89</v>
      </c>
      <c r="AL22" s="27" t="s">
        <v>89</v>
      </c>
      <c r="AM22" s="27" t="s">
        <v>89</v>
      </c>
      <c r="AN22" s="27" t="s">
        <v>89</v>
      </c>
      <c r="AO22" s="28" t="s">
        <v>89</v>
      </c>
      <c r="AP22" s="27" t="s">
        <v>89</v>
      </c>
      <c r="AQ22" s="27" t="s">
        <v>89</v>
      </c>
      <c r="AR22" s="27" t="s">
        <v>89</v>
      </c>
      <c r="AS22" s="27" t="s">
        <v>89</v>
      </c>
      <c r="AT22" s="27" t="s">
        <v>89</v>
      </c>
      <c r="AU22" s="27" t="s">
        <v>89</v>
      </c>
      <c r="AV22" s="27" t="s">
        <v>89</v>
      </c>
      <c r="AW22" s="27" t="s">
        <v>89</v>
      </c>
      <c r="AX22" s="22" t="s">
        <v>89</v>
      </c>
      <c r="AY22" s="28" t="s">
        <v>89</v>
      </c>
      <c r="AZ22" s="28" t="s">
        <v>89</v>
      </c>
      <c r="BA22" s="28" t="s">
        <v>89</v>
      </c>
      <c r="BB22" s="28" t="s">
        <v>89</v>
      </c>
      <c r="BC22" s="28" t="s">
        <v>89</v>
      </c>
      <c r="BD22" s="28" t="s">
        <v>89</v>
      </c>
      <c r="BE22" s="28" t="s">
        <v>89</v>
      </c>
      <c r="BF22" s="28" t="s">
        <v>89</v>
      </c>
      <c r="BG22" s="28" t="s">
        <v>89</v>
      </c>
      <c r="BH22" s="28" t="s">
        <v>89</v>
      </c>
      <c r="BI22" s="28" t="s">
        <v>89</v>
      </c>
      <c r="BJ22" s="28" t="s">
        <v>89</v>
      </c>
      <c r="BK22" s="28" t="s">
        <v>89</v>
      </c>
      <c r="BL22" s="28" t="s">
        <v>89</v>
      </c>
      <c r="BM22" s="28" t="s">
        <v>89</v>
      </c>
      <c r="BN22" s="32" t="s">
        <v>89</v>
      </c>
      <c r="BO22" s="32"/>
    </row>
    <row r="23" spans="1:67">
      <c r="A23" s="15">
        <v>15</v>
      </c>
      <c r="B23" s="2" t="s">
        <v>11</v>
      </c>
      <c r="C23" s="16" t="str">
        <f t="shared" si="0"/>
        <v>M</v>
      </c>
      <c r="D23" s="17">
        <v>22</v>
      </c>
      <c r="E23" s="16">
        <v>1</v>
      </c>
      <c r="F23" s="16">
        <v>9</v>
      </c>
      <c r="G23" s="18">
        <v>80690001</v>
      </c>
      <c r="H23" s="19">
        <v>6</v>
      </c>
      <c r="I23" s="19">
        <v>1</v>
      </c>
      <c r="J23" s="19"/>
      <c r="K23" s="19"/>
      <c r="L23" s="19"/>
      <c r="M23" s="19">
        <v>4</v>
      </c>
      <c r="N23" s="19">
        <v>13</v>
      </c>
      <c r="O23" s="19" t="e">
        <f t="shared" ca="1" si="1"/>
        <v>#NAME?</v>
      </c>
      <c r="P23" s="15" t="e">
        <f t="shared" ca="1" si="2"/>
        <v>#NAME?</v>
      </c>
      <c r="Q23" s="15" t="e">
        <f t="shared" ca="1" si="3"/>
        <v>#NAME?</v>
      </c>
      <c r="R23" s="15" t="e">
        <f t="shared" ca="1" si="4"/>
        <v>#NAME?</v>
      </c>
      <c r="S23" s="15" t="e">
        <f t="shared" ca="1" si="5"/>
        <v>#NAME?</v>
      </c>
      <c r="T23" s="15" t="e">
        <f t="shared" ca="1" si="6"/>
        <v>#NAME?</v>
      </c>
      <c r="U23" s="15" t="e">
        <f t="shared" ca="1" si="7"/>
        <v>#NAME?</v>
      </c>
      <c r="V23" s="15" t="e">
        <f t="shared" ca="1" si="8"/>
        <v>#NAME?</v>
      </c>
      <c r="W23" s="15"/>
      <c r="X23" s="15" t="e">
        <f t="shared" ca="1" si="9"/>
        <v>#NAME?</v>
      </c>
      <c r="Y23" s="15" t="e">
        <f t="shared" ca="1" si="10"/>
        <v>#NAME?</v>
      </c>
      <c r="Z23" s="20">
        <v>3</v>
      </c>
      <c r="AA23" s="15">
        <f t="shared" si="11"/>
        <v>0</v>
      </c>
      <c r="AB23" s="20">
        <v>1</v>
      </c>
      <c r="AC23" s="15">
        <f t="shared" si="12"/>
        <v>0</v>
      </c>
      <c r="AD23" s="15"/>
      <c r="AE23" s="15" t="e">
        <f t="shared" ca="1" si="13"/>
        <v>#NAME?</v>
      </c>
      <c r="AF23" s="15" t="e">
        <f t="shared" ca="1" si="14"/>
        <v>#NAME?</v>
      </c>
      <c r="AG23" s="18"/>
      <c r="AI23" s="33" t="s">
        <v>89</v>
      </c>
      <c r="AJ23" s="33"/>
      <c r="AK23" s="28" t="s">
        <v>89</v>
      </c>
      <c r="AL23" s="27" t="s">
        <v>89</v>
      </c>
      <c r="AM23" s="27" t="s">
        <v>89</v>
      </c>
      <c r="AN23" s="27" t="s">
        <v>89</v>
      </c>
      <c r="AO23" s="28" t="s">
        <v>89</v>
      </c>
      <c r="AP23" s="27" t="s">
        <v>89</v>
      </c>
      <c r="AQ23" s="27" t="s">
        <v>89</v>
      </c>
      <c r="AR23" s="27" t="s">
        <v>89</v>
      </c>
      <c r="AS23" s="27" t="s">
        <v>89</v>
      </c>
      <c r="AT23" s="27" t="s">
        <v>89</v>
      </c>
      <c r="AU23" s="27" t="s">
        <v>89</v>
      </c>
      <c r="AV23" s="27" t="s">
        <v>89</v>
      </c>
      <c r="AW23" s="27" t="s">
        <v>89</v>
      </c>
      <c r="AX23" s="23" t="s">
        <v>89</v>
      </c>
      <c r="AY23" s="28" t="s">
        <v>89</v>
      </c>
      <c r="AZ23" s="28" t="s">
        <v>89</v>
      </c>
      <c r="BA23" s="28" t="s">
        <v>89</v>
      </c>
      <c r="BB23" s="28" t="s">
        <v>89</v>
      </c>
      <c r="BC23" s="28" t="s">
        <v>89</v>
      </c>
      <c r="BD23" s="28" t="s">
        <v>89</v>
      </c>
      <c r="BE23" s="28" t="s">
        <v>89</v>
      </c>
      <c r="BF23" s="28" t="s">
        <v>89</v>
      </c>
      <c r="BG23" s="28" t="s">
        <v>89</v>
      </c>
      <c r="BH23" s="28" t="s">
        <v>89</v>
      </c>
      <c r="BI23" s="28" t="s">
        <v>89</v>
      </c>
      <c r="BJ23" s="28" t="s">
        <v>89</v>
      </c>
      <c r="BK23" s="28" t="s">
        <v>89</v>
      </c>
      <c r="BL23" s="28" t="s">
        <v>89</v>
      </c>
      <c r="BM23" s="32" t="s">
        <v>89</v>
      </c>
      <c r="BN23" s="32"/>
      <c r="BO23" s="32"/>
    </row>
    <row r="24" spans="1:67">
      <c r="A24" s="15">
        <v>16</v>
      </c>
      <c r="B24" s="2" t="s">
        <v>12</v>
      </c>
      <c r="C24" s="16" t="str">
        <f t="shared" si="0"/>
        <v>M</v>
      </c>
      <c r="D24" s="17">
        <v>22</v>
      </c>
      <c r="E24" s="16">
        <v>1</v>
      </c>
      <c r="F24" s="16">
        <v>2</v>
      </c>
      <c r="G24" s="18">
        <v>20806005</v>
      </c>
      <c r="H24" s="19"/>
      <c r="I24" s="19">
        <v>1</v>
      </c>
      <c r="J24" s="19"/>
      <c r="K24" s="19"/>
      <c r="L24" s="19"/>
      <c r="M24" s="19">
        <v>4</v>
      </c>
      <c r="N24" s="19">
        <v>13</v>
      </c>
      <c r="O24" s="19" t="e">
        <f t="shared" ca="1" si="1"/>
        <v>#NAME?</v>
      </c>
      <c r="P24" s="15" t="e">
        <f t="shared" ca="1" si="2"/>
        <v>#NAME?</v>
      </c>
      <c r="Q24" s="15" t="e">
        <f t="shared" ca="1" si="3"/>
        <v>#NAME?</v>
      </c>
      <c r="R24" s="15" t="e">
        <f t="shared" ca="1" si="4"/>
        <v>#NAME?</v>
      </c>
      <c r="S24" s="15" t="e">
        <f t="shared" ca="1" si="5"/>
        <v>#NAME?</v>
      </c>
      <c r="T24" s="15" t="e">
        <f t="shared" ca="1" si="6"/>
        <v>#NAME?</v>
      </c>
      <c r="U24" s="15" t="e">
        <f t="shared" ca="1" si="7"/>
        <v>#NAME?</v>
      </c>
      <c r="V24" s="15" t="e">
        <f t="shared" ca="1" si="8"/>
        <v>#NAME?</v>
      </c>
      <c r="W24" s="15"/>
      <c r="X24" s="15" t="e">
        <f t="shared" ca="1" si="9"/>
        <v>#NAME?</v>
      </c>
      <c r="Y24" s="15" t="e">
        <f t="shared" ca="1" si="10"/>
        <v>#NAME?</v>
      </c>
      <c r="Z24" s="20">
        <v>2</v>
      </c>
      <c r="AA24" s="15">
        <f t="shared" si="11"/>
        <v>0</v>
      </c>
      <c r="AB24" s="20">
        <v>1</v>
      </c>
      <c r="AC24" s="15">
        <f t="shared" si="12"/>
        <v>0</v>
      </c>
      <c r="AD24" s="15"/>
      <c r="AE24" s="15" t="e">
        <f t="shared" ca="1" si="13"/>
        <v>#NAME?</v>
      </c>
      <c r="AF24" s="15" t="e">
        <f t="shared" ca="1" si="14"/>
        <v>#NAME?</v>
      </c>
      <c r="AG24" s="18"/>
      <c r="AI24" s="33" t="s">
        <v>89</v>
      </c>
      <c r="AJ24" s="33"/>
      <c r="AK24" s="28" t="s">
        <v>89</v>
      </c>
      <c r="AL24" s="27" t="s">
        <v>89</v>
      </c>
      <c r="AM24" s="27" t="s">
        <v>89</v>
      </c>
      <c r="AN24" s="27" t="s">
        <v>89</v>
      </c>
      <c r="AO24" s="28" t="s">
        <v>89</v>
      </c>
      <c r="AP24" s="27" t="s">
        <v>89</v>
      </c>
      <c r="AQ24" s="27" t="s">
        <v>89</v>
      </c>
      <c r="AR24" s="27" t="s">
        <v>89</v>
      </c>
      <c r="AS24" s="27" t="s">
        <v>89</v>
      </c>
      <c r="AT24" s="27" t="s">
        <v>89</v>
      </c>
      <c r="AU24" s="27" t="s">
        <v>89</v>
      </c>
      <c r="AV24" s="27" t="s">
        <v>89</v>
      </c>
      <c r="AW24" s="27" t="s">
        <v>89</v>
      </c>
      <c r="AX24" s="23" t="s">
        <v>89</v>
      </c>
      <c r="AY24" s="23" t="s">
        <v>89</v>
      </c>
      <c r="AZ24" s="23" t="s">
        <v>89</v>
      </c>
      <c r="BA24" s="23" t="s">
        <v>89</v>
      </c>
      <c r="BB24" s="23" t="s">
        <v>89</v>
      </c>
      <c r="BC24" s="23" t="s">
        <v>89</v>
      </c>
      <c r="BD24" s="23" t="s">
        <v>89</v>
      </c>
      <c r="BE24" s="23" t="s">
        <v>89</v>
      </c>
      <c r="BF24" s="23" t="s">
        <v>89</v>
      </c>
      <c r="BG24" s="23" t="s">
        <v>89</v>
      </c>
      <c r="BH24" s="23" t="s">
        <v>89</v>
      </c>
      <c r="BI24" s="23" t="s">
        <v>89</v>
      </c>
      <c r="BJ24" s="23" t="s">
        <v>89</v>
      </c>
      <c r="BK24" s="23" t="s">
        <v>89</v>
      </c>
      <c r="BL24" s="23" t="s">
        <v>89</v>
      </c>
      <c r="BM24" s="23" t="s">
        <v>89</v>
      </c>
      <c r="BN24" s="24" t="s">
        <v>89</v>
      </c>
      <c r="BO24" s="28" t="s">
        <v>89</v>
      </c>
    </row>
    <row r="25" spans="1:67" ht="29.25">
      <c r="A25" s="15">
        <v>17</v>
      </c>
      <c r="B25" s="2" t="s">
        <v>13</v>
      </c>
      <c r="C25" s="16" t="str">
        <f t="shared" si="0"/>
        <v>M</v>
      </c>
      <c r="D25" s="17">
        <v>31</v>
      </c>
      <c r="E25" s="16">
        <v>1</v>
      </c>
      <c r="F25" s="16">
        <v>9</v>
      </c>
      <c r="G25" s="18">
        <v>80690001</v>
      </c>
      <c r="H25" s="19"/>
      <c r="I25" s="19">
        <v>0</v>
      </c>
      <c r="J25" s="19"/>
      <c r="K25" s="19"/>
      <c r="L25" s="19"/>
      <c r="M25" s="19">
        <v>4</v>
      </c>
      <c r="N25" s="19">
        <v>13</v>
      </c>
      <c r="O25" s="19" t="e">
        <f t="shared" ca="1" si="1"/>
        <v>#NAME?</v>
      </c>
      <c r="P25" s="15" t="e">
        <f t="shared" ca="1" si="2"/>
        <v>#NAME?</v>
      </c>
      <c r="Q25" s="15" t="e">
        <f t="shared" ca="1" si="3"/>
        <v>#NAME?</v>
      </c>
      <c r="R25" s="15" t="e">
        <f t="shared" ca="1" si="4"/>
        <v>#NAME?</v>
      </c>
      <c r="S25" s="15" t="e">
        <f t="shared" ca="1" si="5"/>
        <v>#NAME?</v>
      </c>
      <c r="T25" s="15" t="e">
        <f t="shared" ca="1" si="6"/>
        <v>#NAME?</v>
      </c>
      <c r="U25" s="15" t="e">
        <f t="shared" ca="1" si="7"/>
        <v>#NAME?</v>
      </c>
      <c r="V25" s="15" t="e">
        <f t="shared" ca="1" si="8"/>
        <v>#NAME?</v>
      </c>
      <c r="W25" s="15"/>
      <c r="X25" s="15" t="e">
        <f t="shared" ca="1" si="9"/>
        <v>#NAME?</v>
      </c>
      <c r="Y25" s="15" t="e">
        <f t="shared" ca="1" si="10"/>
        <v>#NAME?</v>
      </c>
      <c r="Z25" s="20">
        <v>1</v>
      </c>
      <c r="AA25" s="15">
        <f t="shared" si="11"/>
        <v>0</v>
      </c>
      <c r="AB25" s="20">
        <v>1</v>
      </c>
      <c r="AC25" s="15">
        <f t="shared" si="12"/>
        <v>0</v>
      </c>
      <c r="AD25" s="15"/>
      <c r="AE25" s="15" t="e">
        <f t="shared" ca="1" si="13"/>
        <v>#NAME?</v>
      </c>
      <c r="AF25" s="15" t="e">
        <f t="shared" ca="1" si="14"/>
        <v>#NAME?</v>
      </c>
      <c r="AG25" s="18"/>
      <c r="AI25" s="34" t="s">
        <v>89</v>
      </c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/>
    </row>
    <row r="26" spans="1:67" ht="35.25">
      <c r="A26" s="15">
        <v>18</v>
      </c>
      <c r="B26" s="2" t="s">
        <v>14</v>
      </c>
      <c r="C26" s="16" t="str">
        <f t="shared" si="0"/>
        <v>M</v>
      </c>
      <c r="D26" s="17">
        <v>21</v>
      </c>
      <c r="E26" s="16">
        <v>1</v>
      </c>
      <c r="F26" s="16">
        <v>2</v>
      </c>
      <c r="G26" s="18">
        <v>20806002</v>
      </c>
      <c r="H26" s="19"/>
      <c r="I26" s="19">
        <v>1</v>
      </c>
      <c r="J26" s="19"/>
      <c r="K26" s="19"/>
      <c r="L26" s="19"/>
      <c r="M26" s="19">
        <v>4</v>
      </c>
      <c r="N26" s="19">
        <v>12</v>
      </c>
      <c r="O26" s="19" t="e">
        <f t="shared" ca="1" si="1"/>
        <v>#NAME?</v>
      </c>
      <c r="P26" s="15" t="e">
        <f t="shared" ca="1" si="2"/>
        <v>#NAME?</v>
      </c>
      <c r="Q26" s="15" t="e">
        <f t="shared" ca="1" si="3"/>
        <v>#NAME?</v>
      </c>
      <c r="R26" s="15" t="e">
        <f t="shared" ca="1" si="4"/>
        <v>#NAME?</v>
      </c>
      <c r="S26" s="15" t="e">
        <f t="shared" ca="1" si="5"/>
        <v>#NAME?</v>
      </c>
      <c r="T26" s="15" t="e">
        <f t="shared" ca="1" si="6"/>
        <v>#NAME?</v>
      </c>
      <c r="U26" s="15" t="e">
        <f t="shared" ca="1" si="7"/>
        <v>#NAME?</v>
      </c>
      <c r="V26" s="15" t="e">
        <f t="shared" ca="1" si="8"/>
        <v>#NAME?</v>
      </c>
      <c r="W26" s="15"/>
      <c r="X26" s="15" t="e">
        <f t="shared" ca="1" si="9"/>
        <v>#NAME?</v>
      </c>
      <c r="Y26" s="15" t="e">
        <f t="shared" ca="1" si="10"/>
        <v>#NAME?</v>
      </c>
      <c r="Z26" s="20">
        <v>3</v>
      </c>
      <c r="AA26" s="15">
        <f t="shared" si="11"/>
        <v>0</v>
      </c>
      <c r="AB26" s="20">
        <v>1</v>
      </c>
      <c r="AC26" s="15">
        <f t="shared" si="12"/>
        <v>0</v>
      </c>
      <c r="AD26" s="15"/>
      <c r="AE26" s="15" t="e">
        <f t="shared" ca="1" si="13"/>
        <v>#NAME?</v>
      </c>
      <c r="AF26" s="15" t="e">
        <f t="shared" ca="1" si="14"/>
        <v>#NAME?</v>
      </c>
      <c r="AG26" s="18"/>
      <c r="AI26" s="28" t="s">
        <v>89</v>
      </c>
      <c r="AJ26" s="25" t="s">
        <v>89</v>
      </c>
      <c r="AK26" s="28" t="s">
        <v>89</v>
      </c>
      <c r="AL26" s="28" t="s">
        <v>89</v>
      </c>
      <c r="AM26" s="28" t="s">
        <v>89</v>
      </c>
      <c r="AN26" s="28" t="s">
        <v>89</v>
      </c>
      <c r="AO26" s="28" t="s">
        <v>89</v>
      </c>
      <c r="AP26" s="28" t="s">
        <v>89</v>
      </c>
      <c r="AQ26" s="28" t="s">
        <v>89</v>
      </c>
      <c r="AR26" s="28" t="s">
        <v>89</v>
      </c>
      <c r="AS26" s="28" t="s">
        <v>89</v>
      </c>
      <c r="AT26" s="28" t="s">
        <v>89</v>
      </c>
      <c r="AU26" s="28" t="s">
        <v>89</v>
      </c>
      <c r="AV26" s="28" t="s">
        <v>89</v>
      </c>
      <c r="AW26" s="26" t="s">
        <v>89</v>
      </c>
      <c r="AX26" s="26" t="s">
        <v>89</v>
      </c>
      <c r="AY26" s="26" t="s">
        <v>89</v>
      </c>
      <c r="AZ26" s="26" t="s">
        <v>89</v>
      </c>
      <c r="BA26" s="26" t="s">
        <v>89</v>
      </c>
      <c r="BB26" s="26" t="s">
        <v>89</v>
      </c>
      <c r="BC26" s="26" t="s">
        <v>89</v>
      </c>
      <c r="BD26" s="26" t="s">
        <v>89</v>
      </c>
      <c r="BE26" s="26" t="s">
        <v>89</v>
      </c>
      <c r="BF26" s="26" t="s">
        <v>89</v>
      </c>
      <c r="BG26" s="26" t="s">
        <v>89</v>
      </c>
      <c r="BH26" s="26" t="s">
        <v>89</v>
      </c>
      <c r="BI26" s="26" t="s">
        <v>89</v>
      </c>
      <c r="BJ26" s="26" t="s">
        <v>89</v>
      </c>
      <c r="BK26" s="26" t="s">
        <v>89</v>
      </c>
      <c r="BL26" s="29" t="s">
        <v>89</v>
      </c>
      <c r="BM26" s="29"/>
      <c r="BN26" s="29"/>
      <c r="BO26" s="29"/>
    </row>
    <row r="27" spans="1:67" ht="24" customHeight="1">
      <c r="A27" s="15">
        <v>19</v>
      </c>
      <c r="B27" s="2" t="s">
        <v>15</v>
      </c>
      <c r="C27" s="16" t="str">
        <f t="shared" si="0"/>
        <v>M</v>
      </c>
      <c r="D27" s="17">
        <v>28</v>
      </c>
      <c r="E27" s="16">
        <v>1</v>
      </c>
      <c r="F27" s="16">
        <v>9</v>
      </c>
      <c r="G27" s="18">
        <v>80690001</v>
      </c>
      <c r="H27" s="19">
        <v>5</v>
      </c>
      <c r="I27" s="19">
        <v>0</v>
      </c>
      <c r="J27" s="19"/>
      <c r="K27" s="19"/>
      <c r="L27" s="19"/>
      <c r="M27" s="19">
        <v>4</v>
      </c>
      <c r="N27" s="19">
        <v>12</v>
      </c>
      <c r="O27" s="19" t="e">
        <f t="shared" ca="1" si="1"/>
        <v>#NAME?</v>
      </c>
      <c r="P27" s="15" t="e">
        <f t="shared" ca="1" si="2"/>
        <v>#NAME?</v>
      </c>
      <c r="Q27" s="15" t="e">
        <f t="shared" ca="1" si="3"/>
        <v>#NAME?</v>
      </c>
      <c r="R27" s="15" t="e">
        <f t="shared" ca="1" si="4"/>
        <v>#NAME?</v>
      </c>
      <c r="S27" s="15" t="e">
        <f t="shared" ca="1" si="5"/>
        <v>#NAME?</v>
      </c>
      <c r="T27" s="15" t="e">
        <f t="shared" ca="1" si="6"/>
        <v>#NAME?</v>
      </c>
      <c r="U27" s="15" t="e">
        <f t="shared" ca="1" si="7"/>
        <v>#NAME?</v>
      </c>
      <c r="V27" s="15" t="e">
        <f t="shared" ca="1" si="8"/>
        <v>#NAME?</v>
      </c>
      <c r="W27" s="15"/>
      <c r="X27" s="15" t="e">
        <f t="shared" ca="1" si="9"/>
        <v>#NAME?</v>
      </c>
      <c r="Y27" s="15" t="e">
        <f t="shared" ca="1" si="10"/>
        <v>#NAME?</v>
      </c>
      <c r="Z27" s="20">
        <v>1</v>
      </c>
      <c r="AA27" s="15">
        <f t="shared" si="11"/>
        <v>0</v>
      </c>
      <c r="AB27" s="20">
        <v>1</v>
      </c>
      <c r="AC27" s="15">
        <f t="shared" si="12"/>
        <v>0</v>
      </c>
      <c r="AD27" s="15"/>
      <c r="AE27" s="15" t="e">
        <f t="shared" ca="1" si="13"/>
        <v>#NAME?</v>
      </c>
      <c r="AF27" s="15" t="e">
        <f t="shared" ca="1" si="14"/>
        <v>#NAME?</v>
      </c>
      <c r="AG27" s="18"/>
      <c r="AI27" s="29" t="s">
        <v>89</v>
      </c>
      <c r="AJ27" s="29" t="s">
        <v>89</v>
      </c>
      <c r="AK27" s="29" t="s">
        <v>89</v>
      </c>
      <c r="AL27" s="29" t="s">
        <v>89</v>
      </c>
      <c r="AM27" s="30" t="s">
        <v>89</v>
      </c>
      <c r="AN27" s="30" t="s">
        <v>89</v>
      </c>
      <c r="AO27" s="30" t="s">
        <v>89</v>
      </c>
      <c r="AP27" s="29" t="s">
        <v>89</v>
      </c>
      <c r="AQ27" s="29"/>
      <c r="AR27" s="29"/>
      <c r="AS27" s="29"/>
      <c r="AT27" s="29"/>
      <c r="AU27" s="29" t="s">
        <v>89</v>
      </c>
      <c r="AV27" s="29" t="s">
        <v>89</v>
      </c>
      <c r="AW27" s="29" t="s">
        <v>89</v>
      </c>
      <c r="AX27" s="29" t="s">
        <v>89</v>
      </c>
      <c r="AY27" s="1" t="s">
        <v>89</v>
      </c>
      <c r="AZ27" s="1" t="s">
        <v>89</v>
      </c>
      <c r="BA27" s="1" t="s">
        <v>89</v>
      </c>
      <c r="BB27" s="1" t="s">
        <v>89</v>
      </c>
      <c r="BC27" s="1" t="s">
        <v>89</v>
      </c>
      <c r="BD27" s="1" t="s">
        <v>89</v>
      </c>
      <c r="BE27" s="1" t="s">
        <v>89</v>
      </c>
      <c r="BF27" s="29" t="s">
        <v>89</v>
      </c>
      <c r="BG27" s="27" t="s">
        <v>89</v>
      </c>
      <c r="BH27" s="31" t="s">
        <v>89</v>
      </c>
      <c r="BI27" s="31"/>
      <c r="BJ27" s="31" t="s">
        <v>89</v>
      </c>
      <c r="BK27" s="31"/>
      <c r="BL27" s="27" t="s">
        <v>89</v>
      </c>
      <c r="BM27" s="27" t="s">
        <v>89</v>
      </c>
      <c r="BN27" s="27" t="s">
        <v>89</v>
      </c>
      <c r="BO27" s="30" t="s">
        <v>89</v>
      </c>
    </row>
    <row r="28" spans="1:67">
      <c r="A28" s="15">
        <v>20</v>
      </c>
      <c r="B28" s="2" t="s">
        <v>16</v>
      </c>
      <c r="C28" s="16" t="str">
        <f t="shared" si="0"/>
        <v>M</v>
      </c>
      <c r="D28" s="17">
        <v>21</v>
      </c>
      <c r="E28" s="16">
        <v>1</v>
      </c>
      <c r="F28" s="16">
        <v>3</v>
      </c>
      <c r="G28" s="18">
        <v>20806003</v>
      </c>
      <c r="H28" s="19">
        <v>8</v>
      </c>
      <c r="I28" s="19">
        <v>1</v>
      </c>
      <c r="J28" s="19"/>
      <c r="K28" s="19"/>
      <c r="L28" s="19"/>
      <c r="M28" s="19">
        <v>4</v>
      </c>
      <c r="N28" s="19">
        <v>12</v>
      </c>
      <c r="O28" s="19" t="e">
        <f t="shared" ca="1" si="1"/>
        <v>#NAME?</v>
      </c>
      <c r="P28" s="15" t="e">
        <f t="shared" ca="1" si="2"/>
        <v>#NAME?</v>
      </c>
      <c r="Q28" s="15" t="e">
        <f t="shared" ca="1" si="3"/>
        <v>#NAME?</v>
      </c>
      <c r="R28" s="15" t="e">
        <f t="shared" ca="1" si="4"/>
        <v>#NAME?</v>
      </c>
      <c r="S28" s="15" t="e">
        <f t="shared" ca="1" si="5"/>
        <v>#NAME?</v>
      </c>
      <c r="T28" s="15" t="e">
        <f t="shared" ca="1" si="6"/>
        <v>#NAME?</v>
      </c>
      <c r="U28" s="15" t="e">
        <f t="shared" ca="1" si="7"/>
        <v>#NAME?</v>
      </c>
      <c r="V28" s="15" t="e">
        <f t="shared" ca="1" si="8"/>
        <v>#NAME?</v>
      </c>
      <c r="W28" s="15"/>
      <c r="X28" s="15" t="e">
        <f t="shared" ca="1" si="9"/>
        <v>#NAME?</v>
      </c>
      <c r="Y28" s="15" t="e">
        <f t="shared" ca="1" si="10"/>
        <v>#NAME?</v>
      </c>
      <c r="Z28" s="20">
        <v>3</v>
      </c>
      <c r="AA28" s="15">
        <f t="shared" si="11"/>
        <v>0</v>
      </c>
      <c r="AB28" s="20">
        <v>1</v>
      </c>
      <c r="AC28" s="15">
        <f t="shared" si="12"/>
        <v>0</v>
      </c>
      <c r="AD28" s="15"/>
      <c r="AE28" s="15" t="e">
        <f t="shared" ca="1" si="13"/>
        <v>#NAME?</v>
      </c>
      <c r="AF28" s="15" t="e">
        <f t="shared" ca="1" si="14"/>
        <v>#NAME?</v>
      </c>
      <c r="AG28" s="18"/>
      <c r="AI28" s="29"/>
      <c r="AJ28" s="29"/>
      <c r="AK28" s="29"/>
      <c r="AL28" s="29"/>
      <c r="AM28" s="30"/>
      <c r="AN28" s="30"/>
      <c r="AO28" s="30"/>
      <c r="AP28" s="28" t="s">
        <v>89</v>
      </c>
      <c r="AQ28" s="28" t="s">
        <v>89</v>
      </c>
      <c r="AR28" s="28" t="s">
        <v>89</v>
      </c>
      <c r="AS28" s="28" t="s">
        <v>89</v>
      </c>
      <c r="AT28" s="28" t="s">
        <v>89</v>
      </c>
      <c r="AU28" s="29"/>
      <c r="AV28" s="29"/>
      <c r="AW28" s="29"/>
      <c r="AX28" s="29"/>
      <c r="AY28" s="27" t="s">
        <v>89</v>
      </c>
      <c r="AZ28" s="27" t="s">
        <v>89</v>
      </c>
      <c r="BA28" s="27" t="s">
        <v>89</v>
      </c>
      <c r="BB28" s="27" t="s">
        <v>89</v>
      </c>
      <c r="BC28" s="27" t="s">
        <v>89</v>
      </c>
      <c r="BD28" s="27" t="s">
        <v>89</v>
      </c>
      <c r="BE28" s="27" t="s">
        <v>89</v>
      </c>
      <c r="BF28" s="29"/>
      <c r="BG28" s="27" t="s">
        <v>89</v>
      </c>
      <c r="BH28" s="27" t="s">
        <v>89</v>
      </c>
      <c r="BI28" s="27" t="s">
        <v>89</v>
      </c>
      <c r="BJ28" s="27" t="s">
        <v>89</v>
      </c>
      <c r="BK28" s="27" t="s">
        <v>89</v>
      </c>
      <c r="BL28" s="27" t="s">
        <v>89</v>
      </c>
      <c r="BM28" s="27" t="s">
        <v>89</v>
      </c>
      <c r="BN28" s="27" t="s">
        <v>89</v>
      </c>
      <c r="BO28" s="30"/>
    </row>
    <row r="29" spans="1:67">
      <c r="AI29" s="35" t="s">
        <v>89</v>
      </c>
      <c r="AJ29" s="35"/>
      <c r="AK29" s="7" t="s">
        <v>89</v>
      </c>
      <c r="AL29" s="8" t="s">
        <v>89</v>
      </c>
      <c r="AM29" s="8" t="s">
        <v>89</v>
      </c>
      <c r="AN29" s="8" t="s">
        <v>89</v>
      </c>
      <c r="AO29" s="8" t="s">
        <v>89</v>
      </c>
      <c r="AP29" s="8" t="s">
        <v>89</v>
      </c>
      <c r="AQ29" s="8" t="s">
        <v>89</v>
      </c>
      <c r="AR29" s="8" t="s">
        <v>89</v>
      </c>
      <c r="AS29" s="8" t="s">
        <v>89</v>
      </c>
      <c r="AT29" s="8" t="s">
        <v>89</v>
      </c>
      <c r="AU29" s="8" t="s">
        <v>89</v>
      </c>
      <c r="AV29" s="8" t="s">
        <v>89</v>
      </c>
      <c r="AW29" s="8" t="s">
        <v>89</v>
      </c>
      <c r="AX29" s="3" t="s">
        <v>89</v>
      </c>
      <c r="AY29" s="3" t="s">
        <v>89</v>
      </c>
      <c r="AZ29" s="3" t="s">
        <v>89</v>
      </c>
      <c r="BA29" s="3" t="s">
        <v>89</v>
      </c>
      <c r="BB29" s="3" t="s">
        <v>89</v>
      </c>
      <c r="BC29" s="3" t="s">
        <v>89</v>
      </c>
      <c r="BD29" s="3" t="s">
        <v>89</v>
      </c>
      <c r="BE29" s="3" t="s">
        <v>89</v>
      </c>
      <c r="BF29" s="3" t="s">
        <v>89</v>
      </c>
      <c r="BG29" s="3" t="s">
        <v>89</v>
      </c>
      <c r="BH29" s="3" t="s">
        <v>89</v>
      </c>
      <c r="BI29" s="3" t="s">
        <v>89</v>
      </c>
      <c r="BJ29" s="3" t="s">
        <v>89</v>
      </c>
      <c r="BK29" s="3" t="s">
        <v>89</v>
      </c>
      <c r="BL29" s="3" t="s">
        <v>89</v>
      </c>
      <c r="BM29" s="3" t="s">
        <v>89</v>
      </c>
      <c r="BN29" s="3" t="s">
        <v>89</v>
      </c>
      <c r="BO29" s="30"/>
    </row>
    <row r="30" spans="1:67">
      <c r="AI30" s="35" t="s">
        <v>89</v>
      </c>
      <c r="AJ30" s="35"/>
      <c r="AK30" s="7" t="s">
        <v>89</v>
      </c>
      <c r="AL30" s="8" t="s">
        <v>89</v>
      </c>
      <c r="AM30" s="8" t="s">
        <v>89</v>
      </c>
      <c r="AN30" s="8" t="s">
        <v>89</v>
      </c>
      <c r="AO30" s="8" t="s">
        <v>89</v>
      </c>
      <c r="AP30" s="8" t="s">
        <v>89</v>
      </c>
      <c r="AQ30" s="8" t="s">
        <v>89</v>
      </c>
      <c r="AR30" s="8" t="s">
        <v>89</v>
      </c>
      <c r="AS30" s="8" t="s">
        <v>89</v>
      </c>
      <c r="AT30" s="8" t="s">
        <v>89</v>
      </c>
      <c r="AU30" s="8" t="s">
        <v>89</v>
      </c>
      <c r="AV30" s="8" t="s">
        <v>89</v>
      </c>
      <c r="AW30" s="8" t="s">
        <v>89</v>
      </c>
      <c r="AX30" s="3" t="s">
        <v>89</v>
      </c>
      <c r="AY30" s="3" t="s">
        <v>89</v>
      </c>
      <c r="AZ30" s="3" t="s">
        <v>89</v>
      </c>
      <c r="BA30" s="3" t="s">
        <v>89</v>
      </c>
      <c r="BB30" s="3" t="s">
        <v>89</v>
      </c>
      <c r="BC30" s="3" t="s">
        <v>89</v>
      </c>
      <c r="BD30" s="3" t="s">
        <v>89</v>
      </c>
      <c r="BE30" s="3" t="s">
        <v>89</v>
      </c>
      <c r="BF30" s="3" t="s">
        <v>89</v>
      </c>
      <c r="BG30" s="3" t="s">
        <v>89</v>
      </c>
      <c r="BH30" s="3" t="s">
        <v>89</v>
      </c>
      <c r="BI30" s="3" t="s">
        <v>89</v>
      </c>
      <c r="BJ30" s="3" t="s">
        <v>89</v>
      </c>
      <c r="BK30" s="3" t="s">
        <v>89</v>
      </c>
      <c r="BL30" s="3" t="s">
        <v>89</v>
      </c>
      <c r="BM30" s="3" t="s">
        <v>89</v>
      </c>
      <c r="BN30" s="3" t="s">
        <v>89</v>
      </c>
      <c r="BO30" s="30"/>
    </row>
    <row r="31" spans="1:67">
      <c r="AI31" s="15">
        <v>5</v>
      </c>
      <c r="AJ31" s="2" t="s">
        <v>1</v>
      </c>
      <c r="AK31" s="16" t="s">
        <v>87</v>
      </c>
      <c r="AL31" s="17">
        <v>30</v>
      </c>
      <c r="AM31" s="16">
        <v>1</v>
      </c>
      <c r="AN31" s="16">
        <v>3</v>
      </c>
      <c r="AO31" s="18">
        <v>20806005</v>
      </c>
      <c r="AP31" s="19">
        <v>4</v>
      </c>
      <c r="AQ31" s="19">
        <v>1</v>
      </c>
      <c r="AR31" s="19"/>
      <c r="AS31" s="19"/>
      <c r="AT31" s="19"/>
      <c r="AU31" s="19">
        <v>4</v>
      </c>
      <c r="AV31" s="19">
        <v>14</v>
      </c>
      <c r="AW31" s="19" t="e">
        <v>#NAME?</v>
      </c>
      <c r="AX31" s="15" t="e">
        <v>#NAME?</v>
      </c>
      <c r="AY31" s="15" t="e">
        <v>#NAME?</v>
      </c>
      <c r="AZ31" s="15" t="e">
        <v>#NAME?</v>
      </c>
      <c r="BA31" s="15" t="e">
        <v>#NAME?</v>
      </c>
      <c r="BB31" s="15" t="e">
        <v>#NAME?</v>
      </c>
      <c r="BC31" s="15" t="e">
        <v>#NAME?</v>
      </c>
      <c r="BD31" s="15" t="e">
        <v>#NAME?</v>
      </c>
      <c r="BE31" s="15"/>
      <c r="BF31" s="15" t="e">
        <v>#NAME?</v>
      </c>
      <c r="BG31" s="15" t="e">
        <v>#NAME?</v>
      </c>
      <c r="BH31" s="20">
        <v>2</v>
      </c>
      <c r="BI31" s="15">
        <v>0</v>
      </c>
      <c r="BJ31" s="20">
        <v>1</v>
      </c>
      <c r="BK31" s="15">
        <v>0</v>
      </c>
      <c r="BL31" s="15"/>
      <c r="BM31" s="15" t="e">
        <v>#NAME?</v>
      </c>
      <c r="BN31" s="15" t="e">
        <v>#NAME?</v>
      </c>
      <c r="BO31" s="18"/>
    </row>
    <row r="32" spans="1:67">
      <c r="AI32" s="15">
        <v>12</v>
      </c>
      <c r="AJ32" s="2" t="s">
        <v>8</v>
      </c>
      <c r="AK32" s="16" t="s">
        <v>87</v>
      </c>
      <c r="AL32" s="17">
        <v>23</v>
      </c>
      <c r="AM32" s="16">
        <v>1</v>
      </c>
      <c r="AN32" s="16">
        <v>3</v>
      </c>
      <c r="AO32" s="18">
        <v>20806005</v>
      </c>
      <c r="AP32" s="19">
        <v>5</v>
      </c>
      <c r="AQ32" s="19">
        <v>1</v>
      </c>
      <c r="AR32" s="19"/>
      <c r="AS32" s="19"/>
      <c r="AT32" s="19"/>
      <c r="AU32" s="19">
        <v>4</v>
      </c>
      <c r="AV32" s="19">
        <v>13</v>
      </c>
      <c r="AW32" s="19" t="e">
        <v>#NAME?</v>
      </c>
      <c r="AX32" s="15" t="e">
        <v>#NAME?</v>
      </c>
      <c r="AY32" s="15" t="e">
        <v>#NAME?</v>
      </c>
      <c r="AZ32" s="15" t="e">
        <v>#NAME?</v>
      </c>
      <c r="BA32" s="15" t="e">
        <v>#NAME?</v>
      </c>
      <c r="BB32" s="15" t="e">
        <v>#NAME?</v>
      </c>
      <c r="BC32" s="15" t="e">
        <v>#NAME?</v>
      </c>
      <c r="BD32" s="15" t="e">
        <v>#NAME?</v>
      </c>
      <c r="BE32" s="15"/>
      <c r="BF32" s="15" t="e">
        <v>#NAME?</v>
      </c>
      <c r="BG32" s="15" t="e">
        <v>#NAME?</v>
      </c>
      <c r="BH32" s="20">
        <v>2</v>
      </c>
      <c r="BI32" s="15">
        <v>0</v>
      </c>
      <c r="BJ32" s="20">
        <v>1</v>
      </c>
      <c r="BK32" s="15">
        <v>0</v>
      </c>
      <c r="BL32" s="15"/>
      <c r="BM32" s="15" t="e">
        <v>#NAME?</v>
      </c>
      <c r="BN32" s="15" t="e">
        <v>#NAME?</v>
      </c>
      <c r="BO32" s="18"/>
    </row>
    <row r="33" spans="35:67">
      <c r="AI33" s="15">
        <v>16</v>
      </c>
      <c r="AJ33" s="2" t="s">
        <v>12</v>
      </c>
      <c r="AK33" s="16" t="s">
        <v>87</v>
      </c>
      <c r="AL33" s="17">
        <v>22</v>
      </c>
      <c r="AM33" s="16">
        <v>1</v>
      </c>
      <c r="AN33" s="16">
        <v>2</v>
      </c>
      <c r="AO33" s="18">
        <v>20806005</v>
      </c>
      <c r="AP33" s="19"/>
      <c r="AQ33" s="19">
        <v>1</v>
      </c>
      <c r="AR33" s="19"/>
      <c r="AS33" s="19"/>
      <c r="AT33" s="19"/>
      <c r="AU33" s="19">
        <v>4</v>
      </c>
      <c r="AV33" s="19">
        <v>13</v>
      </c>
      <c r="AW33" s="19" t="e">
        <v>#NAME?</v>
      </c>
      <c r="AX33" s="15" t="e">
        <v>#NAME?</v>
      </c>
      <c r="AY33" s="15" t="e">
        <v>#NAME?</v>
      </c>
      <c r="AZ33" s="15" t="e">
        <v>#NAME?</v>
      </c>
      <c r="BA33" s="15" t="e">
        <v>#NAME?</v>
      </c>
      <c r="BB33" s="15" t="e">
        <v>#NAME?</v>
      </c>
      <c r="BC33" s="15" t="e">
        <v>#NAME?</v>
      </c>
      <c r="BD33" s="15" t="e">
        <v>#NAME?</v>
      </c>
      <c r="BE33" s="15"/>
      <c r="BF33" s="15" t="e">
        <v>#NAME?</v>
      </c>
      <c r="BG33" s="15" t="e">
        <v>#NAME?</v>
      </c>
      <c r="BH33" s="20">
        <v>2</v>
      </c>
      <c r="BI33" s="15">
        <v>0</v>
      </c>
      <c r="BJ33" s="20">
        <v>1</v>
      </c>
      <c r="BK33" s="15">
        <v>0</v>
      </c>
      <c r="BL33" s="15"/>
      <c r="BM33" s="15" t="e">
        <v>#NAME?</v>
      </c>
      <c r="BN33" s="15" t="e">
        <v>#NAME?</v>
      </c>
      <c r="BO33" s="18"/>
    </row>
    <row r="38" spans="35:67">
      <c r="AI38" s="29" t="s">
        <v>89</v>
      </c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29"/>
      <c r="BB38" s="29"/>
      <c r="BC38" s="29"/>
      <c r="BD38" s="29"/>
      <c r="BE38" s="29"/>
      <c r="BF38" s="29"/>
      <c r="BG38" s="29"/>
      <c r="BH38" s="29"/>
      <c r="BI38" s="29"/>
      <c r="BJ38" s="29"/>
      <c r="BK38" s="29"/>
      <c r="BL38" s="29"/>
      <c r="BM38" s="29"/>
      <c r="BN38" s="29"/>
      <c r="BO38" s="29"/>
    </row>
    <row r="39" spans="35:67">
      <c r="AI39" s="29" t="s">
        <v>89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29"/>
      <c r="BB39" s="29"/>
      <c r="BC39" s="29"/>
      <c r="BD39" s="29"/>
      <c r="BE39" s="29"/>
      <c r="BF39" s="29"/>
      <c r="BG39" s="29"/>
      <c r="BH39" s="29"/>
      <c r="BI39" s="29"/>
      <c r="BJ39" s="29"/>
      <c r="BK39" s="29"/>
      <c r="BL39" s="29"/>
      <c r="BM39" s="29"/>
      <c r="BN39" s="29"/>
      <c r="BO39" s="29"/>
    </row>
    <row r="40" spans="35:67">
      <c r="AI40" s="33" t="s">
        <v>89</v>
      </c>
      <c r="AJ40" s="33"/>
      <c r="AK40" s="28" t="s">
        <v>89</v>
      </c>
      <c r="AL40" s="27" t="s">
        <v>89</v>
      </c>
      <c r="AM40" s="27" t="s">
        <v>89</v>
      </c>
      <c r="AN40" s="27" t="s">
        <v>89</v>
      </c>
      <c r="AO40" s="28" t="s">
        <v>89</v>
      </c>
      <c r="AP40" s="27" t="s">
        <v>89</v>
      </c>
      <c r="AQ40" s="27" t="s">
        <v>89</v>
      </c>
      <c r="AR40" s="27" t="s">
        <v>89</v>
      </c>
      <c r="AS40" s="27" t="s">
        <v>89</v>
      </c>
      <c r="AT40" s="27" t="s">
        <v>89</v>
      </c>
      <c r="AU40" s="27" t="s">
        <v>89</v>
      </c>
      <c r="AV40" s="27" t="s">
        <v>89</v>
      </c>
      <c r="AW40" s="27" t="s">
        <v>89</v>
      </c>
      <c r="AX40" s="22" t="s">
        <v>89</v>
      </c>
      <c r="AY40" s="28" t="s">
        <v>89</v>
      </c>
      <c r="AZ40" s="28" t="s">
        <v>89</v>
      </c>
      <c r="BA40" s="28" t="s">
        <v>89</v>
      </c>
      <c r="BB40" s="28" t="s">
        <v>89</v>
      </c>
      <c r="BC40" s="28" t="s">
        <v>89</v>
      </c>
      <c r="BD40" s="28" t="s">
        <v>89</v>
      </c>
      <c r="BE40" s="28" t="s">
        <v>89</v>
      </c>
      <c r="BF40" s="28" t="s">
        <v>89</v>
      </c>
      <c r="BG40" s="28" t="s">
        <v>89</v>
      </c>
      <c r="BH40" s="28" t="s">
        <v>89</v>
      </c>
      <c r="BI40" s="28" t="s">
        <v>89</v>
      </c>
      <c r="BJ40" s="28" t="s">
        <v>89</v>
      </c>
      <c r="BK40" s="28" t="s">
        <v>89</v>
      </c>
      <c r="BL40" s="28" t="s">
        <v>89</v>
      </c>
      <c r="BM40" s="28" t="s">
        <v>89</v>
      </c>
      <c r="BN40" s="32" t="s">
        <v>89</v>
      </c>
      <c r="BO40" s="32"/>
    </row>
    <row r="41" spans="35:67">
      <c r="AI41" s="33" t="s">
        <v>89</v>
      </c>
      <c r="AJ41" s="33"/>
      <c r="AK41" s="28" t="s">
        <v>89</v>
      </c>
      <c r="AL41" s="27" t="s">
        <v>89</v>
      </c>
      <c r="AM41" s="27" t="s">
        <v>89</v>
      </c>
      <c r="AN41" s="27" t="s">
        <v>89</v>
      </c>
      <c r="AO41" s="28" t="s">
        <v>89</v>
      </c>
      <c r="AP41" s="27" t="s">
        <v>89</v>
      </c>
      <c r="AQ41" s="27" t="s">
        <v>89</v>
      </c>
      <c r="AR41" s="27" t="s">
        <v>89</v>
      </c>
      <c r="AS41" s="27" t="s">
        <v>89</v>
      </c>
      <c r="AT41" s="27" t="s">
        <v>89</v>
      </c>
      <c r="AU41" s="27" t="s">
        <v>89</v>
      </c>
      <c r="AV41" s="27" t="s">
        <v>89</v>
      </c>
      <c r="AW41" s="27" t="s">
        <v>89</v>
      </c>
      <c r="AX41" s="23" t="s">
        <v>89</v>
      </c>
      <c r="AY41" s="28" t="s">
        <v>89</v>
      </c>
      <c r="AZ41" s="28" t="s">
        <v>89</v>
      </c>
      <c r="BA41" s="28" t="s">
        <v>89</v>
      </c>
      <c r="BB41" s="28" t="s">
        <v>89</v>
      </c>
      <c r="BC41" s="28" t="s">
        <v>89</v>
      </c>
      <c r="BD41" s="28" t="s">
        <v>89</v>
      </c>
      <c r="BE41" s="28" t="s">
        <v>89</v>
      </c>
      <c r="BF41" s="28" t="s">
        <v>89</v>
      </c>
      <c r="BG41" s="28" t="s">
        <v>89</v>
      </c>
      <c r="BH41" s="28" t="s">
        <v>89</v>
      </c>
      <c r="BI41" s="28" t="s">
        <v>89</v>
      </c>
      <c r="BJ41" s="28" t="s">
        <v>89</v>
      </c>
      <c r="BK41" s="28" t="s">
        <v>89</v>
      </c>
      <c r="BL41" s="28" t="s">
        <v>89</v>
      </c>
      <c r="BM41" s="32" t="s">
        <v>89</v>
      </c>
      <c r="BN41" s="32"/>
      <c r="BO41" s="32"/>
    </row>
    <row r="42" spans="35:67">
      <c r="AI42" s="33" t="s">
        <v>89</v>
      </c>
      <c r="AJ42" s="33"/>
      <c r="AK42" s="28" t="s">
        <v>89</v>
      </c>
      <c r="AL42" s="27" t="s">
        <v>89</v>
      </c>
      <c r="AM42" s="27" t="s">
        <v>89</v>
      </c>
      <c r="AN42" s="27" t="s">
        <v>89</v>
      </c>
      <c r="AO42" s="28" t="s">
        <v>89</v>
      </c>
      <c r="AP42" s="27" t="s">
        <v>89</v>
      </c>
      <c r="AQ42" s="27" t="s">
        <v>89</v>
      </c>
      <c r="AR42" s="27" t="s">
        <v>89</v>
      </c>
      <c r="AS42" s="27" t="s">
        <v>89</v>
      </c>
      <c r="AT42" s="27" t="s">
        <v>89</v>
      </c>
      <c r="AU42" s="27" t="s">
        <v>89</v>
      </c>
      <c r="AV42" s="27" t="s">
        <v>89</v>
      </c>
      <c r="AW42" s="27" t="s">
        <v>89</v>
      </c>
      <c r="AX42" s="23" t="s">
        <v>89</v>
      </c>
      <c r="AY42" s="23" t="s">
        <v>89</v>
      </c>
      <c r="AZ42" s="23" t="s">
        <v>89</v>
      </c>
      <c r="BA42" s="23" t="s">
        <v>89</v>
      </c>
      <c r="BB42" s="23" t="s">
        <v>89</v>
      </c>
      <c r="BC42" s="23" t="s">
        <v>89</v>
      </c>
      <c r="BD42" s="23" t="s">
        <v>89</v>
      </c>
      <c r="BE42" s="23" t="s">
        <v>89</v>
      </c>
      <c r="BF42" s="23" t="s">
        <v>89</v>
      </c>
      <c r="BG42" s="23" t="s">
        <v>89</v>
      </c>
      <c r="BH42" s="23" t="s">
        <v>89</v>
      </c>
      <c r="BI42" s="23" t="s">
        <v>89</v>
      </c>
      <c r="BJ42" s="23" t="s">
        <v>89</v>
      </c>
      <c r="BK42" s="23" t="s">
        <v>89</v>
      </c>
      <c r="BL42" s="23" t="s">
        <v>89</v>
      </c>
      <c r="BM42" s="23" t="s">
        <v>89</v>
      </c>
      <c r="BN42" s="24" t="s">
        <v>89</v>
      </c>
      <c r="BO42" s="28" t="s">
        <v>89</v>
      </c>
    </row>
    <row r="43" spans="35:67" ht="29.25">
      <c r="AI43" s="34" t="s">
        <v>89</v>
      </c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  <c r="BM43" s="34"/>
      <c r="BN43" s="34"/>
      <c r="BO43" s="34"/>
    </row>
    <row r="44" spans="35:67" ht="35.25">
      <c r="AI44" s="28" t="s">
        <v>89</v>
      </c>
      <c r="AJ44" s="25" t="s">
        <v>89</v>
      </c>
      <c r="AK44" s="28" t="s">
        <v>89</v>
      </c>
      <c r="AL44" s="28" t="s">
        <v>89</v>
      </c>
      <c r="AM44" s="28" t="s">
        <v>89</v>
      </c>
      <c r="AN44" s="28" t="s">
        <v>89</v>
      </c>
      <c r="AO44" s="28" t="s">
        <v>89</v>
      </c>
      <c r="AP44" s="28" t="s">
        <v>89</v>
      </c>
      <c r="AQ44" s="28" t="s">
        <v>89</v>
      </c>
      <c r="AR44" s="28" t="s">
        <v>89</v>
      </c>
      <c r="AS44" s="28" t="s">
        <v>89</v>
      </c>
      <c r="AT44" s="28" t="s">
        <v>89</v>
      </c>
      <c r="AU44" s="28" t="s">
        <v>89</v>
      </c>
      <c r="AV44" s="28" t="s">
        <v>89</v>
      </c>
      <c r="AW44" s="26" t="s">
        <v>89</v>
      </c>
      <c r="AX44" s="26" t="s">
        <v>89</v>
      </c>
      <c r="AY44" s="26" t="s">
        <v>89</v>
      </c>
      <c r="AZ44" s="26" t="s">
        <v>89</v>
      </c>
      <c r="BA44" s="26" t="s">
        <v>89</v>
      </c>
      <c r="BB44" s="26" t="s">
        <v>89</v>
      </c>
      <c r="BC44" s="26" t="s">
        <v>89</v>
      </c>
      <c r="BD44" s="26" t="s">
        <v>89</v>
      </c>
      <c r="BE44" s="26" t="s">
        <v>89</v>
      </c>
      <c r="BF44" s="26" t="s">
        <v>89</v>
      </c>
      <c r="BG44" s="26" t="s">
        <v>89</v>
      </c>
      <c r="BH44" s="26" t="s">
        <v>89</v>
      </c>
      <c r="BI44" s="26" t="s">
        <v>89</v>
      </c>
      <c r="BJ44" s="26" t="s">
        <v>89</v>
      </c>
      <c r="BK44" s="26" t="s">
        <v>89</v>
      </c>
      <c r="BL44" s="29" t="s">
        <v>89</v>
      </c>
      <c r="BM44" s="29"/>
      <c r="BN44" s="29"/>
      <c r="BO44" s="29"/>
    </row>
    <row r="45" spans="35:67" ht="24" customHeight="1">
      <c r="AI45" s="29" t="s">
        <v>89</v>
      </c>
      <c r="AJ45" s="29" t="s">
        <v>89</v>
      </c>
      <c r="AK45" s="29" t="s">
        <v>89</v>
      </c>
      <c r="AL45" s="29" t="s">
        <v>89</v>
      </c>
      <c r="AM45" s="30" t="s">
        <v>89</v>
      </c>
      <c r="AN45" s="30" t="s">
        <v>89</v>
      </c>
      <c r="AO45" s="30" t="s">
        <v>89</v>
      </c>
      <c r="AP45" s="29" t="s">
        <v>89</v>
      </c>
      <c r="AQ45" s="29"/>
      <c r="AR45" s="29"/>
      <c r="AS45" s="29"/>
      <c r="AT45" s="29"/>
      <c r="AU45" s="29" t="s">
        <v>89</v>
      </c>
      <c r="AV45" s="29" t="s">
        <v>89</v>
      </c>
      <c r="AW45" s="29" t="s">
        <v>89</v>
      </c>
      <c r="AX45" s="29" t="s">
        <v>89</v>
      </c>
      <c r="AY45" s="1" t="s">
        <v>89</v>
      </c>
      <c r="AZ45" s="1" t="s">
        <v>89</v>
      </c>
      <c r="BA45" s="1" t="s">
        <v>89</v>
      </c>
      <c r="BB45" s="1" t="s">
        <v>89</v>
      </c>
      <c r="BC45" s="1" t="s">
        <v>89</v>
      </c>
      <c r="BD45" s="1" t="s">
        <v>89</v>
      </c>
      <c r="BE45" s="1" t="s">
        <v>89</v>
      </c>
      <c r="BF45" s="29" t="s">
        <v>89</v>
      </c>
      <c r="BG45" s="27" t="s">
        <v>89</v>
      </c>
      <c r="BH45" s="31" t="s">
        <v>89</v>
      </c>
      <c r="BI45" s="31"/>
      <c r="BJ45" s="31" t="s">
        <v>89</v>
      </c>
      <c r="BK45" s="31"/>
      <c r="BL45" s="27" t="s">
        <v>89</v>
      </c>
      <c r="BM45" s="27" t="s">
        <v>89</v>
      </c>
      <c r="BN45" s="27" t="s">
        <v>89</v>
      </c>
      <c r="BO45" s="30" t="s">
        <v>89</v>
      </c>
    </row>
    <row r="46" spans="35:67">
      <c r="AI46" s="29"/>
      <c r="AJ46" s="29"/>
      <c r="AK46" s="29"/>
      <c r="AL46" s="29"/>
      <c r="AM46" s="30"/>
      <c r="AN46" s="30"/>
      <c r="AO46" s="30"/>
      <c r="AP46" s="28" t="s">
        <v>89</v>
      </c>
      <c r="AQ46" s="28" t="s">
        <v>89</v>
      </c>
      <c r="AR46" s="28" t="s">
        <v>89</v>
      </c>
      <c r="AS46" s="28" t="s">
        <v>89</v>
      </c>
      <c r="AT46" s="28" t="s">
        <v>89</v>
      </c>
      <c r="AU46" s="29"/>
      <c r="AV46" s="29"/>
      <c r="AW46" s="29"/>
      <c r="AX46" s="29"/>
      <c r="AY46" s="27" t="s">
        <v>89</v>
      </c>
      <c r="AZ46" s="27" t="s">
        <v>89</v>
      </c>
      <c r="BA46" s="27" t="s">
        <v>89</v>
      </c>
      <c r="BB46" s="27" t="s">
        <v>89</v>
      </c>
      <c r="BC46" s="27" t="s">
        <v>89</v>
      </c>
      <c r="BD46" s="27" t="s">
        <v>89</v>
      </c>
      <c r="BE46" s="27" t="s">
        <v>89</v>
      </c>
      <c r="BF46" s="29"/>
      <c r="BG46" s="27" t="s">
        <v>89</v>
      </c>
      <c r="BH46" s="27" t="s">
        <v>89</v>
      </c>
      <c r="BI46" s="27" t="s">
        <v>89</v>
      </c>
      <c r="BJ46" s="27" t="s">
        <v>89</v>
      </c>
      <c r="BK46" s="27" t="s">
        <v>89</v>
      </c>
      <c r="BL46" s="27" t="s">
        <v>89</v>
      </c>
      <c r="BM46" s="27" t="s">
        <v>89</v>
      </c>
      <c r="BN46" s="27" t="s">
        <v>89</v>
      </c>
      <c r="BO46" s="30"/>
    </row>
    <row r="47" spans="35:67">
      <c r="AI47" s="35" t="s">
        <v>89</v>
      </c>
      <c r="AJ47" s="35"/>
      <c r="AK47" s="7" t="s">
        <v>89</v>
      </c>
      <c r="AL47" s="8" t="s">
        <v>89</v>
      </c>
      <c r="AM47" s="8" t="s">
        <v>89</v>
      </c>
      <c r="AN47" s="8" t="s">
        <v>89</v>
      </c>
      <c r="AO47" s="8" t="s">
        <v>89</v>
      </c>
      <c r="AP47" s="8" t="s">
        <v>89</v>
      </c>
      <c r="AQ47" s="8" t="s">
        <v>89</v>
      </c>
      <c r="AR47" s="8" t="s">
        <v>89</v>
      </c>
      <c r="AS47" s="8" t="s">
        <v>89</v>
      </c>
      <c r="AT47" s="8" t="s">
        <v>89</v>
      </c>
      <c r="AU47" s="8" t="s">
        <v>89</v>
      </c>
      <c r="AV47" s="8" t="s">
        <v>89</v>
      </c>
      <c r="AW47" s="8" t="s">
        <v>89</v>
      </c>
      <c r="AX47" s="3" t="s">
        <v>89</v>
      </c>
      <c r="AY47" s="3" t="s">
        <v>89</v>
      </c>
      <c r="AZ47" s="3" t="s">
        <v>89</v>
      </c>
      <c r="BA47" s="3" t="s">
        <v>89</v>
      </c>
      <c r="BB47" s="3" t="s">
        <v>89</v>
      </c>
      <c r="BC47" s="3" t="s">
        <v>89</v>
      </c>
      <c r="BD47" s="3" t="s">
        <v>89</v>
      </c>
      <c r="BE47" s="3" t="s">
        <v>89</v>
      </c>
      <c r="BF47" s="3" t="s">
        <v>89</v>
      </c>
      <c r="BG47" s="3" t="s">
        <v>89</v>
      </c>
      <c r="BH47" s="3" t="s">
        <v>89</v>
      </c>
      <c r="BI47" s="3" t="s">
        <v>89</v>
      </c>
      <c r="BJ47" s="3" t="s">
        <v>89</v>
      </c>
      <c r="BK47" s="3" t="s">
        <v>89</v>
      </c>
      <c r="BL47" s="3" t="s">
        <v>89</v>
      </c>
      <c r="BM47" s="3" t="s">
        <v>89</v>
      </c>
      <c r="BN47" s="3" t="s">
        <v>89</v>
      </c>
      <c r="BO47" s="30"/>
    </row>
    <row r="48" spans="35:67">
      <c r="AI48" s="35" t="s">
        <v>89</v>
      </c>
      <c r="AJ48" s="35"/>
      <c r="AK48" s="7" t="s">
        <v>89</v>
      </c>
      <c r="AL48" s="8" t="s">
        <v>89</v>
      </c>
      <c r="AM48" s="8" t="s">
        <v>89</v>
      </c>
      <c r="AN48" s="8" t="s">
        <v>89</v>
      </c>
      <c r="AO48" s="8" t="s">
        <v>89</v>
      </c>
      <c r="AP48" s="8" t="s">
        <v>89</v>
      </c>
      <c r="AQ48" s="8" t="s">
        <v>89</v>
      </c>
      <c r="AR48" s="8" t="s">
        <v>89</v>
      </c>
      <c r="AS48" s="8" t="s">
        <v>89</v>
      </c>
      <c r="AT48" s="8" t="s">
        <v>89</v>
      </c>
      <c r="AU48" s="8" t="s">
        <v>89</v>
      </c>
      <c r="AV48" s="8" t="s">
        <v>89</v>
      </c>
      <c r="AW48" s="8" t="s">
        <v>89</v>
      </c>
      <c r="AX48" s="3" t="s">
        <v>89</v>
      </c>
      <c r="AY48" s="3" t="s">
        <v>89</v>
      </c>
      <c r="AZ48" s="3" t="s">
        <v>89</v>
      </c>
      <c r="BA48" s="3" t="s">
        <v>89</v>
      </c>
      <c r="BB48" s="3" t="s">
        <v>89</v>
      </c>
      <c r="BC48" s="3" t="s">
        <v>89</v>
      </c>
      <c r="BD48" s="3" t="s">
        <v>89</v>
      </c>
      <c r="BE48" s="3" t="s">
        <v>89</v>
      </c>
      <c r="BF48" s="3" t="s">
        <v>89</v>
      </c>
      <c r="BG48" s="3" t="s">
        <v>89</v>
      </c>
      <c r="BH48" s="3" t="s">
        <v>89</v>
      </c>
      <c r="BI48" s="3" t="s">
        <v>89</v>
      </c>
      <c r="BJ48" s="3" t="s">
        <v>89</v>
      </c>
      <c r="BK48" s="3" t="s">
        <v>89</v>
      </c>
      <c r="BL48" s="3" t="s">
        <v>89</v>
      </c>
      <c r="BM48" s="3" t="s">
        <v>89</v>
      </c>
      <c r="BN48" s="3" t="s">
        <v>89</v>
      </c>
      <c r="BO48" s="30"/>
    </row>
    <row r="49" spans="35:67">
      <c r="AI49" s="15">
        <v>8</v>
      </c>
      <c r="AJ49" s="2" t="s">
        <v>4</v>
      </c>
      <c r="AK49" s="16" t="s">
        <v>87</v>
      </c>
      <c r="AL49" s="17">
        <v>28</v>
      </c>
      <c r="AM49" s="16">
        <v>1</v>
      </c>
      <c r="AN49" s="16">
        <v>2</v>
      </c>
      <c r="AO49" s="18">
        <v>20806008</v>
      </c>
      <c r="AP49" s="19">
        <v>6</v>
      </c>
      <c r="AQ49" s="19">
        <v>1</v>
      </c>
      <c r="AR49" s="19"/>
      <c r="AS49" s="19"/>
      <c r="AT49" s="19"/>
      <c r="AU49" s="19">
        <v>4</v>
      </c>
      <c r="AV49" s="19">
        <v>13</v>
      </c>
      <c r="AW49" s="19" t="e">
        <v>#NAME?</v>
      </c>
      <c r="AX49" s="15" t="e">
        <v>#NAME?</v>
      </c>
      <c r="AY49" s="15" t="e">
        <v>#NAME?</v>
      </c>
      <c r="AZ49" s="15" t="e">
        <v>#NAME?</v>
      </c>
      <c r="BA49" s="15" t="e">
        <v>#NAME?</v>
      </c>
      <c r="BB49" s="15" t="e">
        <v>#NAME?</v>
      </c>
      <c r="BC49" s="15" t="e">
        <v>#NAME?</v>
      </c>
      <c r="BD49" s="15" t="e">
        <v>#NAME?</v>
      </c>
      <c r="BE49" s="15"/>
      <c r="BF49" s="15" t="e">
        <v>#NAME?</v>
      </c>
      <c r="BG49" s="15" t="e">
        <v>#NAME?</v>
      </c>
      <c r="BH49" s="20">
        <v>2</v>
      </c>
      <c r="BI49" s="15">
        <v>0</v>
      </c>
      <c r="BJ49" s="20">
        <v>1</v>
      </c>
      <c r="BK49" s="15">
        <v>0</v>
      </c>
      <c r="BL49" s="15"/>
      <c r="BM49" s="15" t="e">
        <v>#NAME?</v>
      </c>
      <c r="BN49" s="15" t="e">
        <v>#NAME?</v>
      </c>
      <c r="BO49" s="18"/>
    </row>
    <row r="54" spans="35:67">
      <c r="AI54" s="29" t="s">
        <v>89</v>
      </c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9"/>
      <c r="AV54" s="29"/>
      <c r="AW54" s="29"/>
      <c r="AX54" s="29"/>
      <c r="AY54" s="29"/>
      <c r="AZ54" s="29"/>
      <c r="BA54" s="29"/>
      <c r="BB54" s="29"/>
      <c r="BC54" s="29"/>
      <c r="BD54" s="29"/>
      <c r="BE54" s="29"/>
      <c r="BF54" s="29"/>
      <c r="BG54" s="29"/>
      <c r="BH54" s="29"/>
      <c r="BI54" s="29"/>
      <c r="BJ54" s="29"/>
      <c r="BK54" s="29"/>
      <c r="BL54" s="29"/>
      <c r="BM54" s="29"/>
      <c r="BN54" s="29"/>
      <c r="BO54" s="29"/>
    </row>
    <row r="55" spans="35:67">
      <c r="AI55" s="29" t="s">
        <v>89</v>
      </c>
      <c r="AJ55" s="29"/>
      <c r="AK55" s="29"/>
      <c r="AL55" s="29"/>
      <c r="AM55" s="29"/>
      <c r="AN55" s="29"/>
      <c r="AO55" s="29"/>
      <c r="AP55" s="29"/>
      <c r="AQ55" s="29"/>
      <c r="AR55" s="29"/>
      <c r="AS55" s="29"/>
      <c r="AT55" s="29"/>
      <c r="AU55" s="29"/>
      <c r="AV55" s="29"/>
      <c r="AW55" s="29"/>
      <c r="AX55" s="29"/>
      <c r="AY55" s="29"/>
      <c r="AZ55" s="29"/>
      <c r="BA55" s="29"/>
      <c r="BB55" s="29"/>
      <c r="BC55" s="29"/>
      <c r="BD55" s="29"/>
      <c r="BE55" s="29"/>
      <c r="BF55" s="29"/>
      <c r="BG55" s="29"/>
      <c r="BH55" s="29"/>
      <c r="BI55" s="29"/>
      <c r="BJ55" s="29"/>
      <c r="BK55" s="29"/>
      <c r="BL55" s="29"/>
      <c r="BM55" s="29"/>
      <c r="BN55" s="29"/>
      <c r="BO55" s="29"/>
    </row>
    <row r="56" spans="35:67">
      <c r="AI56" s="33" t="s">
        <v>89</v>
      </c>
      <c r="AJ56" s="33"/>
      <c r="AK56" s="28" t="s">
        <v>89</v>
      </c>
      <c r="AL56" s="27" t="s">
        <v>89</v>
      </c>
      <c r="AM56" s="27" t="s">
        <v>89</v>
      </c>
      <c r="AN56" s="27" t="s">
        <v>89</v>
      </c>
      <c r="AO56" s="28" t="s">
        <v>89</v>
      </c>
      <c r="AP56" s="27" t="s">
        <v>89</v>
      </c>
      <c r="AQ56" s="27" t="s">
        <v>89</v>
      </c>
      <c r="AR56" s="27" t="s">
        <v>89</v>
      </c>
      <c r="AS56" s="27" t="s">
        <v>89</v>
      </c>
      <c r="AT56" s="27" t="s">
        <v>89</v>
      </c>
      <c r="AU56" s="27" t="s">
        <v>89</v>
      </c>
      <c r="AV56" s="27" t="s">
        <v>89</v>
      </c>
      <c r="AW56" s="27" t="s">
        <v>89</v>
      </c>
      <c r="AX56" s="22" t="s">
        <v>89</v>
      </c>
      <c r="AY56" s="28" t="s">
        <v>89</v>
      </c>
      <c r="AZ56" s="28" t="s">
        <v>89</v>
      </c>
      <c r="BA56" s="28" t="s">
        <v>89</v>
      </c>
      <c r="BB56" s="28" t="s">
        <v>89</v>
      </c>
      <c r="BC56" s="28" t="s">
        <v>89</v>
      </c>
      <c r="BD56" s="28" t="s">
        <v>89</v>
      </c>
      <c r="BE56" s="28" t="s">
        <v>89</v>
      </c>
      <c r="BF56" s="28" t="s">
        <v>89</v>
      </c>
      <c r="BG56" s="28" t="s">
        <v>89</v>
      </c>
      <c r="BH56" s="28" t="s">
        <v>89</v>
      </c>
      <c r="BI56" s="28" t="s">
        <v>89</v>
      </c>
      <c r="BJ56" s="28" t="s">
        <v>89</v>
      </c>
      <c r="BK56" s="28" t="s">
        <v>89</v>
      </c>
      <c r="BL56" s="28" t="s">
        <v>89</v>
      </c>
      <c r="BM56" s="28" t="s">
        <v>89</v>
      </c>
      <c r="BN56" s="32" t="s">
        <v>89</v>
      </c>
      <c r="BO56" s="32"/>
    </row>
    <row r="57" spans="35:67">
      <c r="AI57" s="33" t="s">
        <v>89</v>
      </c>
      <c r="AJ57" s="33"/>
      <c r="AK57" s="28" t="s">
        <v>89</v>
      </c>
      <c r="AL57" s="27" t="s">
        <v>89</v>
      </c>
      <c r="AM57" s="27" t="s">
        <v>89</v>
      </c>
      <c r="AN57" s="27" t="s">
        <v>89</v>
      </c>
      <c r="AO57" s="28" t="s">
        <v>89</v>
      </c>
      <c r="AP57" s="27" t="s">
        <v>89</v>
      </c>
      <c r="AQ57" s="27" t="s">
        <v>89</v>
      </c>
      <c r="AR57" s="27" t="s">
        <v>89</v>
      </c>
      <c r="AS57" s="27" t="s">
        <v>89</v>
      </c>
      <c r="AT57" s="27" t="s">
        <v>89</v>
      </c>
      <c r="AU57" s="27" t="s">
        <v>89</v>
      </c>
      <c r="AV57" s="27" t="s">
        <v>89</v>
      </c>
      <c r="AW57" s="27" t="s">
        <v>89</v>
      </c>
      <c r="AX57" s="23" t="s">
        <v>89</v>
      </c>
      <c r="AY57" s="28" t="s">
        <v>89</v>
      </c>
      <c r="AZ57" s="28" t="s">
        <v>89</v>
      </c>
      <c r="BA57" s="28" t="s">
        <v>89</v>
      </c>
      <c r="BB57" s="28" t="s">
        <v>89</v>
      </c>
      <c r="BC57" s="28" t="s">
        <v>89</v>
      </c>
      <c r="BD57" s="28" t="s">
        <v>89</v>
      </c>
      <c r="BE57" s="28" t="s">
        <v>89</v>
      </c>
      <c r="BF57" s="28" t="s">
        <v>89</v>
      </c>
      <c r="BG57" s="28" t="s">
        <v>89</v>
      </c>
      <c r="BH57" s="28" t="s">
        <v>89</v>
      </c>
      <c r="BI57" s="28" t="s">
        <v>89</v>
      </c>
      <c r="BJ57" s="28" t="s">
        <v>89</v>
      </c>
      <c r="BK57" s="28" t="s">
        <v>89</v>
      </c>
      <c r="BL57" s="28" t="s">
        <v>89</v>
      </c>
      <c r="BM57" s="32" t="s">
        <v>89</v>
      </c>
      <c r="BN57" s="32"/>
      <c r="BO57" s="32"/>
    </row>
    <row r="58" spans="35:67">
      <c r="AI58" s="33" t="s">
        <v>89</v>
      </c>
      <c r="AJ58" s="33"/>
      <c r="AK58" s="28" t="s">
        <v>89</v>
      </c>
      <c r="AL58" s="27" t="s">
        <v>89</v>
      </c>
      <c r="AM58" s="27" t="s">
        <v>89</v>
      </c>
      <c r="AN58" s="27" t="s">
        <v>89</v>
      </c>
      <c r="AO58" s="28" t="s">
        <v>89</v>
      </c>
      <c r="AP58" s="27" t="s">
        <v>89</v>
      </c>
      <c r="AQ58" s="27" t="s">
        <v>89</v>
      </c>
      <c r="AR58" s="27" t="s">
        <v>89</v>
      </c>
      <c r="AS58" s="27" t="s">
        <v>89</v>
      </c>
      <c r="AT58" s="27" t="s">
        <v>89</v>
      </c>
      <c r="AU58" s="27" t="s">
        <v>89</v>
      </c>
      <c r="AV58" s="27" t="s">
        <v>89</v>
      </c>
      <c r="AW58" s="27" t="s">
        <v>89</v>
      </c>
      <c r="AX58" s="23" t="s">
        <v>89</v>
      </c>
      <c r="AY58" s="23" t="s">
        <v>89</v>
      </c>
      <c r="AZ58" s="23" t="s">
        <v>89</v>
      </c>
      <c r="BA58" s="23" t="s">
        <v>89</v>
      </c>
      <c r="BB58" s="23" t="s">
        <v>89</v>
      </c>
      <c r="BC58" s="23" t="s">
        <v>89</v>
      </c>
      <c r="BD58" s="23" t="s">
        <v>89</v>
      </c>
      <c r="BE58" s="23" t="s">
        <v>89</v>
      </c>
      <c r="BF58" s="23" t="s">
        <v>89</v>
      </c>
      <c r="BG58" s="23" t="s">
        <v>89</v>
      </c>
      <c r="BH58" s="23" t="s">
        <v>89</v>
      </c>
      <c r="BI58" s="23" t="s">
        <v>89</v>
      </c>
      <c r="BJ58" s="23" t="s">
        <v>89</v>
      </c>
      <c r="BK58" s="23" t="s">
        <v>89</v>
      </c>
      <c r="BL58" s="23" t="s">
        <v>89</v>
      </c>
      <c r="BM58" s="23" t="s">
        <v>89</v>
      </c>
      <c r="BN58" s="24" t="s">
        <v>89</v>
      </c>
      <c r="BO58" s="28" t="s">
        <v>89</v>
      </c>
    </row>
    <row r="59" spans="35:67" ht="29.25">
      <c r="AI59" s="34" t="s">
        <v>89</v>
      </c>
      <c r="AJ59" s="34"/>
      <c r="AK59" s="34"/>
      <c r="AL59" s="34"/>
      <c r="AM59" s="34"/>
      <c r="AN59" s="34"/>
      <c r="AO59" s="34"/>
      <c r="AP59" s="34"/>
      <c r="AQ59" s="34"/>
      <c r="AR59" s="34"/>
      <c r="AS59" s="34"/>
      <c r="AT59" s="34"/>
      <c r="AU59" s="34"/>
      <c r="AV59" s="34"/>
      <c r="AW59" s="34"/>
      <c r="AX59" s="34"/>
      <c r="AY59" s="34"/>
      <c r="AZ59" s="34"/>
      <c r="BA59" s="34"/>
      <c r="BB59" s="34"/>
      <c r="BC59" s="34"/>
      <c r="BD59" s="34"/>
      <c r="BE59" s="34"/>
      <c r="BF59" s="34"/>
      <c r="BG59" s="34"/>
      <c r="BH59" s="34"/>
      <c r="BI59" s="34"/>
      <c r="BJ59" s="34"/>
      <c r="BK59" s="34"/>
      <c r="BL59" s="34"/>
      <c r="BM59" s="34"/>
      <c r="BN59" s="34"/>
      <c r="BO59" s="34"/>
    </row>
    <row r="60" spans="35:67" ht="35.25">
      <c r="AI60" s="28" t="s">
        <v>89</v>
      </c>
      <c r="AJ60" s="25" t="s">
        <v>89</v>
      </c>
      <c r="AK60" s="28" t="s">
        <v>89</v>
      </c>
      <c r="AL60" s="28" t="s">
        <v>89</v>
      </c>
      <c r="AM60" s="28" t="s">
        <v>89</v>
      </c>
      <c r="AN60" s="28" t="s">
        <v>89</v>
      </c>
      <c r="AO60" s="28" t="s">
        <v>89</v>
      </c>
      <c r="AP60" s="28" t="s">
        <v>89</v>
      </c>
      <c r="AQ60" s="28" t="s">
        <v>89</v>
      </c>
      <c r="AR60" s="28" t="s">
        <v>89</v>
      </c>
      <c r="AS60" s="28" t="s">
        <v>89</v>
      </c>
      <c r="AT60" s="28" t="s">
        <v>89</v>
      </c>
      <c r="AU60" s="28" t="s">
        <v>89</v>
      </c>
      <c r="AV60" s="28" t="s">
        <v>89</v>
      </c>
      <c r="AW60" s="26" t="s">
        <v>89</v>
      </c>
      <c r="AX60" s="26" t="s">
        <v>89</v>
      </c>
      <c r="AY60" s="26" t="s">
        <v>89</v>
      </c>
      <c r="AZ60" s="26" t="s">
        <v>89</v>
      </c>
      <c r="BA60" s="26" t="s">
        <v>89</v>
      </c>
      <c r="BB60" s="26" t="s">
        <v>89</v>
      </c>
      <c r="BC60" s="26" t="s">
        <v>89</v>
      </c>
      <c r="BD60" s="26" t="s">
        <v>89</v>
      </c>
      <c r="BE60" s="26" t="s">
        <v>89</v>
      </c>
      <c r="BF60" s="26" t="s">
        <v>89</v>
      </c>
      <c r="BG60" s="26" t="s">
        <v>89</v>
      </c>
      <c r="BH60" s="26" t="s">
        <v>89</v>
      </c>
      <c r="BI60" s="26" t="s">
        <v>89</v>
      </c>
      <c r="BJ60" s="26" t="s">
        <v>89</v>
      </c>
      <c r="BK60" s="26" t="s">
        <v>89</v>
      </c>
      <c r="BL60" s="29" t="s">
        <v>89</v>
      </c>
      <c r="BM60" s="29"/>
      <c r="BN60" s="29"/>
      <c r="BO60" s="29"/>
    </row>
    <row r="61" spans="35:67" ht="24" customHeight="1">
      <c r="AI61" s="29" t="s">
        <v>89</v>
      </c>
      <c r="AJ61" s="29" t="s">
        <v>89</v>
      </c>
      <c r="AK61" s="29" t="s">
        <v>89</v>
      </c>
      <c r="AL61" s="29" t="s">
        <v>89</v>
      </c>
      <c r="AM61" s="30" t="s">
        <v>89</v>
      </c>
      <c r="AN61" s="30" t="s">
        <v>89</v>
      </c>
      <c r="AO61" s="30" t="s">
        <v>89</v>
      </c>
      <c r="AP61" s="29" t="s">
        <v>89</v>
      </c>
      <c r="AQ61" s="29"/>
      <c r="AR61" s="29"/>
      <c r="AS61" s="29"/>
      <c r="AT61" s="29"/>
      <c r="AU61" s="29" t="s">
        <v>89</v>
      </c>
      <c r="AV61" s="29" t="s">
        <v>89</v>
      </c>
      <c r="AW61" s="29" t="s">
        <v>89</v>
      </c>
      <c r="AX61" s="29" t="s">
        <v>89</v>
      </c>
      <c r="AY61" s="1" t="s">
        <v>89</v>
      </c>
      <c r="AZ61" s="1" t="s">
        <v>89</v>
      </c>
      <c r="BA61" s="1" t="s">
        <v>89</v>
      </c>
      <c r="BB61" s="1" t="s">
        <v>89</v>
      </c>
      <c r="BC61" s="1" t="s">
        <v>89</v>
      </c>
      <c r="BD61" s="1" t="s">
        <v>89</v>
      </c>
      <c r="BE61" s="1" t="s">
        <v>89</v>
      </c>
      <c r="BF61" s="29" t="s">
        <v>89</v>
      </c>
      <c r="BG61" s="27" t="s">
        <v>89</v>
      </c>
      <c r="BH61" s="31" t="s">
        <v>89</v>
      </c>
      <c r="BI61" s="31"/>
      <c r="BJ61" s="31" t="s">
        <v>89</v>
      </c>
      <c r="BK61" s="31"/>
      <c r="BL61" s="27" t="s">
        <v>89</v>
      </c>
      <c r="BM61" s="27" t="s">
        <v>89</v>
      </c>
      <c r="BN61" s="27" t="s">
        <v>89</v>
      </c>
      <c r="BO61" s="30" t="s">
        <v>89</v>
      </c>
    </row>
    <row r="62" spans="35:67">
      <c r="AI62" s="29"/>
      <c r="AJ62" s="29"/>
      <c r="AK62" s="29"/>
      <c r="AL62" s="29"/>
      <c r="AM62" s="30"/>
      <c r="AN62" s="30"/>
      <c r="AO62" s="30"/>
      <c r="AP62" s="28" t="s">
        <v>89</v>
      </c>
      <c r="AQ62" s="28" t="s">
        <v>89</v>
      </c>
      <c r="AR62" s="28" t="s">
        <v>89</v>
      </c>
      <c r="AS62" s="28" t="s">
        <v>89</v>
      </c>
      <c r="AT62" s="28" t="s">
        <v>89</v>
      </c>
      <c r="AU62" s="29"/>
      <c r="AV62" s="29"/>
      <c r="AW62" s="29"/>
      <c r="AX62" s="29"/>
      <c r="AY62" s="27" t="s">
        <v>89</v>
      </c>
      <c r="AZ62" s="27" t="s">
        <v>89</v>
      </c>
      <c r="BA62" s="27" t="s">
        <v>89</v>
      </c>
      <c r="BB62" s="27" t="s">
        <v>89</v>
      </c>
      <c r="BC62" s="27" t="s">
        <v>89</v>
      </c>
      <c r="BD62" s="27" t="s">
        <v>89</v>
      </c>
      <c r="BE62" s="27" t="s">
        <v>89</v>
      </c>
      <c r="BF62" s="29"/>
      <c r="BG62" s="27" t="s">
        <v>89</v>
      </c>
      <c r="BH62" s="27" t="s">
        <v>89</v>
      </c>
      <c r="BI62" s="27" t="s">
        <v>89</v>
      </c>
      <c r="BJ62" s="27" t="s">
        <v>89</v>
      </c>
      <c r="BK62" s="27" t="s">
        <v>89</v>
      </c>
      <c r="BL62" s="27" t="s">
        <v>89</v>
      </c>
      <c r="BM62" s="27" t="s">
        <v>89</v>
      </c>
      <c r="BN62" s="27" t="s">
        <v>89</v>
      </c>
      <c r="BO62" s="30"/>
    </row>
    <row r="63" spans="35:67">
      <c r="AI63" s="35" t="s">
        <v>89</v>
      </c>
      <c r="AJ63" s="35"/>
      <c r="AK63" s="7" t="s">
        <v>89</v>
      </c>
      <c r="AL63" s="8" t="s">
        <v>89</v>
      </c>
      <c r="AM63" s="8" t="s">
        <v>89</v>
      </c>
      <c r="AN63" s="8" t="s">
        <v>89</v>
      </c>
      <c r="AO63" s="8" t="s">
        <v>89</v>
      </c>
      <c r="AP63" s="8" t="s">
        <v>89</v>
      </c>
      <c r="AQ63" s="8" t="s">
        <v>89</v>
      </c>
      <c r="AR63" s="8" t="s">
        <v>89</v>
      </c>
      <c r="AS63" s="8" t="s">
        <v>89</v>
      </c>
      <c r="AT63" s="8" t="s">
        <v>89</v>
      </c>
      <c r="AU63" s="8" t="s">
        <v>89</v>
      </c>
      <c r="AV63" s="8" t="s">
        <v>89</v>
      </c>
      <c r="AW63" s="8" t="s">
        <v>89</v>
      </c>
      <c r="AX63" s="3" t="s">
        <v>89</v>
      </c>
      <c r="AY63" s="3" t="s">
        <v>89</v>
      </c>
      <c r="AZ63" s="3" t="s">
        <v>89</v>
      </c>
      <c r="BA63" s="3" t="s">
        <v>89</v>
      </c>
      <c r="BB63" s="3" t="s">
        <v>89</v>
      </c>
      <c r="BC63" s="3" t="s">
        <v>89</v>
      </c>
      <c r="BD63" s="3" t="s">
        <v>89</v>
      </c>
      <c r="BE63" s="3" t="s">
        <v>89</v>
      </c>
      <c r="BF63" s="3" t="s">
        <v>89</v>
      </c>
      <c r="BG63" s="3" t="s">
        <v>89</v>
      </c>
      <c r="BH63" s="3" t="s">
        <v>89</v>
      </c>
      <c r="BI63" s="3" t="s">
        <v>89</v>
      </c>
      <c r="BJ63" s="3" t="s">
        <v>89</v>
      </c>
      <c r="BK63" s="3" t="s">
        <v>89</v>
      </c>
      <c r="BL63" s="3" t="s">
        <v>89</v>
      </c>
      <c r="BM63" s="3" t="s">
        <v>89</v>
      </c>
      <c r="BN63" s="3" t="s">
        <v>89</v>
      </c>
      <c r="BO63" s="30"/>
    </row>
    <row r="64" spans="35:67">
      <c r="AI64" s="35" t="s">
        <v>89</v>
      </c>
      <c r="AJ64" s="35"/>
      <c r="AK64" s="7" t="s">
        <v>89</v>
      </c>
      <c r="AL64" s="8" t="s">
        <v>89</v>
      </c>
      <c r="AM64" s="8" t="s">
        <v>89</v>
      </c>
      <c r="AN64" s="8" t="s">
        <v>89</v>
      </c>
      <c r="AO64" s="8" t="s">
        <v>89</v>
      </c>
      <c r="AP64" s="8" t="s">
        <v>89</v>
      </c>
      <c r="AQ64" s="8" t="s">
        <v>89</v>
      </c>
      <c r="AR64" s="8" t="s">
        <v>89</v>
      </c>
      <c r="AS64" s="8" t="s">
        <v>89</v>
      </c>
      <c r="AT64" s="8" t="s">
        <v>89</v>
      </c>
      <c r="AU64" s="8" t="s">
        <v>89</v>
      </c>
      <c r="AV64" s="8" t="s">
        <v>89</v>
      </c>
      <c r="AW64" s="8" t="s">
        <v>89</v>
      </c>
      <c r="AX64" s="3" t="s">
        <v>89</v>
      </c>
      <c r="AY64" s="3" t="s">
        <v>89</v>
      </c>
      <c r="AZ64" s="3" t="s">
        <v>89</v>
      </c>
      <c r="BA64" s="3" t="s">
        <v>89</v>
      </c>
      <c r="BB64" s="3" t="s">
        <v>89</v>
      </c>
      <c r="BC64" s="3" t="s">
        <v>89</v>
      </c>
      <c r="BD64" s="3" t="s">
        <v>89</v>
      </c>
      <c r="BE64" s="3" t="s">
        <v>89</v>
      </c>
      <c r="BF64" s="3" t="s">
        <v>89</v>
      </c>
      <c r="BG64" s="3" t="s">
        <v>89</v>
      </c>
      <c r="BH64" s="3" t="s">
        <v>89</v>
      </c>
      <c r="BI64" s="3" t="s">
        <v>89</v>
      </c>
      <c r="BJ64" s="3" t="s">
        <v>89</v>
      </c>
      <c r="BK64" s="3" t="s">
        <v>89</v>
      </c>
      <c r="BL64" s="3" t="s">
        <v>89</v>
      </c>
      <c r="BM64" s="3" t="s">
        <v>89</v>
      </c>
      <c r="BN64" s="3" t="s">
        <v>89</v>
      </c>
      <c r="BO64" s="30"/>
    </row>
    <row r="65" spans="35:67">
      <c r="AI65" s="15">
        <v>9</v>
      </c>
      <c r="AJ65" s="2" t="s">
        <v>5</v>
      </c>
      <c r="AK65" s="16" t="s">
        <v>87</v>
      </c>
      <c r="AL65" s="17">
        <v>27</v>
      </c>
      <c r="AM65" s="16">
        <v>1</v>
      </c>
      <c r="AN65" s="16">
        <v>2</v>
      </c>
      <c r="AO65" s="18">
        <v>20806002</v>
      </c>
      <c r="AP65" s="19">
        <v>6</v>
      </c>
      <c r="AQ65" s="19">
        <v>1</v>
      </c>
      <c r="AR65" s="19"/>
      <c r="AS65" s="19"/>
      <c r="AT65" s="19"/>
      <c r="AU65" s="19">
        <v>4</v>
      </c>
      <c r="AV65" s="19">
        <v>13</v>
      </c>
      <c r="AW65" s="19" t="e">
        <v>#NAME?</v>
      </c>
      <c r="AX65" s="15" t="e">
        <v>#NAME?</v>
      </c>
      <c r="AY65" s="15" t="e">
        <v>#NAME?</v>
      </c>
      <c r="AZ65" s="15" t="e">
        <v>#NAME?</v>
      </c>
      <c r="BA65" s="15" t="e">
        <v>#NAME?</v>
      </c>
      <c r="BB65" s="15" t="e">
        <v>#NAME?</v>
      </c>
      <c r="BC65" s="15" t="e">
        <v>#NAME?</v>
      </c>
      <c r="BD65" s="15" t="e">
        <v>#NAME?</v>
      </c>
      <c r="BE65" s="15"/>
      <c r="BF65" s="15" t="e">
        <v>#NAME?</v>
      </c>
      <c r="BG65" s="15" t="e">
        <v>#NAME?</v>
      </c>
      <c r="BH65" s="20"/>
      <c r="BI65" s="15">
        <v>0</v>
      </c>
      <c r="BJ65" s="20">
        <v>1</v>
      </c>
      <c r="BK65" s="15">
        <v>0</v>
      </c>
      <c r="BL65" s="15"/>
      <c r="BM65" s="15" t="e">
        <v>#NAME?</v>
      </c>
      <c r="BN65" s="15" t="e">
        <v>#NAME?</v>
      </c>
      <c r="BO65" s="18"/>
    </row>
    <row r="66" spans="35:67">
      <c r="AI66" s="15">
        <v>10</v>
      </c>
      <c r="AJ66" s="2" t="s">
        <v>6</v>
      </c>
      <c r="AK66" s="16" t="s">
        <v>88</v>
      </c>
      <c r="AL66" s="17">
        <v>27</v>
      </c>
      <c r="AM66" s="16">
        <v>1</v>
      </c>
      <c r="AN66" s="16">
        <v>2</v>
      </c>
      <c r="AO66" s="18">
        <v>20806002</v>
      </c>
      <c r="AP66" s="19">
        <v>7</v>
      </c>
      <c r="AQ66" s="19">
        <v>1</v>
      </c>
      <c r="AR66" s="19"/>
      <c r="AS66" s="19"/>
      <c r="AT66" s="19"/>
      <c r="AU66" s="19">
        <v>4</v>
      </c>
      <c r="AV66" s="19">
        <v>13</v>
      </c>
      <c r="AW66" s="19" t="e">
        <v>#NAME?</v>
      </c>
      <c r="AX66" s="15" t="e">
        <v>#NAME?</v>
      </c>
      <c r="AY66" s="15" t="e">
        <v>#NAME?</v>
      </c>
      <c r="AZ66" s="15" t="e">
        <v>#NAME?</v>
      </c>
      <c r="BA66" s="15" t="e">
        <v>#NAME?</v>
      </c>
      <c r="BB66" s="15" t="e">
        <v>#NAME?</v>
      </c>
      <c r="BC66" s="15" t="e">
        <v>#NAME?</v>
      </c>
      <c r="BD66" s="15" t="e">
        <v>#NAME?</v>
      </c>
      <c r="BE66" s="15"/>
      <c r="BF66" s="15" t="e">
        <v>#NAME?</v>
      </c>
      <c r="BG66" s="15" t="e">
        <v>#NAME?</v>
      </c>
      <c r="BH66" s="20"/>
      <c r="BI66" s="15">
        <v>0</v>
      </c>
      <c r="BJ66" s="20"/>
      <c r="BK66" s="15">
        <v>0</v>
      </c>
      <c r="BL66" s="15"/>
      <c r="BM66" s="15" t="e">
        <v>#NAME?</v>
      </c>
      <c r="BN66" s="15" t="e">
        <v>#NAME?</v>
      </c>
      <c r="BO66" s="18"/>
    </row>
    <row r="67" spans="35:67">
      <c r="AI67" s="15">
        <v>11</v>
      </c>
      <c r="AJ67" s="2" t="s">
        <v>7</v>
      </c>
      <c r="AK67" s="16" t="s">
        <v>88</v>
      </c>
      <c r="AL67" s="17">
        <v>27</v>
      </c>
      <c r="AM67" s="16">
        <v>1</v>
      </c>
      <c r="AN67" s="16">
        <v>2</v>
      </c>
      <c r="AO67" s="18">
        <v>20806002</v>
      </c>
      <c r="AP67" s="19"/>
      <c r="AQ67" s="19">
        <v>1</v>
      </c>
      <c r="AR67" s="19"/>
      <c r="AS67" s="19"/>
      <c r="AT67" s="19"/>
      <c r="AU67" s="19">
        <v>4</v>
      </c>
      <c r="AV67" s="19">
        <v>13</v>
      </c>
      <c r="AW67" s="19" t="e">
        <v>#NAME?</v>
      </c>
      <c r="AX67" s="15" t="e">
        <v>#NAME?</v>
      </c>
      <c r="AY67" s="15" t="e">
        <v>#NAME?</v>
      </c>
      <c r="AZ67" s="15" t="e">
        <v>#NAME?</v>
      </c>
      <c r="BA67" s="15" t="e">
        <v>#NAME?</v>
      </c>
      <c r="BB67" s="15" t="e">
        <v>#NAME?</v>
      </c>
      <c r="BC67" s="15" t="e">
        <v>#NAME?</v>
      </c>
      <c r="BD67" s="15" t="e">
        <v>#NAME?</v>
      </c>
      <c r="BE67" s="15"/>
      <c r="BF67" s="15" t="e">
        <v>#NAME?</v>
      </c>
      <c r="BG67" s="15" t="e">
        <v>#NAME?</v>
      </c>
      <c r="BH67" s="20"/>
      <c r="BI67" s="15">
        <v>0</v>
      </c>
      <c r="BJ67" s="20"/>
      <c r="BK67" s="15">
        <v>0</v>
      </c>
      <c r="BL67" s="15"/>
      <c r="BM67" s="15" t="e">
        <v>#NAME?</v>
      </c>
      <c r="BN67" s="15" t="e">
        <v>#NAME?</v>
      </c>
      <c r="BO67" s="18"/>
    </row>
    <row r="68" spans="35:67">
      <c r="AI68" s="15">
        <v>18</v>
      </c>
      <c r="AJ68" s="2" t="s">
        <v>14</v>
      </c>
      <c r="AK68" s="16" t="s">
        <v>87</v>
      </c>
      <c r="AL68" s="17">
        <v>21</v>
      </c>
      <c r="AM68" s="16">
        <v>1</v>
      </c>
      <c r="AN68" s="16">
        <v>2</v>
      </c>
      <c r="AO68" s="18">
        <v>20806002</v>
      </c>
      <c r="AP68" s="19"/>
      <c r="AQ68" s="19">
        <v>1</v>
      </c>
      <c r="AR68" s="19"/>
      <c r="AS68" s="19"/>
      <c r="AT68" s="19"/>
      <c r="AU68" s="19">
        <v>4</v>
      </c>
      <c r="AV68" s="19">
        <v>12</v>
      </c>
      <c r="AW68" s="19" t="e">
        <v>#NAME?</v>
      </c>
      <c r="AX68" s="15" t="e">
        <v>#NAME?</v>
      </c>
      <c r="AY68" s="15" t="e">
        <v>#NAME?</v>
      </c>
      <c r="AZ68" s="15" t="e">
        <v>#NAME?</v>
      </c>
      <c r="BA68" s="15" t="e">
        <v>#NAME?</v>
      </c>
      <c r="BB68" s="15" t="e">
        <v>#NAME?</v>
      </c>
      <c r="BC68" s="15" t="e">
        <v>#NAME?</v>
      </c>
      <c r="BD68" s="15" t="e">
        <v>#NAME?</v>
      </c>
      <c r="BE68" s="15"/>
      <c r="BF68" s="15" t="e">
        <v>#NAME?</v>
      </c>
      <c r="BG68" s="15" t="e">
        <v>#NAME?</v>
      </c>
      <c r="BH68" s="20">
        <v>3</v>
      </c>
      <c r="BI68" s="15">
        <v>0</v>
      </c>
      <c r="BJ68" s="20">
        <v>1</v>
      </c>
      <c r="BK68" s="15">
        <v>0</v>
      </c>
      <c r="BL68" s="15"/>
      <c r="BM68" s="15" t="e">
        <v>#NAME?</v>
      </c>
      <c r="BN68" s="15" t="e">
        <v>#NAME?</v>
      </c>
      <c r="BO68" s="18"/>
    </row>
    <row r="73" spans="35:67">
      <c r="AI73" s="29" t="s">
        <v>89</v>
      </c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</row>
    <row r="74" spans="35:67">
      <c r="AI74" s="29" t="s">
        <v>89</v>
      </c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</row>
    <row r="75" spans="35:67">
      <c r="AI75" s="33" t="s">
        <v>89</v>
      </c>
      <c r="AJ75" s="33"/>
      <c r="AK75" s="28" t="s">
        <v>89</v>
      </c>
      <c r="AL75" s="27" t="s">
        <v>89</v>
      </c>
      <c r="AM75" s="27" t="s">
        <v>89</v>
      </c>
      <c r="AN75" s="27" t="s">
        <v>89</v>
      </c>
      <c r="AO75" s="28" t="s">
        <v>89</v>
      </c>
      <c r="AP75" s="27" t="s">
        <v>89</v>
      </c>
      <c r="AQ75" s="27" t="s">
        <v>89</v>
      </c>
      <c r="AR75" s="27" t="s">
        <v>89</v>
      </c>
      <c r="AS75" s="27" t="s">
        <v>89</v>
      </c>
      <c r="AT75" s="27" t="s">
        <v>89</v>
      </c>
      <c r="AU75" s="27" t="s">
        <v>89</v>
      </c>
      <c r="AV75" s="27" t="s">
        <v>89</v>
      </c>
      <c r="AW75" s="27" t="s">
        <v>89</v>
      </c>
      <c r="AX75" s="22" t="s">
        <v>89</v>
      </c>
      <c r="AY75" s="28" t="s">
        <v>89</v>
      </c>
      <c r="AZ75" s="28" t="s">
        <v>89</v>
      </c>
      <c r="BA75" s="28" t="s">
        <v>89</v>
      </c>
      <c r="BB75" s="28" t="s">
        <v>89</v>
      </c>
      <c r="BC75" s="28" t="s">
        <v>89</v>
      </c>
      <c r="BD75" s="28" t="s">
        <v>89</v>
      </c>
      <c r="BE75" s="28" t="s">
        <v>89</v>
      </c>
      <c r="BF75" s="28" t="s">
        <v>89</v>
      </c>
      <c r="BG75" s="28" t="s">
        <v>89</v>
      </c>
      <c r="BH75" s="28" t="s">
        <v>89</v>
      </c>
      <c r="BI75" s="28" t="s">
        <v>89</v>
      </c>
      <c r="BJ75" s="28" t="s">
        <v>89</v>
      </c>
      <c r="BK75" s="28" t="s">
        <v>89</v>
      </c>
      <c r="BL75" s="28" t="s">
        <v>89</v>
      </c>
      <c r="BM75" s="28" t="s">
        <v>89</v>
      </c>
      <c r="BN75" s="32" t="s">
        <v>89</v>
      </c>
      <c r="BO75" s="32"/>
    </row>
    <row r="76" spans="35:67">
      <c r="AI76" s="33" t="s">
        <v>89</v>
      </c>
      <c r="AJ76" s="33"/>
      <c r="AK76" s="28" t="s">
        <v>89</v>
      </c>
      <c r="AL76" s="27" t="s">
        <v>89</v>
      </c>
      <c r="AM76" s="27" t="s">
        <v>89</v>
      </c>
      <c r="AN76" s="27" t="s">
        <v>89</v>
      </c>
      <c r="AO76" s="28" t="s">
        <v>89</v>
      </c>
      <c r="AP76" s="27" t="s">
        <v>89</v>
      </c>
      <c r="AQ76" s="27" t="s">
        <v>89</v>
      </c>
      <c r="AR76" s="27" t="s">
        <v>89</v>
      </c>
      <c r="AS76" s="27" t="s">
        <v>89</v>
      </c>
      <c r="AT76" s="27" t="s">
        <v>89</v>
      </c>
      <c r="AU76" s="27" t="s">
        <v>89</v>
      </c>
      <c r="AV76" s="27" t="s">
        <v>89</v>
      </c>
      <c r="AW76" s="27" t="s">
        <v>89</v>
      </c>
      <c r="AX76" s="23" t="s">
        <v>89</v>
      </c>
      <c r="AY76" s="28" t="s">
        <v>89</v>
      </c>
      <c r="AZ76" s="28" t="s">
        <v>89</v>
      </c>
      <c r="BA76" s="28" t="s">
        <v>89</v>
      </c>
      <c r="BB76" s="28" t="s">
        <v>89</v>
      </c>
      <c r="BC76" s="28" t="s">
        <v>89</v>
      </c>
      <c r="BD76" s="28" t="s">
        <v>89</v>
      </c>
      <c r="BE76" s="28" t="s">
        <v>89</v>
      </c>
      <c r="BF76" s="28" t="s">
        <v>89</v>
      </c>
      <c r="BG76" s="28" t="s">
        <v>89</v>
      </c>
      <c r="BH76" s="28" t="s">
        <v>89</v>
      </c>
      <c r="BI76" s="28" t="s">
        <v>89</v>
      </c>
      <c r="BJ76" s="28" t="s">
        <v>89</v>
      </c>
      <c r="BK76" s="28" t="s">
        <v>89</v>
      </c>
      <c r="BL76" s="28" t="s">
        <v>89</v>
      </c>
      <c r="BM76" s="32" t="s">
        <v>89</v>
      </c>
      <c r="BN76" s="32"/>
      <c r="BO76" s="32"/>
    </row>
    <row r="77" spans="35:67">
      <c r="AI77" s="33" t="s">
        <v>89</v>
      </c>
      <c r="AJ77" s="33"/>
      <c r="AK77" s="28" t="s">
        <v>89</v>
      </c>
      <c r="AL77" s="27" t="s">
        <v>89</v>
      </c>
      <c r="AM77" s="27" t="s">
        <v>89</v>
      </c>
      <c r="AN77" s="27" t="s">
        <v>89</v>
      </c>
      <c r="AO77" s="28" t="s">
        <v>89</v>
      </c>
      <c r="AP77" s="27" t="s">
        <v>89</v>
      </c>
      <c r="AQ77" s="27" t="s">
        <v>89</v>
      </c>
      <c r="AR77" s="27" t="s">
        <v>89</v>
      </c>
      <c r="AS77" s="27" t="s">
        <v>89</v>
      </c>
      <c r="AT77" s="27" t="s">
        <v>89</v>
      </c>
      <c r="AU77" s="27" t="s">
        <v>89</v>
      </c>
      <c r="AV77" s="27" t="s">
        <v>89</v>
      </c>
      <c r="AW77" s="27" t="s">
        <v>89</v>
      </c>
      <c r="AX77" s="23" t="s">
        <v>89</v>
      </c>
      <c r="AY77" s="23" t="s">
        <v>89</v>
      </c>
      <c r="AZ77" s="23" t="s">
        <v>89</v>
      </c>
      <c r="BA77" s="23" t="s">
        <v>89</v>
      </c>
      <c r="BB77" s="23" t="s">
        <v>89</v>
      </c>
      <c r="BC77" s="23" t="s">
        <v>89</v>
      </c>
      <c r="BD77" s="23" t="s">
        <v>89</v>
      </c>
      <c r="BE77" s="23" t="s">
        <v>89</v>
      </c>
      <c r="BF77" s="23" t="s">
        <v>89</v>
      </c>
      <c r="BG77" s="23" t="s">
        <v>89</v>
      </c>
      <c r="BH77" s="23" t="s">
        <v>89</v>
      </c>
      <c r="BI77" s="23" t="s">
        <v>89</v>
      </c>
      <c r="BJ77" s="23" t="s">
        <v>89</v>
      </c>
      <c r="BK77" s="23" t="s">
        <v>89</v>
      </c>
      <c r="BL77" s="23" t="s">
        <v>89</v>
      </c>
      <c r="BM77" s="23" t="s">
        <v>89</v>
      </c>
      <c r="BN77" s="24" t="s">
        <v>89</v>
      </c>
      <c r="BO77" s="28" t="s">
        <v>89</v>
      </c>
    </row>
    <row r="78" spans="35:67" ht="29.25">
      <c r="AI78" s="34" t="s">
        <v>89</v>
      </c>
      <c r="AJ78" s="34"/>
      <c r="AK78" s="34"/>
      <c r="AL78" s="34"/>
      <c r="AM78" s="34"/>
      <c r="AN78" s="34"/>
      <c r="AO78" s="34"/>
      <c r="AP78" s="34"/>
      <c r="AQ78" s="34"/>
      <c r="AR78" s="34"/>
      <c r="AS78" s="34"/>
      <c r="AT78" s="34"/>
      <c r="AU78" s="34"/>
      <c r="AV78" s="34"/>
      <c r="AW78" s="34"/>
      <c r="AX78" s="34"/>
      <c r="AY78" s="34"/>
      <c r="AZ78" s="34"/>
      <c r="BA78" s="34"/>
      <c r="BB78" s="34"/>
      <c r="BC78" s="34"/>
      <c r="BD78" s="34"/>
      <c r="BE78" s="34"/>
      <c r="BF78" s="34"/>
      <c r="BG78" s="34"/>
      <c r="BH78" s="34"/>
      <c r="BI78" s="34"/>
      <c r="BJ78" s="34"/>
      <c r="BK78" s="34"/>
      <c r="BL78" s="34"/>
      <c r="BM78" s="34"/>
      <c r="BN78" s="34"/>
      <c r="BO78" s="34"/>
    </row>
    <row r="79" spans="35:67" ht="35.25">
      <c r="AI79" s="28" t="s">
        <v>89</v>
      </c>
      <c r="AJ79" s="25" t="s">
        <v>89</v>
      </c>
      <c r="AK79" s="28" t="s">
        <v>89</v>
      </c>
      <c r="AL79" s="28" t="s">
        <v>89</v>
      </c>
      <c r="AM79" s="28" t="s">
        <v>89</v>
      </c>
      <c r="AN79" s="28" t="s">
        <v>89</v>
      </c>
      <c r="AO79" s="28" t="s">
        <v>89</v>
      </c>
      <c r="AP79" s="28" t="s">
        <v>89</v>
      </c>
      <c r="AQ79" s="28" t="s">
        <v>89</v>
      </c>
      <c r="AR79" s="28" t="s">
        <v>89</v>
      </c>
      <c r="AS79" s="28" t="s">
        <v>89</v>
      </c>
      <c r="AT79" s="28" t="s">
        <v>89</v>
      </c>
      <c r="AU79" s="28" t="s">
        <v>89</v>
      </c>
      <c r="AV79" s="28" t="s">
        <v>89</v>
      </c>
      <c r="AW79" s="26" t="s">
        <v>89</v>
      </c>
      <c r="AX79" s="26" t="s">
        <v>89</v>
      </c>
      <c r="AY79" s="26" t="s">
        <v>89</v>
      </c>
      <c r="AZ79" s="26" t="s">
        <v>89</v>
      </c>
      <c r="BA79" s="26" t="s">
        <v>89</v>
      </c>
      <c r="BB79" s="26" t="s">
        <v>89</v>
      </c>
      <c r="BC79" s="26" t="s">
        <v>89</v>
      </c>
      <c r="BD79" s="26" t="s">
        <v>89</v>
      </c>
      <c r="BE79" s="26" t="s">
        <v>89</v>
      </c>
      <c r="BF79" s="26" t="s">
        <v>89</v>
      </c>
      <c r="BG79" s="26" t="s">
        <v>89</v>
      </c>
      <c r="BH79" s="26" t="s">
        <v>89</v>
      </c>
      <c r="BI79" s="26" t="s">
        <v>89</v>
      </c>
      <c r="BJ79" s="26" t="s">
        <v>89</v>
      </c>
      <c r="BK79" s="26" t="s">
        <v>89</v>
      </c>
      <c r="BL79" s="29" t="s">
        <v>89</v>
      </c>
      <c r="BM79" s="29"/>
      <c r="BN79" s="29"/>
      <c r="BO79" s="29"/>
    </row>
    <row r="80" spans="35:67" ht="24" customHeight="1">
      <c r="AI80" s="29" t="s">
        <v>89</v>
      </c>
      <c r="AJ80" s="29" t="s">
        <v>89</v>
      </c>
      <c r="AK80" s="29" t="s">
        <v>89</v>
      </c>
      <c r="AL80" s="29" t="s">
        <v>89</v>
      </c>
      <c r="AM80" s="30" t="s">
        <v>89</v>
      </c>
      <c r="AN80" s="30" t="s">
        <v>89</v>
      </c>
      <c r="AO80" s="30" t="s">
        <v>89</v>
      </c>
      <c r="AP80" s="29" t="s">
        <v>89</v>
      </c>
      <c r="AQ80" s="29"/>
      <c r="AR80" s="29"/>
      <c r="AS80" s="29"/>
      <c r="AT80" s="29"/>
      <c r="AU80" s="29" t="s">
        <v>89</v>
      </c>
      <c r="AV80" s="29" t="s">
        <v>89</v>
      </c>
      <c r="AW80" s="29" t="s">
        <v>89</v>
      </c>
      <c r="AX80" s="29" t="s">
        <v>89</v>
      </c>
      <c r="AY80" s="1" t="s">
        <v>89</v>
      </c>
      <c r="AZ80" s="1" t="s">
        <v>89</v>
      </c>
      <c r="BA80" s="1" t="s">
        <v>89</v>
      </c>
      <c r="BB80" s="1" t="s">
        <v>89</v>
      </c>
      <c r="BC80" s="1" t="s">
        <v>89</v>
      </c>
      <c r="BD80" s="1" t="s">
        <v>89</v>
      </c>
      <c r="BE80" s="1" t="s">
        <v>89</v>
      </c>
      <c r="BF80" s="29" t="s">
        <v>89</v>
      </c>
      <c r="BG80" s="27" t="s">
        <v>89</v>
      </c>
      <c r="BH80" s="31" t="s">
        <v>89</v>
      </c>
      <c r="BI80" s="31"/>
      <c r="BJ80" s="31" t="s">
        <v>89</v>
      </c>
      <c r="BK80" s="31"/>
      <c r="BL80" s="27" t="s">
        <v>89</v>
      </c>
      <c r="BM80" s="27" t="s">
        <v>89</v>
      </c>
      <c r="BN80" s="27" t="s">
        <v>89</v>
      </c>
      <c r="BO80" s="30" t="s">
        <v>89</v>
      </c>
    </row>
    <row r="81" spans="35:67">
      <c r="AI81" s="29"/>
      <c r="AJ81" s="29"/>
      <c r="AK81" s="29"/>
      <c r="AL81" s="29"/>
      <c r="AM81" s="30"/>
      <c r="AN81" s="30"/>
      <c r="AO81" s="30"/>
      <c r="AP81" s="28" t="s">
        <v>89</v>
      </c>
      <c r="AQ81" s="28" t="s">
        <v>89</v>
      </c>
      <c r="AR81" s="28" t="s">
        <v>89</v>
      </c>
      <c r="AS81" s="28" t="s">
        <v>89</v>
      </c>
      <c r="AT81" s="28" t="s">
        <v>89</v>
      </c>
      <c r="AU81" s="29"/>
      <c r="AV81" s="29"/>
      <c r="AW81" s="29"/>
      <c r="AX81" s="29"/>
      <c r="AY81" s="27" t="s">
        <v>89</v>
      </c>
      <c r="AZ81" s="27" t="s">
        <v>89</v>
      </c>
      <c r="BA81" s="27" t="s">
        <v>89</v>
      </c>
      <c r="BB81" s="27" t="s">
        <v>89</v>
      </c>
      <c r="BC81" s="27" t="s">
        <v>89</v>
      </c>
      <c r="BD81" s="27" t="s">
        <v>89</v>
      </c>
      <c r="BE81" s="27" t="s">
        <v>89</v>
      </c>
      <c r="BF81" s="29"/>
      <c r="BG81" s="27" t="s">
        <v>89</v>
      </c>
      <c r="BH81" s="27" t="s">
        <v>89</v>
      </c>
      <c r="BI81" s="27" t="s">
        <v>89</v>
      </c>
      <c r="BJ81" s="27" t="s">
        <v>89</v>
      </c>
      <c r="BK81" s="27" t="s">
        <v>89</v>
      </c>
      <c r="BL81" s="27" t="s">
        <v>89</v>
      </c>
      <c r="BM81" s="27" t="s">
        <v>89</v>
      </c>
      <c r="BN81" s="27" t="s">
        <v>89</v>
      </c>
      <c r="BO81" s="30"/>
    </row>
    <row r="82" spans="35:67">
      <c r="AI82" s="35" t="s">
        <v>89</v>
      </c>
      <c r="AJ82" s="35"/>
      <c r="AK82" s="7" t="s">
        <v>89</v>
      </c>
      <c r="AL82" s="8" t="s">
        <v>89</v>
      </c>
      <c r="AM82" s="8" t="s">
        <v>89</v>
      </c>
      <c r="AN82" s="8" t="s">
        <v>89</v>
      </c>
      <c r="AO82" s="8" t="s">
        <v>89</v>
      </c>
      <c r="AP82" s="8" t="s">
        <v>89</v>
      </c>
      <c r="AQ82" s="8" t="s">
        <v>89</v>
      </c>
      <c r="AR82" s="8" t="s">
        <v>89</v>
      </c>
      <c r="AS82" s="8" t="s">
        <v>89</v>
      </c>
      <c r="AT82" s="8" t="s">
        <v>89</v>
      </c>
      <c r="AU82" s="8" t="s">
        <v>89</v>
      </c>
      <c r="AV82" s="8" t="s">
        <v>89</v>
      </c>
      <c r="AW82" s="8" t="s">
        <v>89</v>
      </c>
      <c r="AX82" s="3" t="s">
        <v>89</v>
      </c>
      <c r="AY82" s="3" t="s">
        <v>89</v>
      </c>
      <c r="AZ82" s="3" t="s">
        <v>89</v>
      </c>
      <c r="BA82" s="3" t="s">
        <v>89</v>
      </c>
      <c r="BB82" s="3" t="s">
        <v>89</v>
      </c>
      <c r="BC82" s="3" t="s">
        <v>89</v>
      </c>
      <c r="BD82" s="3" t="s">
        <v>89</v>
      </c>
      <c r="BE82" s="3" t="s">
        <v>89</v>
      </c>
      <c r="BF82" s="3" t="s">
        <v>89</v>
      </c>
      <c r="BG82" s="3" t="s">
        <v>89</v>
      </c>
      <c r="BH82" s="3" t="s">
        <v>89</v>
      </c>
      <c r="BI82" s="3" t="s">
        <v>89</v>
      </c>
      <c r="BJ82" s="3" t="s">
        <v>89</v>
      </c>
      <c r="BK82" s="3" t="s">
        <v>89</v>
      </c>
      <c r="BL82" s="3" t="s">
        <v>89</v>
      </c>
      <c r="BM82" s="3" t="s">
        <v>89</v>
      </c>
      <c r="BN82" s="3" t="s">
        <v>89</v>
      </c>
      <c r="BO82" s="30"/>
    </row>
    <row r="83" spans="35:67">
      <c r="AI83" s="35" t="s">
        <v>89</v>
      </c>
      <c r="AJ83" s="35"/>
      <c r="AK83" s="7" t="s">
        <v>89</v>
      </c>
      <c r="AL83" s="8" t="s">
        <v>89</v>
      </c>
      <c r="AM83" s="8" t="s">
        <v>89</v>
      </c>
      <c r="AN83" s="8" t="s">
        <v>89</v>
      </c>
      <c r="AO83" s="8" t="s">
        <v>89</v>
      </c>
      <c r="AP83" s="8" t="s">
        <v>89</v>
      </c>
      <c r="AQ83" s="8" t="s">
        <v>89</v>
      </c>
      <c r="AR83" s="8" t="s">
        <v>89</v>
      </c>
      <c r="AS83" s="8" t="s">
        <v>89</v>
      </c>
      <c r="AT83" s="8" t="s">
        <v>89</v>
      </c>
      <c r="AU83" s="8" t="s">
        <v>89</v>
      </c>
      <c r="AV83" s="8" t="s">
        <v>89</v>
      </c>
      <c r="AW83" s="8" t="s">
        <v>89</v>
      </c>
      <c r="AX83" s="3" t="s">
        <v>89</v>
      </c>
      <c r="AY83" s="3" t="s">
        <v>89</v>
      </c>
      <c r="AZ83" s="3" t="s">
        <v>89</v>
      </c>
      <c r="BA83" s="3" t="s">
        <v>89</v>
      </c>
      <c r="BB83" s="3" t="s">
        <v>89</v>
      </c>
      <c r="BC83" s="3" t="s">
        <v>89</v>
      </c>
      <c r="BD83" s="3" t="s">
        <v>89</v>
      </c>
      <c r="BE83" s="3" t="s">
        <v>89</v>
      </c>
      <c r="BF83" s="3" t="s">
        <v>89</v>
      </c>
      <c r="BG83" s="3" t="s">
        <v>89</v>
      </c>
      <c r="BH83" s="3" t="s">
        <v>89</v>
      </c>
      <c r="BI83" s="3" t="s">
        <v>89</v>
      </c>
      <c r="BJ83" s="3" t="s">
        <v>89</v>
      </c>
      <c r="BK83" s="3" t="s">
        <v>89</v>
      </c>
      <c r="BL83" s="3" t="s">
        <v>89</v>
      </c>
      <c r="BM83" s="3" t="s">
        <v>89</v>
      </c>
      <c r="BN83" s="3" t="s">
        <v>89</v>
      </c>
      <c r="BO83" s="30"/>
    </row>
    <row r="84" spans="35:67">
      <c r="AI84" s="15">
        <v>13</v>
      </c>
      <c r="AJ84" s="2" t="s">
        <v>9</v>
      </c>
      <c r="AK84" s="16" t="s">
        <v>87</v>
      </c>
      <c r="AL84" s="17">
        <v>22</v>
      </c>
      <c r="AM84" s="16">
        <v>1</v>
      </c>
      <c r="AN84" s="16">
        <v>9</v>
      </c>
      <c r="AO84" s="18">
        <v>80690001</v>
      </c>
      <c r="AP84" s="19">
        <v>6</v>
      </c>
      <c r="AQ84" s="19">
        <v>0</v>
      </c>
      <c r="AR84" s="19"/>
      <c r="AS84" s="19"/>
      <c r="AT84" s="19"/>
      <c r="AU84" s="19">
        <v>4</v>
      </c>
      <c r="AV84" s="19">
        <v>13</v>
      </c>
      <c r="AW84" s="19" t="e">
        <v>#NAME?</v>
      </c>
      <c r="AX84" s="15" t="e">
        <v>#NAME?</v>
      </c>
      <c r="AY84" s="15" t="e">
        <v>#NAME?</v>
      </c>
      <c r="AZ84" s="15" t="e">
        <v>#NAME?</v>
      </c>
      <c r="BA84" s="15" t="e">
        <v>#NAME?</v>
      </c>
      <c r="BB84" s="15" t="e">
        <v>#NAME?</v>
      </c>
      <c r="BC84" s="15" t="e">
        <v>#NAME?</v>
      </c>
      <c r="BD84" s="15" t="e">
        <v>#NAME?</v>
      </c>
      <c r="BE84" s="15"/>
      <c r="BF84" s="15" t="e">
        <v>#NAME?</v>
      </c>
      <c r="BG84" s="15" t="e">
        <v>#NAME?</v>
      </c>
      <c r="BH84" s="20">
        <v>2</v>
      </c>
      <c r="BI84" s="15">
        <v>0</v>
      </c>
      <c r="BJ84" s="20"/>
      <c r="BK84" s="15">
        <v>0</v>
      </c>
      <c r="BL84" s="15"/>
      <c r="BM84" s="15" t="e">
        <v>#NAME?</v>
      </c>
      <c r="BN84" s="15" t="e">
        <v>#NAME?</v>
      </c>
      <c r="BO84" s="18"/>
    </row>
    <row r="85" spans="35:67">
      <c r="AI85" s="15">
        <v>15</v>
      </c>
      <c r="AJ85" s="2" t="s">
        <v>11</v>
      </c>
      <c r="AK85" s="16" t="s">
        <v>87</v>
      </c>
      <c r="AL85" s="17">
        <v>22</v>
      </c>
      <c r="AM85" s="16">
        <v>1</v>
      </c>
      <c r="AN85" s="16">
        <v>9</v>
      </c>
      <c r="AO85" s="18">
        <v>80690001</v>
      </c>
      <c r="AP85" s="19">
        <v>6</v>
      </c>
      <c r="AQ85" s="19">
        <v>1</v>
      </c>
      <c r="AR85" s="19"/>
      <c r="AS85" s="19"/>
      <c r="AT85" s="19"/>
      <c r="AU85" s="19">
        <v>4</v>
      </c>
      <c r="AV85" s="19">
        <v>13</v>
      </c>
      <c r="AW85" s="19" t="e">
        <v>#NAME?</v>
      </c>
      <c r="AX85" s="15" t="e">
        <v>#NAME?</v>
      </c>
      <c r="AY85" s="15" t="e">
        <v>#NAME?</v>
      </c>
      <c r="AZ85" s="15" t="e">
        <v>#NAME?</v>
      </c>
      <c r="BA85" s="15" t="e">
        <v>#NAME?</v>
      </c>
      <c r="BB85" s="15" t="e">
        <v>#NAME?</v>
      </c>
      <c r="BC85" s="15" t="e">
        <v>#NAME?</v>
      </c>
      <c r="BD85" s="15" t="e">
        <v>#NAME?</v>
      </c>
      <c r="BE85" s="15"/>
      <c r="BF85" s="15" t="e">
        <v>#NAME?</v>
      </c>
      <c r="BG85" s="15" t="e">
        <v>#NAME?</v>
      </c>
      <c r="BH85" s="20">
        <v>3</v>
      </c>
      <c r="BI85" s="15">
        <v>0</v>
      </c>
      <c r="BJ85" s="20">
        <v>1</v>
      </c>
      <c r="BK85" s="15">
        <v>0</v>
      </c>
      <c r="BL85" s="15"/>
      <c r="BM85" s="15" t="e">
        <v>#NAME?</v>
      </c>
      <c r="BN85" s="15" t="e">
        <v>#NAME?</v>
      </c>
      <c r="BO85" s="18"/>
    </row>
    <row r="86" spans="35:67">
      <c r="AI86" s="15">
        <v>17</v>
      </c>
      <c r="AJ86" s="2" t="s">
        <v>13</v>
      </c>
      <c r="AK86" s="16" t="s">
        <v>87</v>
      </c>
      <c r="AL86" s="17">
        <v>31</v>
      </c>
      <c r="AM86" s="16">
        <v>1</v>
      </c>
      <c r="AN86" s="16">
        <v>9</v>
      </c>
      <c r="AO86" s="18">
        <v>80690001</v>
      </c>
      <c r="AP86" s="19"/>
      <c r="AQ86" s="19">
        <v>0</v>
      </c>
      <c r="AR86" s="19"/>
      <c r="AS86" s="19"/>
      <c r="AT86" s="19"/>
      <c r="AU86" s="19">
        <v>4</v>
      </c>
      <c r="AV86" s="19">
        <v>13</v>
      </c>
      <c r="AW86" s="19" t="e">
        <v>#NAME?</v>
      </c>
      <c r="AX86" s="15" t="e">
        <v>#NAME?</v>
      </c>
      <c r="AY86" s="15" t="e">
        <v>#NAME?</v>
      </c>
      <c r="AZ86" s="15" t="e">
        <v>#NAME?</v>
      </c>
      <c r="BA86" s="15" t="e">
        <v>#NAME?</v>
      </c>
      <c r="BB86" s="15" t="e">
        <v>#NAME?</v>
      </c>
      <c r="BC86" s="15" t="e">
        <v>#NAME?</v>
      </c>
      <c r="BD86" s="15" t="e">
        <v>#NAME?</v>
      </c>
      <c r="BE86" s="15"/>
      <c r="BF86" s="15" t="e">
        <v>#NAME?</v>
      </c>
      <c r="BG86" s="15" t="e">
        <v>#NAME?</v>
      </c>
      <c r="BH86" s="20">
        <v>1</v>
      </c>
      <c r="BI86" s="15">
        <v>0</v>
      </c>
      <c r="BJ86" s="20">
        <v>1</v>
      </c>
      <c r="BK86" s="15">
        <v>0</v>
      </c>
      <c r="BL86" s="15"/>
      <c r="BM86" s="15" t="e">
        <v>#NAME?</v>
      </c>
      <c r="BN86" s="15" t="e">
        <v>#NAME?</v>
      </c>
      <c r="BO86" s="18"/>
    </row>
    <row r="87" spans="35:67">
      <c r="AI87" s="15">
        <v>19</v>
      </c>
      <c r="AJ87" s="2" t="s">
        <v>15</v>
      </c>
      <c r="AK87" s="16" t="s">
        <v>87</v>
      </c>
      <c r="AL87" s="17">
        <v>28</v>
      </c>
      <c r="AM87" s="16">
        <v>1</v>
      </c>
      <c r="AN87" s="16">
        <v>9</v>
      </c>
      <c r="AO87" s="18">
        <v>80690001</v>
      </c>
      <c r="AP87" s="19">
        <v>5</v>
      </c>
      <c r="AQ87" s="19">
        <v>0</v>
      </c>
      <c r="AR87" s="19"/>
      <c r="AS87" s="19"/>
      <c r="AT87" s="19"/>
      <c r="AU87" s="19">
        <v>4</v>
      </c>
      <c r="AV87" s="19">
        <v>12</v>
      </c>
      <c r="AW87" s="19" t="e">
        <v>#NAME?</v>
      </c>
      <c r="AX87" s="15" t="e">
        <v>#NAME?</v>
      </c>
      <c r="AY87" s="15" t="e">
        <v>#NAME?</v>
      </c>
      <c r="AZ87" s="15" t="e">
        <v>#NAME?</v>
      </c>
      <c r="BA87" s="15" t="e">
        <v>#NAME?</v>
      </c>
      <c r="BB87" s="15" t="e">
        <v>#NAME?</v>
      </c>
      <c r="BC87" s="15" t="e">
        <v>#NAME?</v>
      </c>
      <c r="BD87" s="15" t="e">
        <v>#NAME?</v>
      </c>
      <c r="BE87" s="15"/>
      <c r="BF87" s="15" t="e">
        <v>#NAME?</v>
      </c>
      <c r="BG87" s="15" t="e">
        <v>#NAME?</v>
      </c>
      <c r="BH87" s="20">
        <v>1</v>
      </c>
      <c r="BI87" s="15">
        <v>0</v>
      </c>
      <c r="BJ87" s="20">
        <v>1</v>
      </c>
      <c r="BK87" s="15">
        <v>0</v>
      </c>
      <c r="BL87" s="15"/>
      <c r="BM87" s="15" t="e">
        <v>#NAME?</v>
      </c>
      <c r="BN87" s="15" t="e">
        <v>#NAME?</v>
      </c>
      <c r="BO87" s="18"/>
    </row>
    <row r="92" spans="35:67">
      <c r="AI92" s="29" t="s">
        <v>89</v>
      </c>
      <c r="AJ92" s="29"/>
      <c r="AK92" s="29"/>
      <c r="AL92" s="29"/>
      <c r="AM92" s="29"/>
      <c r="AN92" s="29"/>
      <c r="AO92" s="29"/>
      <c r="AP92" s="29"/>
      <c r="AQ92" s="29"/>
      <c r="AR92" s="29"/>
      <c r="AS92" s="29"/>
      <c r="AT92" s="29"/>
      <c r="AU92" s="29"/>
      <c r="AV92" s="29"/>
      <c r="AW92" s="29"/>
      <c r="AX92" s="29"/>
      <c r="AY92" s="29"/>
      <c r="AZ92" s="29"/>
      <c r="BA92" s="29"/>
      <c r="BB92" s="29"/>
      <c r="BC92" s="29"/>
      <c r="BD92" s="29"/>
      <c r="BE92" s="29"/>
      <c r="BF92" s="29"/>
      <c r="BG92" s="29"/>
      <c r="BH92" s="29"/>
      <c r="BI92" s="29"/>
      <c r="BJ92" s="29"/>
      <c r="BK92" s="29"/>
      <c r="BL92" s="29"/>
      <c r="BM92" s="29"/>
      <c r="BN92" s="29"/>
      <c r="BO92" s="29"/>
    </row>
    <row r="93" spans="35:67">
      <c r="AI93" s="29" t="s">
        <v>89</v>
      </c>
      <c r="AJ93" s="29"/>
      <c r="AK93" s="29"/>
      <c r="AL93" s="29"/>
      <c r="AM93" s="29"/>
      <c r="AN93" s="29"/>
      <c r="AO93" s="29"/>
      <c r="AP93" s="29"/>
      <c r="AQ93" s="29"/>
      <c r="AR93" s="29"/>
      <c r="AS93" s="29"/>
      <c r="AT93" s="29"/>
      <c r="AU93" s="29"/>
      <c r="AV93" s="29"/>
      <c r="AW93" s="29"/>
      <c r="AX93" s="29"/>
      <c r="AY93" s="29"/>
      <c r="AZ93" s="29"/>
      <c r="BA93" s="29"/>
      <c r="BB93" s="29"/>
      <c r="BC93" s="29"/>
      <c r="BD93" s="29"/>
      <c r="BE93" s="29"/>
      <c r="BF93" s="29"/>
      <c r="BG93" s="29"/>
      <c r="BH93" s="29"/>
      <c r="BI93" s="29"/>
      <c r="BJ93" s="29"/>
      <c r="BK93" s="29"/>
      <c r="BL93" s="29"/>
      <c r="BM93" s="29"/>
      <c r="BN93" s="29"/>
      <c r="BO93" s="29"/>
    </row>
    <row r="94" spans="35:67">
      <c r="AI94" s="33" t="s">
        <v>89</v>
      </c>
      <c r="AJ94" s="33"/>
      <c r="AK94" s="28" t="s">
        <v>89</v>
      </c>
      <c r="AL94" s="27" t="s">
        <v>89</v>
      </c>
      <c r="AM94" s="27" t="s">
        <v>89</v>
      </c>
      <c r="AN94" s="27" t="s">
        <v>89</v>
      </c>
      <c r="AO94" s="28" t="s">
        <v>89</v>
      </c>
      <c r="AP94" s="27" t="s">
        <v>89</v>
      </c>
      <c r="AQ94" s="27" t="s">
        <v>89</v>
      </c>
      <c r="AR94" s="27" t="s">
        <v>89</v>
      </c>
      <c r="AS94" s="27" t="s">
        <v>89</v>
      </c>
      <c r="AT94" s="27" t="s">
        <v>89</v>
      </c>
      <c r="AU94" s="27" t="s">
        <v>89</v>
      </c>
      <c r="AV94" s="27" t="s">
        <v>89</v>
      </c>
      <c r="AW94" s="27" t="s">
        <v>89</v>
      </c>
      <c r="AX94" s="22" t="s">
        <v>89</v>
      </c>
      <c r="AY94" s="28" t="s">
        <v>89</v>
      </c>
      <c r="AZ94" s="28" t="s">
        <v>89</v>
      </c>
      <c r="BA94" s="28" t="s">
        <v>89</v>
      </c>
      <c r="BB94" s="28" t="s">
        <v>89</v>
      </c>
      <c r="BC94" s="28" t="s">
        <v>89</v>
      </c>
      <c r="BD94" s="28" t="s">
        <v>89</v>
      </c>
      <c r="BE94" s="28" t="s">
        <v>89</v>
      </c>
      <c r="BF94" s="28" t="s">
        <v>89</v>
      </c>
      <c r="BG94" s="28" t="s">
        <v>89</v>
      </c>
      <c r="BH94" s="28" t="s">
        <v>89</v>
      </c>
      <c r="BI94" s="28" t="s">
        <v>89</v>
      </c>
      <c r="BJ94" s="28" t="s">
        <v>89</v>
      </c>
      <c r="BK94" s="28" t="s">
        <v>89</v>
      </c>
      <c r="BL94" s="28" t="s">
        <v>89</v>
      </c>
      <c r="BM94" s="28" t="s">
        <v>89</v>
      </c>
      <c r="BN94" s="32" t="s">
        <v>89</v>
      </c>
      <c r="BO94" s="32"/>
    </row>
    <row r="95" spans="35:67">
      <c r="AI95" s="33" t="s">
        <v>89</v>
      </c>
      <c r="AJ95" s="33"/>
      <c r="AK95" s="28" t="s">
        <v>89</v>
      </c>
      <c r="AL95" s="27" t="s">
        <v>89</v>
      </c>
      <c r="AM95" s="27" t="s">
        <v>89</v>
      </c>
      <c r="AN95" s="27" t="s">
        <v>89</v>
      </c>
      <c r="AO95" s="28" t="s">
        <v>89</v>
      </c>
      <c r="AP95" s="27" t="s">
        <v>89</v>
      </c>
      <c r="AQ95" s="27" t="s">
        <v>89</v>
      </c>
      <c r="AR95" s="27" t="s">
        <v>89</v>
      </c>
      <c r="AS95" s="27" t="s">
        <v>89</v>
      </c>
      <c r="AT95" s="27" t="s">
        <v>89</v>
      </c>
      <c r="AU95" s="27" t="s">
        <v>89</v>
      </c>
      <c r="AV95" s="27" t="s">
        <v>89</v>
      </c>
      <c r="AW95" s="27" t="s">
        <v>89</v>
      </c>
      <c r="AX95" s="23" t="s">
        <v>89</v>
      </c>
      <c r="AY95" s="28" t="s">
        <v>89</v>
      </c>
      <c r="AZ95" s="28" t="s">
        <v>89</v>
      </c>
      <c r="BA95" s="28" t="s">
        <v>89</v>
      </c>
      <c r="BB95" s="28" t="s">
        <v>89</v>
      </c>
      <c r="BC95" s="28" t="s">
        <v>89</v>
      </c>
      <c r="BD95" s="28" t="s">
        <v>89</v>
      </c>
      <c r="BE95" s="28" t="s">
        <v>89</v>
      </c>
      <c r="BF95" s="28" t="s">
        <v>89</v>
      </c>
      <c r="BG95" s="28" t="s">
        <v>89</v>
      </c>
      <c r="BH95" s="28" t="s">
        <v>89</v>
      </c>
      <c r="BI95" s="28" t="s">
        <v>89</v>
      </c>
      <c r="BJ95" s="28" t="s">
        <v>89</v>
      </c>
      <c r="BK95" s="28" t="s">
        <v>89</v>
      </c>
      <c r="BL95" s="28" t="s">
        <v>89</v>
      </c>
      <c r="BM95" s="32" t="s">
        <v>89</v>
      </c>
      <c r="BN95" s="32"/>
      <c r="BO95" s="32"/>
    </row>
    <row r="96" spans="35:67">
      <c r="AI96" s="33" t="s">
        <v>89</v>
      </c>
      <c r="AJ96" s="33"/>
      <c r="AK96" s="28" t="s">
        <v>89</v>
      </c>
      <c r="AL96" s="27" t="s">
        <v>89</v>
      </c>
      <c r="AM96" s="27" t="s">
        <v>89</v>
      </c>
      <c r="AN96" s="27" t="s">
        <v>89</v>
      </c>
      <c r="AO96" s="28" t="s">
        <v>89</v>
      </c>
      <c r="AP96" s="27" t="s">
        <v>89</v>
      </c>
      <c r="AQ96" s="27" t="s">
        <v>89</v>
      </c>
      <c r="AR96" s="27" t="s">
        <v>89</v>
      </c>
      <c r="AS96" s="27" t="s">
        <v>89</v>
      </c>
      <c r="AT96" s="27" t="s">
        <v>89</v>
      </c>
      <c r="AU96" s="27" t="s">
        <v>89</v>
      </c>
      <c r="AV96" s="27" t="s">
        <v>89</v>
      </c>
      <c r="AW96" s="27" t="s">
        <v>89</v>
      </c>
      <c r="AX96" s="23" t="s">
        <v>89</v>
      </c>
      <c r="AY96" s="23" t="s">
        <v>89</v>
      </c>
      <c r="AZ96" s="23" t="s">
        <v>89</v>
      </c>
      <c r="BA96" s="23" t="s">
        <v>89</v>
      </c>
      <c r="BB96" s="23" t="s">
        <v>89</v>
      </c>
      <c r="BC96" s="23" t="s">
        <v>89</v>
      </c>
      <c r="BD96" s="23" t="s">
        <v>89</v>
      </c>
      <c r="BE96" s="23" t="s">
        <v>89</v>
      </c>
      <c r="BF96" s="23" t="s">
        <v>89</v>
      </c>
      <c r="BG96" s="23" t="s">
        <v>89</v>
      </c>
      <c r="BH96" s="23" t="s">
        <v>89</v>
      </c>
      <c r="BI96" s="23" t="s">
        <v>89</v>
      </c>
      <c r="BJ96" s="23" t="s">
        <v>89</v>
      </c>
      <c r="BK96" s="23" t="s">
        <v>89</v>
      </c>
      <c r="BL96" s="23" t="s">
        <v>89</v>
      </c>
      <c r="BM96" s="23" t="s">
        <v>89</v>
      </c>
      <c r="BN96" s="24" t="s">
        <v>89</v>
      </c>
      <c r="BO96" s="28" t="s">
        <v>89</v>
      </c>
    </row>
    <row r="97" spans="35:67" ht="29.25">
      <c r="AI97" s="34" t="s">
        <v>89</v>
      </c>
      <c r="AJ97" s="34"/>
      <c r="AK97" s="34"/>
      <c r="AL97" s="34"/>
      <c r="AM97" s="34"/>
      <c r="AN97" s="34"/>
      <c r="AO97" s="34"/>
      <c r="AP97" s="34"/>
      <c r="AQ97" s="34"/>
      <c r="AR97" s="34"/>
      <c r="AS97" s="34"/>
      <c r="AT97" s="34"/>
      <c r="AU97" s="34"/>
      <c r="AV97" s="34"/>
      <c r="AW97" s="34"/>
      <c r="AX97" s="34"/>
      <c r="AY97" s="34"/>
      <c r="AZ97" s="34"/>
      <c r="BA97" s="34"/>
      <c r="BB97" s="34"/>
      <c r="BC97" s="34"/>
      <c r="BD97" s="34"/>
      <c r="BE97" s="34"/>
      <c r="BF97" s="34"/>
      <c r="BG97" s="34"/>
      <c r="BH97" s="34"/>
      <c r="BI97" s="34"/>
      <c r="BJ97" s="34"/>
      <c r="BK97" s="34"/>
      <c r="BL97" s="34"/>
      <c r="BM97" s="34"/>
      <c r="BN97" s="34"/>
      <c r="BO97" s="34"/>
    </row>
    <row r="98" spans="35:67" ht="35.25">
      <c r="AI98" s="28" t="s">
        <v>89</v>
      </c>
      <c r="AJ98" s="25" t="s">
        <v>89</v>
      </c>
      <c r="AK98" s="28" t="s">
        <v>89</v>
      </c>
      <c r="AL98" s="28" t="s">
        <v>89</v>
      </c>
      <c r="AM98" s="28" t="s">
        <v>89</v>
      </c>
      <c r="AN98" s="28" t="s">
        <v>89</v>
      </c>
      <c r="AO98" s="28" t="s">
        <v>89</v>
      </c>
      <c r="AP98" s="28" t="s">
        <v>89</v>
      </c>
      <c r="AQ98" s="28" t="s">
        <v>89</v>
      </c>
      <c r="AR98" s="28" t="s">
        <v>89</v>
      </c>
      <c r="AS98" s="28" t="s">
        <v>89</v>
      </c>
      <c r="AT98" s="28" t="s">
        <v>89</v>
      </c>
      <c r="AU98" s="28" t="s">
        <v>89</v>
      </c>
      <c r="AV98" s="28" t="s">
        <v>89</v>
      </c>
      <c r="AW98" s="26" t="s">
        <v>89</v>
      </c>
      <c r="AX98" s="26" t="s">
        <v>89</v>
      </c>
      <c r="AY98" s="26" t="s">
        <v>89</v>
      </c>
      <c r="AZ98" s="26" t="s">
        <v>89</v>
      </c>
      <c r="BA98" s="26" t="s">
        <v>89</v>
      </c>
      <c r="BB98" s="26" t="s">
        <v>89</v>
      </c>
      <c r="BC98" s="26" t="s">
        <v>89</v>
      </c>
      <c r="BD98" s="26" t="s">
        <v>89</v>
      </c>
      <c r="BE98" s="26" t="s">
        <v>89</v>
      </c>
      <c r="BF98" s="26" t="s">
        <v>89</v>
      </c>
      <c r="BG98" s="26" t="s">
        <v>89</v>
      </c>
      <c r="BH98" s="26" t="s">
        <v>89</v>
      </c>
      <c r="BI98" s="26" t="s">
        <v>89</v>
      </c>
      <c r="BJ98" s="26" t="s">
        <v>89</v>
      </c>
      <c r="BK98" s="26" t="s">
        <v>89</v>
      </c>
      <c r="BL98" s="29" t="s">
        <v>89</v>
      </c>
      <c r="BM98" s="29"/>
      <c r="BN98" s="29"/>
      <c r="BO98" s="29"/>
    </row>
    <row r="99" spans="35:67" ht="24" customHeight="1">
      <c r="AI99" s="29" t="s">
        <v>89</v>
      </c>
      <c r="AJ99" s="29" t="s">
        <v>89</v>
      </c>
      <c r="AK99" s="29" t="s">
        <v>89</v>
      </c>
      <c r="AL99" s="29" t="s">
        <v>89</v>
      </c>
      <c r="AM99" s="30" t="s">
        <v>89</v>
      </c>
      <c r="AN99" s="30" t="s">
        <v>89</v>
      </c>
      <c r="AO99" s="30" t="s">
        <v>89</v>
      </c>
      <c r="AP99" s="29" t="s">
        <v>89</v>
      </c>
      <c r="AQ99" s="29"/>
      <c r="AR99" s="29"/>
      <c r="AS99" s="29"/>
      <c r="AT99" s="29"/>
      <c r="AU99" s="29" t="s">
        <v>89</v>
      </c>
      <c r="AV99" s="29" t="s">
        <v>89</v>
      </c>
      <c r="AW99" s="29" t="s">
        <v>89</v>
      </c>
      <c r="AX99" s="29" t="s">
        <v>89</v>
      </c>
      <c r="AY99" s="1" t="s">
        <v>89</v>
      </c>
      <c r="AZ99" s="1" t="s">
        <v>89</v>
      </c>
      <c r="BA99" s="1" t="s">
        <v>89</v>
      </c>
      <c r="BB99" s="1" t="s">
        <v>89</v>
      </c>
      <c r="BC99" s="1" t="s">
        <v>89</v>
      </c>
      <c r="BD99" s="1" t="s">
        <v>89</v>
      </c>
      <c r="BE99" s="1" t="s">
        <v>89</v>
      </c>
      <c r="BF99" s="29" t="s">
        <v>89</v>
      </c>
      <c r="BG99" s="27" t="s">
        <v>89</v>
      </c>
      <c r="BH99" s="31" t="s">
        <v>89</v>
      </c>
      <c r="BI99" s="31"/>
      <c r="BJ99" s="31" t="s">
        <v>89</v>
      </c>
      <c r="BK99" s="31"/>
      <c r="BL99" s="27" t="s">
        <v>89</v>
      </c>
      <c r="BM99" s="27" t="s">
        <v>89</v>
      </c>
      <c r="BN99" s="27" t="s">
        <v>89</v>
      </c>
      <c r="BO99" s="30" t="s">
        <v>89</v>
      </c>
    </row>
    <row r="100" spans="35:67">
      <c r="AI100" s="29"/>
      <c r="AJ100" s="29"/>
      <c r="AK100" s="29"/>
      <c r="AL100" s="29"/>
      <c r="AM100" s="30"/>
      <c r="AN100" s="30"/>
      <c r="AO100" s="30"/>
      <c r="AP100" s="28" t="s">
        <v>89</v>
      </c>
      <c r="AQ100" s="28" t="s">
        <v>89</v>
      </c>
      <c r="AR100" s="28" t="s">
        <v>89</v>
      </c>
      <c r="AS100" s="28" t="s">
        <v>89</v>
      </c>
      <c r="AT100" s="28" t="s">
        <v>89</v>
      </c>
      <c r="AU100" s="29"/>
      <c r="AV100" s="29"/>
      <c r="AW100" s="29"/>
      <c r="AX100" s="29"/>
      <c r="AY100" s="27" t="s">
        <v>89</v>
      </c>
      <c r="AZ100" s="27" t="s">
        <v>89</v>
      </c>
      <c r="BA100" s="27" t="s">
        <v>89</v>
      </c>
      <c r="BB100" s="27" t="s">
        <v>89</v>
      </c>
      <c r="BC100" s="27" t="s">
        <v>89</v>
      </c>
      <c r="BD100" s="27" t="s">
        <v>89</v>
      </c>
      <c r="BE100" s="27" t="s">
        <v>89</v>
      </c>
      <c r="BF100" s="29"/>
      <c r="BG100" s="27" t="s">
        <v>89</v>
      </c>
      <c r="BH100" s="27" t="s">
        <v>89</v>
      </c>
      <c r="BI100" s="27" t="s">
        <v>89</v>
      </c>
      <c r="BJ100" s="27" t="s">
        <v>89</v>
      </c>
      <c r="BK100" s="27" t="s">
        <v>89</v>
      </c>
      <c r="BL100" s="27" t="s">
        <v>89</v>
      </c>
      <c r="BM100" s="27" t="s">
        <v>89</v>
      </c>
      <c r="BN100" s="27" t="s">
        <v>89</v>
      </c>
      <c r="BO100" s="30"/>
    </row>
    <row r="101" spans="35:67">
      <c r="AI101" s="35" t="s">
        <v>89</v>
      </c>
      <c r="AJ101" s="35"/>
      <c r="AK101" s="7" t="s">
        <v>89</v>
      </c>
      <c r="AL101" s="8" t="s">
        <v>89</v>
      </c>
      <c r="AM101" s="8" t="s">
        <v>89</v>
      </c>
      <c r="AN101" s="8" t="s">
        <v>89</v>
      </c>
      <c r="AO101" s="8" t="s">
        <v>89</v>
      </c>
      <c r="AP101" s="8" t="s">
        <v>89</v>
      </c>
      <c r="AQ101" s="8" t="s">
        <v>89</v>
      </c>
      <c r="AR101" s="8" t="s">
        <v>89</v>
      </c>
      <c r="AS101" s="8" t="s">
        <v>89</v>
      </c>
      <c r="AT101" s="8" t="s">
        <v>89</v>
      </c>
      <c r="AU101" s="8" t="s">
        <v>89</v>
      </c>
      <c r="AV101" s="8" t="s">
        <v>89</v>
      </c>
      <c r="AW101" s="8" t="s">
        <v>89</v>
      </c>
      <c r="AX101" s="3" t="s">
        <v>89</v>
      </c>
      <c r="AY101" s="3" t="s">
        <v>89</v>
      </c>
      <c r="AZ101" s="3" t="s">
        <v>89</v>
      </c>
      <c r="BA101" s="3" t="s">
        <v>89</v>
      </c>
      <c r="BB101" s="3" t="s">
        <v>89</v>
      </c>
      <c r="BC101" s="3" t="s">
        <v>89</v>
      </c>
      <c r="BD101" s="3" t="s">
        <v>89</v>
      </c>
      <c r="BE101" s="3" t="s">
        <v>89</v>
      </c>
      <c r="BF101" s="3" t="s">
        <v>89</v>
      </c>
      <c r="BG101" s="3" t="s">
        <v>89</v>
      </c>
      <c r="BH101" s="3" t="s">
        <v>89</v>
      </c>
      <c r="BI101" s="3" t="s">
        <v>89</v>
      </c>
      <c r="BJ101" s="3" t="s">
        <v>89</v>
      </c>
      <c r="BK101" s="3" t="s">
        <v>89</v>
      </c>
      <c r="BL101" s="3" t="s">
        <v>89</v>
      </c>
      <c r="BM101" s="3" t="s">
        <v>89</v>
      </c>
      <c r="BN101" s="3" t="s">
        <v>89</v>
      </c>
      <c r="BO101" s="30"/>
    </row>
    <row r="102" spans="35:67">
      <c r="AI102" s="35" t="s">
        <v>89</v>
      </c>
      <c r="AJ102" s="35"/>
      <c r="AK102" s="7" t="s">
        <v>89</v>
      </c>
      <c r="AL102" s="8" t="s">
        <v>89</v>
      </c>
      <c r="AM102" s="8" t="s">
        <v>89</v>
      </c>
      <c r="AN102" s="8" t="s">
        <v>89</v>
      </c>
      <c r="AO102" s="8" t="s">
        <v>89</v>
      </c>
      <c r="AP102" s="8" t="s">
        <v>89</v>
      </c>
      <c r="AQ102" s="8" t="s">
        <v>89</v>
      </c>
      <c r="AR102" s="8" t="s">
        <v>89</v>
      </c>
      <c r="AS102" s="8" t="s">
        <v>89</v>
      </c>
      <c r="AT102" s="8" t="s">
        <v>89</v>
      </c>
      <c r="AU102" s="8" t="s">
        <v>89</v>
      </c>
      <c r="AV102" s="8" t="s">
        <v>89</v>
      </c>
      <c r="AW102" s="8" t="s">
        <v>89</v>
      </c>
      <c r="AX102" s="3" t="s">
        <v>89</v>
      </c>
      <c r="AY102" s="3" t="s">
        <v>89</v>
      </c>
      <c r="AZ102" s="3" t="s">
        <v>89</v>
      </c>
      <c r="BA102" s="3" t="s">
        <v>89</v>
      </c>
      <c r="BB102" s="3" t="s">
        <v>89</v>
      </c>
      <c r="BC102" s="3" t="s">
        <v>89</v>
      </c>
      <c r="BD102" s="3" t="s">
        <v>89</v>
      </c>
      <c r="BE102" s="3" t="s">
        <v>89</v>
      </c>
      <c r="BF102" s="3" t="s">
        <v>89</v>
      </c>
      <c r="BG102" s="3" t="s">
        <v>89</v>
      </c>
      <c r="BH102" s="3" t="s">
        <v>89</v>
      </c>
      <c r="BI102" s="3" t="s">
        <v>89</v>
      </c>
      <c r="BJ102" s="3" t="s">
        <v>89</v>
      </c>
      <c r="BK102" s="3" t="s">
        <v>89</v>
      </c>
      <c r="BL102" s="3" t="s">
        <v>89</v>
      </c>
      <c r="BM102" s="3" t="s">
        <v>89</v>
      </c>
      <c r="BN102" s="3" t="s">
        <v>89</v>
      </c>
      <c r="BO102" s="30"/>
    </row>
    <row r="103" spans="35:67">
      <c r="AI103" s="15">
        <v>20</v>
      </c>
      <c r="AJ103" s="2" t="s">
        <v>16</v>
      </c>
      <c r="AK103" s="16" t="s">
        <v>87</v>
      </c>
      <c r="AL103" s="17">
        <v>21</v>
      </c>
      <c r="AM103" s="16">
        <v>1</v>
      </c>
      <c r="AN103" s="16">
        <v>3</v>
      </c>
      <c r="AO103" s="18">
        <v>20806003</v>
      </c>
      <c r="AP103" s="19">
        <v>8</v>
      </c>
      <c r="AQ103" s="19">
        <v>1</v>
      </c>
      <c r="AR103" s="19"/>
      <c r="AS103" s="19"/>
      <c r="AT103" s="19"/>
      <c r="AU103" s="19">
        <v>4</v>
      </c>
      <c r="AV103" s="19">
        <v>12</v>
      </c>
      <c r="AW103" s="19" t="e">
        <v>#NAME?</v>
      </c>
      <c r="AX103" s="15" t="e">
        <v>#NAME?</v>
      </c>
      <c r="AY103" s="15" t="e">
        <v>#NAME?</v>
      </c>
      <c r="AZ103" s="15" t="e">
        <v>#NAME?</v>
      </c>
      <c r="BA103" s="15" t="e">
        <v>#NAME?</v>
      </c>
      <c r="BB103" s="15" t="e">
        <v>#NAME?</v>
      </c>
      <c r="BC103" s="15" t="e">
        <v>#NAME?</v>
      </c>
      <c r="BD103" s="15" t="e">
        <v>#NAME?</v>
      </c>
      <c r="BE103" s="15"/>
      <c r="BF103" s="15" t="e">
        <v>#NAME?</v>
      </c>
      <c r="BG103" s="15" t="e">
        <v>#NAME?</v>
      </c>
      <c r="BH103" s="20">
        <v>3</v>
      </c>
      <c r="BI103" s="15">
        <v>0</v>
      </c>
      <c r="BJ103" s="20">
        <v>1</v>
      </c>
      <c r="BK103" s="15">
        <v>0</v>
      </c>
      <c r="BL103" s="15"/>
      <c r="BM103" s="15" t="e">
        <v>#NAME?</v>
      </c>
      <c r="BN103" s="15" t="e">
        <v>#NAME?</v>
      </c>
      <c r="BO103" s="18"/>
    </row>
  </sheetData>
  <mergeCells count="189">
    <mergeCell ref="BH99:BI99"/>
    <mergeCell ref="BJ99:BK99"/>
    <mergeCell ref="BO99:BO102"/>
    <mergeCell ref="AI101:AJ101"/>
    <mergeCell ref="AI102:AJ102"/>
    <mergeCell ref="AI96:AJ96"/>
    <mergeCell ref="AI97:BO97"/>
    <mergeCell ref="BL98:BO98"/>
    <mergeCell ref="AI99:AI100"/>
    <mergeCell ref="AJ99:AJ100"/>
    <mergeCell ref="AK99:AK100"/>
    <mergeCell ref="AL99:AL100"/>
    <mergeCell ref="AM99:AM100"/>
    <mergeCell ref="AN99:AN100"/>
    <mergeCell ref="AO99:AO100"/>
    <mergeCell ref="AP99:AT99"/>
    <mergeCell ref="AU99:AU100"/>
    <mergeCell ref="AV99:AV100"/>
    <mergeCell ref="AW99:AW100"/>
    <mergeCell ref="AX99:AX100"/>
    <mergeCell ref="BF99:BF100"/>
    <mergeCell ref="AI92:BO92"/>
    <mergeCell ref="AI93:BO93"/>
    <mergeCell ref="AI94:AJ94"/>
    <mergeCell ref="BN94:BO94"/>
    <mergeCell ref="AI95:AJ95"/>
    <mergeCell ref="BM95:BO95"/>
    <mergeCell ref="BH80:BI80"/>
    <mergeCell ref="BJ80:BK80"/>
    <mergeCell ref="BO80:BO83"/>
    <mergeCell ref="AI82:AJ82"/>
    <mergeCell ref="AI83:AJ83"/>
    <mergeCell ref="AI77:AJ77"/>
    <mergeCell ref="AI78:BO78"/>
    <mergeCell ref="BL79:BO79"/>
    <mergeCell ref="AI80:AI81"/>
    <mergeCell ref="AJ80:AJ81"/>
    <mergeCell ref="AK80:AK81"/>
    <mergeCell ref="AL80:AL81"/>
    <mergeCell ref="AM80:AM81"/>
    <mergeCell ref="AN80:AN81"/>
    <mergeCell ref="AO80:AO81"/>
    <mergeCell ref="AP80:AT80"/>
    <mergeCell ref="AU80:AU81"/>
    <mergeCell ref="AV80:AV81"/>
    <mergeCell ref="AW80:AW81"/>
    <mergeCell ref="AX80:AX81"/>
    <mergeCell ref="BF80:BF81"/>
    <mergeCell ref="AI73:BO73"/>
    <mergeCell ref="AI74:BO74"/>
    <mergeCell ref="AI75:AJ75"/>
    <mergeCell ref="BN75:BO75"/>
    <mergeCell ref="AI76:AJ76"/>
    <mergeCell ref="BM76:BO76"/>
    <mergeCell ref="BH61:BI61"/>
    <mergeCell ref="BJ61:BK61"/>
    <mergeCell ref="BO61:BO64"/>
    <mergeCell ref="AI63:AJ63"/>
    <mergeCell ref="AI64:AJ64"/>
    <mergeCell ref="AI58:AJ58"/>
    <mergeCell ref="AI59:BO59"/>
    <mergeCell ref="BL60:BO60"/>
    <mergeCell ref="AI61:AI62"/>
    <mergeCell ref="AJ61:AJ62"/>
    <mergeCell ref="AK61:AK62"/>
    <mergeCell ref="AL61:AL62"/>
    <mergeCell ref="AM61:AM62"/>
    <mergeCell ref="AN61:AN62"/>
    <mergeCell ref="AO61:AO62"/>
    <mergeCell ref="AP61:AT61"/>
    <mergeCell ref="AU61:AU62"/>
    <mergeCell ref="AV61:AV62"/>
    <mergeCell ref="AW61:AW62"/>
    <mergeCell ref="AX61:AX62"/>
    <mergeCell ref="BF61:BF62"/>
    <mergeCell ref="AI55:BO55"/>
    <mergeCell ref="AI56:AJ56"/>
    <mergeCell ref="BN56:BO56"/>
    <mergeCell ref="AI57:AJ57"/>
    <mergeCell ref="BM57:BO57"/>
    <mergeCell ref="BJ45:BK45"/>
    <mergeCell ref="BO45:BO48"/>
    <mergeCell ref="AI47:AJ47"/>
    <mergeCell ref="AI48:AJ48"/>
    <mergeCell ref="AI54:BO54"/>
    <mergeCell ref="AI43:BO43"/>
    <mergeCell ref="BL44:BO44"/>
    <mergeCell ref="AI45:AI46"/>
    <mergeCell ref="AJ45:AJ46"/>
    <mergeCell ref="AK45:AK46"/>
    <mergeCell ref="AL45:AL46"/>
    <mergeCell ref="AM45:AM46"/>
    <mergeCell ref="AN45:AN46"/>
    <mergeCell ref="AO45:AO46"/>
    <mergeCell ref="AP45:AT45"/>
    <mergeCell ref="AU45:AU46"/>
    <mergeCell ref="AV45:AV46"/>
    <mergeCell ref="AW45:AW46"/>
    <mergeCell ref="AX45:AX46"/>
    <mergeCell ref="BF45:BF46"/>
    <mergeCell ref="BH45:BI45"/>
    <mergeCell ref="AI40:AJ40"/>
    <mergeCell ref="BN40:BO40"/>
    <mergeCell ref="AI41:AJ41"/>
    <mergeCell ref="BM41:BO41"/>
    <mergeCell ref="AI42:AJ42"/>
    <mergeCell ref="BO27:BO30"/>
    <mergeCell ref="AI29:AJ29"/>
    <mergeCell ref="AI30:AJ30"/>
    <mergeCell ref="AI38:BO38"/>
    <mergeCell ref="AI39:BO39"/>
    <mergeCell ref="AW27:AW28"/>
    <mergeCell ref="AX27:AX28"/>
    <mergeCell ref="BF27:BF28"/>
    <mergeCell ref="BH27:BI27"/>
    <mergeCell ref="BJ27:BK27"/>
    <mergeCell ref="AN27:AN28"/>
    <mergeCell ref="AO27:AO28"/>
    <mergeCell ref="AP27:AT27"/>
    <mergeCell ref="AU27:AU28"/>
    <mergeCell ref="AV27:AV28"/>
    <mergeCell ref="AI27:AI28"/>
    <mergeCell ref="AJ27:AJ28"/>
    <mergeCell ref="AK27:AK28"/>
    <mergeCell ref="AL27:AL28"/>
    <mergeCell ref="AM27:AM28"/>
    <mergeCell ref="AI23:AJ23"/>
    <mergeCell ref="BM23:BO23"/>
    <mergeCell ref="AI24:AJ24"/>
    <mergeCell ref="AI25:BO25"/>
    <mergeCell ref="BL26:BO26"/>
    <mergeCell ref="AI10:AJ10"/>
    <mergeCell ref="AI11:AJ11"/>
    <mergeCell ref="AI20:BO20"/>
    <mergeCell ref="AI21:BO21"/>
    <mergeCell ref="AI22:AJ22"/>
    <mergeCell ref="BN22:BO22"/>
    <mergeCell ref="AX8:AX9"/>
    <mergeCell ref="BF8:BF9"/>
    <mergeCell ref="BH8:BI8"/>
    <mergeCell ref="BJ8:BK8"/>
    <mergeCell ref="BO8:BO11"/>
    <mergeCell ref="AO8:AO9"/>
    <mergeCell ref="AP8:AT8"/>
    <mergeCell ref="AU8:AU9"/>
    <mergeCell ref="AV8:AV9"/>
    <mergeCell ref="AW8:AW9"/>
    <mergeCell ref="AI1:BO1"/>
    <mergeCell ref="AI2:BO2"/>
    <mergeCell ref="AI3:AJ3"/>
    <mergeCell ref="BN3:BO3"/>
    <mergeCell ref="AI4:AJ4"/>
    <mergeCell ref="BM4:BO4"/>
    <mergeCell ref="AI5:AJ5"/>
    <mergeCell ref="AI6:BO6"/>
    <mergeCell ref="BL7:BO7"/>
    <mergeCell ref="AI8:AI9"/>
    <mergeCell ref="AJ8:AJ9"/>
    <mergeCell ref="AK8:AK9"/>
    <mergeCell ref="AL8:AL9"/>
    <mergeCell ref="AM8:AM9"/>
    <mergeCell ref="AN8:AN9"/>
    <mergeCell ref="AE4:AG4"/>
    <mergeCell ref="AD7:AG7"/>
    <mergeCell ref="P8:P9"/>
    <mergeCell ref="X8:X9"/>
    <mergeCell ref="AG8:AG11"/>
    <mergeCell ref="A11:B11"/>
    <mergeCell ref="A10:B10"/>
    <mergeCell ref="B8:B9"/>
    <mergeCell ref="A8:A9"/>
    <mergeCell ref="D8:D9"/>
    <mergeCell ref="C8:C9"/>
    <mergeCell ref="A1:AG1"/>
    <mergeCell ref="H8:L8"/>
    <mergeCell ref="G8:G9"/>
    <mergeCell ref="F8:F9"/>
    <mergeCell ref="E8:E9"/>
    <mergeCell ref="A2:AG2"/>
    <mergeCell ref="Z8:AA8"/>
    <mergeCell ref="AB8:AC8"/>
    <mergeCell ref="O8:O9"/>
    <mergeCell ref="N8:N9"/>
    <mergeCell ref="M8:M9"/>
    <mergeCell ref="AF3:AG3"/>
    <mergeCell ref="A5:B5"/>
    <mergeCell ref="A3:B3"/>
    <mergeCell ref="A4:B4"/>
    <mergeCell ref="A6:AG6"/>
  </mergeCells>
  <pageMargins left="0.3" right="0.15748031496062992" top="0.31496062992125984" bottom="0.27559055118110237" header="0.11811023622047245" footer="0.15748031496062992"/>
  <pageSetup paperSize="5" scale="52" fitToHeight="10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C70"/>
  <sheetViews>
    <sheetView workbookViewId="0"/>
  </sheetViews>
  <sheetFormatPr defaultRowHeight="24"/>
  <cols>
    <col min="1" max="1" width="11.5703125" style="4" bestFit="1" customWidth="1"/>
    <col min="2" max="2" width="34.7109375" style="4" bestFit="1" customWidth="1"/>
    <col min="3" max="16384" width="9.140625" style="4"/>
  </cols>
  <sheetData>
    <row r="1" spans="1:3">
      <c r="A1" s="9">
        <v>10806001</v>
      </c>
      <c r="B1" s="9" t="s">
        <v>17</v>
      </c>
      <c r="C1" s="4">
        <v>1</v>
      </c>
    </row>
    <row r="2" spans="1:3">
      <c r="A2" s="10">
        <v>10806002</v>
      </c>
      <c r="B2" s="10" t="s">
        <v>18</v>
      </c>
      <c r="C2" s="4">
        <v>2</v>
      </c>
    </row>
    <row r="3" spans="1:3">
      <c r="A3" s="10">
        <v>10806003</v>
      </c>
      <c r="B3" s="10" t="s">
        <v>19</v>
      </c>
      <c r="C3" s="4">
        <v>3</v>
      </c>
    </row>
    <row r="4" spans="1:3">
      <c r="A4" s="10">
        <v>10806004</v>
      </c>
      <c r="B4" s="10" t="s">
        <v>20</v>
      </c>
      <c r="C4" s="4">
        <v>4</v>
      </c>
    </row>
    <row r="5" spans="1:3">
      <c r="A5" s="10">
        <v>10806005</v>
      </c>
      <c r="B5" s="10" t="s">
        <v>21</v>
      </c>
      <c r="C5" s="4">
        <v>5</v>
      </c>
    </row>
    <row r="6" spans="1:3">
      <c r="A6" s="10">
        <v>10806006</v>
      </c>
      <c r="B6" s="10" t="s">
        <v>22</v>
      </c>
      <c r="C6" s="4">
        <v>6</v>
      </c>
    </row>
    <row r="7" spans="1:3">
      <c r="A7" s="10">
        <v>10806007</v>
      </c>
      <c r="B7" s="10" t="s">
        <v>23</v>
      </c>
      <c r="C7" s="4">
        <v>7</v>
      </c>
    </row>
    <row r="8" spans="1:3">
      <c r="A8" s="10">
        <v>10806008</v>
      </c>
      <c r="B8" s="10" t="s">
        <v>24</v>
      </c>
      <c r="C8" s="4">
        <v>8</v>
      </c>
    </row>
    <row r="9" spans="1:3">
      <c r="A9" s="10">
        <v>10806009</v>
      </c>
      <c r="B9" s="10" t="s">
        <v>25</v>
      </c>
      <c r="C9" s="4">
        <v>9</v>
      </c>
    </row>
    <row r="10" spans="1:3">
      <c r="A10" s="10">
        <v>10806010</v>
      </c>
      <c r="B10" s="10" t="s">
        <v>26</v>
      </c>
      <c r="C10" s="4">
        <v>10</v>
      </c>
    </row>
    <row r="11" spans="1:3">
      <c r="A11" s="10">
        <v>10806013</v>
      </c>
      <c r="B11" s="10" t="s">
        <v>27</v>
      </c>
      <c r="C11" s="4">
        <v>11</v>
      </c>
    </row>
    <row r="12" spans="1:3">
      <c r="A12" s="10">
        <v>10806014</v>
      </c>
      <c r="B12" s="10" t="s">
        <v>28</v>
      </c>
      <c r="C12" s="4">
        <v>12</v>
      </c>
    </row>
    <row r="13" spans="1:3">
      <c r="A13" s="10">
        <v>10806015</v>
      </c>
      <c r="B13" s="10" t="s">
        <v>29</v>
      </c>
      <c r="C13" s="4">
        <v>13</v>
      </c>
    </row>
    <row r="14" spans="1:3">
      <c r="A14" s="10">
        <v>10806016</v>
      </c>
      <c r="B14" s="10" t="s">
        <v>30</v>
      </c>
      <c r="C14" s="4">
        <v>14</v>
      </c>
    </row>
    <row r="15" spans="1:3">
      <c r="A15" s="10">
        <v>10806018</v>
      </c>
      <c r="B15" s="10" t="s">
        <v>31</v>
      </c>
      <c r="C15" s="4">
        <v>15</v>
      </c>
    </row>
    <row r="16" spans="1:3">
      <c r="A16" s="10">
        <v>10806019</v>
      </c>
      <c r="B16" s="10" t="s">
        <v>32</v>
      </c>
      <c r="C16" s="4">
        <v>16</v>
      </c>
    </row>
    <row r="17" spans="1:3">
      <c r="A17" s="10">
        <v>10806020</v>
      </c>
      <c r="B17" s="10" t="s">
        <v>33</v>
      </c>
      <c r="C17" s="4">
        <v>17</v>
      </c>
    </row>
    <row r="18" spans="1:3">
      <c r="A18" s="10">
        <v>10806021</v>
      </c>
      <c r="B18" s="10" t="s">
        <v>34</v>
      </c>
      <c r="C18" s="4">
        <v>18</v>
      </c>
    </row>
    <row r="19" spans="1:3">
      <c r="A19" s="10">
        <v>10806022</v>
      </c>
      <c r="B19" s="10" t="s">
        <v>35</v>
      </c>
      <c r="C19" s="4">
        <v>19</v>
      </c>
    </row>
    <row r="20" spans="1:3">
      <c r="A20" s="10">
        <v>10806023</v>
      </c>
      <c r="B20" s="10" t="s">
        <v>36</v>
      </c>
      <c r="C20" s="4">
        <v>20</v>
      </c>
    </row>
    <row r="21" spans="1:3">
      <c r="A21" s="10">
        <v>10806024</v>
      </c>
      <c r="B21" s="10" t="s">
        <v>37</v>
      </c>
      <c r="C21" s="4">
        <v>21</v>
      </c>
    </row>
    <row r="22" spans="1:3">
      <c r="A22" s="10">
        <v>10806025</v>
      </c>
      <c r="B22" s="10" t="s">
        <v>38</v>
      </c>
      <c r="C22" s="4">
        <v>22</v>
      </c>
    </row>
    <row r="23" spans="1:3">
      <c r="A23" s="10">
        <v>10806026</v>
      </c>
      <c r="B23" s="10" t="s">
        <v>39</v>
      </c>
      <c r="C23" s="4">
        <v>23</v>
      </c>
    </row>
    <row r="24" spans="1:3">
      <c r="A24" s="10">
        <v>10806027</v>
      </c>
      <c r="B24" s="10" t="s">
        <v>40</v>
      </c>
      <c r="C24" s="4">
        <v>24</v>
      </c>
    </row>
    <row r="25" spans="1:3">
      <c r="A25" s="10">
        <v>10806028</v>
      </c>
      <c r="B25" s="10" t="s">
        <v>41</v>
      </c>
      <c r="C25" s="4">
        <v>25</v>
      </c>
    </row>
    <row r="26" spans="1:3">
      <c r="A26" s="10">
        <v>10806029</v>
      </c>
      <c r="B26" s="10" t="s">
        <v>42</v>
      </c>
      <c r="C26" s="4">
        <v>26</v>
      </c>
    </row>
    <row r="27" spans="1:3">
      <c r="A27" s="10">
        <v>10806030</v>
      </c>
      <c r="B27" s="10" t="s">
        <v>43</v>
      </c>
      <c r="C27" s="4">
        <v>27</v>
      </c>
    </row>
    <row r="28" spans="1:3">
      <c r="A28" s="10">
        <v>10806035</v>
      </c>
      <c r="B28" s="10" t="s">
        <v>44</v>
      </c>
      <c r="C28" s="4">
        <v>28</v>
      </c>
    </row>
    <row r="29" spans="1:3">
      <c r="A29" s="10">
        <v>10806039</v>
      </c>
      <c r="B29" s="10" t="s">
        <v>45</v>
      </c>
      <c r="C29" s="4">
        <v>29</v>
      </c>
    </row>
    <row r="30" spans="1:3">
      <c r="A30" s="10">
        <v>10806049</v>
      </c>
      <c r="B30" s="10" t="s">
        <v>46</v>
      </c>
      <c r="C30" s="4">
        <v>30</v>
      </c>
    </row>
    <row r="31" spans="1:3">
      <c r="A31" s="10">
        <v>10806051</v>
      </c>
      <c r="B31" s="10" t="s">
        <v>47</v>
      </c>
      <c r="C31" s="4">
        <v>31</v>
      </c>
    </row>
    <row r="32" spans="1:3">
      <c r="A32" s="10">
        <v>10806052</v>
      </c>
      <c r="B32" s="10" t="s">
        <v>48</v>
      </c>
      <c r="C32" s="4">
        <v>32</v>
      </c>
    </row>
    <row r="33" spans="1:3">
      <c r="A33" s="10">
        <v>10806053</v>
      </c>
      <c r="B33" s="10" t="s">
        <v>49</v>
      </c>
      <c r="C33" s="4">
        <v>33</v>
      </c>
    </row>
    <row r="34" spans="1:3">
      <c r="A34" s="10">
        <v>10806055</v>
      </c>
      <c r="B34" s="10" t="s">
        <v>50</v>
      </c>
      <c r="C34" s="4">
        <v>34</v>
      </c>
    </row>
    <row r="35" spans="1:3">
      <c r="A35" s="10">
        <v>10806056</v>
      </c>
      <c r="B35" s="10" t="s">
        <v>51</v>
      </c>
      <c r="C35" s="4">
        <v>35</v>
      </c>
    </row>
    <row r="36" spans="1:3">
      <c r="A36" s="10">
        <v>10806059</v>
      </c>
      <c r="B36" s="10" t="s">
        <v>52</v>
      </c>
      <c r="C36" s="4">
        <v>36</v>
      </c>
    </row>
    <row r="37" spans="1:3">
      <c r="A37" s="10">
        <v>10806061</v>
      </c>
      <c r="B37" s="10" t="s">
        <v>53</v>
      </c>
      <c r="C37" s="4">
        <v>37</v>
      </c>
    </row>
    <row r="38" spans="1:3">
      <c r="A38" s="10">
        <v>10806062</v>
      </c>
      <c r="B38" s="10" t="s">
        <v>54</v>
      </c>
      <c r="C38" s="4">
        <v>38</v>
      </c>
    </row>
    <row r="39" spans="1:3">
      <c r="A39" s="10">
        <v>10806063</v>
      </c>
      <c r="B39" s="10" t="s">
        <v>55</v>
      </c>
      <c r="C39" s="4">
        <v>39</v>
      </c>
    </row>
    <row r="40" spans="1:3">
      <c r="A40" s="10">
        <v>10806065</v>
      </c>
      <c r="B40" s="10" t="s">
        <v>56</v>
      </c>
      <c r="C40" s="4">
        <v>40</v>
      </c>
    </row>
    <row r="41" spans="1:3">
      <c r="A41" s="10">
        <v>10806066</v>
      </c>
      <c r="B41" s="10" t="s">
        <v>57</v>
      </c>
      <c r="C41" s="4">
        <v>41</v>
      </c>
    </row>
    <row r="42" spans="1:3">
      <c r="A42" s="10">
        <v>10806067</v>
      </c>
      <c r="B42" s="10" t="s">
        <v>58</v>
      </c>
      <c r="C42" s="4">
        <v>42</v>
      </c>
    </row>
    <row r="43" spans="1:3">
      <c r="A43" s="10">
        <v>10806068</v>
      </c>
      <c r="B43" s="10" t="s">
        <v>59</v>
      </c>
      <c r="C43" s="4">
        <v>43</v>
      </c>
    </row>
    <row r="44" spans="1:3">
      <c r="A44" s="10">
        <v>20806001</v>
      </c>
      <c r="B44" s="10" t="s">
        <v>60</v>
      </c>
      <c r="C44" s="4">
        <v>44</v>
      </c>
    </row>
    <row r="45" spans="1:3">
      <c r="A45" s="10">
        <v>20806002</v>
      </c>
      <c r="B45" s="10" t="s">
        <v>61</v>
      </c>
      <c r="C45" s="4">
        <v>45</v>
      </c>
    </row>
    <row r="46" spans="1:3">
      <c r="A46" s="10">
        <v>20806003</v>
      </c>
      <c r="B46" s="10" t="s">
        <v>62</v>
      </c>
      <c r="C46" s="4">
        <v>46</v>
      </c>
    </row>
    <row r="47" spans="1:3">
      <c r="A47" s="10">
        <v>20806004</v>
      </c>
      <c r="B47" s="10" t="s">
        <v>63</v>
      </c>
      <c r="C47" s="4">
        <v>47</v>
      </c>
    </row>
    <row r="48" spans="1:3">
      <c r="A48" s="10">
        <v>20806005</v>
      </c>
      <c r="B48" s="10" t="s">
        <v>64</v>
      </c>
      <c r="C48" s="4">
        <v>48</v>
      </c>
    </row>
    <row r="49" spans="1:3">
      <c r="A49" s="10">
        <v>20806007</v>
      </c>
      <c r="B49" s="10" t="s">
        <v>65</v>
      </c>
      <c r="C49" s="4">
        <v>49</v>
      </c>
    </row>
    <row r="50" spans="1:3">
      <c r="A50" s="10">
        <v>20806008</v>
      </c>
      <c r="B50" s="10" t="s">
        <v>66</v>
      </c>
      <c r="C50" s="4">
        <v>50</v>
      </c>
    </row>
    <row r="51" spans="1:3">
      <c r="A51" s="10">
        <v>20806009</v>
      </c>
      <c r="B51" s="10" t="s">
        <v>67</v>
      </c>
      <c r="C51" s="4">
        <v>51</v>
      </c>
    </row>
    <row r="52" spans="1:3">
      <c r="A52" s="10">
        <v>20806010</v>
      </c>
      <c r="B52" s="10" t="s">
        <v>68</v>
      </c>
      <c r="C52" s="4">
        <v>52</v>
      </c>
    </row>
    <row r="53" spans="1:3">
      <c r="A53" s="10">
        <v>40806002</v>
      </c>
      <c r="B53" s="10" t="s">
        <v>69</v>
      </c>
      <c r="C53" s="4">
        <v>53</v>
      </c>
    </row>
    <row r="54" spans="1:3">
      <c r="A54" s="10">
        <v>40806003</v>
      </c>
      <c r="B54" s="10" t="s">
        <v>70</v>
      </c>
      <c r="C54" s="4">
        <v>54</v>
      </c>
    </row>
    <row r="55" spans="1:3">
      <c r="A55" s="10">
        <v>40806005</v>
      </c>
      <c r="B55" s="10" t="s">
        <v>71</v>
      </c>
      <c r="C55" s="4">
        <v>55</v>
      </c>
    </row>
    <row r="56" spans="1:3">
      <c r="A56" s="10">
        <v>40806006</v>
      </c>
      <c r="B56" s="10" t="s">
        <v>72</v>
      </c>
      <c r="C56" s="4">
        <v>56</v>
      </c>
    </row>
    <row r="57" spans="1:3">
      <c r="A57" s="10">
        <v>40806007</v>
      </c>
      <c r="B57" s="10" t="s">
        <v>73</v>
      </c>
      <c r="C57" s="4">
        <v>57</v>
      </c>
    </row>
    <row r="58" spans="1:3">
      <c r="A58" s="10">
        <v>40806008</v>
      </c>
      <c r="B58" s="10" t="s">
        <v>74</v>
      </c>
      <c r="C58" s="4">
        <v>58</v>
      </c>
    </row>
    <row r="59" spans="1:3">
      <c r="A59" s="10">
        <v>40806010</v>
      </c>
      <c r="B59" s="10" t="s">
        <v>75</v>
      </c>
      <c r="C59" s="4">
        <v>59</v>
      </c>
    </row>
    <row r="60" spans="1:3">
      <c r="A60" s="10">
        <v>40806011</v>
      </c>
      <c r="B60" s="10" t="s">
        <v>76</v>
      </c>
      <c r="C60" s="4">
        <v>60</v>
      </c>
    </row>
    <row r="61" spans="1:3">
      <c r="A61" s="10">
        <v>40806012</v>
      </c>
      <c r="B61" s="10" t="s">
        <v>77</v>
      </c>
      <c r="C61" s="4">
        <v>61</v>
      </c>
    </row>
    <row r="62" spans="1:3">
      <c r="A62" s="10">
        <v>40806013</v>
      </c>
      <c r="B62" s="10" t="s">
        <v>78</v>
      </c>
      <c r="C62" s="4">
        <v>62</v>
      </c>
    </row>
    <row r="63" spans="1:3">
      <c r="A63" s="10">
        <v>40806015</v>
      </c>
      <c r="B63" s="10" t="s">
        <v>79</v>
      </c>
      <c r="C63" s="4">
        <v>63</v>
      </c>
    </row>
    <row r="64" spans="1:3">
      <c r="A64" s="10">
        <v>40806016</v>
      </c>
      <c r="B64" s="10" t="s">
        <v>80</v>
      </c>
      <c r="C64" s="4">
        <v>64</v>
      </c>
    </row>
    <row r="65" spans="1:3">
      <c r="A65" s="10">
        <v>40806017</v>
      </c>
      <c r="B65" s="10" t="s">
        <v>81</v>
      </c>
      <c r="C65" s="4">
        <v>65</v>
      </c>
    </row>
    <row r="66" spans="1:3">
      <c r="A66" s="10">
        <v>40806018</v>
      </c>
      <c r="B66" s="10" t="s">
        <v>82</v>
      </c>
      <c r="C66" s="4">
        <v>66</v>
      </c>
    </row>
    <row r="67" spans="1:3">
      <c r="A67" s="10">
        <v>40806019</v>
      </c>
      <c r="B67" s="10" t="s">
        <v>83</v>
      </c>
      <c r="C67" s="4">
        <v>67</v>
      </c>
    </row>
    <row r="68" spans="1:3">
      <c r="A68" s="10">
        <v>40806021</v>
      </c>
      <c r="B68" s="10" t="s">
        <v>84</v>
      </c>
      <c r="C68" s="4">
        <v>68</v>
      </c>
    </row>
    <row r="69" spans="1:3">
      <c r="A69" s="10">
        <v>40806022</v>
      </c>
      <c r="B69" s="10" t="s">
        <v>85</v>
      </c>
      <c r="C69" s="4">
        <v>69</v>
      </c>
    </row>
    <row r="70" spans="1:3">
      <c r="A70" s="5">
        <v>80690001</v>
      </c>
      <c r="B70" s="5" t="s">
        <v>86</v>
      </c>
      <c r="C70" s="4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List</vt:lpstr>
      <vt:lpstr>name</vt:lpstr>
      <vt:lpstr>List!Criteria</vt:lpstr>
      <vt:lpstr>name</vt:lpstr>
      <vt:lpstr>List!Print_Area</vt:lpstr>
      <vt:lpstr>List!Print_Titles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KKD 2011 V.2</cp:lastModifiedBy>
  <cp:lastPrinted>2012-12-12T14:37:06Z</cp:lastPrinted>
  <dcterms:created xsi:type="dcterms:W3CDTF">2006-07-27T03:27:56Z</dcterms:created>
  <dcterms:modified xsi:type="dcterms:W3CDTF">2012-12-12T14:58:42Z</dcterms:modified>
</cp:coreProperties>
</file>