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905" yWindow="1410" windowWidth="17520" windowHeight="6150" tabRatio="699"/>
  </bookViews>
  <sheets>
    <sheet name="Urgent" sheetId="668" r:id="rId1"/>
    <sheet name="Sale" sheetId="669" r:id="rId2"/>
    <sheet name="FG" sheetId="671" r:id="rId3"/>
    <sheet name="Balance" sheetId="672" r:id="rId4"/>
    <sheet name="1 jul" sheetId="673" r:id="rId5"/>
    <sheet name="2 jul " sheetId="674" r:id="rId6"/>
  </sheets>
  <definedNames>
    <definedName name="_xlnm._FilterDatabase" localSheetId="4" hidden="1">'1 jul'!$X$5:$X$40</definedName>
    <definedName name="_xlnm._FilterDatabase" localSheetId="0" hidden="1">Urgent!$X$5:$X$40</definedName>
    <definedName name="_xlnm.Print_Area" localSheetId="4">'1 jul'!$A$2:$W$40</definedName>
    <definedName name="_xlnm.Print_Area" localSheetId="5">'2 jul '!$A$2:$W$40</definedName>
    <definedName name="_xlnm.Print_Area" localSheetId="0">Urgent!$A$2:$W$40</definedName>
    <definedName name="_xlnm.Print_Titles" localSheetId="4">'1 jul'!$1:$6</definedName>
    <definedName name="_xlnm.Print_Titles" localSheetId="5">'2 jul '!$1:$6</definedName>
    <definedName name="_xlnm.Print_Titles" localSheetId="0">Urgent!$1:$6</definedName>
  </definedNames>
  <calcPr calcId="144525"/>
</workbook>
</file>

<file path=xl/calcChain.xml><?xml version="1.0" encoding="utf-8"?>
<calcChain xmlns="http://schemas.openxmlformats.org/spreadsheetml/2006/main">
  <c r="I39" i="674" l="1"/>
  <c r="K39" i="674" s="1"/>
  <c r="M39" i="674" s="1"/>
  <c r="O39" i="674" s="1"/>
  <c r="Q39" i="674" s="1"/>
  <c r="S39" i="674" s="1"/>
  <c r="U39" i="674" s="1"/>
  <c r="W39" i="674" s="1"/>
  <c r="I38" i="674"/>
  <c r="I37" i="674"/>
  <c r="K37" i="674" s="1"/>
  <c r="M37" i="674" s="1"/>
  <c r="O37" i="674" s="1"/>
  <c r="Q37" i="674" s="1"/>
  <c r="S37" i="674" s="1"/>
  <c r="U37" i="674" s="1"/>
  <c r="W37" i="674" s="1"/>
  <c r="I36" i="674"/>
  <c r="K36" i="674" s="1"/>
  <c r="M36" i="674" s="1"/>
  <c r="O36" i="674" s="1"/>
  <c r="Q36" i="674" s="1"/>
  <c r="S36" i="674" s="1"/>
  <c r="U36" i="674" s="1"/>
  <c r="W36" i="674" s="1"/>
  <c r="I35" i="674"/>
  <c r="K35" i="674" s="1"/>
  <c r="M35" i="674" s="1"/>
  <c r="O35" i="674" s="1"/>
  <c r="Q35" i="674" s="1"/>
  <c r="S35" i="674" s="1"/>
  <c r="U35" i="674" s="1"/>
  <c r="W35" i="674" s="1"/>
  <c r="I34" i="674"/>
  <c r="I33" i="674"/>
  <c r="K33" i="674" s="1"/>
  <c r="M33" i="674" s="1"/>
  <c r="O33" i="674" s="1"/>
  <c r="Q33" i="674" s="1"/>
  <c r="S33" i="674" s="1"/>
  <c r="U33" i="674" s="1"/>
  <c r="W33" i="674" s="1"/>
  <c r="I32" i="674"/>
  <c r="K32" i="674" s="1"/>
  <c r="M32" i="674" s="1"/>
  <c r="O32" i="674" s="1"/>
  <c r="Q32" i="674" s="1"/>
  <c r="S32" i="674" s="1"/>
  <c r="U32" i="674" s="1"/>
  <c r="W32" i="674" s="1"/>
  <c r="I31" i="674"/>
  <c r="K31" i="674" s="1"/>
  <c r="M31" i="674" s="1"/>
  <c r="O31" i="674" s="1"/>
  <c r="Q31" i="674" s="1"/>
  <c r="S31" i="674" s="1"/>
  <c r="U31" i="674" s="1"/>
  <c r="W31" i="674" s="1"/>
  <c r="I30" i="674"/>
  <c r="I29" i="674"/>
  <c r="K29" i="674" s="1"/>
  <c r="M29" i="674" s="1"/>
  <c r="O29" i="674" s="1"/>
  <c r="Q29" i="674" s="1"/>
  <c r="S29" i="674" s="1"/>
  <c r="U29" i="674" s="1"/>
  <c r="W29" i="674" s="1"/>
  <c r="I28" i="674"/>
  <c r="K28" i="674" s="1"/>
  <c r="M28" i="674" s="1"/>
  <c r="O28" i="674" s="1"/>
  <c r="Q28" i="674" s="1"/>
  <c r="S28" i="674" s="1"/>
  <c r="U28" i="674" s="1"/>
  <c r="W28" i="674" s="1"/>
  <c r="I27" i="674"/>
  <c r="I26" i="674"/>
  <c r="I25" i="674"/>
  <c r="K25" i="674" s="1"/>
  <c r="M25" i="674" s="1"/>
  <c r="O25" i="674" s="1"/>
  <c r="Q25" i="674" s="1"/>
  <c r="S25" i="674" s="1"/>
  <c r="U25" i="674" s="1"/>
  <c r="W25" i="674" s="1"/>
  <c r="I24" i="674"/>
  <c r="K24" i="674" s="1"/>
  <c r="M24" i="674" s="1"/>
  <c r="O24" i="674" s="1"/>
  <c r="Q24" i="674" s="1"/>
  <c r="S24" i="674" s="1"/>
  <c r="U24" i="674" s="1"/>
  <c r="W24" i="674" s="1"/>
  <c r="I23" i="674"/>
  <c r="I22" i="674"/>
  <c r="I21" i="674"/>
  <c r="K21" i="674" s="1"/>
  <c r="M21" i="674" s="1"/>
  <c r="O21" i="674" s="1"/>
  <c r="Q21" i="674" s="1"/>
  <c r="S21" i="674" s="1"/>
  <c r="U21" i="674" s="1"/>
  <c r="W21" i="674" s="1"/>
  <c r="I20" i="674"/>
  <c r="K20" i="674" s="1"/>
  <c r="M20" i="674" s="1"/>
  <c r="O20" i="674" s="1"/>
  <c r="Q20" i="674" s="1"/>
  <c r="S20" i="674" s="1"/>
  <c r="U20" i="674" s="1"/>
  <c r="W20" i="674" s="1"/>
  <c r="I19" i="674"/>
  <c r="K19" i="674" s="1"/>
  <c r="M19" i="674" s="1"/>
  <c r="O19" i="674" s="1"/>
  <c r="Q19" i="674" s="1"/>
  <c r="S19" i="674" s="1"/>
  <c r="U19" i="674" s="1"/>
  <c r="W19" i="674" s="1"/>
  <c r="I18" i="674"/>
  <c r="I17" i="674"/>
  <c r="K17" i="674" s="1"/>
  <c r="M17" i="674" s="1"/>
  <c r="O17" i="674" s="1"/>
  <c r="Q17" i="674" s="1"/>
  <c r="S17" i="674" s="1"/>
  <c r="U17" i="674" s="1"/>
  <c r="W17" i="674" s="1"/>
  <c r="I16" i="674"/>
  <c r="K16" i="674" s="1"/>
  <c r="M16" i="674" s="1"/>
  <c r="O16" i="674" s="1"/>
  <c r="Q16" i="674" s="1"/>
  <c r="S16" i="674" s="1"/>
  <c r="U16" i="674" s="1"/>
  <c r="W16" i="674" s="1"/>
  <c r="I15" i="674"/>
  <c r="K15" i="674" s="1"/>
  <c r="M15" i="674" s="1"/>
  <c r="O15" i="674" s="1"/>
  <c r="Q15" i="674" s="1"/>
  <c r="S15" i="674" s="1"/>
  <c r="U15" i="674" s="1"/>
  <c r="W15" i="674" s="1"/>
  <c r="I14" i="674"/>
  <c r="I13" i="674"/>
  <c r="K13" i="674" s="1"/>
  <c r="M13" i="674" s="1"/>
  <c r="O13" i="674" s="1"/>
  <c r="Q13" i="674" s="1"/>
  <c r="S13" i="674" s="1"/>
  <c r="U13" i="674" s="1"/>
  <c r="W13" i="674" s="1"/>
  <c r="I12" i="674"/>
  <c r="K12" i="674" s="1"/>
  <c r="M12" i="674" s="1"/>
  <c r="O12" i="674" s="1"/>
  <c r="Q12" i="674" s="1"/>
  <c r="S12" i="674" s="1"/>
  <c r="U12" i="674" s="1"/>
  <c r="W12" i="674" s="1"/>
  <c r="I11" i="674"/>
  <c r="I10" i="674"/>
  <c r="I9" i="674"/>
  <c r="K9" i="674" s="1"/>
  <c r="M9" i="674" s="1"/>
  <c r="O9" i="674" s="1"/>
  <c r="Q9" i="674" s="1"/>
  <c r="S9" i="674" s="1"/>
  <c r="U9" i="674" s="1"/>
  <c r="W9" i="674" s="1"/>
  <c r="I8" i="674"/>
  <c r="K8" i="674" s="1"/>
  <c r="M8" i="674" s="1"/>
  <c r="O8" i="674" s="1"/>
  <c r="Q8" i="674" s="1"/>
  <c r="S8" i="674" s="1"/>
  <c r="U8" i="674" s="1"/>
  <c r="W8" i="674" s="1"/>
  <c r="I7" i="674"/>
  <c r="K38" i="674"/>
  <c r="M38" i="674" s="1"/>
  <c r="O38" i="674" s="1"/>
  <c r="Q38" i="674" s="1"/>
  <c r="S38" i="674" s="1"/>
  <c r="U38" i="674" s="1"/>
  <c r="W38" i="674" s="1"/>
  <c r="K34" i="674"/>
  <c r="M34" i="674" s="1"/>
  <c r="O34" i="674" s="1"/>
  <c r="Q34" i="674" s="1"/>
  <c r="S34" i="674" s="1"/>
  <c r="U34" i="674" s="1"/>
  <c r="W34" i="674" s="1"/>
  <c r="K30" i="674"/>
  <c r="M30" i="674" s="1"/>
  <c r="O30" i="674" s="1"/>
  <c r="Q30" i="674" s="1"/>
  <c r="S30" i="674" s="1"/>
  <c r="U30" i="674" s="1"/>
  <c r="W30" i="674" s="1"/>
  <c r="K27" i="674"/>
  <c r="M27" i="674" s="1"/>
  <c r="O27" i="674" s="1"/>
  <c r="Q27" i="674" s="1"/>
  <c r="S27" i="674" s="1"/>
  <c r="U27" i="674" s="1"/>
  <c r="W27" i="674" s="1"/>
  <c r="K26" i="674"/>
  <c r="M26" i="674" s="1"/>
  <c r="O26" i="674" s="1"/>
  <c r="Q26" i="674" s="1"/>
  <c r="S26" i="674" s="1"/>
  <c r="U26" i="674" s="1"/>
  <c r="W26" i="674" s="1"/>
  <c r="K23" i="674"/>
  <c r="M23" i="674" s="1"/>
  <c r="O23" i="674" s="1"/>
  <c r="Q23" i="674" s="1"/>
  <c r="S23" i="674" s="1"/>
  <c r="U23" i="674" s="1"/>
  <c r="W23" i="674" s="1"/>
  <c r="K22" i="674"/>
  <c r="M22" i="674" s="1"/>
  <c r="O22" i="674" s="1"/>
  <c r="Q22" i="674" s="1"/>
  <c r="S22" i="674" s="1"/>
  <c r="U22" i="674" s="1"/>
  <c r="W22" i="674" s="1"/>
  <c r="K18" i="674"/>
  <c r="M18" i="674" s="1"/>
  <c r="O18" i="674" s="1"/>
  <c r="Q18" i="674" s="1"/>
  <c r="S18" i="674" s="1"/>
  <c r="U18" i="674" s="1"/>
  <c r="W18" i="674" s="1"/>
  <c r="K14" i="674"/>
  <c r="M14" i="674" s="1"/>
  <c r="O14" i="674" s="1"/>
  <c r="Q14" i="674" s="1"/>
  <c r="S14" i="674" s="1"/>
  <c r="U14" i="674" s="1"/>
  <c r="W14" i="674" s="1"/>
  <c r="K11" i="674"/>
  <c r="M11" i="674" s="1"/>
  <c r="O11" i="674" s="1"/>
  <c r="Q11" i="674" s="1"/>
  <c r="S11" i="674" s="1"/>
  <c r="U11" i="674" s="1"/>
  <c r="W11" i="674" s="1"/>
  <c r="K10" i="674"/>
  <c r="M10" i="674" s="1"/>
  <c r="O10" i="674" s="1"/>
  <c r="Q10" i="674" s="1"/>
  <c r="S10" i="674" s="1"/>
  <c r="U10" i="674" s="1"/>
  <c r="W10" i="674" s="1"/>
  <c r="K7" i="674"/>
  <c r="M7" i="674" s="1"/>
  <c r="O7" i="674" s="1"/>
  <c r="Q7" i="674" s="1"/>
  <c r="S7" i="674" s="1"/>
  <c r="U7" i="674" s="1"/>
  <c r="W7" i="674" s="1"/>
  <c r="V40" i="674"/>
  <c r="T40" i="674"/>
  <c r="R40" i="674"/>
  <c r="P40" i="674"/>
  <c r="N40" i="674"/>
  <c r="L40" i="674"/>
  <c r="J40" i="674"/>
  <c r="H40" i="674"/>
  <c r="G40" i="674"/>
  <c r="H5" i="674"/>
  <c r="J5" i="674" s="1"/>
  <c r="L5" i="674" s="1"/>
  <c r="N5" i="674" s="1"/>
  <c r="P5" i="674" s="1"/>
  <c r="R5" i="674" s="1"/>
  <c r="T5" i="674" s="1"/>
  <c r="V5" i="674" s="1"/>
  <c r="V40" i="673"/>
  <c r="T40" i="673"/>
  <c r="R40" i="673"/>
  <c r="P40" i="673"/>
  <c r="N40" i="673"/>
  <c r="L40" i="673"/>
  <c r="J40" i="673"/>
  <c r="H40" i="673"/>
  <c r="G40" i="673"/>
  <c r="F39" i="673"/>
  <c r="I39" i="673" s="1"/>
  <c r="K39" i="673" s="1"/>
  <c r="M39" i="673" s="1"/>
  <c r="O39" i="673" s="1"/>
  <c r="Q39" i="673" s="1"/>
  <c r="S39" i="673" s="1"/>
  <c r="U39" i="673" s="1"/>
  <c r="W39" i="673" s="1"/>
  <c r="F38" i="673"/>
  <c r="I38" i="673" s="1"/>
  <c r="K38" i="673" s="1"/>
  <c r="M38" i="673" s="1"/>
  <c r="O38" i="673" s="1"/>
  <c r="Q38" i="673" s="1"/>
  <c r="S38" i="673" s="1"/>
  <c r="U38" i="673" s="1"/>
  <c r="W38" i="673" s="1"/>
  <c r="F37" i="673"/>
  <c r="I37" i="673" s="1"/>
  <c r="K37" i="673" s="1"/>
  <c r="M37" i="673" s="1"/>
  <c r="O37" i="673" s="1"/>
  <c r="Q37" i="673" s="1"/>
  <c r="S37" i="673" s="1"/>
  <c r="U37" i="673" s="1"/>
  <c r="W37" i="673" s="1"/>
  <c r="F36" i="673"/>
  <c r="I36" i="673" s="1"/>
  <c r="K36" i="673" s="1"/>
  <c r="M36" i="673" s="1"/>
  <c r="O36" i="673" s="1"/>
  <c r="Q36" i="673" s="1"/>
  <c r="S36" i="673" s="1"/>
  <c r="U36" i="673" s="1"/>
  <c r="W36" i="673" s="1"/>
  <c r="F35" i="673"/>
  <c r="I35" i="673" s="1"/>
  <c r="K35" i="673" s="1"/>
  <c r="M35" i="673" s="1"/>
  <c r="O35" i="673" s="1"/>
  <c r="Q35" i="673" s="1"/>
  <c r="S35" i="673" s="1"/>
  <c r="U35" i="673" s="1"/>
  <c r="W35" i="673" s="1"/>
  <c r="Q34" i="673"/>
  <c r="S34" i="673" s="1"/>
  <c r="U34" i="673" s="1"/>
  <c r="W34" i="673" s="1"/>
  <c r="F34" i="673"/>
  <c r="I34" i="673" s="1"/>
  <c r="K34" i="673" s="1"/>
  <c r="M34" i="673" s="1"/>
  <c r="O34" i="673" s="1"/>
  <c r="F33" i="673"/>
  <c r="I33" i="673" s="1"/>
  <c r="K33" i="673" s="1"/>
  <c r="M33" i="673" s="1"/>
  <c r="O33" i="673" s="1"/>
  <c r="Q33" i="673" s="1"/>
  <c r="S33" i="673" s="1"/>
  <c r="U33" i="673" s="1"/>
  <c r="W33" i="673" s="1"/>
  <c r="F32" i="673"/>
  <c r="I32" i="673" s="1"/>
  <c r="K32" i="673" s="1"/>
  <c r="M32" i="673" s="1"/>
  <c r="O32" i="673" s="1"/>
  <c r="Q32" i="673" s="1"/>
  <c r="S32" i="673" s="1"/>
  <c r="U32" i="673" s="1"/>
  <c r="W32" i="673" s="1"/>
  <c r="F31" i="673"/>
  <c r="I31" i="673" s="1"/>
  <c r="K31" i="673" s="1"/>
  <c r="M31" i="673" s="1"/>
  <c r="O31" i="673" s="1"/>
  <c r="Q31" i="673" s="1"/>
  <c r="S31" i="673" s="1"/>
  <c r="U31" i="673" s="1"/>
  <c r="W31" i="673" s="1"/>
  <c r="F30" i="673"/>
  <c r="I30" i="673" s="1"/>
  <c r="K30" i="673" s="1"/>
  <c r="M30" i="673" s="1"/>
  <c r="O30" i="673" s="1"/>
  <c r="Q30" i="673" s="1"/>
  <c r="S30" i="673" s="1"/>
  <c r="U30" i="673" s="1"/>
  <c r="W30" i="673" s="1"/>
  <c r="F29" i="673"/>
  <c r="I29" i="673" s="1"/>
  <c r="K29" i="673" s="1"/>
  <c r="M29" i="673" s="1"/>
  <c r="O29" i="673" s="1"/>
  <c r="Q29" i="673" s="1"/>
  <c r="S29" i="673" s="1"/>
  <c r="U29" i="673" s="1"/>
  <c r="W29" i="673" s="1"/>
  <c r="F28" i="673"/>
  <c r="I28" i="673" s="1"/>
  <c r="K28" i="673" s="1"/>
  <c r="M28" i="673" s="1"/>
  <c r="O28" i="673" s="1"/>
  <c r="Q28" i="673" s="1"/>
  <c r="S28" i="673" s="1"/>
  <c r="U28" i="673" s="1"/>
  <c r="W28" i="673" s="1"/>
  <c r="F27" i="673"/>
  <c r="I27" i="673" s="1"/>
  <c r="K27" i="673" s="1"/>
  <c r="M27" i="673" s="1"/>
  <c r="O27" i="673" s="1"/>
  <c r="Q27" i="673" s="1"/>
  <c r="S27" i="673" s="1"/>
  <c r="U27" i="673" s="1"/>
  <c r="W27" i="673" s="1"/>
  <c r="F26" i="673"/>
  <c r="I26" i="673" s="1"/>
  <c r="K26" i="673" s="1"/>
  <c r="M26" i="673" s="1"/>
  <c r="O26" i="673" s="1"/>
  <c r="Q26" i="673" s="1"/>
  <c r="S26" i="673" s="1"/>
  <c r="U26" i="673" s="1"/>
  <c r="W26" i="673" s="1"/>
  <c r="F25" i="673"/>
  <c r="I25" i="673" s="1"/>
  <c r="K25" i="673" s="1"/>
  <c r="M25" i="673" s="1"/>
  <c r="O25" i="673" s="1"/>
  <c r="Q25" i="673" s="1"/>
  <c r="S25" i="673" s="1"/>
  <c r="U25" i="673" s="1"/>
  <c r="W25" i="673" s="1"/>
  <c r="F24" i="673"/>
  <c r="I24" i="673" s="1"/>
  <c r="K24" i="673" s="1"/>
  <c r="M24" i="673" s="1"/>
  <c r="O24" i="673" s="1"/>
  <c r="Q24" i="673" s="1"/>
  <c r="S24" i="673" s="1"/>
  <c r="U24" i="673" s="1"/>
  <c r="W24" i="673" s="1"/>
  <c r="F23" i="673"/>
  <c r="I23" i="673" s="1"/>
  <c r="K23" i="673" s="1"/>
  <c r="M23" i="673" s="1"/>
  <c r="O23" i="673" s="1"/>
  <c r="Q23" i="673" s="1"/>
  <c r="S23" i="673" s="1"/>
  <c r="U23" i="673" s="1"/>
  <c r="W23" i="673" s="1"/>
  <c r="F22" i="673"/>
  <c r="I22" i="673" s="1"/>
  <c r="K22" i="673" s="1"/>
  <c r="M22" i="673" s="1"/>
  <c r="O22" i="673" s="1"/>
  <c r="Q22" i="673" s="1"/>
  <c r="S22" i="673" s="1"/>
  <c r="U22" i="673" s="1"/>
  <c r="W22" i="673" s="1"/>
  <c r="M21" i="673"/>
  <c r="O21" i="673" s="1"/>
  <c r="Q21" i="673" s="1"/>
  <c r="S21" i="673" s="1"/>
  <c r="U21" i="673" s="1"/>
  <c r="W21" i="673" s="1"/>
  <c r="F21" i="673"/>
  <c r="I21" i="673" s="1"/>
  <c r="K21" i="673" s="1"/>
  <c r="F20" i="673"/>
  <c r="I20" i="673" s="1"/>
  <c r="K20" i="673" s="1"/>
  <c r="M20" i="673" s="1"/>
  <c r="O20" i="673" s="1"/>
  <c r="Q20" i="673" s="1"/>
  <c r="S20" i="673" s="1"/>
  <c r="U20" i="673" s="1"/>
  <c r="W20" i="673" s="1"/>
  <c r="F19" i="673"/>
  <c r="I19" i="673" s="1"/>
  <c r="K19" i="673" s="1"/>
  <c r="M19" i="673" s="1"/>
  <c r="O19" i="673" s="1"/>
  <c r="Q19" i="673" s="1"/>
  <c r="S19" i="673" s="1"/>
  <c r="U19" i="673" s="1"/>
  <c r="W19" i="673" s="1"/>
  <c r="F18" i="673"/>
  <c r="I18" i="673" s="1"/>
  <c r="K18" i="673" s="1"/>
  <c r="M18" i="673" s="1"/>
  <c r="O18" i="673" s="1"/>
  <c r="Q18" i="673" s="1"/>
  <c r="S18" i="673" s="1"/>
  <c r="U18" i="673" s="1"/>
  <c r="W18" i="673" s="1"/>
  <c r="F17" i="673"/>
  <c r="I17" i="673" s="1"/>
  <c r="K17" i="673" s="1"/>
  <c r="M17" i="673" s="1"/>
  <c r="O17" i="673" s="1"/>
  <c r="Q17" i="673" s="1"/>
  <c r="S17" i="673" s="1"/>
  <c r="U17" i="673" s="1"/>
  <c r="W17" i="673" s="1"/>
  <c r="F16" i="673"/>
  <c r="I16" i="673" s="1"/>
  <c r="K16" i="673" s="1"/>
  <c r="M16" i="673" s="1"/>
  <c r="O16" i="673" s="1"/>
  <c r="Q16" i="673" s="1"/>
  <c r="S16" i="673" s="1"/>
  <c r="U16" i="673" s="1"/>
  <c r="W16" i="673" s="1"/>
  <c r="F15" i="673"/>
  <c r="I15" i="673" s="1"/>
  <c r="K15" i="673" s="1"/>
  <c r="M15" i="673" s="1"/>
  <c r="O15" i="673" s="1"/>
  <c r="Q15" i="673" s="1"/>
  <c r="S15" i="673" s="1"/>
  <c r="U15" i="673" s="1"/>
  <c r="W15" i="673" s="1"/>
  <c r="F14" i="673"/>
  <c r="I14" i="673" s="1"/>
  <c r="K14" i="673" s="1"/>
  <c r="M14" i="673" s="1"/>
  <c r="O14" i="673" s="1"/>
  <c r="Q14" i="673" s="1"/>
  <c r="S14" i="673" s="1"/>
  <c r="U14" i="673" s="1"/>
  <c r="W14" i="673" s="1"/>
  <c r="F13" i="673"/>
  <c r="I13" i="673" s="1"/>
  <c r="K13" i="673" s="1"/>
  <c r="M13" i="673" s="1"/>
  <c r="O13" i="673" s="1"/>
  <c r="Q13" i="673" s="1"/>
  <c r="S13" i="673" s="1"/>
  <c r="U13" i="673" s="1"/>
  <c r="W13" i="673" s="1"/>
  <c r="F12" i="673"/>
  <c r="I12" i="673" s="1"/>
  <c r="K12" i="673" s="1"/>
  <c r="M12" i="673" s="1"/>
  <c r="O12" i="673" s="1"/>
  <c r="Q12" i="673" s="1"/>
  <c r="S12" i="673" s="1"/>
  <c r="U12" i="673" s="1"/>
  <c r="W12" i="673" s="1"/>
  <c r="F11" i="673"/>
  <c r="I11" i="673" s="1"/>
  <c r="K11" i="673" s="1"/>
  <c r="M11" i="673" s="1"/>
  <c r="O11" i="673" s="1"/>
  <c r="Q11" i="673" s="1"/>
  <c r="S11" i="673" s="1"/>
  <c r="U11" i="673" s="1"/>
  <c r="W11" i="673" s="1"/>
  <c r="F10" i="673"/>
  <c r="I10" i="673" s="1"/>
  <c r="K10" i="673" s="1"/>
  <c r="M10" i="673" s="1"/>
  <c r="O10" i="673" s="1"/>
  <c r="Q10" i="673" s="1"/>
  <c r="S10" i="673" s="1"/>
  <c r="U10" i="673" s="1"/>
  <c r="W10" i="673" s="1"/>
  <c r="F9" i="673"/>
  <c r="I9" i="673" s="1"/>
  <c r="K9" i="673" s="1"/>
  <c r="M9" i="673" s="1"/>
  <c r="O9" i="673" s="1"/>
  <c r="Q9" i="673" s="1"/>
  <c r="S9" i="673" s="1"/>
  <c r="U9" i="673" s="1"/>
  <c r="W9" i="673" s="1"/>
  <c r="F8" i="673"/>
  <c r="I8" i="673" s="1"/>
  <c r="K8" i="673" s="1"/>
  <c r="M8" i="673" s="1"/>
  <c r="O8" i="673" s="1"/>
  <c r="Q8" i="673" s="1"/>
  <c r="S8" i="673" s="1"/>
  <c r="U8" i="673" s="1"/>
  <c r="W8" i="673" s="1"/>
  <c r="F7" i="673"/>
  <c r="I7" i="673" s="1"/>
  <c r="H5" i="673"/>
  <c r="J5" i="673" s="1"/>
  <c r="L5" i="673" s="1"/>
  <c r="N5" i="673" s="1"/>
  <c r="P5" i="673" s="1"/>
  <c r="R5" i="673" s="1"/>
  <c r="T5" i="673" s="1"/>
  <c r="V5" i="673" s="1"/>
  <c r="F40" i="674" l="1"/>
  <c r="I40" i="674"/>
  <c r="I40" i="673"/>
  <c r="K7" i="673"/>
  <c r="F40" i="673"/>
  <c r="K40" i="674" l="1"/>
  <c r="M40" i="674"/>
  <c r="K40" i="673"/>
  <c r="M7" i="673"/>
  <c r="O40" i="674" l="1"/>
  <c r="M40" i="673"/>
  <c r="O7" i="673"/>
  <c r="Q40" i="674" l="1"/>
  <c r="O40" i="673"/>
  <c r="Q7" i="673"/>
  <c r="S40" i="674" l="1"/>
  <c r="Q40" i="673"/>
  <c r="S7" i="673"/>
  <c r="U40" i="674" l="1"/>
  <c r="S40" i="673"/>
  <c r="U7" i="673"/>
  <c r="W40" i="674" l="1"/>
  <c r="U40" i="673"/>
  <c r="W7" i="673"/>
  <c r="W40" i="673" l="1"/>
  <c r="K4" i="671" l="1"/>
  <c r="G4" i="672"/>
  <c r="H37" i="671"/>
  <c r="J37" i="671"/>
  <c r="F4" i="671"/>
  <c r="I37" i="671" l="1"/>
  <c r="G6" i="671"/>
  <c r="G37" i="671" s="1"/>
  <c r="F4" i="672" l="1"/>
  <c r="BJ1" i="671"/>
  <c r="H1" i="671"/>
  <c r="I1" i="671"/>
  <c r="J1" i="671"/>
  <c r="L37" i="671"/>
  <c r="L1" i="671" s="1"/>
  <c r="M37" i="671"/>
  <c r="M1" i="671" s="1"/>
  <c r="N37" i="671"/>
  <c r="N1" i="671" s="1"/>
  <c r="O37" i="671"/>
  <c r="O1" i="671" s="1"/>
  <c r="Q37" i="671"/>
  <c r="Q1" i="671" s="1"/>
  <c r="R37" i="671"/>
  <c r="R1" i="671" s="1"/>
  <c r="S37" i="671"/>
  <c r="S1" i="671" s="1"/>
  <c r="T37" i="671"/>
  <c r="T1" i="671" s="1"/>
  <c r="V37" i="671"/>
  <c r="V1" i="671" s="1"/>
  <c r="W37" i="671"/>
  <c r="W1" i="671" s="1"/>
  <c r="X37" i="671"/>
  <c r="X1" i="671" s="1"/>
  <c r="Y37" i="671"/>
  <c r="Y1" i="671" s="1"/>
  <c r="AA37" i="671"/>
  <c r="AA1" i="671" s="1"/>
  <c r="AB37" i="671"/>
  <c r="AB1" i="671" s="1"/>
  <c r="AC37" i="671"/>
  <c r="AC1" i="671" s="1"/>
  <c r="AD37" i="671"/>
  <c r="AD1" i="671" s="1"/>
  <c r="AF37" i="671"/>
  <c r="AF1" i="671" s="1"/>
  <c r="AG37" i="671"/>
  <c r="AG1" i="671" s="1"/>
  <c r="AH37" i="671"/>
  <c r="AH1" i="671" s="1"/>
  <c r="AI37" i="671"/>
  <c r="AI1" i="671" s="1"/>
  <c r="AK37" i="671"/>
  <c r="AK1" i="671" s="1"/>
  <c r="AL37" i="671"/>
  <c r="AL1" i="671" s="1"/>
  <c r="AM37" i="671"/>
  <c r="AM1" i="671" s="1"/>
  <c r="AN37" i="671"/>
  <c r="AN1" i="671" s="1"/>
  <c r="AP37" i="671"/>
  <c r="AP1" i="671" s="1"/>
  <c r="AQ37" i="671"/>
  <c r="AQ1" i="671" s="1"/>
  <c r="AR37" i="671"/>
  <c r="AR1" i="671" s="1"/>
  <c r="AS37" i="671"/>
  <c r="AS1" i="671" s="1"/>
  <c r="AU37" i="671"/>
  <c r="AU1" i="671" s="1"/>
  <c r="AV37" i="671"/>
  <c r="AV1" i="671" s="1"/>
  <c r="AW37" i="671"/>
  <c r="AW1" i="671" s="1"/>
  <c r="AX37" i="671"/>
  <c r="AX1" i="671" s="1"/>
  <c r="AZ37" i="671"/>
  <c r="AZ1" i="671" s="1"/>
  <c r="BA37" i="671"/>
  <c r="BA1" i="671" s="1"/>
  <c r="BB37" i="671"/>
  <c r="BB1" i="671" s="1"/>
  <c r="BC37" i="671"/>
  <c r="BC1" i="671" s="1"/>
  <c r="BE37" i="671"/>
  <c r="BE1" i="671" s="1"/>
  <c r="BF37" i="671"/>
  <c r="BF1" i="671" s="1"/>
  <c r="BG37" i="671"/>
  <c r="BG1" i="671" s="1"/>
  <c r="BH37" i="671"/>
  <c r="BH1" i="671" s="1"/>
  <c r="BJ37" i="671"/>
  <c r="BK37" i="671"/>
  <c r="BK1" i="671" s="1"/>
  <c r="BL37" i="671"/>
  <c r="BL1" i="671" s="1"/>
  <c r="BM37" i="671"/>
  <c r="BM1" i="671" s="1"/>
  <c r="BO37" i="671"/>
  <c r="BO1" i="671" s="1"/>
  <c r="BP37" i="671"/>
  <c r="BP1" i="671" s="1"/>
  <c r="BQ37" i="671"/>
  <c r="BQ1" i="671" s="1"/>
  <c r="BR37" i="671"/>
  <c r="BR1" i="671" s="1"/>
  <c r="BT37" i="671"/>
  <c r="BT1" i="671" s="1"/>
  <c r="BU37" i="671"/>
  <c r="BU1" i="671" s="1"/>
  <c r="BV37" i="671"/>
  <c r="BV1" i="671" s="1"/>
  <c r="BW37" i="671"/>
  <c r="BW1" i="671" s="1"/>
  <c r="BY37" i="671"/>
  <c r="BY1" i="671" s="1"/>
  <c r="BZ37" i="671"/>
  <c r="BZ1" i="671" s="1"/>
  <c r="CA37" i="671"/>
  <c r="CA1" i="671" s="1"/>
  <c r="CB37" i="671"/>
  <c r="CB1" i="671" s="1"/>
  <c r="CD37" i="671"/>
  <c r="CD1" i="671" s="1"/>
  <c r="CE37" i="671"/>
  <c r="CE1" i="671" s="1"/>
  <c r="CF37" i="671"/>
  <c r="CF1" i="671" s="1"/>
  <c r="CG37" i="671"/>
  <c r="CG1" i="671" s="1"/>
  <c r="CI37" i="671"/>
  <c r="CI1" i="671" s="1"/>
  <c r="CJ37" i="671"/>
  <c r="CJ1" i="671" s="1"/>
  <c r="CK37" i="671"/>
  <c r="CK1" i="671" s="1"/>
  <c r="CL37" i="671"/>
  <c r="CL1" i="671" s="1"/>
  <c r="CN37" i="671"/>
  <c r="CN1" i="671" s="1"/>
  <c r="CO37" i="671"/>
  <c r="CO1" i="671" s="1"/>
  <c r="CP37" i="671"/>
  <c r="CP1" i="671" s="1"/>
  <c r="CQ37" i="671"/>
  <c r="CQ1" i="671" s="1"/>
  <c r="CS37" i="671"/>
  <c r="CS1" i="671" s="1"/>
  <c r="CT37" i="671"/>
  <c r="CT1" i="671" s="1"/>
  <c r="CU37" i="671"/>
  <c r="CU1" i="671" s="1"/>
  <c r="CV37" i="671"/>
  <c r="CV1" i="671" s="1"/>
  <c r="CX37" i="671"/>
  <c r="CX1" i="671" s="1"/>
  <c r="CY37" i="671"/>
  <c r="CY1" i="671" s="1"/>
  <c r="CZ37" i="671"/>
  <c r="CZ1" i="671" s="1"/>
  <c r="DA37" i="671"/>
  <c r="DA1" i="671" s="1"/>
  <c r="DC37" i="671"/>
  <c r="DC1" i="671" s="1"/>
  <c r="DD37" i="671"/>
  <c r="DD1" i="671" s="1"/>
  <c r="DE37" i="671"/>
  <c r="DE1" i="671" s="1"/>
  <c r="DF37" i="671"/>
  <c r="DF1" i="671" s="1"/>
  <c r="DH37" i="671"/>
  <c r="DH1" i="671" s="1"/>
  <c r="DI37" i="671"/>
  <c r="DI1" i="671" s="1"/>
  <c r="DJ37" i="671"/>
  <c r="DJ1" i="671" s="1"/>
  <c r="DK37" i="671"/>
  <c r="DK1" i="671" s="1"/>
  <c r="DM37" i="671"/>
  <c r="DM1" i="671" s="1"/>
  <c r="DN37" i="671"/>
  <c r="DN1" i="671" s="1"/>
  <c r="DO37" i="671"/>
  <c r="DO1" i="671" s="1"/>
  <c r="DP37" i="671"/>
  <c r="DP1" i="671" s="1"/>
  <c r="DR37" i="671"/>
  <c r="DR1" i="671" s="1"/>
  <c r="DS37" i="671"/>
  <c r="DS1" i="671" s="1"/>
  <c r="DT37" i="671"/>
  <c r="DT1" i="671" s="1"/>
  <c r="DU37" i="671"/>
  <c r="DU1" i="671" s="1"/>
  <c r="DW37" i="671"/>
  <c r="DW1" i="671" s="1"/>
  <c r="DX37" i="671"/>
  <c r="DX1" i="671" s="1"/>
  <c r="DY37" i="671"/>
  <c r="DY1" i="671" s="1"/>
  <c r="DZ37" i="671"/>
  <c r="DZ1" i="671" s="1"/>
  <c r="EB37" i="671"/>
  <c r="EB1" i="671" s="1"/>
  <c r="EC37" i="671"/>
  <c r="EC1" i="671" s="1"/>
  <c r="ED37" i="671"/>
  <c r="ED1" i="671" s="1"/>
  <c r="EE37" i="671"/>
  <c r="EE1" i="671" s="1"/>
  <c r="EG37" i="671"/>
  <c r="EG1" i="671" s="1"/>
  <c r="EH37" i="671"/>
  <c r="EH1" i="671" s="1"/>
  <c r="EI37" i="671"/>
  <c r="EI1" i="671" s="1"/>
  <c r="EJ37" i="671"/>
  <c r="EJ1" i="671" s="1"/>
  <c r="EL37" i="671"/>
  <c r="EL1" i="671" s="1"/>
  <c r="EM37" i="671"/>
  <c r="EM1" i="671" s="1"/>
  <c r="EN37" i="671"/>
  <c r="EN1" i="671" s="1"/>
  <c r="EO37" i="671"/>
  <c r="EO1" i="671" s="1"/>
  <c r="EQ37" i="671"/>
  <c r="EQ1" i="671" s="1"/>
  <c r="ER37" i="671"/>
  <c r="ER1" i="671" s="1"/>
  <c r="ES37" i="671"/>
  <c r="ES1" i="671" s="1"/>
  <c r="ET37" i="671"/>
  <c r="ET1" i="671" s="1"/>
  <c r="EV37" i="671"/>
  <c r="EV1" i="671" s="1"/>
  <c r="EW37" i="671"/>
  <c r="EW1" i="671" s="1"/>
  <c r="EX37" i="671"/>
  <c r="EX1" i="671" s="1"/>
  <c r="EY37" i="671"/>
  <c r="EY1" i="671" s="1"/>
  <c r="FA37" i="671"/>
  <c r="FA1" i="671" s="1"/>
  <c r="FB37" i="671"/>
  <c r="FB1" i="671" s="1"/>
  <c r="FC37" i="671"/>
  <c r="FC1" i="671" s="1"/>
  <c r="FD37" i="671"/>
  <c r="FD1" i="671" s="1"/>
  <c r="FE36" i="671"/>
  <c r="FE35" i="671"/>
  <c r="FE34" i="671"/>
  <c r="FE33" i="671"/>
  <c r="FE32" i="671"/>
  <c r="FE31" i="671"/>
  <c r="FE30" i="671"/>
  <c r="FE29" i="671"/>
  <c r="FE28" i="671"/>
  <c r="FE27" i="671"/>
  <c r="FE26" i="671"/>
  <c r="FE25" i="671"/>
  <c r="FE24" i="671"/>
  <c r="FE23" i="671"/>
  <c r="FE22" i="671"/>
  <c r="FE21" i="671"/>
  <c r="FE20" i="671"/>
  <c r="FE19" i="671"/>
  <c r="FE18" i="671"/>
  <c r="FE17" i="671"/>
  <c r="FE16" i="671"/>
  <c r="FE15" i="671"/>
  <c r="FE14" i="671"/>
  <c r="FE13" i="671"/>
  <c r="FE12" i="671"/>
  <c r="FE11" i="671"/>
  <c r="FE10" i="671"/>
  <c r="FE9" i="671"/>
  <c r="FE8" i="671"/>
  <c r="FE7" i="671"/>
  <c r="FE6" i="671"/>
  <c r="FE5" i="671"/>
  <c r="FE4" i="671"/>
  <c r="EZ36" i="671"/>
  <c r="EZ35" i="671"/>
  <c r="EZ34" i="671"/>
  <c r="EZ33" i="671"/>
  <c r="EZ32" i="671"/>
  <c r="EZ31" i="671"/>
  <c r="EZ30" i="671"/>
  <c r="EZ29" i="671"/>
  <c r="EZ28" i="671"/>
  <c r="EZ27" i="671"/>
  <c r="EZ26" i="671"/>
  <c r="EZ25" i="671"/>
  <c r="EZ24" i="671"/>
  <c r="EZ23" i="671"/>
  <c r="EZ22" i="671"/>
  <c r="EZ21" i="671"/>
  <c r="EZ20" i="671"/>
  <c r="EZ19" i="671"/>
  <c r="EZ18" i="671"/>
  <c r="EZ17" i="671"/>
  <c r="EZ16" i="671"/>
  <c r="EZ15" i="671"/>
  <c r="EZ14" i="671"/>
  <c r="EZ13" i="671"/>
  <c r="EZ12" i="671"/>
  <c r="EZ11" i="671"/>
  <c r="EZ10" i="671"/>
  <c r="EZ9" i="671"/>
  <c r="EZ8" i="671"/>
  <c r="EZ7" i="671"/>
  <c r="EZ6" i="671"/>
  <c r="EZ5" i="671"/>
  <c r="EZ4" i="671"/>
  <c r="EU36" i="671"/>
  <c r="EU35" i="671"/>
  <c r="EU34" i="671"/>
  <c r="EU33" i="671"/>
  <c r="EU32" i="671"/>
  <c r="EU31" i="671"/>
  <c r="EU30" i="671"/>
  <c r="EU29" i="671"/>
  <c r="EU28" i="671"/>
  <c r="EU27" i="671"/>
  <c r="EU26" i="671"/>
  <c r="EU25" i="671"/>
  <c r="EU24" i="671"/>
  <c r="EU23" i="671"/>
  <c r="EU22" i="671"/>
  <c r="EU21" i="671"/>
  <c r="EU20" i="671"/>
  <c r="EU19" i="671"/>
  <c r="EU18" i="671"/>
  <c r="EU17" i="671"/>
  <c r="EU16" i="671"/>
  <c r="EU15" i="671"/>
  <c r="EU14" i="671"/>
  <c r="EU13" i="671"/>
  <c r="EU12" i="671"/>
  <c r="EU11" i="671"/>
  <c r="EU10" i="671"/>
  <c r="EU9" i="671"/>
  <c r="EU8" i="671"/>
  <c r="EU7" i="671"/>
  <c r="EU6" i="671"/>
  <c r="EU5" i="671"/>
  <c r="EU4" i="671"/>
  <c r="EP36" i="671"/>
  <c r="EP35" i="671"/>
  <c r="EP34" i="671"/>
  <c r="EP33" i="671"/>
  <c r="EP32" i="671"/>
  <c r="EP31" i="671"/>
  <c r="EP30" i="671"/>
  <c r="EP29" i="671"/>
  <c r="EP28" i="671"/>
  <c r="EP27" i="671"/>
  <c r="EP26" i="671"/>
  <c r="EP25" i="671"/>
  <c r="EP24" i="671"/>
  <c r="EP23" i="671"/>
  <c r="EP22" i="671"/>
  <c r="EP21" i="671"/>
  <c r="EP20" i="671"/>
  <c r="EP19" i="671"/>
  <c r="EP18" i="671"/>
  <c r="EP17" i="671"/>
  <c r="EP16" i="671"/>
  <c r="EP15" i="671"/>
  <c r="EP14" i="671"/>
  <c r="EP13" i="671"/>
  <c r="EP12" i="671"/>
  <c r="EP11" i="671"/>
  <c r="EP10" i="671"/>
  <c r="EP9" i="671"/>
  <c r="EP8" i="671"/>
  <c r="EP7" i="671"/>
  <c r="EP6" i="671"/>
  <c r="EP5" i="671"/>
  <c r="EP4" i="671"/>
  <c r="EK36" i="671"/>
  <c r="EK35" i="671"/>
  <c r="EK34" i="671"/>
  <c r="EK33" i="671"/>
  <c r="EK32" i="671"/>
  <c r="EK31" i="671"/>
  <c r="EK30" i="671"/>
  <c r="EK29" i="671"/>
  <c r="EK28" i="671"/>
  <c r="EK27" i="671"/>
  <c r="EK26" i="671"/>
  <c r="EK25" i="671"/>
  <c r="EK24" i="671"/>
  <c r="EK23" i="671"/>
  <c r="EK22" i="671"/>
  <c r="EK21" i="671"/>
  <c r="EK20" i="671"/>
  <c r="EK19" i="671"/>
  <c r="EK18" i="671"/>
  <c r="EK17" i="671"/>
  <c r="EK16" i="671"/>
  <c r="EK15" i="671"/>
  <c r="EK14" i="671"/>
  <c r="EK13" i="671"/>
  <c r="EK12" i="671"/>
  <c r="EK11" i="671"/>
  <c r="EK10" i="671"/>
  <c r="EK9" i="671"/>
  <c r="EK8" i="671"/>
  <c r="EK7" i="671"/>
  <c r="EK6" i="671"/>
  <c r="EK5" i="671"/>
  <c r="EK4" i="671"/>
  <c r="EF36" i="671"/>
  <c r="EF35" i="671"/>
  <c r="EF34" i="671"/>
  <c r="EF33" i="671"/>
  <c r="EF32" i="671"/>
  <c r="EF31" i="671"/>
  <c r="EF30" i="671"/>
  <c r="EF29" i="671"/>
  <c r="EF28" i="671"/>
  <c r="EF27" i="671"/>
  <c r="EF26" i="671"/>
  <c r="EF25" i="671"/>
  <c r="EF24" i="671"/>
  <c r="EF23" i="671"/>
  <c r="EF22" i="671"/>
  <c r="EF21" i="671"/>
  <c r="EF20" i="671"/>
  <c r="EF19" i="671"/>
  <c r="EF18" i="671"/>
  <c r="EF17" i="671"/>
  <c r="EF16" i="671"/>
  <c r="EF15" i="671"/>
  <c r="EF14" i="671"/>
  <c r="EF13" i="671"/>
  <c r="EF12" i="671"/>
  <c r="EF11" i="671"/>
  <c r="EF10" i="671"/>
  <c r="EF9" i="671"/>
  <c r="EF8" i="671"/>
  <c r="EF7" i="671"/>
  <c r="EF6" i="671"/>
  <c r="EF5" i="671"/>
  <c r="EF4" i="671"/>
  <c r="EA36" i="671"/>
  <c r="EA35" i="671"/>
  <c r="EA34" i="671"/>
  <c r="EA33" i="671"/>
  <c r="EA32" i="671"/>
  <c r="EA31" i="671"/>
  <c r="EA30" i="671"/>
  <c r="EA29" i="671"/>
  <c r="EA28" i="671"/>
  <c r="EA27" i="671"/>
  <c r="EA26" i="671"/>
  <c r="EA25" i="671"/>
  <c r="EA24" i="671"/>
  <c r="EA23" i="671"/>
  <c r="EA22" i="671"/>
  <c r="EA21" i="671"/>
  <c r="EA20" i="671"/>
  <c r="EA19" i="671"/>
  <c r="EA18" i="671"/>
  <c r="EA17" i="671"/>
  <c r="EA16" i="671"/>
  <c r="EA15" i="671"/>
  <c r="EA14" i="671"/>
  <c r="EA13" i="671"/>
  <c r="EA12" i="671"/>
  <c r="EA11" i="671"/>
  <c r="EA10" i="671"/>
  <c r="EA9" i="671"/>
  <c r="EA8" i="671"/>
  <c r="EA7" i="671"/>
  <c r="EA6" i="671"/>
  <c r="EA5" i="671"/>
  <c r="EA4" i="671"/>
  <c r="DV36" i="671"/>
  <c r="DV35" i="671"/>
  <c r="DV34" i="671"/>
  <c r="DV33" i="671"/>
  <c r="DV32" i="671"/>
  <c r="DV31" i="671"/>
  <c r="DV30" i="671"/>
  <c r="DV29" i="671"/>
  <c r="DV28" i="671"/>
  <c r="DV27" i="671"/>
  <c r="DV26" i="671"/>
  <c r="DV25" i="671"/>
  <c r="DV24" i="671"/>
  <c r="DV23" i="671"/>
  <c r="DV22" i="671"/>
  <c r="DV21" i="671"/>
  <c r="DV20" i="671"/>
  <c r="DV19" i="671"/>
  <c r="DV18" i="671"/>
  <c r="DV17" i="671"/>
  <c r="DV16" i="671"/>
  <c r="DV15" i="671"/>
  <c r="DV14" i="671"/>
  <c r="DV13" i="671"/>
  <c r="DV12" i="671"/>
  <c r="DV11" i="671"/>
  <c r="DV10" i="671"/>
  <c r="DV9" i="671"/>
  <c r="DV8" i="671"/>
  <c r="DV7" i="671"/>
  <c r="DV6" i="671"/>
  <c r="DV5" i="671"/>
  <c r="DV4" i="671"/>
  <c r="DQ36" i="671"/>
  <c r="DQ35" i="671"/>
  <c r="DQ34" i="671"/>
  <c r="DQ33" i="671"/>
  <c r="DQ32" i="671"/>
  <c r="DQ31" i="671"/>
  <c r="DQ30" i="671"/>
  <c r="DQ29" i="671"/>
  <c r="DQ28" i="671"/>
  <c r="DQ27" i="671"/>
  <c r="DQ26" i="671"/>
  <c r="DQ25" i="671"/>
  <c r="DQ24" i="671"/>
  <c r="DQ23" i="671"/>
  <c r="DQ22" i="671"/>
  <c r="DQ21" i="671"/>
  <c r="DQ20" i="671"/>
  <c r="DQ19" i="671"/>
  <c r="DQ18" i="671"/>
  <c r="DQ17" i="671"/>
  <c r="DQ16" i="671"/>
  <c r="DQ15" i="671"/>
  <c r="DQ14" i="671"/>
  <c r="DQ13" i="671"/>
  <c r="DQ12" i="671"/>
  <c r="DQ11" i="671"/>
  <c r="DQ10" i="671"/>
  <c r="DQ9" i="671"/>
  <c r="DQ8" i="671"/>
  <c r="DQ7" i="671"/>
  <c r="DQ6" i="671"/>
  <c r="DQ5" i="671"/>
  <c r="DQ4" i="671"/>
  <c r="DL36" i="671"/>
  <c r="DL35" i="671"/>
  <c r="DL34" i="671"/>
  <c r="DL33" i="671"/>
  <c r="DL32" i="671"/>
  <c r="DL31" i="671"/>
  <c r="DL30" i="671"/>
  <c r="DL29" i="671"/>
  <c r="DL28" i="671"/>
  <c r="DL27" i="671"/>
  <c r="DL26" i="671"/>
  <c r="DL25" i="671"/>
  <c r="DL24" i="671"/>
  <c r="DL23" i="671"/>
  <c r="DL22" i="671"/>
  <c r="DL21" i="671"/>
  <c r="DL20" i="671"/>
  <c r="DL19" i="671"/>
  <c r="DL18" i="671"/>
  <c r="DL17" i="671"/>
  <c r="DL16" i="671"/>
  <c r="DL15" i="671"/>
  <c r="DL14" i="671"/>
  <c r="DL13" i="671"/>
  <c r="DL12" i="671"/>
  <c r="DL11" i="671"/>
  <c r="DL10" i="671"/>
  <c r="DL9" i="671"/>
  <c r="DL8" i="671"/>
  <c r="DL7" i="671"/>
  <c r="DL6" i="671"/>
  <c r="DL5" i="671"/>
  <c r="DL4" i="671"/>
  <c r="DG36" i="671"/>
  <c r="DG35" i="671"/>
  <c r="DG34" i="671"/>
  <c r="DG33" i="671"/>
  <c r="DG32" i="671"/>
  <c r="DG31" i="671"/>
  <c r="DG30" i="671"/>
  <c r="DG29" i="671"/>
  <c r="DG28" i="671"/>
  <c r="DG27" i="671"/>
  <c r="DG26" i="671"/>
  <c r="DG25" i="671"/>
  <c r="DG24" i="671"/>
  <c r="DG23" i="671"/>
  <c r="DG22" i="671"/>
  <c r="DG21" i="671"/>
  <c r="DG20" i="671"/>
  <c r="DG19" i="671"/>
  <c r="DG18" i="671"/>
  <c r="DG17" i="671"/>
  <c r="DG16" i="671"/>
  <c r="DG15" i="671"/>
  <c r="DG14" i="671"/>
  <c r="DG13" i="671"/>
  <c r="DG12" i="671"/>
  <c r="DG11" i="671"/>
  <c r="DG10" i="671"/>
  <c r="DG9" i="671"/>
  <c r="DG8" i="671"/>
  <c r="DG7" i="671"/>
  <c r="DG6" i="671"/>
  <c r="DG5" i="671"/>
  <c r="DG4" i="671"/>
  <c r="DB36" i="671"/>
  <c r="DB35" i="671"/>
  <c r="DB34" i="671"/>
  <c r="DB33" i="671"/>
  <c r="DB32" i="671"/>
  <c r="DB31" i="671"/>
  <c r="DB30" i="671"/>
  <c r="DB29" i="671"/>
  <c r="DB28" i="671"/>
  <c r="DB27" i="671"/>
  <c r="DB26" i="671"/>
  <c r="DB25" i="671"/>
  <c r="DB24" i="671"/>
  <c r="DB23" i="671"/>
  <c r="DB22" i="671"/>
  <c r="DB21" i="671"/>
  <c r="DB20" i="671"/>
  <c r="DB19" i="671"/>
  <c r="DB18" i="671"/>
  <c r="DB17" i="671"/>
  <c r="DB16" i="671"/>
  <c r="DB15" i="671"/>
  <c r="DB14" i="671"/>
  <c r="DB13" i="671"/>
  <c r="DB12" i="671"/>
  <c r="DB11" i="671"/>
  <c r="DB10" i="671"/>
  <c r="DB9" i="671"/>
  <c r="DB8" i="671"/>
  <c r="DB7" i="671"/>
  <c r="DB6" i="671"/>
  <c r="DB5" i="671"/>
  <c r="DB4" i="671"/>
  <c r="CW36" i="671"/>
  <c r="CW35" i="671"/>
  <c r="CW34" i="671"/>
  <c r="CW33" i="671"/>
  <c r="CW32" i="671"/>
  <c r="CW31" i="671"/>
  <c r="CW30" i="671"/>
  <c r="CW29" i="671"/>
  <c r="CW28" i="671"/>
  <c r="CW27" i="671"/>
  <c r="CW26" i="671"/>
  <c r="CW25" i="671"/>
  <c r="CW24" i="671"/>
  <c r="CW23" i="671"/>
  <c r="CW22" i="671"/>
  <c r="CW21" i="671"/>
  <c r="CW20" i="671"/>
  <c r="CW19" i="671"/>
  <c r="CW18" i="671"/>
  <c r="CW17" i="671"/>
  <c r="CW16" i="671"/>
  <c r="CW15" i="671"/>
  <c r="CW14" i="671"/>
  <c r="CW13" i="671"/>
  <c r="CW12" i="671"/>
  <c r="CW11" i="671"/>
  <c r="CW10" i="671"/>
  <c r="CW9" i="671"/>
  <c r="CW8" i="671"/>
  <c r="CW7" i="671"/>
  <c r="CW6" i="671"/>
  <c r="CW5" i="671"/>
  <c r="CW4" i="671"/>
  <c r="CR36" i="671"/>
  <c r="CR35" i="671"/>
  <c r="CR34" i="671"/>
  <c r="CR33" i="671"/>
  <c r="CR32" i="671"/>
  <c r="CR31" i="671"/>
  <c r="CR30" i="671"/>
  <c r="CR29" i="671"/>
  <c r="CR28" i="671"/>
  <c r="CR27" i="671"/>
  <c r="CR26" i="671"/>
  <c r="CR25" i="671"/>
  <c r="CR24" i="671"/>
  <c r="CR23" i="671"/>
  <c r="CR22" i="671"/>
  <c r="CR21" i="671"/>
  <c r="CR20" i="671"/>
  <c r="CR19" i="671"/>
  <c r="CR18" i="671"/>
  <c r="CR17" i="671"/>
  <c r="CR16" i="671"/>
  <c r="CR15" i="671"/>
  <c r="CR14" i="671"/>
  <c r="CR13" i="671"/>
  <c r="CR12" i="671"/>
  <c r="CR11" i="671"/>
  <c r="CR10" i="671"/>
  <c r="CR9" i="671"/>
  <c r="CR8" i="671"/>
  <c r="CR7" i="671"/>
  <c r="CR6" i="671"/>
  <c r="CR5" i="671"/>
  <c r="CR4" i="671"/>
  <c r="CM36" i="671"/>
  <c r="CM35" i="671"/>
  <c r="CM34" i="671"/>
  <c r="CM33" i="671"/>
  <c r="CM32" i="671"/>
  <c r="CM31" i="671"/>
  <c r="CM30" i="671"/>
  <c r="CM29" i="671"/>
  <c r="CM28" i="671"/>
  <c r="CM27" i="671"/>
  <c r="CM26" i="671"/>
  <c r="CM25" i="671"/>
  <c r="CM24" i="671"/>
  <c r="CM23" i="671"/>
  <c r="CM22" i="671"/>
  <c r="CM21" i="671"/>
  <c r="CM20" i="671"/>
  <c r="CM19" i="671"/>
  <c r="CM18" i="671"/>
  <c r="CM17" i="671"/>
  <c r="CM16" i="671"/>
  <c r="CM15" i="671"/>
  <c r="CM14" i="671"/>
  <c r="CM13" i="671"/>
  <c r="CM12" i="671"/>
  <c r="CM11" i="671"/>
  <c r="CM10" i="671"/>
  <c r="CM9" i="671"/>
  <c r="CM8" i="671"/>
  <c r="CM7" i="671"/>
  <c r="CM6" i="671"/>
  <c r="CM5" i="671"/>
  <c r="CM4" i="671"/>
  <c r="CH36" i="671"/>
  <c r="CH35" i="671"/>
  <c r="CH34" i="671"/>
  <c r="CH33" i="671"/>
  <c r="CH32" i="671"/>
  <c r="CH31" i="671"/>
  <c r="CH30" i="671"/>
  <c r="CH29" i="671"/>
  <c r="CH28" i="671"/>
  <c r="CH27" i="671"/>
  <c r="CH26" i="671"/>
  <c r="CH25" i="671"/>
  <c r="CH24" i="671"/>
  <c r="CH23" i="671"/>
  <c r="CH22" i="671"/>
  <c r="CH21" i="671"/>
  <c r="CH20" i="671"/>
  <c r="CH19" i="671"/>
  <c r="CH18" i="671"/>
  <c r="CH17" i="671"/>
  <c r="CH16" i="671"/>
  <c r="CH15" i="671"/>
  <c r="CH14" i="671"/>
  <c r="CH13" i="671"/>
  <c r="CH12" i="671"/>
  <c r="CH11" i="671"/>
  <c r="CH10" i="671"/>
  <c r="CH9" i="671"/>
  <c r="CH8" i="671"/>
  <c r="CH7" i="671"/>
  <c r="CH6" i="671"/>
  <c r="CH5" i="671"/>
  <c r="CH4" i="671"/>
  <c r="CC36" i="671"/>
  <c r="CC35" i="671"/>
  <c r="CC34" i="671"/>
  <c r="CC33" i="671"/>
  <c r="CC32" i="671"/>
  <c r="CC31" i="671"/>
  <c r="CC30" i="671"/>
  <c r="CC29" i="671"/>
  <c r="CC28" i="671"/>
  <c r="CC27" i="671"/>
  <c r="CC26" i="671"/>
  <c r="CC25" i="671"/>
  <c r="CC24" i="671"/>
  <c r="CC23" i="671"/>
  <c r="CC22" i="671"/>
  <c r="CC21" i="671"/>
  <c r="CC20" i="671"/>
  <c r="CC19" i="671"/>
  <c r="CC18" i="671"/>
  <c r="CC17" i="671"/>
  <c r="CC16" i="671"/>
  <c r="CC15" i="671"/>
  <c r="CC14" i="671"/>
  <c r="CC13" i="671"/>
  <c r="CC12" i="671"/>
  <c r="CC11" i="671"/>
  <c r="CC10" i="671"/>
  <c r="CC9" i="671"/>
  <c r="CC8" i="671"/>
  <c r="CC7" i="671"/>
  <c r="CC6" i="671"/>
  <c r="CC5" i="671"/>
  <c r="CC4" i="671"/>
  <c r="BX36" i="671"/>
  <c r="BX35" i="671"/>
  <c r="BX34" i="671"/>
  <c r="BX33" i="671"/>
  <c r="BX32" i="671"/>
  <c r="BX31" i="671"/>
  <c r="BX30" i="671"/>
  <c r="BX29" i="671"/>
  <c r="BX28" i="671"/>
  <c r="BX27" i="671"/>
  <c r="BX26" i="671"/>
  <c r="BX25" i="671"/>
  <c r="BX24" i="671"/>
  <c r="BX23" i="671"/>
  <c r="BX22" i="671"/>
  <c r="BX21" i="671"/>
  <c r="BX20" i="671"/>
  <c r="BX19" i="671"/>
  <c r="BX18" i="671"/>
  <c r="BX17" i="671"/>
  <c r="BX16" i="671"/>
  <c r="BX15" i="671"/>
  <c r="BX14" i="671"/>
  <c r="BX13" i="671"/>
  <c r="BX12" i="671"/>
  <c r="BX11" i="671"/>
  <c r="BX10" i="671"/>
  <c r="BX9" i="671"/>
  <c r="BX8" i="671"/>
  <c r="BX7" i="671"/>
  <c r="BX6" i="671"/>
  <c r="BX5" i="671"/>
  <c r="BX4" i="671"/>
  <c r="BS36" i="671"/>
  <c r="BS35" i="671"/>
  <c r="BS34" i="671"/>
  <c r="BS33" i="671"/>
  <c r="BS32" i="671"/>
  <c r="BS31" i="671"/>
  <c r="BS30" i="671"/>
  <c r="BS29" i="671"/>
  <c r="BS28" i="671"/>
  <c r="BS27" i="671"/>
  <c r="BS26" i="671"/>
  <c r="BS25" i="671"/>
  <c r="BS24" i="671"/>
  <c r="BS23" i="671"/>
  <c r="BS22" i="671"/>
  <c r="BS21" i="671"/>
  <c r="BS20" i="671"/>
  <c r="BS19" i="671"/>
  <c r="BS18" i="671"/>
  <c r="BS17" i="671"/>
  <c r="BS16" i="671"/>
  <c r="BS15" i="671"/>
  <c r="BS14" i="671"/>
  <c r="BS13" i="671"/>
  <c r="BS12" i="671"/>
  <c r="BS11" i="671"/>
  <c r="BS10" i="671"/>
  <c r="BS9" i="671"/>
  <c r="BS8" i="671"/>
  <c r="BS7" i="671"/>
  <c r="BS6" i="671"/>
  <c r="BS5" i="671"/>
  <c r="BS4" i="671"/>
  <c r="BN36" i="671"/>
  <c r="BN35" i="671"/>
  <c r="BN34" i="671"/>
  <c r="BN33" i="671"/>
  <c r="BN32" i="671"/>
  <c r="BN31" i="671"/>
  <c r="BN30" i="671"/>
  <c r="BN29" i="671"/>
  <c r="BN28" i="671"/>
  <c r="BN27" i="671"/>
  <c r="BN26" i="671"/>
  <c r="BN25" i="671"/>
  <c r="BN24" i="671"/>
  <c r="BN23" i="671"/>
  <c r="BN22" i="671"/>
  <c r="BN21" i="671"/>
  <c r="BN20" i="671"/>
  <c r="BN19" i="671"/>
  <c r="BN18" i="671"/>
  <c r="BN17" i="671"/>
  <c r="BN16" i="671"/>
  <c r="BN15" i="671"/>
  <c r="BN14" i="671"/>
  <c r="BN13" i="671"/>
  <c r="BN12" i="671"/>
  <c r="BN11" i="671"/>
  <c r="BN10" i="671"/>
  <c r="BN9" i="671"/>
  <c r="BN8" i="671"/>
  <c r="BN7" i="671"/>
  <c r="BN6" i="671"/>
  <c r="BN5" i="671"/>
  <c r="BN4" i="671"/>
  <c r="BI36" i="671"/>
  <c r="BI35" i="671"/>
  <c r="BI34" i="671"/>
  <c r="BI33" i="671"/>
  <c r="BI32" i="671"/>
  <c r="BI31" i="671"/>
  <c r="BI30" i="671"/>
  <c r="BI29" i="671"/>
  <c r="BI28" i="671"/>
  <c r="BI27" i="671"/>
  <c r="BI26" i="671"/>
  <c r="BI25" i="671"/>
  <c r="BI24" i="671"/>
  <c r="BI23" i="671"/>
  <c r="BI22" i="671"/>
  <c r="BI21" i="671"/>
  <c r="BI20" i="671"/>
  <c r="BI19" i="671"/>
  <c r="BI18" i="671"/>
  <c r="BI17" i="671"/>
  <c r="BI16" i="671"/>
  <c r="BI15" i="671"/>
  <c r="BI14" i="671"/>
  <c r="BI13" i="671"/>
  <c r="BI12" i="671"/>
  <c r="BI11" i="671"/>
  <c r="BI10" i="671"/>
  <c r="BI9" i="671"/>
  <c r="BI8" i="671"/>
  <c r="BI7" i="671"/>
  <c r="BI6" i="671"/>
  <c r="BI5" i="671"/>
  <c r="BI4" i="671"/>
  <c r="BD36" i="671"/>
  <c r="BD35" i="671"/>
  <c r="BD34" i="671"/>
  <c r="BD33" i="671"/>
  <c r="BD32" i="671"/>
  <c r="BD31" i="671"/>
  <c r="BD30" i="671"/>
  <c r="BD29" i="671"/>
  <c r="BD28" i="671"/>
  <c r="BD27" i="671"/>
  <c r="BD26" i="671"/>
  <c r="BD25" i="671"/>
  <c r="BD24" i="671"/>
  <c r="BD23" i="671"/>
  <c r="BD22" i="671"/>
  <c r="BD21" i="671"/>
  <c r="BD20" i="671"/>
  <c r="BD19" i="671"/>
  <c r="BD18" i="671"/>
  <c r="BD17" i="671"/>
  <c r="BD16" i="671"/>
  <c r="BD15" i="671"/>
  <c r="BD14" i="671"/>
  <c r="BD13" i="671"/>
  <c r="BD12" i="671"/>
  <c r="BD11" i="671"/>
  <c r="BD10" i="671"/>
  <c r="BD9" i="671"/>
  <c r="BD8" i="671"/>
  <c r="BD7" i="671"/>
  <c r="BD6" i="671"/>
  <c r="BD5" i="671"/>
  <c r="BD4" i="671"/>
  <c r="AY36" i="671"/>
  <c r="AY35" i="671"/>
  <c r="AY34" i="671"/>
  <c r="AY33" i="671"/>
  <c r="AY32" i="671"/>
  <c r="AY31" i="671"/>
  <c r="AY30" i="671"/>
  <c r="AY29" i="671"/>
  <c r="AY28" i="671"/>
  <c r="AY27" i="671"/>
  <c r="AY26" i="671"/>
  <c r="AY25" i="671"/>
  <c r="AY24" i="671"/>
  <c r="AY23" i="671"/>
  <c r="AY22" i="671"/>
  <c r="AY21" i="671"/>
  <c r="AY20" i="671"/>
  <c r="AY19" i="671"/>
  <c r="AY18" i="671"/>
  <c r="AY17" i="671"/>
  <c r="AY16" i="671"/>
  <c r="AY15" i="671"/>
  <c r="AY14" i="671"/>
  <c r="AY13" i="671"/>
  <c r="AY12" i="671"/>
  <c r="AY11" i="671"/>
  <c r="AY10" i="671"/>
  <c r="AY9" i="671"/>
  <c r="AY8" i="671"/>
  <c r="AY7" i="671"/>
  <c r="AY6" i="671"/>
  <c r="AY5" i="671"/>
  <c r="AY4" i="671"/>
  <c r="AT36" i="671"/>
  <c r="AT35" i="671"/>
  <c r="AT34" i="671"/>
  <c r="AT33" i="671"/>
  <c r="AT32" i="671"/>
  <c r="AT31" i="671"/>
  <c r="AT30" i="671"/>
  <c r="AT29" i="671"/>
  <c r="AT28" i="671"/>
  <c r="AT27" i="671"/>
  <c r="AT26" i="671"/>
  <c r="AT25" i="671"/>
  <c r="AT24" i="671"/>
  <c r="AT23" i="671"/>
  <c r="AT22" i="671"/>
  <c r="AT21" i="671"/>
  <c r="AT20" i="671"/>
  <c r="AT19" i="671"/>
  <c r="AT18" i="671"/>
  <c r="AT17" i="671"/>
  <c r="AT16" i="671"/>
  <c r="AT15" i="671"/>
  <c r="AT14" i="671"/>
  <c r="AT13" i="671"/>
  <c r="AT12" i="671"/>
  <c r="AT11" i="671"/>
  <c r="AT10" i="671"/>
  <c r="AT9" i="671"/>
  <c r="AT8" i="671"/>
  <c r="AT7" i="671"/>
  <c r="AT6" i="671"/>
  <c r="AT5" i="671"/>
  <c r="AT4" i="671"/>
  <c r="AO36" i="671"/>
  <c r="AO35" i="671"/>
  <c r="AO34" i="671"/>
  <c r="AO33" i="671"/>
  <c r="AO32" i="671"/>
  <c r="AO31" i="671"/>
  <c r="AO30" i="671"/>
  <c r="AO29" i="671"/>
  <c r="AO28" i="671"/>
  <c r="AO27" i="671"/>
  <c r="AO26" i="671"/>
  <c r="AO25" i="671"/>
  <c r="AO24" i="671"/>
  <c r="AO23" i="671"/>
  <c r="AO22" i="671"/>
  <c r="AO21" i="671"/>
  <c r="AO20" i="671"/>
  <c r="AO19" i="671"/>
  <c r="AO18" i="671"/>
  <c r="AO17" i="671"/>
  <c r="AO16" i="671"/>
  <c r="AO15" i="671"/>
  <c r="AO14" i="671"/>
  <c r="AO13" i="671"/>
  <c r="AO12" i="671"/>
  <c r="AO11" i="671"/>
  <c r="AO10" i="671"/>
  <c r="AO9" i="671"/>
  <c r="AO8" i="671"/>
  <c r="AO7" i="671"/>
  <c r="AO6" i="671"/>
  <c r="AO5" i="671"/>
  <c r="AO4" i="671"/>
  <c r="AJ36" i="671"/>
  <c r="AJ35" i="671"/>
  <c r="AJ34" i="671"/>
  <c r="AJ33" i="671"/>
  <c r="AJ32" i="671"/>
  <c r="AJ31" i="671"/>
  <c r="AJ30" i="671"/>
  <c r="AJ29" i="671"/>
  <c r="AJ28" i="671"/>
  <c r="AJ27" i="671"/>
  <c r="AJ26" i="671"/>
  <c r="AJ25" i="671"/>
  <c r="AJ24" i="671"/>
  <c r="AJ23" i="671"/>
  <c r="AJ22" i="671"/>
  <c r="AJ21" i="671"/>
  <c r="AJ20" i="671"/>
  <c r="AJ19" i="671"/>
  <c r="AJ18" i="671"/>
  <c r="AJ17" i="671"/>
  <c r="AJ16" i="671"/>
  <c r="AJ15" i="671"/>
  <c r="AJ14" i="671"/>
  <c r="AJ13" i="671"/>
  <c r="AJ12" i="671"/>
  <c r="AJ11" i="671"/>
  <c r="AJ10" i="671"/>
  <c r="AJ9" i="671"/>
  <c r="AJ8" i="671"/>
  <c r="AJ7" i="671"/>
  <c r="AJ6" i="671"/>
  <c r="AJ5" i="671"/>
  <c r="AJ4" i="671"/>
  <c r="AE36" i="671"/>
  <c r="AE35" i="671"/>
  <c r="AE34" i="671"/>
  <c r="AE33" i="671"/>
  <c r="AE32" i="671"/>
  <c r="AE31" i="671"/>
  <c r="AE30" i="671"/>
  <c r="AE29" i="671"/>
  <c r="AE28" i="671"/>
  <c r="AE27" i="671"/>
  <c r="AE26" i="671"/>
  <c r="AE25" i="671"/>
  <c r="AE24" i="671"/>
  <c r="AE23" i="671"/>
  <c r="AE22" i="671"/>
  <c r="AE21" i="671"/>
  <c r="AE20" i="671"/>
  <c r="AE19" i="671"/>
  <c r="AE18" i="671"/>
  <c r="AE17" i="671"/>
  <c r="AE16" i="671"/>
  <c r="AE15" i="671"/>
  <c r="AE14" i="671"/>
  <c r="AE13" i="671"/>
  <c r="AE12" i="671"/>
  <c r="AE11" i="671"/>
  <c r="AE10" i="671"/>
  <c r="AE9" i="671"/>
  <c r="AE8" i="671"/>
  <c r="AE7" i="671"/>
  <c r="AE6" i="671"/>
  <c r="AE5" i="671"/>
  <c r="AE4" i="671"/>
  <c r="Z36" i="671"/>
  <c r="Z35" i="671"/>
  <c r="Z34" i="671"/>
  <c r="Z33" i="671"/>
  <c r="Z32" i="671"/>
  <c r="Z31" i="671"/>
  <c r="Z30" i="671"/>
  <c r="Z29" i="671"/>
  <c r="Z28" i="671"/>
  <c r="Z27" i="671"/>
  <c r="Z26" i="671"/>
  <c r="Z25" i="671"/>
  <c r="Z24" i="671"/>
  <c r="Z23" i="671"/>
  <c r="Z22" i="671"/>
  <c r="Z21" i="671"/>
  <c r="Z20" i="671"/>
  <c r="Z19" i="671"/>
  <c r="Z18" i="671"/>
  <c r="Z17" i="671"/>
  <c r="Z16" i="671"/>
  <c r="Z15" i="671"/>
  <c r="Z14" i="671"/>
  <c r="Z13" i="671"/>
  <c r="Z12" i="671"/>
  <c r="Z11" i="671"/>
  <c r="Z10" i="671"/>
  <c r="Z9" i="671"/>
  <c r="Z8" i="671"/>
  <c r="Z7" i="671"/>
  <c r="Z6" i="671"/>
  <c r="Z5" i="671"/>
  <c r="Z4" i="671"/>
  <c r="U36" i="671"/>
  <c r="U35" i="671"/>
  <c r="U34" i="671"/>
  <c r="U33" i="671"/>
  <c r="U32" i="671"/>
  <c r="U31" i="671"/>
  <c r="U30" i="671"/>
  <c r="U29" i="671"/>
  <c r="U28" i="671"/>
  <c r="U27" i="671"/>
  <c r="U26" i="671"/>
  <c r="U25" i="671"/>
  <c r="U24" i="671"/>
  <c r="U23" i="671"/>
  <c r="U22" i="671"/>
  <c r="U21" i="671"/>
  <c r="U20" i="671"/>
  <c r="U19" i="671"/>
  <c r="U18" i="671"/>
  <c r="U17" i="671"/>
  <c r="U16" i="671"/>
  <c r="U15" i="671"/>
  <c r="U14" i="671"/>
  <c r="U13" i="671"/>
  <c r="U12" i="671"/>
  <c r="U11" i="671"/>
  <c r="U10" i="671"/>
  <c r="U9" i="671"/>
  <c r="U8" i="671"/>
  <c r="U7" i="671"/>
  <c r="U6" i="671"/>
  <c r="U5" i="671"/>
  <c r="U4" i="671"/>
  <c r="P36" i="671"/>
  <c r="P35" i="671"/>
  <c r="P34" i="671"/>
  <c r="P33" i="671"/>
  <c r="P32" i="671"/>
  <c r="P31" i="671"/>
  <c r="P30" i="671"/>
  <c r="P29" i="671"/>
  <c r="P28" i="671"/>
  <c r="P27" i="671"/>
  <c r="P26" i="671"/>
  <c r="P25" i="671"/>
  <c r="P24" i="671"/>
  <c r="P23" i="671"/>
  <c r="P22" i="671"/>
  <c r="P21" i="671"/>
  <c r="P20" i="671"/>
  <c r="P19" i="671"/>
  <c r="P18" i="671"/>
  <c r="P17" i="671"/>
  <c r="P16" i="671"/>
  <c r="P15" i="671"/>
  <c r="P14" i="671"/>
  <c r="P13" i="671"/>
  <c r="P12" i="671"/>
  <c r="P11" i="671"/>
  <c r="P10" i="671"/>
  <c r="P9" i="671"/>
  <c r="P8" i="671"/>
  <c r="P7" i="671"/>
  <c r="P6" i="671"/>
  <c r="P5" i="671"/>
  <c r="P4" i="671"/>
  <c r="H4" i="672" s="1"/>
  <c r="K36" i="671"/>
  <c r="K35" i="671"/>
  <c r="F35" i="671" s="1"/>
  <c r="F35" i="672" s="1"/>
  <c r="K34" i="671"/>
  <c r="K33" i="671"/>
  <c r="F33" i="671" s="1"/>
  <c r="F33" i="672" s="1"/>
  <c r="K32" i="671"/>
  <c r="F32" i="671" s="1"/>
  <c r="F32" i="672" s="1"/>
  <c r="K31" i="671"/>
  <c r="K30" i="671"/>
  <c r="F30" i="671" s="1"/>
  <c r="F30" i="672" s="1"/>
  <c r="K29" i="671"/>
  <c r="F29" i="671" s="1"/>
  <c r="F29" i="672" s="1"/>
  <c r="K28" i="671"/>
  <c r="K27" i="671"/>
  <c r="F27" i="671" s="1"/>
  <c r="F27" i="672" s="1"/>
  <c r="K26" i="671"/>
  <c r="K25" i="671"/>
  <c r="F25" i="671" s="1"/>
  <c r="F25" i="672" s="1"/>
  <c r="K24" i="671"/>
  <c r="F24" i="671" s="1"/>
  <c r="F24" i="672" s="1"/>
  <c r="K23" i="671"/>
  <c r="K22" i="671"/>
  <c r="F22" i="671" s="1"/>
  <c r="F22" i="672" s="1"/>
  <c r="K21" i="671"/>
  <c r="F21" i="671" s="1"/>
  <c r="F21" i="672" s="1"/>
  <c r="K20" i="671"/>
  <c r="K19" i="671"/>
  <c r="F19" i="671" s="1"/>
  <c r="F19" i="672" s="1"/>
  <c r="K18" i="671"/>
  <c r="K17" i="671"/>
  <c r="F17" i="671" s="1"/>
  <c r="F17" i="672" s="1"/>
  <c r="K16" i="671"/>
  <c r="F16" i="671" s="1"/>
  <c r="F16" i="672" s="1"/>
  <c r="K15" i="671"/>
  <c r="K14" i="671"/>
  <c r="F14" i="671" s="1"/>
  <c r="F14" i="672" s="1"/>
  <c r="K13" i="671"/>
  <c r="F13" i="671" s="1"/>
  <c r="F13" i="672" s="1"/>
  <c r="K12" i="671"/>
  <c r="F12" i="671" s="1"/>
  <c r="F12" i="672" s="1"/>
  <c r="K11" i="671"/>
  <c r="F11" i="671" s="1"/>
  <c r="F11" i="672" s="1"/>
  <c r="K10" i="671"/>
  <c r="F10" i="671" s="1"/>
  <c r="F10" i="672" s="1"/>
  <c r="K9" i="671"/>
  <c r="F9" i="671" s="1"/>
  <c r="F9" i="672" s="1"/>
  <c r="K8" i="671"/>
  <c r="K7" i="671"/>
  <c r="F7" i="671" s="1"/>
  <c r="F7" i="672" s="1"/>
  <c r="K6" i="671"/>
  <c r="F6" i="671" s="1"/>
  <c r="F6" i="672" s="1"/>
  <c r="K5" i="671"/>
  <c r="F5" i="671" s="1"/>
  <c r="G1" i="671"/>
  <c r="F4" i="669"/>
  <c r="F5" i="669"/>
  <c r="F6" i="669"/>
  <c r="F7" i="669"/>
  <c r="F8" i="669"/>
  <c r="F9" i="669"/>
  <c r="F10" i="669"/>
  <c r="F11" i="669"/>
  <c r="F12" i="669"/>
  <c r="F13" i="669"/>
  <c r="F14" i="669"/>
  <c r="F15" i="669"/>
  <c r="F16" i="669"/>
  <c r="F17" i="669"/>
  <c r="F18" i="669"/>
  <c r="F19" i="669"/>
  <c r="F20" i="669"/>
  <c r="F21" i="669"/>
  <c r="F22" i="669"/>
  <c r="F23" i="669"/>
  <c r="F24" i="669"/>
  <c r="F25" i="669"/>
  <c r="F26" i="669"/>
  <c r="F27" i="669"/>
  <c r="F28" i="669"/>
  <c r="F29" i="669"/>
  <c r="F30" i="669"/>
  <c r="F31" i="669"/>
  <c r="F32" i="669"/>
  <c r="F33" i="669"/>
  <c r="F34" i="669"/>
  <c r="F35" i="669"/>
  <c r="F36" i="669"/>
  <c r="G37" i="669"/>
  <c r="H37" i="669"/>
  <c r="I37" i="669"/>
  <c r="J37" i="669"/>
  <c r="K37" i="669"/>
  <c r="L37" i="669"/>
  <c r="M37" i="669"/>
  <c r="N37" i="669"/>
  <c r="O37" i="669"/>
  <c r="P37" i="669"/>
  <c r="Q37" i="669"/>
  <c r="R37" i="669"/>
  <c r="S37" i="669"/>
  <c r="T37" i="669"/>
  <c r="U37" i="669"/>
  <c r="V37" i="669"/>
  <c r="W37" i="669"/>
  <c r="X37" i="669"/>
  <c r="Y37" i="669"/>
  <c r="Z37" i="669"/>
  <c r="AA37" i="669"/>
  <c r="AB37" i="669"/>
  <c r="AC37" i="669"/>
  <c r="AD37" i="669"/>
  <c r="AE37" i="669"/>
  <c r="AF37" i="669"/>
  <c r="AG37" i="669"/>
  <c r="AH37" i="669"/>
  <c r="AI37" i="669"/>
  <c r="AJ37" i="669"/>
  <c r="AK37" i="669"/>
  <c r="EK37" i="671" l="1"/>
  <c r="EK1" i="671" s="1"/>
  <c r="F21" i="668"/>
  <c r="F18" i="671"/>
  <c r="F18" i="672" s="1"/>
  <c r="F29" i="668"/>
  <c r="F26" i="671"/>
  <c r="F26" i="672" s="1"/>
  <c r="F37" i="668"/>
  <c r="F34" i="671"/>
  <c r="F34" i="672" s="1"/>
  <c r="AE37" i="671"/>
  <c r="AE1" i="671" s="1"/>
  <c r="AO37" i="671"/>
  <c r="AO1" i="671" s="1"/>
  <c r="AY37" i="671"/>
  <c r="AY1" i="671" s="1"/>
  <c r="BI37" i="671"/>
  <c r="BI1" i="671" s="1"/>
  <c r="BS37" i="671"/>
  <c r="BS1" i="671" s="1"/>
  <c r="CC37" i="671"/>
  <c r="CC1" i="671" s="1"/>
  <c r="CM37" i="671"/>
  <c r="CM1" i="671" s="1"/>
  <c r="CW37" i="671"/>
  <c r="CW1" i="671" s="1"/>
  <c r="DG37" i="671"/>
  <c r="DG1" i="671" s="1"/>
  <c r="DQ37" i="671"/>
  <c r="DQ1" i="671" s="1"/>
  <c r="EA37" i="671"/>
  <c r="EA1" i="671" s="1"/>
  <c r="EU37" i="671"/>
  <c r="EU1" i="671" s="1"/>
  <c r="FE37" i="671"/>
  <c r="FE1" i="671" s="1"/>
  <c r="F5" i="672"/>
  <c r="F18" i="668"/>
  <c r="F15" i="671"/>
  <c r="F15" i="672" s="1"/>
  <c r="F26" i="668"/>
  <c r="F23" i="671"/>
  <c r="F23" i="672" s="1"/>
  <c r="F34" i="668"/>
  <c r="F31" i="671"/>
  <c r="F31" i="672" s="1"/>
  <c r="U37" i="671"/>
  <c r="U1" i="671" s="1"/>
  <c r="F11" i="668"/>
  <c r="F8" i="671"/>
  <c r="F8" i="672" s="1"/>
  <c r="F23" i="668"/>
  <c r="F20" i="671"/>
  <c r="F20" i="672" s="1"/>
  <c r="F31" i="668"/>
  <c r="F28" i="671"/>
  <c r="F28" i="672" s="1"/>
  <c r="F39" i="668"/>
  <c r="F36" i="671"/>
  <c r="F36" i="672" s="1"/>
  <c r="G8" i="672"/>
  <c r="P37" i="671"/>
  <c r="P1" i="671" s="1"/>
  <c r="F33" i="668"/>
  <c r="G30" i="672"/>
  <c r="H30" i="672" s="1"/>
  <c r="I30" i="672" s="1"/>
  <c r="J30" i="672" s="1"/>
  <c r="K30" i="672" s="1"/>
  <c r="L30" i="672" s="1"/>
  <c r="M30" i="672" s="1"/>
  <c r="N30" i="672" s="1"/>
  <c r="O30" i="672" s="1"/>
  <c r="P30" i="672" s="1"/>
  <c r="Q30" i="672" s="1"/>
  <c r="R30" i="672" s="1"/>
  <c r="S30" i="672" s="1"/>
  <c r="T30" i="672" s="1"/>
  <c r="U30" i="672" s="1"/>
  <c r="V30" i="672" s="1"/>
  <c r="W30" i="672" s="1"/>
  <c r="X30" i="672" s="1"/>
  <c r="Y30" i="672" s="1"/>
  <c r="Z30" i="672" s="1"/>
  <c r="AA30" i="672" s="1"/>
  <c r="AB30" i="672" s="1"/>
  <c r="AC30" i="672" s="1"/>
  <c r="AD30" i="672" s="1"/>
  <c r="AE30" i="672" s="1"/>
  <c r="AF30" i="672" s="1"/>
  <c r="AG30" i="672" s="1"/>
  <c r="AH30" i="672" s="1"/>
  <c r="AI30" i="672" s="1"/>
  <c r="AJ30" i="672" s="1"/>
  <c r="AK30" i="672" s="1"/>
  <c r="F13" i="668"/>
  <c r="G10" i="672"/>
  <c r="H10" i="672" s="1"/>
  <c r="I10" i="672" s="1"/>
  <c r="J10" i="672" s="1"/>
  <c r="K10" i="672" s="1"/>
  <c r="L10" i="672" s="1"/>
  <c r="M10" i="672" s="1"/>
  <c r="N10" i="672" s="1"/>
  <c r="O10" i="672" s="1"/>
  <c r="P10" i="672" s="1"/>
  <c r="Q10" i="672" s="1"/>
  <c r="R10" i="672" s="1"/>
  <c r="S10" i="672" s="1"/>
  <c r="T10" i="672" s="1"/>
  <c r="U10" i="672" s="1"/>
  <c r="V10" i="672" s="1"/>
  <c r="W10" i="672" s="1"/>
  <c r="X10" i="672" s="1"/>
  <c r="Y10" i="672" s="1"/>
  <c r="Z10" i="672" s="1"/>
  <c r="AA10" i="672" s="1"/>
  <c r="AB10" i="672" s="1"/>
  <c r="AC10" i="672" s="1"/>
  <c r="AD10" i="672" s="1"/>
  <c r="AE10" i="672" s="1"/>
  <c r="AF10" i="672" s="1"/>
  <c r="AG10" i="672" s="1"/>
  <c r="AH10" i="672" s="1"/>
  <c r="AI10" i="672" s="1"/>
  <c r="AJ10" i="672" s="1"/>
  <c r="AK10" i="672" s="1"/>
  <c r="F25" i="668"/>
  <c r="G22" i="672"/>
  <c r="H22" i="672" s="1"/>
  <c r="I22" i="672" s="1"/>
  <c r="J22" i="672" s="1"/>
  <c r="K22" i="672" s="1"/>
  <c r="L22" i="672" s="1"/>
  <c r="M22" i="672" s="1"/>
  <c r="N22" i="672" s="1"/>
  <c r="O22" i="672" s="1"/>
  <c r="P22" i="672" s="1"/>
  <c r="Q22" i="672" s="1"/>
  <c r="R22" i="672" s="1"/>
  <c r="S22" i="672" s="1"/>
  <c r="T22" i="672" s="1"/>
  <c r="U22" i="672" s="1"/>
  <c r="V22" i="672" s="1"/>
  <c r="W22" i="672" s="1"/>
  <c r="X22" i="672" s="1"/>
  <c r="Y22" i="672" s="1"/>
  <c r="Z22" i="672" s="1"/>
  <c r="AA22" i="672" s="1"/>
  <c r="AB22" i="672" s="1"/>
  <c r="AC22" i="672" s="1"/>
  <c r="AD22" i="672" s="1"/>
  <c r="AE22" i="672" s="1"/>
  <c r="AF22" i="672" s="1"/>
  <c r="AG22" i="672" s="1"/>
  <c r="AH22" i="672" s="1"/>
  <c r="AI22" i="672" s="1"/>
  <c r="AJ22" i="672" s="1"/>
  <c r="AK22" i="672" s="1"/>
  <c r="F37" i="669"/>
  <c r="F10" i="668"/>
  <c r="G7" i="672"/>
  <c r="H7" i="672" s="1"/>
  <c r="I7" i="672" s="1"/>
  <c r="J7" i="672" s="1"/>
  <c r="K7" i="672" s="1"/>
  <c r="L7" i="672" s="1"/>
  <c r="M7" i="672" s="1"/>
  <c r="N7" i="672" s="1"/>
  <c r="O7" i="672" s="1"/>
  <c r="P7" i="672" s="1"/>
  <c r="Q7" i="672" s="1"/>
  <c r="R7" i="672" s="1"/>
  <c r="S7" i="672" s="1"/>
  <c r="T7" i="672" s="1"/>
  <c r="U7" i="672" s="1"/>
  <c r="V7" i="672" s="1"/>
  <c r="W7" i="672" s="1"/>
  <c r="X7" i="672" s="1"/>
  <c r="Y7" i="672" s="1"/>
  <c r="Z7" i="672" s="1"/>
  <c r="AA7" i="672" s="1"/>
  <c r="AB7" i="672" s="1"/>
  <c r="AC7" i="672" s="1"/>
  <c r="AD7" i="672" s="1"/>
  <c r="AE7" i="672" s="1"/>
  <c r="AF7" i="672" s="1"/>
  <c r="AG7" i="672" s="1"/>
  <c r="AH7" i="672" s="1"/>
  <c r="AI7" i="672" s="1"/>
  <c r="AJ7" i="672" s="1"/>
  <c r="AK7" i="672" s="1"/>
  <c r="F22" i="668"/>
  <c r="G19" i="672"/>
  <c r="H19" i="672" s="1"/>
  <c r="I19" i="672" s="1"/>
  <c r="J19" i="672" s="1"/>
  <c r="K19" i="672" s="1"/>
  <c r="L19" i="672" s="1"/>
  <c r="M19" i="672" s="1"/>
  <c r="N19" i="672" s="1"/>
  <c r="O19" i="672" s="1"/>
  <c r="P19" i="672" s="1"/>
  <c r="Q19" i="672" s="1"/>
  <c r="R19" i="672" s="1"/>
  <c r="S19" i="672" s="1"/>
  <c r="T19" i="672" s="1"/>
  <c r="U19" i="672" s="1"/>
  <c r="V19" i="672" s="1"/>
  <c r="W19" i="672" s="1"/>
  <c r="X19" i="672" s="1"/>
  <c r="Y19" i="672" s="1"/>
  <c r="Z19" i="672" s="1"/>
  <c r="AA19" i="672" s="1"/>
  <c r="AB19" i="672" s="1"/>
  <c r="AC19" i="672" s="1"/>
  <c r="AD19" i="672" s="1"/>
  <c r="AE19" i="672" s="1"/>
  <c r="AF19" i="672" s="1"/>
  <c r="AG19" i="672" s="1"/>
  <c r="AH19" i="672" s="1"/>
  <c r="AI19" i="672" s="1"/>
  <c r="AJ19" i="672" s="1"/>
  <c r="AK19" i="672" s="1"/>
  <c r="I4" i="672"/>
  <c r="J4" i="672" s="1"/>
  <c r="K4" i="672" s="1"/>
  <c r="L4" i="672" s="1"/>
  <c r="M4" i="672" s="1"/>
  <c r="N4" i="672" s="1"/>
  <c r="O4" i="672" s="1"/>
  <c r="P4" i="672" s="1"/>
  <c r="Q4" i="672" s="1"/>
  <c r="R4" i="672" s="1"/>
  <c r="S4" i="672" s="1"/>
  <c r="T4" i="672" s="1"/>
  <c r="U4" i="672" s="1"/>
  <c r="V4" i="672" s="1"/>
  <c r="W4" i="672" s="1"/>
  <c r="X4" i="672" s="1"/>
  <c r="Y4" i="672" s="1"/>
  <c r="Z4" i="672" s="1"/>
  <c r="AA4" i="672" s="1"/>
  <c r="AB4" i="672" s="1"/>
  <c r="AC4" i="672" s="1"/>
  <c r="AD4" i="672" s="1"/>
  <c r="AE4" i="672" s="1"/>
  <c r="AF4" i="672" s="1"/>
  <c r="AG4" i="672" s="1"/>
  <c r="AH4" i="672" s="1"/>
  <c r="AI4" i="672" s="1"/>
  <c r="AJ4" i="672" s="1"/>
  <c r="AK4" i="672" s="1"/>
  <c r="F7" i="668"/>
  <c r="F19" i="668"/>
  <c r="G16" i="672"/>
  <c r="H16" i="672" s="1"/>
  <c r="I16" i="672" s="1"/>
  <c r="J16" i="672" s="1"/>
  <c r="K16" i="672" s="1"/>
  <c r="L16" i="672" s="1"/>
  <c r="M16" i="672" s="1"/>
  <c r="N16" i="672" s="1"/>
  <c r="O16" i="672" s="1"/>
  <c r="P16" i="672" s="1"/>
  <c r="Q16" i="672" s="1"/>
  <c r="R16" i="672" s="1"/>
  <c r="S16" i="672" s="1"/>
  <c r="T16" i="672" s="1"/>
  <c r="U16" i="672" s="1"/>
  <c r="V16" i="672" s="1"/>
  <c r="W16" i="672" s="1"/>
  <c r="X16" i="672" s="1"/>
  <c r="Y16" i="672" s="1"/>
  <c r="Z16" i="672" s="1"/>
  <c r="AA16" i="672" s="1"/>
  <c r="AB16" i="672" s="1"/>
  <c r="AC16" i="672" s="1"/>
  <c r="AD16" i="672" s="1"/>
  <c r="AE16" i="672" s="1"/>
  <c r="AF16" i="672" s="1"/>
  <c r="AG16" i="672" s="1"/>
  <c r="AH16" i="672" s="1"/>
  <c r="AI16" i="672" s="1"/>
  <c r="AJ16" i="672" s="1"/>
  <c r="AK16" i="672" s="1"/>
  <c r="AJ37" i="671"/>
  <c r="AJ1" i="671" s="1"/>
  <c r="AT37" i="671"/>
  <c r="AT1" i="671" s="1"/>
  <c r="BD37" i="671"/>
  <c r="BD1" i="671" s="1"/>
  <c r="BN37" i="671"/>
  <c r="BN1" i="671" s="1"/>
  <c r="BX37" i="671"/>
  <c r="BX1" i="671" s="1"/>
  <c r="CH37" i="671"/>
  <c r="CH1" i="671" s="1"/>
  <c r="CR37" i="671"/>
  <c r="CR1" i="671" s="1"/>
  <c r="DB37" i="671"/>
  <c r="DB1" i="671" s="1"/>
  <c r="DL37" i="671"/>
  <c r="DL1" i="671" s="1"/>
  <c r="DV37" i="671"/>
  <c r="DV1" i="671" s="1"/>
  <c r="EF37" i="671"/>
  <c r="EF1" i="671" s="1"/>
  <c r="EP37" i="671"/>
  <c r="EP1" i="671" s="1"/>
  <c r="EZ37" i="671"/>
  <c r="EZ1" i="671" s="1"/>
  <c r="G20" i="672"/>
  <c r="H20" i="672" s="1"/>
  <c r="I20" i="672" s="1"/>
  <c r="J20" i="672" s="1"/>
  <c r="K20" i="672" s="1"/>
  <c r="L20" i="672" s="1"/>
  <c r="M20" i="672" s="1"/>
  <c r="N20" i="672" s="1"/>
  <c r="O20" i="672" s="1"/>
  <c r="P20" i="672" s="1"/>
  <c r="Q20" i="672" s="1"/>
  <c r="R20" i="672" s="1"/>
  <c r="S20" i="672" s="1"/>
  <c r="T20" i="672" s="1"/>
  <c r="U20" i="672" s="1"/>
  <c r="V20" i="672" s="1"/>
  <c r="W20" i="672" s="1"/>
  <c r="X20" i="672" s="1"/>
  <c r="Y20" i="672" s="1"/>
  <c r="Z20" i="672" s="1"/>
  <c r="AA20" i="672" s="1"/>
  <c r="AB20" i="672" s="1"/>
  <c r="AC20" i="672" s="1"/>
  <c r="AD20" i="672" s="1"/>
  <c r="AE20" i="672" s="1"/>
  <c r="AF20" i="672" s="1"/>
  <c r="AG20" i="672" s="1"/>
  <c r="AH20" i="672" s="1"/>
  <c r="AI20" i="672" s="1"/>
  <c r="AJ20" i="672" s="1"/>
  <c r="AK20" i="672" s="1"/>
  <c r="G28" i="672"/>
  <c r="H28" i="672" s="1"/>
  <c r="I28" i="672" s="1"/>
  <c r="J28" i="672" s="1"/>
  <c r="K28" i="672" s="1"/>
  <c r="L28" i="672" s="1"/>
  <c r="M28" i="672" s="1"/>
  <c r="N28" i="672" s="1"/>
  <c r="O28" i="672" s="1"/>
  <c r="P28" i="672" s="1"/>
  <c r="Q28" i="672" s="1"/>
  <c r="R28" i="672" s="1"/>
  <c r="S28" i="672" s="1"/>
  <c r="T28" i="672" s="1"/>
  <c r="U28" i="672" s="1"/>
  <c r="V28" i="672" s="1"/>
  <c r="W28" i="672" s="1"/>
  <c r="X28" i="672" s="1"/>
  <c r="Y28" i="672" s="1"/>
  <c r="Z28" i="672" s="1"/>
  <c r="AA28" i="672" s="1"/>
  <c r="AB28" i="672" s="1"/>
  <c r="AC28" i="672" s="1"/>
  <c r="AD28" i="672" s="1"/>
  <c r="AE28" i="672" s="1"/>
  <c r="AF28" i="672" s="1"/>
  <c r="AG28" i="672" s="1"/>
  <c r="AH28" i="672" s="1"/>
  <c r="AI28" i="672" s="1"/>
  <c r="AJ28" i="672" s="1"/>
  <c r="AK28" i="672" s="1"/>
  <c r="G36" i="672"/>
  <c r="H36" i="672" s="1"/>
  <c r="I36" i="672" s="1"/>
  <c r="J36" i="672" s="1"/>
  <c r="K36" i="672" s="1"/>
  <c r="L36" i="672" s="1"/>
  <c r="M36" i="672" s="1"/>
  <c r="N36" i="672" s="1"/>
  <c r="O36" i="672" s="1"/>
  <c r="P36" i="672" s="1"/>
  <c r="Q36" i="672" s="1"/>
  <c r="R36" i="672" s="1"/>
  <c r="S36" i="672" s="1"/>
  <c r="T36" i="672" s="1"/>
  <c r="U36" i="672" s="1"/>
  <c r="V36" i="672" s="1"/>
  <c r="W36" i="672" s="1"/>
  <c r="X36" i="672" s="1"/>
  <c r="Y36" i="672" s="1"/>
  <c r="Z36" i="672" s="1"/>
  <c r="AA36" i="672" s="1"/>
  <c r="AB36" i="672" s="1"/>
  <c r="AC36" i="672" s="1"/>
  <c r="AD36" i="672" s="1"/>
  <c r="AE36" i="672" s="1"/>
  <c r="AF36" i="672" s="1"/>
  <c r="AG36" i="672" s="1"/>
  <c r="AH36" i="672" s="1"/>
  <c r="AI36" i="672" s="1"/>
  <c r="AJ36" i="672" s="1"/>
  <c r="AK36" i="672" s="1"/>
  <c r="F17" i="668"/>
  <c r="G14" i="672"/>
  <c r="H14" i="672" s="1"/>
  <c r="I14" i="672" s="1"/>
  <c r="J14" i="672" s="1"/>
  <c r="K14" i="672" s="1"/>
  <c r="L14" i="672" s="1"/>
  <c r="M14" i="672" s="1"/>
  <c r="N14" i="672" s="1"/>
  <c r="O14" i="672" s="1"/>
  <c r="P14" i="672" s="1"/>
  <c r="Q14" i="672" s="1"/>
  <c r="R14" i="672" s="1"/>
  <c r="S14" i="672" s="1"/>
  <c r="T14" i="672" s="1"/>
  <c r="U14" i="672" s="1"/>
  <c r="V14" i="672" s="1"/>
  <c r="W14" i="672" s="1"/>
  <c r="X14" i="672" s="1"/>
  <c r="Y14" i="672" s="1"/>
  <c r="Z14" i="672" s="1"/>
  <c r="AA14" i="672" s="1"/>
  <c r="AB14" i="672" s="1"/>
  <c r="AC14" i="672" s="1"/>
  <c r="AD14" i="672" s="1"/>
  <c r="AE14" i="672" s="1"/>
  <c r="AF14" i="672" s="1"/>
  <c r="AG14" i="672" s="1"/>
  <c r="AH14" i="672" s="1"/>
  <c r="AI14" i="672" s="1"/>
  <c r="AJ14" i="672" s="1"/>
  <c r="AK14" i="672" s="1"/>
  <c r="F14" i="668"/>
  <c r="G11" i="672"/>
  <c r="H11" i="672" s="1"/>
  <c r="I11" i="672" s="1"/>
  <c r="J11" i="672" s="1"/>
  <c r="K11" i="672" s="1"/>
  <c r="L11" i="672" s="1"/>
  <c r="M11" i="672" s="1"/>
  <c r="N11" i="672" s="1"/>
  <c r="O11" i="672" s="1"/>
  <c r="P11" i="672" s="1"/>
  <c r="Q11" i="672" s="1"/>
  <c r="R11" i="672" s="1"/>
  <c r="S11" i="672" s="1"/>
  <c r="T11" i="672" s="1"/>
  <c r="U11" i="672" s="1"/>
  <c r="V11" i="672" s="1"/>
  <c r="W11" i="672" s="1"/>
  <c r="X11" i="672" s="1"/>
  <c r="Y11" i="672" s="1"/>
  <c r="Z11" i="672" s="1"/>
  <c r="AA11" i="672" s="1"/>
  <c r="AB11" i="672" s="1"/>
  <c r="AC11" i="672" s="1"/>
  <c r="AD11" i="672" s="1"/>
  <c r="AE11" i="672" s="1"/>
  <c r="AF11" i="672" s="1"/>
  <c r="AG11" i="672" s="1"/>
  <c r="AH11" i="672" s="1"/>
  <c r="AI11" i="672" s="1"/>
  <c r="AJ11" i="672" s="1"/>
  <c r="AK11" i="672" s="1"/>
  <c r="F30" i="668"/>
  <c r="G27" i="672"/>
  <c r="H27" i="672" s="1"/>
  <c r="I27" i="672" s="1"/>
  <c r="J27" i="672" s="1"/>
  <c r="K27" i="672" s="1"/>
  <c r="L27" i="672" s="1"/>
  <c r="M27" i="672" s="1"/>
  <c r="N27" i="672" s="1"/>
  <c r="O27" i="672" s="1"/>
  <c r="P27" i="672" s="1"/>
  <c r="Q27" i="672" s="1"/>
  <c r="R27" i="672" s="1"/>
  <c r="S27" i="672" s="1"/>
  <c r="T27" i="672" s="1"/>
  <c r="U27" i="672" s="1"/>
  <c r="V27" i="672" s="1"/>
  <c r="W27" i="672" s="1"/>
  <c r="X27" i="672" s="1"/>
  <c r="Y27" i="672" s="1"/>
  <c r="Z27" i="672" s="1"/>
  <c r="AA27" i="672" s="1"/>
  <c r="AB27" i="672" s="1"/>
  <c r="AC27" i="672" s="1"/>
  <c r="AD27" i="672" s="1"/>
  <c r="AE27" i="672" s="1"/>
  <c r="AF27" i="672" s="1"/>
  <c r="AG27" i="672" s="1"/>
  <c r="AH27" i="672" s="1"/>
  <c r="AI27" i="672" s="1"/>
  <c r="AJ27" i="672" s="1"/>
  <c r="AK27" i="672" s="1"/>
  <c r="F38" i="668"/>
  <c r="G35" i="672"/>
  <c r="H35" i="672" s="1"/>
  <c r="I35" i="672" s="1"/>
  <c r="J35" i="672" s="1"/>
  <c r="K35" i="672" s="1"/>
  <c r="L35" i="672" s="1"/>
  <c r="M35" i="672" s="1"/>
  <c r="N35" i="672" s="1"/>
  <c r="O35" i="672" s="1"/>
  <c r="P35" i="672" s="1"/>
  <c r="Q35" i="672" s="1"/>
  <c r="R35" i="672" s="1"/>
  <c r="S35" i="672" s="1"/>
  <c r="T35" i="672" s="1"/>
  <c r="U35" i="672" s="1"/>
  <c r="V35" i="672" s="1"/>
  <c r="W35" i="672" s="1"/>
  <c r="X35" i="672" s="1"/>
  <c r="Y35" i="672" s="1"/>
  <c r="Z35" i="672" s="1"/>
  <c r="AA35" i="672" s="1"/>
  <c r="AB35" i="672" s="1"/>
  <c r="AC35" i="672" s="1"/>
  <c r="AD35" i="672" s="1"/>
  <c r="AE35" i="672" s="1"/>
  <c r="AF35" i="672" s="1"/>
  <c r="AG35" i="672" s="1"/>
  <c r="AH35" i="672" s="1"/>
  <c r="AI35" i="672" s="1"/>
  <c r="AJ35" i="672" s="1"/>
  <c r="AK35" i="672" s="1"/>
  <c r="H8" i="672"/>
  <c r="I8" i="672" s="1"/>
  <c r="J8" i="672" s="1"/>
  <c r="K8" i="672" s="1"/>
  <c r="L8" i="672" s="1"/>
  <c r="M8" i="672" s="1"/>
  <c r="N8" i="672" s="1"/>
  <c r="O8" i="672" s="1"/>
  <c r="P8" i="672" s="1"/>
  <c r="Q8" i="672" s="1"/>
  <c r="R8" i="672" s="1"/>
  <c r="S8" i="672" s="1"/>
  <c r="T8" i="672" s="1"/>
  <c r="U8" i="672" s="1"/>
  <c r="V8" i="672" s="1"/>
  <c r="W8" i="672" s="1"/>
  <c r="X8" i="672" s="1"/>
  <c r="Y8" i="672" s="1"/>
  <c r="Z8" i="672" s="1"/>
  <c r="AA8" i="672" s="1"/>
  <c r="AB8" i="672" s="1"/>
  <c r="AC8" i="672" s="1"/>
  <c r="AD8" i="672" s="1"/>
  <c r="AE8" i="672" s="1"/>
  <c r="AF8" i="672" s="1"/>
  <c r="AG8" i="672" s="1"/>
  <c r="AH8" i="672" s="1"/>
  <c r="AI8" i="672" s="1"/>
  <c r="AJ8" i="672" s="1"/>
  <c r="AK8" i="672" s="1"/>
  <c r="G18" i="672"/>
  <c r="H18" i="672" s="1"/>
  <c r="I18" i="672" s="1"/>
  <c r="J18" i="672" s="1"/>
  <c r="K18" i="672" s="1"/>
  <c r="L18" i="672" s="1"/>
  <c r="M18" i="672" s="1"/>
  <c r="N18" i="672" s="1"/>
  <c r="O18" i="672" s="1"/>
  <c r="P18" i="672" s="1"/>
  <c r="Q18" i="672" s="1"/>
  <c r="R18" i="672" s="1"/>
  <c r="S18" i="672" s="1"/>
  <c r="T18" i="672" s="1"/>
  <c r="U18" i="672" s="1"/>
  <c r="V18" i="672" s="1"/>
  <c r="W18" i="672" s="1"/>
  <c r="X18" i="672" s="1"/>
  <c r="Y18" i="672" s="1"/>
  <c r="Z18" i="672" s="1"/>
  <c r="AA18" i="672" s="1"/>
  <c r="AB18" i="672" s="1"/>
  <c r="AC18" i="672" s="1"/>
  <c r="AD18" i="672" s="1"/>
  <c r="AE18" i="672" s="1"/>
  <c r="AF18" i="672" s="1"/>
  <c r="AG18" i="672" s="1"/>
  <c r="AH18" i="672" s="1"/>
  <c r="AI18" i="672" s="1"/>
  <c r="AJ18" i="672" s="1"/>
  <c r="AK18" i="672" s="1"/>
  <c r="G26" i="672"/>
  <c r="H26" i="672" s="1"/>
  <c r="I26" i="672" s="1"/>
  <c r="J26" i="672" s="1"/>
  <c r="K26" i="672" s="1"/>
  <c r="L26" i="672" s="1"/>
  <c r="M26" i="672" s="1"/>
  <c r="N26" i="672" s="1"/>
  <c r="O26" i="672" s="1"/>
  <c r="P26" i="672" s="1"/>
  <c r="Q26" i="672" s="1"/>
  <c r="R26" i="672" s="1"/>
  <c r="S26" i="672" s="1"/>
  <c r="T26" i="672" s="1"/>
  <c r="U26" i="672" s="1"/>
  <c r="V26" i="672" s="1"/>
  <c r="W26" i="672" s="1"/>
  <c r="X26" i="672" s="1"/>
  <c r="Y26" i="672" s="1"/>
  <c r="Z26" i="672" s="1"/>
  <c r="AA26" i="672" s="1"/>
  <c r="AB26" i="672" s="1"/>
  <c r="AC26" i="672" s="1"/>
  <c r="AD26" i="672" s="1"/>
  <c r="AE26" i="672" s="1"/>
  <c r="AF26" i="672" s="1"/>
  <c r="AG26" i="672" s="1"/>
  <c r="AH26" i="672" s="1"/>
  <c r="AI26" i="672" s="1"/>
  <c r="AJ26" i="672" s="1"/>
  <c r="AK26" i="672" s="1"/>
  <c r="G34" i="672"/>
  <c r="H34" i="672" s="1"/>
  <c r="I34" i="672" s="1"/>
  <c r="J34" i="672" s="1"/>
  <c r="K34" i="672" s="1"/>
  <c r="L34" i="672" s="1"/>
  <c r="M34" i="672" s="1"/>
  <c r="N34" i="672" s="1"/>
  <c r="O34" i="672" s="1"/>
  <c r="P34" i="672" s="1"/>
  <c r="Q34" i="672" s="1"/>
  <c r="R34" i="672" s="1"/>
  <c r="S34" i="672" s="1"/>
  <c r="T34" i="672" s="1"/>
  <c r="U34" i="672" s="1"/>
  <c r="V34" i="672" s="1"/>
  <c r="W34" i="672" s="1"/>
  <c r="X34" i="672" s="1"/>
  <c r="Y34" i="672" s="1"/>
  <c r="Z34" i="672" s="1"/>
  <c r="AA34" i="672" s="1"/>
  <c r="AB34" i="672" s="1"/>
  <c r="AC34" i="672" s="1"/>
  <c r="AD34" i="672" s="1"/>
  <c r="AE34" i="672" s="1"/>
  <c r="AF34" i="672" s="1"/>
  <c r="AG34" i="672" s="1"/>
  <c r="AH34" i="672" s="1"/>
  <c r="AI34" i="672" s="1"/>
  <c r="AJ34" i="672" s="1"/>
  <c r="AK34" i="672" s="1"/>
  <c r="G12" i="672"/>
  <c r="H12" i="672" s="1"/>
  <c r="I12" i="672" s="1"/>
  <c r="J12" i="672" s="1"/>
  <c r="K12" i="672" s="1"/>
  <c r="L12" i="672" s="1"/>
  <c r="M12" i="672" s="1"/>
  <c r="N12" i="672" s="1"/>
  <c r="O12" i="672" s="1"/>
  <c r="P12" i="672" s="1"/>
  <c r="Q12" i="672" s="1"/>
  <c r="R12" i="672" s="1"/>
  <c r="S12" i="672" s="1"/>
  <c r="T12" i="672" s="1"/>
  <c r="U12" i="672" s="1"/>
  <c r="V12" i="672" s="1"/>
  <c r="W12" i="672" s="1"/>
  <c r="X12" i="672" s="1"/>
  <c r="Y12" i="672" s="1"/>
  <c r="Z12" i="672" s="1"/>
  <c r="AA12" i="672" s="1"/>
  <c r="AB12" i="672" s="1"/>
  <c r="AC12" i="672" s="1"/>
  <c r="AD12" i="672" s="1"/>
  <c r="AE12" i="672" s="1"/>
  <c r="AF12" i="672" s="1"/>
  <c r="AG12" i="672" s="1"/>
  <c r="AH12" i="672" s="1"/>
  <c r="AI12" i="672" s="1"/>
  <c r="AJ12" i="672" s="1"/>
  <c r="AK12" i="672" s="1"/>
  <c r="F15" i="668"/>
  <c r="F27" i="668"/>
  <c r="G24" i="672"/>
  <c r="H24" i="672" s="1"/>
  <c r="I24" i="672" s="1"/>
  <c r="J24" i="672" s="1"/>
  <c r="K24" i="672" s="1"/>
  <c r="L24" i="672" s="1"/>
  <c r="M24" i="672" s="1"/>
  <c r="N24" i="672" s="1"/>
  <c r="O24" i="672" s="1"/>
  <c r="P24" i="672" s="1"/>
  <c r="Q24" i="672" s="1"/>
  <c r="R24" i="672" s="1"/>
  <c r="S24" i="672" s="1"/>
  <c r="T24" i="672" s="1"/>
  <c r="U24" i="672" s="1"/>
  <c r="V24" i="672" s="1"/>
  <c r="W24" i="672" s="1"/>
  <c r="X24" i="672" s="1"/>
  <c r="Y24" i="672" s="1"/>
  <c r="Z24" i="672" s="1"/>
  <c r="AA24" i="672" s="1"/>
  <c r="AB24" i="672" s="1"/>
  <c r="AC24" i="672" s="1"/>
  <c r="AD24" i="672" s="1"/>
  <c r="AE24" i="672" s="1"/>
  <c r="AF24" i="672" s="1"/>
  <c r="AG24" i="672" s="1"/>
  <c r="AH24" i="672" s="1"/>
  <c r="AI24" i="672" s="1"/>
  <c r="AJ24" i="672" s="1"/>
  <c r="AK24" i="672" s="1"/>
  <c r="F35" i="668"/>
  <c r="G32" i="672"/>
  <c r="H32" i="672" s="1"/>
  <c r="I32" i="672" s="1"/>
  <c r="J32" i="672" s="1"/>
  <c r="K32" i="672" s="1"/>
  <c r="L32" i="672" s="1"/>
  <c r="M32" i="672" s="1"/>
  <c r="N32" i="672" s="1"/>
  <c r="O32" i="672" s="1"/>
  <c r="P32" i="672" s="1"/>
  <c r="Q32" i="672" s="1"/>
  <c r="R32" i="672" s="1"/>
  <c r="S32" i="672" s="1"/>
  <c r="T32" i="672" s="1"/>
  <c r="U32" i="672" s="1"/>
  <c r="V32" i="672" s="1"/>
  <c r="W32" i="672" s="1"/>
  <c r="X32" i="672" s="1"/>
  <c r="Y32" i="672" s="1"/>
  <c r="Z32" i="672" s="1"/>
  <c r="AA32" i="672" s="1"/>
  <c r="AB32" i="672" s="1"/>
  <c r="AC32" i="672" s="1"/>
  <c r="AD32" i="672" s="1"/>
  <c r="AE32" i="672" s="1"/>
  <c r="AF32" i="672" s="1"/>
  <c r="AG32" i="672" s="1"/>
  <c r="AH32" i="672" s="1"/>
  <c r="AI32" i="672" s="1"/>
  <c r="AJ32" i="672" s="1"/>
  <c r="AK32" i="672" s="1"/>
  <c r="Z37" i="671"/>
  <c r="Z1" i="671" s="1"/>
  <c r="F8" i="668"/>
  <c r="G5" i="672"/>
  <c r="H5" i="672" s="1"/>
  <c r="I5" i="672" s="1"/>
  <c r="J5" i="672" s="1"/>
  <c r="K5" i="672" s="1"/>
  <c r="L5" i="672" s="1"/>
  <c r="M5" i="672" s="1"/>
  <c r="N5" i="672" s="1"/>
  <c r="O5" i="672" s="1"/>
  <c r="P5" i="672" s="1"/>
  <c r="Q5" i="672" s="1"/>
  <c r="R5" i="672" s="1"/>
  <c r="S5" i="672" s="1"/>
  <c r="T5" i="672" s="1"/>
  <c r="U5" i="672" s="1"/>
  <c r="V5" i="672" s="1"/>
  <c r="W5" i="672" s="1"/>
  <c r="X5" i="672" s="1"/>
  <c r="Y5" i="672" s="1"/>
  <c r="Z5" i="672" s="1"/>
  <c r="AA5" i="672" s="1"/>
  <c r="AB5" i="672" s="1"/>
  <c r="AC5" i="672" s="1"/>
  <c r="AD5" i="672" s="1"/>
  <c r="AE5" i="672" s="1"/>
  <c r="AF5" i="672" s="1"/>
  <c r="AG5" i="672" s="1"/>
  <c r="AH5" i="672" s="1"/>
  <c r="AI5" i="672" s="1"/>
  <c r="AJ5" i="672" s="1"/>
  <c r="AK5" i="672" s="1"/>
  <c r="G9" i="672"/>
  <c r="H9" i="672" s="1"/>
  <c r="I9" i="672" s="1"/>
  <c r="J9" i="672" s="1"/>
  <c r="K9" i="672" s="1"/>
  <c r="L9" i="672" s="1"/>
  <c r="M9" i="672" s="1"/>
  <c r="N9" i="672" s="1"/>
  <c r="O9" i="672" s="1"/>
  <c r="P9" i="672" s="1"/>
  <c r="Q9" i="672" s="1"/>
  <c r="R9" i="672" s="1"/>
  <c r="S9" i="672" s="1"/>
  <c r="T9" i="672" s="1"/>
  <c r="U9" i="672" s="1"/>
  <c r="V9" i="672" s="1"/>
  <c r="W9" i="672" s="1"/>
  <c r="X9" i="672" s="1"/>
  <c r="Y9" i="672" s="1"/>
  <c r="Z9" i="672" s="1"/>
  <c r="AA9" i="672" s="1"/>
  <c r="AB9" i="672" s="1"/>
  <c r="AC9" i="672" s="1"/>
  <c r="AD9" i="672" s="1"/>
  <c r="AE9" i="672" s="1"/>
  <c r="AF9" i="672" s="1"/>
  <c r="AG9" i="672" s="1"/>
  <c r="AH9" i="672" s="1"/>
  <c r="AI9" i="672" s="1"/>
  <c r="AJ9" i="672" s="1"/>
  <c r="AK9" i="672" s="1"/>
  <c r="F12" i="668"/>
  <c r="G13" i="672"/>
  <c r="H13" i="672" s="1"/>
  <c r="I13" i="672" s="1"/>
  <c r="J13" i="672" s="1"/>
  <c r="K13" i="672" s="1"/>
  <c r="L13" i="672" s="1"/>
  <c r="M13" i="672" s="1"/>
  <c r="N13" i="672" s="1"/>
  <c r="O13" i="672" s="1"/>
  <c r="P13" i="672" s="1"/>
  <c r="Q13" i="672" s="1"/>
  <c r="R13" i="672" s="1"/>
  <c r="S13" i="672" s="1"/>
  <c r="T13" i="672" s="1"/>
  <c r="U13" i="672" s="1"/>
  <c r="V13" i="672" s="1"/>
  <c r="W13" i="672" s="1"/>
  <c r="X13" i="672" s="1"/>
  <c r="Y13" i="672" s="1"/>
  <c r="Z13" i="672" s="1"/>
  <c r="AA13" i="672" s="1"/>
  <c r="AB13" i="672" s="1"/>
  <c r="AC13" i="672" s="1"/>
  <c r="AD13" i="672" s="1"/>
  <c r="AE13" i="672" s="1"/>
  <c r="AF13" i="672" s="1"/>
  <c r="AG13" i="672" s="1"/>
  <c r="AH13" i="672" s="1"/>
  <c r="AI13" i="672" s="1"/>
  <c r="AJ13" i="672" s="1"/>
  <c r="AK13" i="672" s="1"/>
  <c r="F16" i="668"/>
  <c r="F20" i="668"/>
  <c r="G17" i="672"/>
  <c r="H17" i="672" s="1"/>
  <c r="I17" i="672" s="1"/>
  <c r="J17" i="672" s="1"/>
  <c r="K17" i="672" s="1"/>
  <c r="L17" i="672" s="1"/>
  <c r="M17" i="672" s="1"/>
  <c r="N17" i="672" s="1"/>
  <c r="O17" i="672" s="1"/>
  <c r="P17" i="672" s="1"/>
  <c r="Q17" i="672" s="1"/>
  <c r="R17" i="672" s="1"/>
  <c r="S17" i="672" s="1"/>
  <c r="T17" i="672" s="1"/>
  <c r="U17" i="672" s="1"/>
  <c r="V17" i="672" s="1"/>
  <c r="W17" i="672" s="1"/>
  <c r="X17" i="672" s="1"/>
  <c r="Y17" i="672" s="1"/>
  <c r="Z17" i="672" s="1"/>
  <c r="AA17" i="672" s="1"/>
  <c r="AB17" i="672" s="1"/>
  <c r="AC17" i="672" s="1"/>
  <c r="AD17" i="672" s="1"/>
  <c r="AE17" i="672" s="1"/>
  <c r="AF17" i="672" s="1"/>
  <c r="AG17" i="672" s="1"/>
  <c r="AH17" i="672" s="1"/>
  <c r="AI17" i="672" s="1"/>
  <c r="AJ17" i="672" s="1"/>
  <c r="AK17" i="672" s="1"/>
  <c r="F24" i="668"/>
  <c r="G21" i="672"/>
  <c r="H21" i="672" s="1"/>
  <c r="I21" i="672" s="1"/>
  <c r="J21" i="672" s="1"/>
  <c r="K21" i="672" s="1"/>
  <c r="L21" i="672" s="1"/>
  <c r="M21" i="672" s="1"/>
  <c r="N21" i="672" s="1"/>
  <c r="O21" i="672" s="1"/>
  <c r="P21" i="672" s="1"/>
  <c r="Q21" i="672" s="1"/>
  <c r="R21" i="672" s="1"/>
  <c r="S21" i="672" s="1"/>
  <c r="T21" i="672" s="1"/>
  <c r="U21" i="672" s="1"/>
  <c r="V21" i="672" s="1"/>
  <c r="W21" i="672" s="1"/>
  <c r="X21" i="672" s="1"/>
  <c r="Y21" i="672" s="1"/>
  <c r="Z21" i="672" s="1"/>
  <c r="AA21" i="672" s="1"/>
  <c r="AB21" i="672" s="1"/>
  <c r="AC21" i="672" s="1"/>
  <c r="AD21" i="672" s="1"/>
  <c r="AE21" i="672" s="1"/>
  <c r="AF21" i="672" s="1"/>
  <c r="AG21" i="672" s="1"/>
  <c r="AH21" i="672" s="1"/>
  <c r="AI21" i="672" s="1"/>
  <c r="AJ21" i="672" s="1"/>
  <c r="AK21" i="672" s="1"/>
  <c r="F28" i="668"/>
  <c r="G25" i="672"/>
  <c r="H25" i="672" s="1"/>
  <c r="I25" i="672" s="1"/>
  <c r="J25" i="672" s="1"/>
  <c r="K25" i="672" s="1"/>
  <c r="L25" i="672" s="1"/>
  <c r="M25" i="672" s="1"/>
  <c r="N25" i="672" s="1"/>
  <c r="O25" i="672" s="1"/>
  <c r="P25" i="672" s="1"/>
  <c r="Q25" i="672" s="1"/>
  <c r="R25" i="672" s="1"/>
  <c r="S25" i="672" s="1"/>
  <c r="T25" i="672" s="1"/>
  <c r="U25" i="672" s="1"/>
  <c r="V25" i="672" s="1"/>
  <c r="W25" i="672" s="1"/>
  <c r="X25" i="672" s="1"/>
  <c r="Y25" i="672" s="1"/>
  <c r="Z25" i="672" s="1"/>
  <c r="AA25" i="672" s="1"/>
  <c r="AB25" i="672" s="1"/>
  <c r="AC25" i="672" s="1"/>
  <c r="AD25" i="672" s="1"/>
  <c r="AE25" i="672" s="1"/>
  <c r="AF25" i="672" s="1"/>
  <c r="AG25" i="672" s="1"/>
  <c r="AH25" i="672" s="1"/>
  <c r="AI25" i="672" s="1"/>
  <c r="AJ25" i="672" s="1"/>
  <c r="AK25" i="672" s="1"/>
  <c r="F32" i="668"/>
  <c r="G29" i="672"/>
  <c r="H29" i="672" s="1"/>
  <c r="I29" i="672" s="1"/>
  <c r="J29" i="672" s="1"/>
  <c r="K29" i="672" s="1"/>
  <c r="L29" i="672" s="1"/>
  <c r="M29" i="672" s="1"/>
  <c r="N29" i="672" s="1"/>
  <c r="O29" i="672" s="1"/>
  <c r="P29" i="672" s="1"/>
  <c r="Q29" i="672" s="1"/>
  <c r="R29" i="672" s="1"/>
  <c r="S29" i="672" s="1"/>
  <c r="T29" i="672" s="1"/>
  <c r="U29" i="672" s="1"/>
  <c r="V29" i="672" s="1"/>
  <c r="W29" i="672" s="1"/>
  <c r="X29" i="672" s="1"/>
  <c r="Y29" i="672" s="1"/>
  <c r="Z29" i="672" s="1"/>
  <c r="AA29" i="672" s="1"/>
  <c r="AB29" i="672" s="1"/>
  <c r="AC29" i="672" s="1"/>
  <c r="AD29" i="672" s="1"/>
  <c r="AE29" i="672" s="1"/>
  <c r="AF29" i="672" s="1"/>
  <c r="AG29" i="672" s="1"/>
  <c r="AH29" i="672" s="1"/>
  <c r="AI29" i="672" s="1"/>
  <c r="AJ29" i="672" s="1"/>
  <c r="AK29" i="672" s="1"/>
  <c r="F36" i="668"/>
  <c r="G33" i="672"/>
  <c r="H33" i="672" s="1"/>
  <c r="I33" i="672" s="1"/>
  <c r="J33" i="672" s="1"/>
  <c r="K33" i="672" s="1"/>
  <c r="L33" i="672" s="1"/>
  <c r="M33" i="672" s="1"/>
  <c r="N33" i="672" s="1"/>
  <c r="O33" i="672" s="1"/>
  <c r="P33" i="672" s="1"/>
  <c r="Q33" i="672" s="1"/>
  <c r="R33" i="672" s="1"/>
  <c r="S33" i="672" s="1"/>
  <c r="T33" i="672" s="1"/>
  <c r="U33" i="672" s="1"/>
  <c r="V33" i="672" s="1"/>
  <c r="W33" i="672" s="1"/>
  <c r="X33" i="672" s="1"/>
  <c r="Y33" i="672" s="1"/>
  <c r="Z33" i="672" s="1"/>
  <c r="AA33" i="672" s="1"/>
  <c r="AB33" i="672" s="1"/>
  <c r="AC33" i="672" s="1"/>
  <c r="AD33" i="672" s="1"/>
  <c r="AE33" i="672" s="1"/>
  <c r="AF33" i="672" s="1"/>
  <c r="AG33" i="672" s="1"/>
  <c r="AH33" i="672" s="1"/>
  <c r="AI33" i="672" s="1"/>
  <c r="AJ33" i="672" s="1"/>
  <c r="AK33" i="672" s="1"/>
  <c r="G15" i="672"/>
  <c r="H15" i="672" s="1"/>
  <c r="I15" i="672" s="1"/>
  <c r="J15" i="672" s="1"/>
  <c r="K15" i="672" s="1"/>
  <c r="L15" i="672" s="1"/>
  <c r="M15" i="672" s="1"/>
  <c r="N15" i="672" s="1"/>
  <c r="O15" i="672" s="1"/>
  <c r="P15" i="672" s="1"/>
  <c r="Q15" i="672" s="1"/>
  <c r="R15" i="672" s="1"/>
  <c r="S15" i="672" s="1"/>
  <c r="T15" i="672" s="1"/>
  <c r="U15" i="672" s="1"/>
  <c r="V15" i="672" s="1"/>
  <c r="W15" i="672" s="1"/>
  <c r="X15" i="672" s="1"/>
  <c r="Y15" i="672" s="1"/>
  <c r="Z15" i="672" s="1"/>
  <c r="AA15" i="672" s="1"/>
  <c r="AB15" i="672" s="1"/>
  <c r="AC15" i="672" s="1"/>
  <c r="AD15" i="672" s="1"/>
  <c r="AE15" i="672" s="1"/>
  <c r="AF15" i="672" s="1"/>
  <c r="AG15" i="672" s="1"/>
  <c r="AH15" i="672" s="1"/>
  <c r="AI15" i="672" s="1"/>
  <c r="AJ15" i="672" s="1"/>
  <c r="AK15" i="672" s="1"/>
  <c r="G23" i="672"/>
  <c r="H23" i="672" s="1"/>
  <c r="I23" i="672" s="1"/>
  <c r="J23" i="672" s="1"/>
  <c r="K23" i="672" s="1"/>
  <c r="L23" i="672" s="1"/>
  <c r="M23" i="672" s="1"/>
  <c r="N23" i="672" s="1"/>
  <c r="O23" i="672" s="1"/>
  <c r="P23" i="672" s="1"/>
  <c r="Q23" i="672" s="1"/>
  <c r="R23" i="672" s="1"/>
  <c r="S23" i="672" s="1"/>
  <c r="T23" i="672" s="1"/>
  <c r="U23" i="672" s="1"/>
  <c r="V23" i="672" s="1"/>
  <c r="W23" i="672" s="1"/>
  <c r="X23" i="672" s="1"/>
  <c r="Y23" i="672" s="1"/>
  <c r="Z23" i="672" s="1"/>
  <c r="AA23" i="672" s="1"/>
  <c r="AB23" i="672" s="1"/>
  <c r="AC23" i="672" s="1"/>
  <c r="AD23" i="672" s="1"/>
  <c r="AE23" i="672" s="1"/>
  <c r="AF23" i="672" s="1"/>
  <c r="AG23" i="672" s="1"/>
  <c r="AH23" i="672" s="1"/>
  <c r="AI23" i="672" s="1"/>
  <c r="AJ23" i="672" s="1"/>
  <c r="AK23" i="672" s="1"/>
  <c r="G31" i="672"/>
  <c r="H31" i="672" s="1"/>
  <c r="I31" i="672" s="1"/>
  <c r="J31" i="672" s="1"/>
  <c r="K31" i="672" s="1"/>
  <c r="L31" i="672" s="1"/>
  <c r="M31" i="672" s="1"/>
  <c r="N31" i="672" s="1"/>
  <c r="O31" i="672" s="1"/>
  <c r="P31" i="672" s="1"/>
  <c r="Q31" i="672" s="1"/>
  <c r="R31" i="672" s="1"/>
  <c r="S31" i="672" s="1"/>
  <c r="T31" i="672" s="1"/>
  <c r="U31" i="672" s="1"/>
  <c r="V31" i="672" s="1"/>
  <c r="W31" i="672" s="1"/>
  <c r="X31" i="672" s="1"/>
  <c r="Y31" i="672" s="1"/>
  <c r="Z31" i="672" s="1"/>
  <c r="AA31" i="672" s="1"/>
  <c r="AB31" i="672" s="1"/>
  <c r="AC31" i="672" s="1"/>
  <c r="AD31" i="672" s="1"/>
  <c r="AE31" i="672" s="1"/>
  <c r="AF31" i="672" s="1"/>
  <c r="AG31" i="672" s="1"/>
  <c r="AH31" i="672" s="1"/>
  <c r="AI31" i="672" s="1"/>
  <c r="AJ31" i="672" s="1"/>
  <c r="AK31" i="672" s="1"/>
  <c r="G6" i="672"/>
  <c r="H6" i="672" s="1"/>
  <c r="I6" i="672" s="1"/>
  <c r="J6" i="672" s="1"/>
  <c r="K6" i="672" s="1"/>
  <c r="L6" i="672" s="1"/>
  <c r="M6" i="672" s="1"/>
  <c r="N6" i="672" s="1"/>
  <c r="O6" i="672" s="1"/>
  <c r="P6" i="672" s="1"/>
  <c r="Q6" i="672" s="1"/>
  <c r="R6" i="672" s="1"/>
  <c r="S6" i="672" s="1"/>
  <c r="T6" i="672" s="1"/>
  <c r="U6" i="672" s="1"/>
  <c r="V6" i="672" s="1"/>
  <c r="W6" i="672" s="1"/>
  <c r="X6" i="672" s="1"/>
  <c r="Y6" i="672" s="1"/>
  <c r="Z6" i="672" s="1"/>
  <c r="AA6" i="672" s="1"/>
  <c r="AB6" i="672" s="1"/>
  <c r="AC6" i="672" s="1"/>
  <c r="AD6" i="672" s="1"/>
  <c r="AE6" i="672" s="1"/>
  <c r="AF6" i="672" s="1"/>
  <c r="AG6" i="672" s="1"/>
  <c r="AH6" i="672" s="1"/>
  <c r="AI6" i="672" s="1"/>
  <c r="AJ6" i="672" s="1"/>
  <c r="AK6" i="672" s="1"/>
  <c r="F9" i="668"/>
  <c r="K37" i="671"/>
  <c r="K1" i="671" s="1"/>
  <c r="F37" i="671" l="1"/>
  <c r="G37" i="672"/>
  <c r="I37" i="672"/>
  <c r="H37" i="672"/>
  <c r="J37" i="672"/>
  <c r="K37" i="672" l="1"/>
  <c r="L37" i="672" l="1"/>
  <c r="I39" i="668"/>
  <c r="K39" i="668" s="1"/>
  <c r="M39" i="668" s="1"/>
  <c r="O39" i="668" s="1"/>
  <c r="Q39" i="668" s="1"/>
  <c r="S39" i="668" s="1"/>
  <c r="U39" i="668" s="1"/>
  <c r="W39" i="668" s="1"/>
  <c r="I38" i="668"/>
  <c r="K38" i="668" s="1"/>
  <c r="M38" i="668" s="1"/>
  <c r="O38" i="668" s="1"/>
  <c r="Q38" i="668" s="1"/>
  <c r="S38" i="668" s="1"/>
  <c r="U38" i="668" s="1"/>
  <c r="W38" i="668" s="1"/>
  <c r="I37" i="668"/>
  <c r="K37" i="668" s="1"/>
  <c r="M37" i="668" s="1"/>
  <c r="O37" i="668" s="1"/>
  <c r="Q37" i="668" s="1"/>
  <c r="S37" i="668" s="1"/>
  <c r="U37" i="668" s="1"/>
  <c r="W37" i="668" s="1"/>
  <c r="I36" i="668"/>
  <c r="K36" i="668" s="1"/>
  <c r="M36" i="668" s="1"/>
  <c r="O36" i="668" s="1"/>
  <c r="Q36" i="668" s="1"/>
  <c r="S36" i="668" s="1"/>
  <c r="U36" i="668" s="1"/>
  <c r="W36" i="668" s="1"/>
  <c r="I35" i="668"/>
  <c r="K35" i="668" s="1"/>
  <c r="M35" i="668" s="1"/>
  <c r="O35" i="668" s="1"/>
  <c r="Q35" i="668" s="1"/>
  <c r="S35" i="668" s="1"/>
  <c r="U35" i="668" s="1"/>
  <c r="W35" i="668" s="1"/>
  <c r="I34" i="668"/>
  <c r="K34" i="668" s="1"/>
  <c r="M34" i="668" s="1"/>
  <c r="O34" i="668" s="1"/>
  <c r="Q34" i="668" s="1"/>
  <c r="S34" i="668" s="1"/>
  <c r="U34" i="668" s="1"/>
  <c r="W34" i="668" s="1"/>
  <c r="I33" i="668"/>
  <c r="K33" i="668" s="1"/>
  <c r="M33" i="668" s="1"/>
  <c r="O33" i="668" s="1"/>
  <c r="Q33" i="668" s="1"/>
  <c r="S33" i="668" s="1"/>
  <c r="U33" i="668" s="1"/>
  <c r="W33" i="668" s="1"/>
  <c r="I32" i="668"/>
  <c r="K32" i="668" s="1"/>
  <c r="M32" i="668" s="1"/>
  <c r="O32" i="668" s="1"/>
  <c r="Q32" i="668" s="1"/>
  <c r="S32" i="668" s="1"/>
  <c r="U32" i="668" s="1"/>
  <c r="W32" i="668" s="1"/>
  <c r="I31" i="668"/>
  <c r="K31" i="668" s="1"/>
  <c r="M31" i="668" s="1"/>
  <c r="O31" i="668" s="1"/>
  <c r="Q31" i="668" s="1"/>
  <c r="S31" i="668" s="1"/>
  <c r="U31" i="668" s="1"/>
  <c r="W31" i="668" s="1"/>
  <c r="I30" i="668"/>
  <c r="K30" i="668" s="1"/>
  <c r="M30" i="668" s="1"/>
  <c r="O30" i="668" s="1"/>
  <c r="Q30" i="668" s="1"/>
  <c r="S30" i="668" s="1"/>
  <c r="U30" i="668" s="1"/>
  <c r="W30" i="668" s="1"/>
  <c r="I29" i="668"/>
  <c r="K29" i="668" s="1"/>
  <c r="M29" i="668" s="1"/>
  <c r="O29" i="668" s="1"/>
  <c r="Q29" i="668" s="1"/>
  <c r="S29" i="668" s="1"/>
  <c r="U29" i="668" s="1"/>
  <c r="W29" i="668" s="1"/>
  <c r="I28" i="668"/>
  <c r="K28" i="668" s="1"/>
  <c r="M28" i="668" s="1"/>
  <c r="O28" i="668" s="1"/>
  <c r="Q28" i="668" s="1"/>
  <c r="S28" i="668" s="1"/>
  <c r="U28" i="668" s="1"/>
  <c r="W28" i="668" s="1"/>
  <c r="I27" i="668"/>
  <c r="K27" i="668" s="1"/>
  <c r="M27" i="668" s="1"/>
  <c r="O27" i="668" s="1"/>
  <c r="Q27" i="668" s="1"/>
  <c r="S27" i="668" s="1"/>
  <c r="U27" i="668" s="1"/>
  <c r="W27" i="668" s="1"/>
  <c r="I26" i="668"/>
  <c r="K26" i="668" s="1"/>
  <c r="M26" i="668" s="1"/>
  <c r="O26" i="668" s="1"/>
  <c r="Q26" i="668" s="1"/>
  <c r="S26" i="668" s="1"/>
  <c r="U26" i="668" s="1"/>
  <c r="W26" i="668" s="1"/>
  <c r="I25" i="668"/>
  <c r="K25" i="668" s="1"/>
  <c r="M25" i="668" s="1"/>
  <c r="O25" i="668" s="1"/>
  <c r="Q25" i="668" s="1"/>
  <c r="S25" i="668" s="1"/>
  <c r="U25" i="668" s="1"/>
  <c r="W25" i="668" s="1"/>
  <c r="I24" i="668"/>
  <c r="K24" i="668" s="1"/>
  <c r="M24" i="668" s="1"/>
  <c r="O24" i="668" s="1"/>
  <c r="Q24" i="668" s="1"/>
  <c r="S24" i="668" s="1"/>
  <c r="U24" i="668" s="1"/>
  <c r="W24" i="668" s="1"/>
  <c r="I23" i="668"/>
  <c r="K23" i="668" s="1"/>
  <c r="M23" i="668" s="1"/>
  <c r="O23" i="668" s="1"/>
  <c r="Q23" i="668" s="1"/>
  <c r="S23" i="668" s="1"/>
  <c r="U23" i="668" s="1"/>
  <c r="W23" i="668" s="1"/>
  <c r="I22" i="668"/>
  <c r="K22" i="668" s="1"/>
  <c r="M22" i="668" s="1"/>
  <c r="O22" i="668" s="1"/>
  <c r="Q22" i="668" s="1"/>
  <c r="S22" i="668" s="1"/>
  <c r="U22" i="668" s="1"/>
  <c r="W22" i="668" s="1"/>
  <c r="I21" i="668"/>
  <c r="K21" i="668" s="1"/>
  <c r="M21" i="668" s="1"/>
  <c r="O21" i="668" s="1"/>
  <c r="Q21" i="668" s="1"/>
  <c r="S21" i="668" s="1"/>
  <c r="U21" i="668" s="1"/>
  <c r="W21" i="668" s="1"/>
  <c r="I20" i="668"/>
  <c r="K20" i="668" s="1"/>
  <c r="M20" i="668" s="1"/>
  <c r="O20" i="668" s="1"/>
  <c r="Q20" i="668" s="1"/>
  <c r="S20" i="668" s="1"/>
  <c r="U20" i="668" s="1"/>
  <c r="W20" i="668" s="1"/>
  <c r="I19" i="668"/>
  <c r="K19" i="668" s="1"/>
  <c r="M19" i="668" s="1"/>
  <c r="O19" i="668" s="1"/>
  <c r="Q19" i="668" s="1"/>
  <c r="S19" i="668" s="1"/>
  <c r="U19" i="668" s="1"/>
  <c r="W19" i="668" s="1"/>
  <c r="I18" i="668"/>
  <c r="K18" i="668" s="1"/>
  <c r="M18" i="668" s="1"/>
  <c r="O18" i="668" s="1"/>
  <c r="Q18" i="668" s="1"/>
  <c r="S18" i="668" s="1"/>
  <c r="U18" i="668" s="1"/>
  <c r="W18" i="668" s="1"/>
  <c r="I17" i="668"/>
  <c r="K17" i="668" s="1"/>
  <c r="M17" i="668" s="1"/>
  <c r="O17" i="668" s="1"/>
  <c r="Q17" i="668" s="1"/>
  <c r="S17" i="668" s="1"/>
  <c r="U17" i="668" s="1"/>
  <c r="W17" i="668" s="1"/>
  <c r="I16" i="668"/>
  <c r="K16" i="668" s="1"/>
  <c r="M16" i="668" s="1"/>
  <c r="O16" i="668" s="1"/>
  <c r="Q16" i="668" s="1"/>
  <c r="S16" i="668" s="1"/>
  <c r="U16" i="668" s="1"/>
  <c r="W16" i="668" s="1"/>
  <c r="I15" i="668"/>
  <c r="K15" i="668" s="1"/>
  <c r="M15" i="668" s="1"/>
  <c r="O15" i="668" s="1"/>
  <c r="Q15" i="668" s="1"/>
  <c r="S15" i="668" s="1"/>
  <c r="U15" i="668" s="1"/>
  <c r="W15" i="668" s="1"/>
  <c r="I14" i="668"/>
  <c r="K14" i="668" s="1"/>
  <c r="M14" i="668" s="1"/>
  <c r="O14" i="668" s="1"/>
  <c r="Q14" i="668" s="1"/>
  <c r="S14" i="668" s="1"/>
  <c r="U14" i="668" s="1"/>
  <c r="W14" i="668" s="1"/>
  <c r="I13" i="668"/>
  <c r="K13" i="668" s="1"/>
  <c r="M13" i="668" s="1"/>
  <c r="O13" i="668" s="1"/>
  <c r="Q13" i="668" s="1"/>
  <c r="S13" i="668" s="1"/>
  <c r="U13" i="668" s="1"/>
  <c r="W13" i="668" s="1"/>
  <c r="I12" i="668"/>
  <c r="K12" i="668" s="1"/>
  <c r="M12" i="668" s="1"/>
  <c r="O12" i="668" s="1"/>
  <c r="Q12" i="668" s="1"/>
  <c r="S12" i="668" s="1"/>
  <c r="U12" i="668" s="1"/>
  <c r="W12" i="668" s="1"/>
  <c r="I11" i="668"/>
  <c r="K11" i="668" s="1"/>
  <c r="M11" i="668" s="1"/>
  <c r="O11" i="668" s="1"/>
  <c r="Q11" i="668" s="1"/>
  <c r="S11" i="668" s="1"/>
  <c r="U11" i="668" s="1"/>
  <c r="W11" i="668" s="1"/>
  <c r="I10" i="668"/>
  <c r="K10" i="668" s="1"/>
  <c r="M10" i="668" s="1"/>
  <c r="O10" i="668" s="1"/>
  <c r="Q10" i="668" s="1"/>
  <c r="S10" i="668" s="1"/>
  <c r="U10" i="668" s="1"/>
  <c r="W10" i="668" s="1"/>
  <c r="I9" i="668"/>
  <c r="K9" i="668" s="1"/>
  <c r="M9" i="668" s="1"/>
  <c r="O9" i="668" s="1"/>
  <c r="Q9" i="668" s="1"/>
  <c r="S9" i="668" s="1"/>
  <c r="U9" i="668" s="1"/>
  <c r="W9" i="668" s="1"/>
  <c r="I8" i="668"/>
  <c r="K8" i="668" s="1"/>
  <c r="M8" i="668" s="1"/>
  <c r="O8" i="668" s="1"/>
  <c r="Q8" i="668" s="1"/>
  <c r="S8" i="668" s="1"/>
  <c r="U8" i="668" s="1"/>
  <c r="W8" i="668" s="1"/>
  <c r="I7" i="668"/>
  <c r="K7" i="668" s="1"/>
  <c r="M7" i="668" s="1"/>
  <c r="O7" i="668" s="1"/>
  <c r="Q7" i="668" s="1"/>
  <c r="S7" i="668" s="1"/>
  <c r="U7" i="668" s="1"/>
  <c r="W7" i="668" s="1"/>
  <c r="H5" i="668"/>
  <c r="J5" i="668" s="1"/>
  <c r="M37" i="672" l="1"/>
  <c r="V40" i="668"/>
  <c r="T40" i="668"/>
  <c r="R40" i="668"/>
  <c r="P40" i="668"/>
  <c r="N40" i="668"/>
  <c r="L40" i="668"/>
  <c r="J40" i="668"/>
  <c r="H40" i="668"/>
  <c r="G40" i="668"/>
  <c r="L5" i="668"/>
  <c r="N5" i="668" s="1"/>
  <c r="P5" i="668" s="1"/>
  <c r="R5" i="668" s="1"/>
  <c r="T5" i="668" s="1"/>
  <c r="V5" i="668" s="1"/>
  <c r="N37" i="672" l="1"/>
  <c r="F40" i="668"/>
  <c r="M40" i="668"/>
  <c r="O37" i="672" l="1"/>
  <c r="I40" i="668"/>
  <c r="K40" i="668"/>
  <c r="O40" i="668"/>
  <c r="P37" i="672" l="1"/>
  <c r="Q40" i="668"/>
  <c r="Q37" i="672" l="1"/>
  <c r="S40" i="668"/>
  <c r="R37" i="672" l="1"/>
  <c r="U40" i="668"/>
  <c r="S37" i="672" l="1"/>
  <c r="W40" i="668"/>
  <c r="T37" i="672" l="1"/>
  <c r="U37" i="672" l="1"/>
  <c r="V37" i="672" l="1"/>
  <c r="W37" i="672" l="1"/>
  <c r="X37" i="672" l="1"/>
  <c r="Y37" i="672" l="1"/>
  <c r="Z37" i="672" l="1"/>
  <c r="AA37" i="672" l="1"/>
  <c r="AB37" i="672" l="1"/>
  <c r="AC37" i="672" l="1"/>
  <c r="AD37" i="672" l="1"/>
  <c r="AE37" i="672" l="1"/>
  <c r="AF37" i="672" l="1"/>
  <c r="AG37" i="672" l="1"/>
  <c r="AH37" i="672" l="1"/>
  <c r="AI37" i="672" l="1"/>
  <c r="AJ37" i="672" l="1"/>
  <c r="F37" i="672" l="1"/>
  <c r="AK37" i="672"/>
</calcChain>
</file>

<file path=xl/sharedStrings.xml><?xml version="1.0" encoding="utf-8"?>
<sst xmlns="http://schemas.openxmlformats.org/spreadsheetml/2006/main" count="967" uniqueCount="145">
  <si>
    <t>PROCESS</t>
  </si>
  <si>
    <t>Stock Finished Goods And Pack Spec</t>
  </si>
  <si>
    <t>Delivery Plan  &amp;  Balance  Finished goods.</t>
  </si>
  <si>
    <t>Model</t>
  </si>
  <si>
    <t>Type</t>
  </si>
  <si>
    <t>Back  Oder</t>
  </si>
  <si>
    <t>Total Process</t>
  </si>
  <si>
    <t>Part No.</t>
  </si>
  <si>
    <t>Pack Spec.</t>
  </si>
  <si>
    <t>Q'TY</t>
  </si>
  <si>
    <t>D/L</t>
  </si>
  <si>
    <t>B/L FG.</t>
  </si>
  <si>
    <t>F</t>
  </si>
  <si>
    <t>Pack BOX</t>
  </si>
  <si>
    <t>Carry</t>
  </si>
  <si>
    <t>0090</t>
  </si>
  <si>
    <t>R</t>
  </si>
  <si>
    <t>0112</t>
  </si>
  <si>
    <t>0112-F (Gold)</t>
  </si>
  <si>
    <t>0113</t>
  </si>
  <si>
    <t>0571-R (Gold)</t>
  </si>
  <si>
    <t>0587</t>
  </si>
  <si>
    <t>0593</t>
  </si>
  <si>
    <t>0594</t>
  </si>
  <si>
    <t>*</t>
  </si>
  <si>
    <t>49058-0112 36C</t>
  </si>
  <si>
    <t>49058-0571 36C</t>
  </si>
  <si>
    <t>0558</t>
  </si>
  <si>
    <t xml:space="preserve"> 2W Delivery Plan &amp; Stock monitoring</t>
  </si>
  <si>
    <t>0090-R (Black)</t>
  </si>
  <si>
    <t>0558-R (Black)</t>
  </si>
  <si>
    <t>0558-R (Gold)</t>
  </si>
  <si>
    <t>0558P-R (Red)</t>
  </si>
  <si>
    <t>0558-R (Yellow)</t>
  </si>
  <si>
    <t>0112-F (Black)</t>
  </si>
  <si>
    <t>0571-R (Black)</t>
  </si>
  <si>
    <t>0587-R (Black)</t>
  </si>
  <si>
    <t>0593-F (Black)</t>
  </si>
  <si>
    <t>0594-R (Black)</t>
  </si>
  <si>
    <r>
      <t>49058-</t>
    </r>
    <r>
      <rPr>
        <b/>
        <sz val="11"/>
        <color rgb="FF0000FF"/>
        <rFont val="Arial Narrow"/>
        <family val="2"/>
        <charset val="222"/>
      </rPr>
      <t>0594 QT</t>
    </r>
  </si>
  <si>
    <r>
      <t>49058-</t>
    </r>
    <r>
      <rPr>
        <b/>
        <sz val="11"/>
        <color rgb="FF0000FF"/>
        <rFont val="Arial Narrow"/>
        <family val="2"/>
        <charset val="222"/>
      </rPr>
      <t>0593 R2</t>
    </r>
  </si>
  <si>
    <r>
      <t>49058-</t>
    </r>
    <r>
      <rPr>
        <b/>
        <sz val="11"/>
        <color rgb="FF0000FF"/>
        <rFont val="Arial Narrow"/>
        <family val="2"/>
        <charset val="222"/>
      </rPr>
      <t>5132 QT</t>
    </r>
  </si>
  <si>
    <r>
      <t>0587-R</t>
    </r>
    <r>
      <rPr>
        <b/>
        <sz val="11"/>
        <color rgb="FF00B0F0"/>
        <rFont val="Arial Narrow"/>
        <family val="2"/>
        <charset val="222"/>
      </rPr>
      <t xml:space="preserve"> (Sticker Blue)</t>
    </r>
  </si>
  <si>
    <r>
      <t>49058-</t>
    </r>
    <r>
      <rPr>
        <b/>
        <sz val="11"/>
        <color rgb="FF0000FF"/>
        <rFont val="Arial Narrow"/>
        <family val="2"/>
        <charset val="222"/>
      </rPr>
      <t>5130 QT</t>
    </r>
  </si>
  <si>
    <r>
      <t>0587-R</t>
    </r>
    <r>
      <rPr>
        <b/>
        <sz val="11"/>
        <color rgb="FFFF0000"/>
        <rFont val="Arial Narrow"/>
        <family val="2"/>
        <charset val="222"/>
      </rPr>
      <t xml:space="preserve"> (Sticker-Red)</t>
    </r>
  </si>
  <si>
    <r>
      <t>49058-</t>
    </r>
    <r>
      <rPr>
        <b/>
        <sz val="11"/>
        <color rgb="FF0000FF"/>
        <rFont val="Arial Narrow"/>
        <family val="2"/>
        <charset val="222"/>
      </rPr>
      <t>5128 QT</t>
    </r>
  </si>
  <si>
    <r>
      <t>0587-R</t>
    </r>
    <r>
      <rPr>
        <b/>
        <sz val="11"/>
        <color rgb="FF00B050"/>
        <rFont val="Arial Narrow"/>
        <family val="2"/>
        <charset val="222"/>
      </rPr>
      <t xml:space="preserve"> (Sticker Green)</t>
    </r>
  </si>
  <si>
    <r>
      <t>49058-</t>
    </r>
    <r>
      <rPr>
        <b/>
        <sz val="11"/>
        <color rgb="FF0000FF"/>
        <rFont val="Arial Narrow"/>
        <family val="2"/>
        <charset val="222"/>
      </rPr>
      <t>5060 QT</t>
    </r>
  </si>
  <si>
    <r>
      <t>0587-R</t>
    </r>
    <r>
      <rPr>
        <b/>
        <sz val="11"/>
        <color theme="9" tint="-0.249977111117893"/>
        <rFont val="Arial Narrow"/>
        <family val="2"/>
        <charset val="222"/>
      </rPr>
      <t xml:space="preserve"> (Sticker Orange)</t>
    </r>
  </si>
  <si>
    <r>
      <t>49058-</t>
    </r>
    <r>
      <rPr>
        <b/>
        <sz val="11"/>
        <color rgb="FF0000FF"/>
        <rFont val="Arial Narrow"/>
        <family val="2"/>
        <charset val="222"/>
      </rPr>
      <t>5041 QT</t>
    </r>
  </si>
  <si>
    <r>
      <t xml:space="preserve">0587-R </t>
    </r>
    <r>
      <rPr>
        <b/>
        <sz val="11"/>
        <color rgb="FFFF0000"/>
        <rFont val="Arial Narrow"/>
        <family val="2"/>
        <charset val="222"/>
      </rPr>
      <t>(Sticker-Red)</t>
    </r>
  </si>
  <si>
    <r>
      <t>49058-</t>
    </r>
    <r>
      <rPr>
        <b/>
        <sz val="11"/>
        <color rgb="FF0000FF"/>
        <rFont val="Arial Narrow"/>
        <family val="2"/>
        <charset val="222"/>
      </rPr>
      <t>5039 QT</t>
    </r>
  </si>
  <si>
    <r>
      <t>49058-</t>
    </r>
    <r>
      <rPr>
        <b/>
        <sz val="11"/>
        <color rgb="FF0000FF"/>
        <rFont val="Arial Narrow"/>
        <family val="2"/>
        <charset val="222"/>
      </rPr>
      <t>0587 QT</t>
    </r>
  </si>
  <si>
    <r>
      <t>49058-</t>
    </r>
    <r>
      <rPr>
        <b/>
        <sz val="11"/>
        <color rgb="FF0000FF"/>
        <rFont val="Arial Narrow"/>
        <family val="2"/>
        <charset val="222"/>
      </rPr>
      <t>0571 QT</t>
    </r>
  </si>
  <si>
    <r>
      <t>49058-</t>
    </r>
    <r>
      <rPr>
        <b/>
        <sz val="11"/>
        <color rgb="FF0000FF"/>
        <rFont val="Arial Narrow"/>
        <family val="2"/>
        <charset val="222"/>
      </rPr>
      <t>0112 QT</t>
    </r>
  </si>
  <si>
    <r>
      <t>49058-</t>
    </r>
    <r>
      <rPr>
        <b/>
        <sz val="11"/>
        <color rgb="FF0000FF"/>
        <rFont val="Arial Narrow"/>
        <family val="2"/>
        <charset val="222"/>
      </rPr>
      <t>0558 35X</t>
    </r>
  </si>
  <si>
    <r>
      <t>49058-</t>
    </r>
    <r>
      <rPr>
        <b/>
        <sz val="11"/>
        <color rgb="FF0000FF"/>
        <rFont val="Arial Narrow"/>
        <family val="2"/>
        <charset val="222"/>
      </rPr>
      <t>0558 35W</t>
    </r>
  </si>
  <si>
    <r>
      <t>49058-</t>
    </r>
    <r>
      <rPr>
        <b/>
        <sz val="11"/>
        <color rgb="FF0000FF"/>
        <rFont val="Arial Narrow"/>
        <family val="2"/>
        <charset val="222"/>
      </rPr>
      <t>0558</t>
    </r>
    <r>
      <rPr>
        <b/>
        <sz val="11"/>
        <rFont val="Arial Narrow"/>
        <family val="2"/>
        <charset val="222"/>
      </rPr>
      <t xml:space="preserve"> 36C</t>
    </r>
  </si>
  <si>
    <r>
      <t>49058-</t>
    </r>
    <r>
      <rPr>
        <b/>
        <sz val="11"/>
        <color rgb="FF0000FF"/>
        <rFont val="Arial Narrow"/>
        <family val="2"/>
        <charset val="222"/>
      </rPr>
      <t>5148 QT</t>
    </r>
    <r>
      <rPr>
        <b/>
        <sz val="11"/>
        <color rgb="FFFF0000"/>
        <rFont val="Arial Narrow"/>
        <family val="2"/>
        <charset val="222"/>
      </rPr>
      <t xml:space="preserve"> New</t>
    </r>
  </si>
  <si>
    <r>
      <t>0558-R</t>
    </r>
    <r>
      <rPr>
        <b/>
        <sz val="11"/>
        <color theme="9" tint="-0.249977111117893"/>
        <rFont val="Arial Narrow"/>
        <family val="2"/>
        <charset val="222"/>
      </rPr>
      <t xml:space="preserve"> (Sticker Orange)</t>
    </r>
  </si>
  <si>
    <r>
      <t>49058-</t>
    </r>
    <r>
      <rPr>
        <b/>
        <sz val="11"/>
        <color rgb="FF0000FF"/>
        <rFont val="Arial Narrow"/>
        <family val="2"/>
        <charset val="222"/>
      </rPr>
      <t>5146 QT</t>
    </r>
    <r>
      <rPr>
        <b/>
        <sz val="11"/>
        <color rgb="FFFF0000"/>
        <rFont val="Arial Narrow"/>
        <family val="2"/>
        <charset val="222"/>
      </rPr>
      <t xml:space="preserve"> New</t>
    </r>
  </si>
  <si>
    <r>
      <t>0558-R</t>
    </r>
    <r>
      <rPr>
        <b/>
        <sz val="11"/>
        <color rgb="FFFF0000"/>
        <rFont val="Arial Narrow"/>
        <family val="2"/>
        <charset val="222"/>
      </rPr>
      <t xml:space="preserve"> (Sticker Red)</t>
    </r>
  </si>
  <si>
    <r>
      <t>49058-</t>
    </r>
    <r>
      <rPr>
        <b/>
        <sz val="11"/>
        <color rgb="FF0000FF"/>
        <rFont val="Arial Narrow"/>
        <family val="2"/>
        <charset val="222"/>
      </rPr>
      <t xml:space="preserve">5127 QT </t>
    </r>
  </si>
  <si>
    <r>
      <t>49058-</t>
    </r>
    <r>
      <rPr>
        <b/>
        <sz val="11"/>
        <color rgb="FF0000FF"/>
        <rFont val="Arial Narrow"/>
        <family val="2"/>
        <charset val="222"/>
      </rPr>
      <t>5125 QT</t>
    </r>
  </si>
  <si>
    <r>
      <t>49058-</t>
    </r>
    <r>
      <rPr>
        <b/>
        <sz val="11"/>
        <color rgb="FF0000FF"/>
        <rFont val="Arial Narrow"/>
        <family val="2"/>
        <charset val="222"/>
      </rPr>
      <t xml:space="preserve">5121 QT </t>
    </r>
  </si>
  <si>
    <r>
      <t xml:space="preserve">0558-R </t>
    </r>
    <r>
      <rPr>
        <b/>
        <sz val="11"/>
        <color rgb="FF00B050"/>
        <rFont val="Arial Narrow"/>
        <family val="2"/>
        <charset val="222"/>
      </rPr>
      <t>(Sticker Green)</t>
    </r>
  </si>
  <si>
    <r>
      <t>49058-</t>
    </r>
    <r>
      <rPr>
        <b/>
        <sz val="11"/>
        <color rgb="FF0000FF"/>
        <rFont val="Arial Narrow"/>
        <family val="2"/>
        <charset val="222"/>
      </rPr>
      <t>5081 QT</t>
    </r>
  </si>
  <si>
    <r>
      <t>49058-</t>
    </r>
    <r>
      <rPr>
        <b/>
        <sz val="11"/>
        <color rgb="FF0000FF"/>
        <rFont val="Arial Narrow"/>
        <family val="2"/>
        <charset val="222"/>
      </rPr>
      <t>5079 QT</t>
    </r>
  </si>
  <si>
    <r>
      <t>0558-R</t>
    </r>
    <r>
      <rPr>
        <b/>
        <sz val="11"/>
        <color rgb="FF00B050"/>
        <rFont val="Arial Narrow"/>
        <family val="2"/>
        <charset val="222"/>
      </rPr>
      <t xml:space="preserve"> (Sticker Green)</t>
    </r>
  </si>
  <si>
    <r>
      <t>49058-</t>
    </r>
    <r>
      <rPr>
        <b/>
        <sz val="11"/>
        <color rgb="FF0000FF"/>
        <rFont val="Arial Narrow"/>
        <family val="2"/>
        <charset val="222"/>
      </rPr>
      <t>0558 QT</t>
    </r>
  </si>
  <si>
    <r>
      <t>49058-</t>
    </r>
    <r>
      <rPr>
        <b/>
        <sz val="11"/>
        <color rgb="FF0000FF"/>
        <rFont val="Arial Narrow"/>
        <family val="2"/>
        <charset val="222"/>
      </rPr>
      <t>0090 QT</t>
    </r>
  </si>
  <si>
    <t>Plan</t>
  </si>
  <si>
    <t>Temporary</t>
  </si>
  <si>
    <t>Day</t>
  </si>
  <si>
    <t>Nigth</t>
  </si>
  <si>
    <t>FG.</t>
  </si>
  <si>
    <t>Sum FG</t>
  </si>
  <si>
    <t>End of month</t>
  </si>
  <si>
    <r>
      <t>49058-</t>
    </r>
    <r>
      <rPr>
        <b/>
        <sz val="12"/>
        <color rgb="FF0000FF"/>
        <rFont val="Arial Narrow"/>
        <family val="2"/>
        <charset val="222"/>
      </rPr>
      <t>0090 QT</t>
    </r>
  </si>
  <si>
    <r>
      <t>49058-</t>
    </r>
    <r>
      <rPr>
        <b/>
        <sz val="12"/>
        <color rgb="FF0000FF"/>
        <rFont val="Arial Narrow"/>
        <family val="2"/>
        <charset val="222"/>
      </rPr>
      <t>0558 QT</t>
    </r>
  </si>
  <si>
    <r>
      <t>49058-</t>
    </r>
    <r>
      <rPr>
        <b/>
        <sz val="12"/>
        <color rgb="FF0000FF"/>
        <rFont val="Arial Narrow"/>
        <family val="2"/>
        <charset val="222"/>
      </rPr>
      <t>5079 QT</t>
    </r>
  </si>
  <si>
    <r>
      <t>49058-</t>
    </r>
    <r>
      <rPr>
        <b/>
        <sz val="12"/>
        <color rgb="FF0000FF"/>
        <rFont val="Arial Narrow"/>
        <family val="2"/>
        <charset val="222"/>
      </rPr>
      <t>5081 QT</t>
    </r>
  </si>
  <si>
    <r>
      <t>49058-</t>
    </r>
    <r>
      <rPr>
        <b/>
        <sz val="12"/>
        <color rgb="FF0000FF"/>
        <rFont val="Arial Narrow"/>
        <family val="2"/>
        <charset val="222"/>
      </rPr>
      <t xml:space="preserve">5121 QT </t>
    </r>
  </si>
  <si>
    <r>
      <t>49058-</t>
    </r>
    <r>
      <rPr>
        <b/>
        <sz val="12"/>
        <color rgb="FF0000FF"/>
        <rFont val="Arial Narrow"/>
        <family val="2"/>
        <charset val="222"/>
      </rPr>
      <t>5125 QT</t>
    </r>
  </si>
  <si>
    <r>
      <t>49058-</t>
    </r>
    <r>
      <rPr>
        <b/>
        <sz val="12"/>
        <color rgb="FF0000FF"/>
        <rFont val="Arial Narrow"/>
        <family val="2"/>
        <charset val="222"/>
      </rPr>
      <t xml:space="preserve">5127 QT </t>
    </r>
  </si>
  <si>
    <r>
      <t>49058-</t>
    </r>
    <r>
      <rPr>
        <b/>
        <sz val="12"/>
        <color rgb="FF0000FF"/>
        <rFont val="Arial Narrow"/>
        <family val="2"/>
        <charset val="222"/>
      </rPr>
      <t>0558</t>
    </r>
    <r>
      <rPr>
        <b/>
        <sz val="12"/>
        <rFont val="Arial Narrow"/>
        <family val="2"/>
        <charset val="222"/>
      </rPr>
      <t xml:space="preserve"> 36C</t>
    </r>
  </si>
  <si>
    <r>
      <t>49058-</t>
    </r>
    <r>
      <rPr>
        <b/>
        <sz val="12"/>
        <color rgb="FF0000FF"/>
        <rFont val="Arial Narrow"/>
        <family val="2"/>
        <charset val="222"/>
      </rPr>
      <t>0558 35W</t>
    </r>
  </si>
  <si>
    <r>
      <t>49058-</t>
    </r>
    <r>
      <rPr>
        <b/>
        <sz val="12"/>
        <color rgb="FF0000FF"/>
        <rFont val="Arial Narrow"/>
        <family val="2"/>
        <charset val="222"/>
      </rPr>
      <t>0558 35X</t>
    </r>
  </si>
  <si>
    <r>
      <t>49058-</t>
    </r>
    <r>
      <rPr>
        <b/>
        <sz val="12"/>
        <color rgb="FF0000FF"/>
        <rFont val="Arial Narrow"/>
        <family val="2"/>
        <charset val="222"/>
      </rPr>
      <t>0112 QT</t>
    </r>
  </si>
  <si>
    <r>
      <t>49058-</t>
    </r>
    <r>
      <rPr>
        <b/>
        <sz val="12"/>
        <color rgb="FF0000FF"/>
        <rFont val="Arial Narrow"/>
        <family val="2"/>
        <charset val="222"/>
      </rPr>
      <t>0571 QT</t>
    </r>
  </si>
  <si>
    <r>
      <t>49058-</t>
    </r>
    <r>
      <rPr>
        <b/>
        <sz val="12"/>
        <color rgb="FF0000FF"/>
        <rFont val="Arial Narrow"/>
        <family val="2"/>
        <charset val="222"/>
      </rPr>
      <t>0587 QT</t>
    </r>
  </si>
  <si>
    <r>
      <t>49058-</t>
    </r>
    <r>
      <rPr>
        <b/>
        <sz val="12"/>
        <color rgb="FF0000FF"/>
        <rFont val="Arial Narrow"/>
        <family val="2"/>
        <charset val="222"/>
      </rPr>
      <t>5039 QT</t>
    </r>
  </si>
  <si>
    <r>
      <t>49058-</t>
    </r>
    <r>
      <rPr>
        <b/>
        <sz val="12"/>
        <color rgb="FF0000FF"/>
        <rFont val="Arial Narrow"/>
        <family val="2"/>
        <charset val="222"/>
      </rPr>
      <t>5041 QT</t>
    </r>
  </si>
  <si>
    <r>
      <t>49058-</t>
    </r>
    <r>
      <rPr>
        <b/>
        <sz val="12"/>
        <color rgb="FF0000FF"/>
        <rFont val="Arial Narrow"/>
        <family val="2"/>
        <charset val="222"/>
      </rPr>
      <t>5060 QT</t>
    </r>
  </si>
  <si>
    <r>
      <t>49058-</t>
    </r>
    <r>
      <rPr>
        <b/>
        <sz val="12"/>
        <color rgb="FF0000FF"/>
        <rFont val="Arial Narrow"/>
        <family val="2"/>
        <charset val="222"/>
      </rPr>
      <t>5128 QT</t>
    </r>
  </si>
  <si>
    <r>
      <t>49058-</t>
    </r>
    <r>
      <rPr>
        <b/>
        <sz val="12"/>
        <color rgb="FF0000FF"/>
        <rFont val="Arial Narrow"/>
        <family val="2"/>
        <charset val="222"/>
      </rPr>
      <t>5130 QT</t>
    </r>
  </si>
  <si>
    <r>
      <t>49058-</t>
    </r>
    <r>
      <rPr>
        <b/>
        <sz val="12"/>
        <color rgb="FF0000FF"/>
        <rFont val="Arial Narrow"/>
        <family val="2"/>
        <charset val="222"/>
      </rPr>
      <t>5132 QT</t>
    </r>
  </si>
  <si>
    <r>
      <t>49058-</t>
    </r>
    <r>
      <rPr>
        <b/>
        <sz val="12"/>
        <color rgb="FF0000FF"/>
        <rFont val="Arial Narrow"/>
        <family val="2"/>
        <charset val="222"/>
      </rPr>
      <t>0593 R2</t>
    </r>
  </si>
  <si>
    <r>
      <t>49058-</t>
    </r>
    <r>
      <rPr>
        <b/>
        <sz val="12"/>
        <color rgb="FF0000FF"/>
        <rFont val="Arial Narrow"/>
        <family val="2"/>
        <charset val="222"/>
      </rPr>
      <t>0594 QT</t>
    </r>
  </si>
  <si>
    <r>
      <t>49058-</t>
    </r>
    <r>
      <rPr>
        <b/>
        <sz val="10"/>
        <color rgb="FF0000FF"/>
        <rFont val="Arial Narrow"/>
        <family val="2"/>
        <charset val="222"/>
      </rPr>
      <t>0090 QT</t>
    </r>
  </si>
  <si>
    <r>
      <t>49058-</t>
    </r>
    <r>
      <rPr>
        <b/>
        <sz val="10"/>
        <color rgb="FF0000FF"/>
        <rFont val="Arial Narrow"/>
        <family val="2"/>
        <charset val="222"/>
      </rPr>
      <t>0558 QT</t>
    </r>
  </si>
  <si>
    <r>
      <t>0558-R</t>
    </r>
    <r>
      <rPr>
        <b/>
        <sz val="10"/>
        <color rgb="FF00B050"/>
        <rFont val="Arial Narrow"/>
        <family val="2"/>
      </rPr>
      <t xml:space="preserve"> (Sticker Green)</t>
    </r>
  </si>
  <si>
    <r>
      <t>49058-</t>
    </r>
    <r>
      <rPr>
        <b/>
        <sz val="10"/>
        <color rgb="FF0000FF"/>
        <rFont val="Arial Narrow"/>
        <family val="2"/>
        <charset val="222"/>
      </rPr>
      <t>5079 QT</t>
    </r>
  </si>
  <si>
    <r>
      <t>49058-</t>
    </r>
    <r>
      <rPr>
        <b/>
        <sz val="10"/>
        <color rgb="FF0000FF"/>
        <rFont val="Arial Narrow"/>
        <family val="2"/>
      </rPr>
      <t>5079 QT</t>
    </r>
  </si>
  <si>
    <r>
      <t>0558-R</t>
    </r>
    <r>
      <rPr>
        <b/>
        <sz val="10"/>
        <color rgb="FFFF0000"/>
        <rFont val="Arial Narrow"/>
        <family val="2"/>
      </rPr>
      <t xml:space="preserve"> (Sticker Red)</t>
    </r>
  </si>
  <si>
    <r>
      <t>49058-</t>
    </r>
    <r>
      <rPr>
        <b/>
        <sz val="10"/>
        <color rgb="FF0000FF"/>
        <rFont val="Arial Narrow"/>
        <family val="2"/>
        <charset val="222"/>
      </rPr>
      <t>5081 QT</t>
    </r>
  </si>
  <si>
    <r>
      <t xml:space="preserve">0558-R </t>
    </r>
    <r>
      <rPr>
        <b/>
        <sz val="10"/>
        <color rgb="FF00B050"/>
        <rFont val="Arial Narrow"/>
        <family val="2"/>
      </rPr>
      <t>(Sticker Green)</t>
    </r>
  </si>
  <si>
    <r>
      <t>49058-</t>
    </r>
    <r>
      <rPr>
        <b/>
        <sz val="10"/>
        <color rgb="FF0000FF"/>
        <rFont val="Arial Narrow"/>
        <family val="2"/>
        <charset val="222"/>
      </rPr>
      <t xml:space="preserve">5121 QT </t>
    </r>
  </si>
  <si>
    <r>
      <t>49058-</t>
    </r>
    <r>
      <rPr>
        <b/>
        <sz val="10"/>
        <color rgb="FF0000FF"/>
        <rFont val="Arial Narrow"/>
        <family val="2"/>
        <charset val="222"/>
      </rPr>
      <t>5125 QT</t>
    </r>
  </si>
  <si>
    <r>
      <t>0558-R</t>
    </r>
    <r>
      <rPr>
        <b/>
        <sz val="10"/>
        <color theme="9" tint="-0.249977111117893"/>
        <rFont val="Arial Narrow"/>
        <family val="2"/>
      </rPr>
      <t xml:space="preserve"> (Sticker Orange)</t>
    </r>
  </si>
  <si>
    <r>
      <t>49058-</t>
    </r>
    <r>
      <rPr>
        <b/>
        <sz val="10"/>
        <color rgb="FF0000FF"/>
        <rFont val="Arial Narrow"/>
        <family val="2"/>
        <charset val="222"/>
      </rPr>
      <t xml:space="preserve">5127 QT </t>
    </r>
  </si>
  <si>
    <r>
      <t>49058-</t>
    </r>
    <r>
      <rPr>
        <b/>
        <sz val="10"/>
        <color rgb="FF0000FF"/>
        <rFont val="Arial Narrow"/>
        <family val="2"/>
        <charset val="222"/>
      </rPr>
      <t>5146 QT</t>
    </r>
    <r>
      <rPr>
        <b/>
        <sz val="10"/>
        <color rgb="FFFF0000"/>
        <rFont val="Arial Narrow"/>
        <family val="2"/>
      </rPr>
      <t xml:space="preserve"> New</t>
    </r>
  </si>
  <si>
    <r>
      <t>49058-</t>
    </r>
    <r>
      <rPr>
        <b/>
        <sz val="10"/>
        <color rgb="FF0000FF"/>
        <rFont val="Arial Narrow"/>
        <family val="2"/>
        <charset val="222"/>
      </rPr>
      <t>5148 QT</t>
    </r>
    <r>
      <rPr>
        <b/>
        <sz val="10"/>
        <color rgb="FFFF0000"/>
        <rFont val="Arial Narrow"/>
        <family val="2"/>
      </rPr>
      <t xml:space="preserve"> New</t>
    </r>
  </si>
  <si>
    <r>
      <t>49058-</t>
    </r>
    <r>
      <rPr>
        <b/>
        <sz val="10"/>
        <color rgb="FF0000FF"/>
        <rFont val="Arial Narrow"/>
        <family val="2"/>
        <charset val="222"/>
      </rPr>
      <t>0558</t>
    </r>
    <r>
      <rPr>
        <b/>
        <sz val="10"/>
        <rFont val="Arial Narrow"/>
        <family val="2"/>
        <charset val="222"/>
      </rPr>
      <t xml:space="preserve"> 36C</t>
    </r>
  </si>
  <si>
    <r>
      <t>49058-</t>
    </r>
    <r>
      <rPr>
        <b/>
        <sz val="10"/>
        <color rgb="FF0000FF"/>
        <rFont val="Arial Narrow"/>
        <family val="2"/>
        <charset val="222"/>
      </rPr>
      <t>0558 35W</t>
    </r>
  </si>
  <si>
    <r>
      <t>49058-</t>
    </r>
    <r>
      <rPr>
        <b/>
        <sz val="10"/>
        <color rgb="FF0000FF"/>
        <rFont val="Arial Narrow"/>
        <family val="2"/>
        <charset val="222"/>
      </rPr>
      <t>0558 35X</t>
    </r>
  </si>
  <si>
    <r>
      <t>49058-</t>
    </r>
    <r>
      <rPr>
        <b/>
        <sz val="10"/>
        <color rgb="FF0000FF"/>
        <rFont val="Arial Narrow"/>
        <family val="2"/>
        <charset val="222"/>
      </rPr>
      <t>0112 QT</t>
    </r>
  </si>
  <si>
    <r>
      <t>49058-</t>
    </r>
    <r>
      <rPr>
        <b/>
        <sz val="10"/>
        <color rgb="FF0000FF"/>
        <rFont val="Arial Narrow"/>
        <family val="2"/>
        <charset val="222"/>
      </rPr>
      <t>0571 QT</t>
    </r>
  </si>
  <si>
    <r>
      <t>49058-</t>
    </r>
    <r>
      <rPr>
        <b/>
        <sz val="10"/>
        <color rgb="FF0000FF"/>
        <rFont val="Arial Narrow"/>
        <family val="2"/>
        <charset val="222"/>
      </rPr>
      <t>0587 QT</t>
    </r>
  </si>
  <si>
    <r>
      <t>0587-R</t>
    </r>
    <r>
      <rPr>
        <b/>
        <sz val="10"/>
        <color rgb="FF00B050"/>
        <rFont val="Arial Narrow"/>
        <family val="2"/>
      </rPr>
      <t xml:space="preserve"> (Sticker Green)</t>
    </r>
  </si>
  <si>
    <r>
      <t>49058-</t>
    </r>
    <r>
      <rPr>
        <b/>
        <sz val="10"/>
        <color rgb="FF0000FF"/>
        <rFont val="Arial Narrow"/>
        <family val="2"/>
        <charset val="222"/>
      </rPr>
      <t>5039 QT</t>
    </r>
  </si>
  <si>
    <r>
      <t xml:space="preserve">0587-R </t>
    </r>
    <r>
      <rPr>
        <b/>
        <sz val="10"/>
        <color rgb="FFFF0000"/>
        <rFont val="Arial Narrow"/>
        <family val="2"/>
      </rPr>
      <t>(Sticker-Red)</t>
    </r>
  </si>
  <si>
    <r>
      <t>49058-</t>
    </r>
    <r>
      <rPr>
        <b/>
        <sz val="10"/>
        <color rgb="FF0000FF"/>
        <rFont val="Arial Narrow"/>
        <family val="2"/>
        <charset val="222"/>
      </rPr>
      <t>5041 QT</t>
    </r>
  </si>
  <si>
    <r>
      <t>0587-R</t>
    </r>
    <r>
      <rPr>
        <b/>
        <sz val="10"/>
        <color theme="9" tint="-0.249977111117893"/>
        <rFont val="Arial Narrow"/>
        <family val="2"/>
      </rPr>
      <t xml:space="preserve"> (Sticker Orange)</t>
    </r>
  </si>
  <si>
    <r>
      <t>49058-</t>
    </r>
    <r>
      <rPr>
        <b/>
        <sz val="10"/>
        <color rgb="FF0000FF"/>
        <rFont val="Arial Narrow"/>
        <family val="2"/>
        <charset val="222"/>
      </rPr>
      <t>5060 QT</t>
    </r>
  </si>
  <si>
    <r>
      <t>49058-</t>
    </r>
    <r>
      <rPr>
        <b/>
        <sz val="10"/>
        <color rgb="FF0000FF"/>
        <rFont val="Arial Narrow"/>
        <family val="2"/>
        <charset val="222"/>
      </rPr>
      <t>5128 QT</t>
    </r>
  </si>
  <si>
    <r>
      <t>0587-R</t>
    </r>
    <r>
      <rPr>
        <b/>
        <sz val="10"/>
        <color rgb="FFFF0000"/>
        <rFont val="Arial Narrow"/>
        <family val="2"/>
      </rPr>
      <t xml:space="preserve"> (Sticker-Red)</t>
    </r>
  </si>
  <si>
    <r>
      <t>49058-</t>
    </r>
    <r>
      <rPr>
        <b/>
        <sz val="10"/>
        <color rgb="FF0000FF"/>
        <rFont val="Arial Narrow"/>
        <family val="2"/>
        <charset val="222"/>
      </rPr>
      <t>5130 QT</t>
    </r>
  </si>
  <si>
    <r>
      <t>0587-R</t>
    </r>
    <r>
      <rPr>
        <b/>
        <sz val="10"/>
        <color rgb="FF00B0F0"/>
        <rFont val="Arial Narrow"/>
        <family val="2"/>
      </rPr>
      <t xml:space="preserve"> (Sticker Blue)</t>
    </r>
  </si>
  <si>
    <r>
      <t>49058-</t>
    </r>
    <r>
      <rPr>
        <b/>
        <sz val="10"/>
        <color rgb="FF0000FF"/>
        <rFont val="Arial Narrow"/>
        <family val="2"/>
        <charset val="222"/>
      </rPr>
      <t>5132 QT</t>
    </r>
  </si>
  <si>
    <r>
      <t>49058-</t>
    </r>
    <r>
      <rPr>
        <b/>
        <sz val="10"/>
        <color rgb="FF0000FF"/>
        <rFont val="Arial Narrow"/>
        <family val="2"/>
        <charset val="222"/>
      </rPr>
      <t>0593 R2</t>
    </r>
  </si>
  <si>
    <r>
      <t>49058-</t>
    </r>
    <r>
      <rPr>
        <b/>
        <sz val="10"/>
        <color rgb="FF0000FF"/>
        <rFont val="Arial Narrow"/>
        <family val="2"/>
        <charset val="222"/>
      </rPr>
      <t>0594 QT</t>
    </r>
  </si>
  <si>
    <r>
      <t>0558-R</t>
    </r>
    <r>
      <rPr>
        <b/>
        <sz val="12"/>
        <color rgb="FF00B050"/>
        <rFont val="Arial Narrow"/>
        <family val="2"/>
        <charset val="222"/>
      </rPr>
      <t xml:space="preserve"> (Sticker Green)</t>
    </r>
  </si>
  <si>
    <r>
      <t>0558-R</t>
    </r>
    <r>
      <rPr>
        <b/>
        <sz val="12"/>
        <color rgb="FFFF0000"/>
        <rFont val="Arial Narrow"/>
        <family val="2"/>
        <charset val="222"/>
      </rPr>
      <t xml:space="preserve"> (Sticker Red)</t>
    </r>
  </si>
  <si>
    <r>
      <t xml:space="preserve">0558-R </t>
    </r>
    <r>
      <rPr>
        <b/>
        <sz val="12"/>
        <color rgb="FF00B050"/>
        <rFont val="Arial Narrow"/>
        <family val="2"/>
        <charset val="222"/>
      </rPr>
      <t>(Sticker Green)</t>
    </r>
  </si>
  <si>
    <r>
      <t>0558-R</t>
    </r>
    <r>
      <rPr>
        <b/>
        <sz val="12"/>
        <color theme="9" tint="-0.249977111117893"/>
        <rFont val="Arial Narrow"/>
        <family val="2"/>
        <charset val="222"/>
      </rPr>
      <t xml:space="preserve"> (Sticker Orange)</t>
    </r>
  </si>
  <si>
    <r>
      <t>49058-</t>
    </r>
    <r>
      <rPr>
        <b/>
        <sz val="12"/>
        <color rgb="FF0000FF"/>
        <rFont val="Arial Narrow"/>
        <family val="2"/>
        <charset val="222"/>
      </rPr>
      <t>5146 QT</t>
    </r>
    <r>
      <rPr>
        <b/>
        <sz val="12"/>
        <color rgb="FFFF0000"/>
        <rFont val="Arial Narrow"/>
        <family val="2"/>
        <charset val="222"/>
      </rPr>
      <t xml:space="preserve"> New</t>
    </r>
  </si>
  <si>
    <r>
      <t>49058-</t>
    </r>
    <r>
      <rPr>
        <b/>
        <sz val="12"/>
        <color rgb="FF0000FF"/>
        <rFont val="Arial Narrow"/>
        <family val="2"/>
        <charset val="222"/>
      </rPr>
      <t>5148 QT</t>
    </r>
    <r>
      <rPr>
        <b/>
        <sz val="12"/>
        <color rgb="FFFF0000"/>
        <rFont val="Arial Narrow"/>
        <family val="2"/>
        <charset val="222"/>
      </rPr>
      <t xml:space="preserve"> New</t>
    </r>
  </si>
  <si>
    <r>
      <t>0587-R</t>
    </r>
    <r>
      <rPr>
        <b/>
        <sz val="12"/>
        <color rgb="FF00B050"/>
        <rFont val="Arial Narrow"/>
        <family val="2"/>
        <charset val="222"/>
      </rPr>
      <t xml:space="preserve"> (Sticker Green)</t>
    </r>
  </si>
  <si>
    <r>
      <t xml:space="preserve">0587-R </t>
    </r>
    <r>
      <rPr>
        <b/>
        <sz val="12"/>
        <color rgb="FFFF0000"/>
        <rFont val="Arial Narrow"/>
        <family val="2"/>
        <charset val="222"/>
      </rPr>
      <t>(Sticker-Red)</t>
    </r>
  </si>
  <si>
    <r>
      <t>0587-R</t>
    </r>
    <r>
      <rPr>
        <b/>
        <sz val="12"/>
        <color theme="9" tint="-0.249977111117893"/>
        <rFont val="Arial Narrow"/>
        <family val="2"/>
        <charset val="222"/>
      </rPr>
      <t xml:space="preserve"> (Sticker Orange)</t>
    </r>
  </si>
  <si>
    <r>
      <t>0587-R</t>
    </r>
    <r>
      <rPr>
        <b/>
        <sz val="12"/>
        <color rgb="FFFF0000"/>
        <rFont val="Arial Narrow"/>
        <family val="2"/>
        <charset val="222"/>
      </rPr>
      <t xml:space="preserve"> (Sticker-Red)</t>
    </r>
  </si>
  <si>
    <r>
      <t>0587-R</t>
    </r>
    <r>
      <rPr>
        <b/>
        <sz val="12"/>
        <color rgb="FF00B0F0"/>
        <rFont val="Arial Narrow"/>
        <family val="2"/>
        <charset val="222"/>
      </rPr>
      <t xml:space="preserve"> (Sticker Blue)</t>
    </r>
  </si>
  <si>
    <t>FG</t>
  </si>
  <si>
    <t xml:space="preserve">         Update : 2- July- 15  Time 08:00 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</si>
</sst>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[$-409]d\-mmm\-yy;@"/>
    <numFmt numFmtId="169" formatCode="_-* #,##0_-;\-* #,##0_-;_-* &quot;-&quot;??_-;_-@_-"/>
    <numFmt numFmtId="171" formatCode="[$-1010409]d\ mmm\ yy;@"/>
    <numFmt numFmtId="172" formatCode="[$-409]d\-mmm;@"/>
    <numFmt numFmtId="173" formatCode="B1d\-mmm\-yy"/>
  </numFmts>
  <fonts count="74">
    <font>
      <sz val="11"/>
      <color theme="1"/>
      <name val="Arial Narrow"/>
      <family val="2"/>
      <charset val="222"/>
    </font>
    <font>
      <sz val="11"/>
      <color theme="1"/>
      <name val="Arial Narrow"/>
      <family val="2"/>
      <charset val="222"/>
    </font>
    <font>
      <sz val="11"/>
      <color rgb="FF9C0006"/>
      <name val="Arial Narrow"/>
      <family val="2"/>
      <charset val="222"/>
    </font>
    <font>
      <sz val="11"/>
      <color theme="1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12"/>
      <name val="Helv"/>
      <family val="2"/>
    </font>
    <font>
      <sz val="11"/>
      <name val="ＭＳ ゴシック"/>
      <family val="3"/>
      <charset val="128"/>
    </font>
    <font>
      <sz val="10"/>
      <name val="明朝"/>
      <family val="3"/>
      <charset val="128"/>
    </font>
    <font>
      <sz val="11"/>
      <name val="明朝ｱｳﾄﾗｲﾝ"/>
      <family val="1"/>
      <charset val="128"/>
    </font>
    <font>
      <sz val="14"/>
      <name val="Cordia New"/>
      <family val="2"/>
    </font>
    <font>
      <sz val="11"/>
      <color indexed="8"/>
      <name val="Arial Narrow"/>
      <family val="2"/>
    </font>
    <font>
      <sz val="16"/>
      <color theme="1"/>
      <name val="Arial Narrow"/>
      <family val="2"/>
      <charset val="222"/>
    </font>
    <font>
      <sz val="14"/>
      <color rgb="FF0000FF"/>
      <name val="Arial Narrow"/>
      <family val="2"/>
      <charset val="222"/>
    </font>
    <font>
      <sz val="14"/>
      <color theme="1"/>
      <name val="Arial Narrow"/>
      <family val="2"/>
      <charset val="222"/>
    </font>
    <font>
      <b/>
      <sz val="14"/>
      <color rgb="FF0000FF"/>
      <name val="Arial Narrow"/>
      <family val="2"/>
      <charset val="222"/>
    </font>
    <font>
      <sz val="12"/>
      <color theme="1"/>
      <name val="Arial Narrow"/>
      <family val="2"/>
      <charset val="222"/>
    </font>
    <font>
      <b/>
      <sz val="12"/>
      <color rgb="FF0000FF"/>
      <name val="Arial Narrow"/>
      <family val="2"/>
      <charset val="222"/>
    </font>
    <font>
      <b/>
      <sz val="12"/>
      <name val="Arial Narrow"/>
      <family val="2"/>
      <charset val="222"/>
    </font>
    <font>
      <b/>
      <sz val="12"/>
      <color rgb="FFFF0000"/>
      <name val="Arial Narrow"/>
      <family val="2"/>
      <charset val="222"/>
    </font>
    <font>
      <b/>
      <sz val="12"/>
      <color theme="1"/>
      <name val="Arial Narrow"/>
      <family val="2"/>
      <charset val="222"/>
    </font>
    <font>
      <sz val="22"/>
      <color rgb="FFFF00FF"/>
      <name val="Rockwell Extra Bold"/>
      <family val="1"/>
    </font>
    <font>
      <sz val="8"/>
      <color rgb="FF0000FF"/>
      <name val="Arial Narrow"/>
      <family val="2"/>
    </font>
    <font>
      <b/>
      <sz val="16"/>
      <color rgb="FFFF0000"/>
      <name val="Arial Narrow"/>
      <family val="2"/>
    </font>
    <font>
      <b/>
      <sz val="11"/>
      <color rgb="FF00B0F0"/>
      <name val="Arial Narrow"/>
      <family val="2"/>
      <charset val="222"/>
    </font>
    <font>
      <b/>
      <sz val="11"/>
      <color theme="1"/>
      <name val="Arial Narrow"/>
      <family val="2"/>
      <charset val="222"/>
    </font>
    <font>
      <b/>
      <sz val="11"/>
      <color rgb="FF0000FF"/>
      <name val="Arial Narrow"/>
      <family val="2"/>
      <charset val="222"/>
    </font>
    <font>
      <b/>
      <sz val="11"/>
      <color rgb="FF00B050"/>
      <name val="Arial Narrow"/>
      <family val="2"/>
      <charset val="222"/>
    </font>
    <font>
      <b/>
      <sz val="11"/>
      <color rgb="FF009900"/>
      <name val="Arial Narrow"/>
      <family val="2"/>
      <charset val="222"/>
    </font>
    <font>
      <b/>
      <sz val="20"/>
      <color rgb="FF0000FF"/>
      <name val="Arial Narrow"/>
      <family val="2"/>
    </font>
    <font>
      <b/>
      <sz val="11"/>
      <color rgb="FF0000FF"/>
      <name val="Arial Narrow"/>
      <family val="2"/>
    </font>
    <font>
      <b/>
      <sz val="11"/>
      <name val="Arial Narrow"/>
      <family val="2"/>
      <charset val="222"/>
    </font>
    <font>
      <b/>
      <sz val="12"/>
      <color indexed="18"/>
      <name val="Arial Narrow"/>
      <family val="2"/>
      <charset val="222"/>
    </font>
    <font>
      <b/>
      <sz val="11"/>
      <color indexed="18"/>
      <name val="Arial Narrow"/>
      <family val="2"/>
      <charset val="222"/>
    </font>
    <font>
      <b/>
      <sz val="11"/>
      <color rgb="FFFF0000"/>
      <name val="Arial Narrow"/>
      <family val="2"/>
      <charset val="222"/>
    </font>
    <font>
      <b/>
      <sz val="11"/>
      <color theme="9" tint="-0.249977111117893"/>
      <name val="Arial Narrow"/>
      <family val="2"/>
      <charset val="222"/>
    </font>
    <font>
      <b/>
      <sz val="11"/>
      <color theme="1"/>
      <name val="Arial Narrow"/>
      <family val="2"/>
    </font>
    <font>
      <sz val="12"/>
      <color rgb="FF0000FF"/>
      <name val="Arial Narrow"/>
      <family val="2"/>
      <charset val="222"/>
    </font>
    <font>
      <b/>
      <sz val="12"/>
      <color rgb="FF00B0F0"/>
      <name val="Arial Narrow"/>
      <family val="2"/>
      <charset val="222"/>
    </font>
    <font>
      <b/>
      <sz val="10"/>
      <color rgb="FF0000FF"/>
      <name val="Arial Narrow"/>
      <family val="2"/>
      <charset val="222"/>
    </font>
    <font>
      <b/>
      <sz val="10"/>
      <color rgb="FF0000FF"/>
      <name val="Arial Narrow"/>
      <family val="2"/>
    </font>
    <font>
      <sz val="10"/>
      <color rgb="FF0000FF"/>
      <name val="Arial Narrow"/>
      <family val="2"/>
    </font>
    <font>
      <sz val="10"/>
      <color rgb="FF0000FF"/>
      <name val="Rockwell Extra Bold"/>
      <family val="1"/>
    </font>
    <font>
      <b/>
      <sz val="10"/>
      <color rgb="FFFF0000"/>
      <name val="Arial Narrow"/>
      <family val="2"/>
    </font>
    <font>
      <b/>
      <sz val="10"/>
      <name val="Arial Narrow"/>
      <family val="2"/>
      <charset val="222"/>
    </font>
    <font>
      <b/>
      <sz val="10"/>
      <color rgb="FFFF0000"/>
      <name val="Arial Narrow"/>
      <family val="2"/>
      <charset val="222"/>
    </font>
    <font>
      <b/>
      <sz val="10"/>
      <name val="Arial Narrow"/>
      <family val="2"/>
    </font>
    <font>
      <b/>
      <sz val="10"/>
      <color rgb="FF9C0006"/>
      <name val="Arial Narrow"/>
      <family val="2"/>
    </font>
    <font>
      <b/>
      <sz val="10"/>
      <name val="Angsana New"/>
      <family val="1"/>
    </font>
    <font>
      <b/>
      <sz val="10"/>
      <name val="Aharoni"/>
      <charset val="177"/>
    </font>
    <font>
      <sz val="10"/>
      <color rgb="FFFF00FF"/>
      <name val="Rockwell Extra Bold"/>
      <family val="1"/>
    </font>
    <font>
      <sz val="10"/>
      <color theme="1"/>
      <name val="Arial Narrow"/>
      <family val="2"/>
      <charset val="222"/>
    </font>
    <font>
      <b/>
      <i/>
      <sz val="10"/>
      <name val="Baskerville Old Face"/>
      <family val="1"/>
    </font>
    <font>
      <b/>
      <i/>
      <sz val="10"/>
      <name val="Bodoni MT Black"/>
      <family val="1"/>
    </font>
    <font>
      <b/>
      <sz val="10"/>
      <color rgb="FFFF00FF"/>
      <name val="Rockwell Extra Bold"/>
      <family val="1"/>
    </font>
    <font>
      <sz val="10"/>
      <color rgb="FF0000FF"/>
      <name val="Arial Narrow"/>
      <family val="2"/>
      <charset val="222"/>
    </font>
    <font>
      <b/>
      <sz val="10"/>
      <color indexed="18"/>
      <name val="Arial Narrow"/>
      <family val="2"/>
      <charset val="222"/>
    </font>
    <font>
      <b/>
      <sz val="10"/>
      <color indexed="8"/>
      <name val="Arial Narrow"/>
      <family val="2"/>
    </font>
    <font>
      <b/>
      <sz val="10"/>
      <color indexed="18"/>
      <name val="Arial Narrow"/>
      <family val="2"/>
    </font>
    <font>
      <b/>
      <sz val="10"/>
      <color theme="0"/>
      <name val="Arial Narrow"/>
      <family val="2"/>
    </font>
    <font>
      <b/>
      <sz val="10"/>
      <color theme="0"/>
      <name val="Arial Narrow"/>
      <family val="2"/>
      <charset val="222"/>
    </font>
    <font>
      <b/>
      <i/>
      <sz val="10"/>
      <color rgb="FF0000FF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rgb="FF00B050"/>
      <name val="Arial Narrow"/>
      <family val="2"/>
    </font>
    <font>
      <b/>
      <sz val="10"/>
      <color theme="9" tint="-0.249977111117893"/>
      <name val="Arial Narrow"/>
      <family val="2"/>
    </font>
    <font>
      <b/>
      <sz val="10"/>
      <color rgb="FF00B0F0"/>
      <name val="Arial Narrow"/>
      <family val="2"/>
    </font>
    <font>
      <b/>
      <sz val="10"/>
      <color theme="1"/>
      <name val="Arial Narrow"/>
      <family val="2"/>
    </font>
    <font>
      <b/>
      <sz val="28"/>
      <name val="Angsana New"/>
      <family val="1"/>
    </font>
    <font>
      <b/>
      <i/>
      <sz val="20"/>
      <color rgb="FF0000FF"/>
      <name val="Arial Narrow"/>
      <family val="2"/>
    </font>
    <font>
      <b/>
      <sz val="12"/>
      <color rgb="FF00B050"/>
      <name val="Arial Narrow"/>
      <family val="2"/>
      <charset val="222"/>
    </font>
    <font>
      <b/>
      <sz val="12"/>
      <color theme="9" tint="-0.249977111117893"/>
      <name val="Arial Narrow"/>
      <family val="2"/>
      <charset val="222"/>
    </font>
    <font>
      <b/>
      <i/>
      <sz val="11"/>
      <color theme="1"/>
      <name val="Arial Narrow"/>
      <family val="2"/>
    </font>
    <font>
      <sz val="20"/>
      <name val="Arial Black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DFFCD"/>
        <bgColor indexed="64"/>
      </patternFill>
    </fill>
    <fill>
      <patternFill patternType="solid">
        <fgColor rgb="FFFFDA8F"/>
        <bgColor indexed="64"/>
      </patternFill>
    </fill>
    <fill>
      <patternFill patternType="solid">
        <fgColor rgb="FFCCFFCC"/>
        <bgColor indexed="64"/>
      </patternFill>
    </fill>
  </fills>
  <borders count="9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rgb="FF0000FF"/>
      </right>
      <top/>
      <bottom style="hair">
        <color indexed="64"/>
      </bottom>
      <diagonal/>
    </border>
    <border>
      <left style="medium">
        <color rgb="FF0000FF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FF"/>
      </right>
      <top style="hair">
        <color indexed="64"/>
      </top>
      <bottom style="thin">
        <color indexed="64"/>
      </bottom>
      <diagonal/>
    </border>
    <border>
      <left style="medium">
        <color rgb="FF0000FF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0000FF"/>
      </right>
      <top style="hair">
        <color indexed="64"/>
      </top>
      <bottom style="hair">
        <color indexed="64"/>
      </bottom>
      <diagonal/>
    </border>
    <border>
      <left style="medium">
        <color rgb="FF0000FF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rgb="FF0000FF"/>
      </right>
      <top style="thin">
        <color indexed="64"/>
      </top>
      <bottom style="hair">
        <color indexed="64"/>
      </bottom>
      <diagonal/>
    </border>
    <border>
      <left style="medium">
        <color rgb="FF0000FF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FF"/>
      </right>
      <top/>
      <bottom style="thin">
        <color indexed="64"/>
      </bottom>
      <diagonal/>
    </border>
    <border>
      <left style="medium">
        <color rgb="FF0000FF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3" fillId="0" borderId="0"/>
    <xf numFmtId="38" fontId="5" fillId="5" borderId="0" applyNumberFormat="0" applyBorder="0" applyAlignment="0" applyProtection="0"/>
    <xf numFmtId="10" fontId="5" fillId="6" borderId="2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0" fillId="0" borderId="0"/>
    <xf numFmtId="0" fontId="10" fillId="0" borderId="0"/>
    <xf numFmtId="9" fontId="11" fillId="0" borderId="0" applyFont="0" applyFill="0" applyBorder="0" applyAlignment="0" applyProtection="0"/>
    <xf numFmtId="10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7" fillId="0" borderId="0"/>
    <xf numFmtId="38" fontId="8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3" borderId="1" applyNumberFormat="0" applyFont="0" applyAlignment="0" applyProtection="0"/>
    <xf numFmtId="0" fontId="1" fillId="4" borderId="0" applyNumberFormat="0" applyBorder="0" applyAlignment="0" applyProtection="0"/>
    <xf numFmtId="0" fontId="3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60">
    <xf numFmtId="0" fontId="0" fillId="0" borderId="0" xfId="0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10" borderId="13" xfId="15" quotePrefix="1" applyFont="1" applyFill="1" applyBorder="1" applyAlignment="1">
      <alignment horizontal="center" vertical="center"/>
    </xf>
    <xf numFmtId="0" fontId="16" fillId="0" borderId="0" xfId="0" applyFont="1"/>
    <xf numFmtId="0" fontId="14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0" fontId="15" fillId="8" borderId="55" xfId="15" applyNumberFormat="1" applyFont="1" applyFill="1" applyBorder="1" applyAlignment="1">
      <alignment horizontal="center" vertical="center"/>
    </xf>
    <xf numFmtId="0" fontId="15" fillId="8" borderId="18" xfId="15" applyNumberFormat="1" applyFont="1" applyFill="1" applyBorder="1" applyAlignment="1">
      <alignment horizontal="center" vertical="center"/>
    </xf>
    <xf numFmtId="0" fontId="15" fillId="8" borderId="19" xfId="15" applyNumberFormat="1" applyFont="1" applyFill="1" applyBorder="1" applyAlignment="1">
      <alignment horizontal="left" vertical="center" wrapText="1"/>
    </xf>
    <xf numFmtId="171" fontId="22" fillId="2" borderId="20" xfId="1" applyNumberFormat="1" applyFont="1" applyBorder="1" applyAlignment="1">
      <alignment horizontal="center" vertical="center"/>
    </xf>
    <xf numFmtId="0" fontId="18" fillId="10" borderId="48" xfId="15" applyNumberFormat="1" applyFont="1" applyFill="1" applyBorder="1" applyAlignment="1">
      <alignment vertical="center"/>
    </xf>
    <xf numFmtId="0" fontId="18" fillId="10" borderId="31" xfId="15" applyNumberFormat="1" applyFont="1" applyFill="1" applyBorder="1" applyAlignment="1">
      <alignment vertical="center"/>
    </xf>
    <xf numFmtId="0" fontId="18" fillId="10" borderId="27" xfId="15" applyNumberFormat="1" applyFont="1" applyFill="1" applyBorder="1" applyAlignment="1">
      <alignment vertical="center"/>
    </xf>
    <xf numFmtId="0" fontId="18" fillId="10" borderId="39" xfId="15" applyNumberFormat="1" applyFont="1" applyFill="1" applyBorder="1" applyAlignment="1">
      <alignment vertical="center"/>
    </xf>
    <xf numFmtId="0" fontId="23" fillId="0" borderId="0" xfId="0" applyFont="1" applyAlignment="1">
      <alignment horizontal="center"/>
    </xf>
    <xf numFmtId="0" fontId="12" fillId="10" borderId="0" xfId="0" applyFont="1" applyFill="1"/>
    <xf numFmtId="0" fontId="15" fillId="7" borderId="2" xfId="15" applyFont="1" applyFill="1" applyBorder="1" applyAlignment="1">
      <alignment horizontal="center" vertical="center"/>
    </xf>
    <xf numFmtId="0" fontId="0" fillId="0" borderId="0" xfId="0" applyFont="1"/>
    <xf numFmtId="169" fontId="30" fillId="9" borderId="2" xfId="0" applyNumberFormat="1" applyFont="1" applyFill="1" applyBorder="1"/>
    <xf numFmtId="0" fontId="31" fillId="10" borderId="45" xfId="15" applyNumberFormat="1" applyFont="1" applyFill="1" applyBorder="1" applyAlignment="1">
      <alignment vertical="center"/>
    </xf>
    <xf numFmtId="0" fontId="26" fillId="0" borderId="63" xfId="15" applyNumberFormat="1" applyFont="1" applyFill="1" applyBorder="1" applyAlignment="1">
      <alignment horizontal="center" vertical="center"/>
    </xf>
    <xf numFmtId="0" fontId="26" fillId="0" borderId="33" xfId="15" applyNumberFormat="1" applyFont="1" applyFill="1" applyBorder="1" applyAlignment="1">
      <alignment horizontal="center" vertical="center"/>
    </xf>
    <xf numFmtId="0" fontId="26" fillId="0" borderId="64" xfId="15" applyNumberFormat="1" applyFont="1" applyFill="1" applyBorder="1" applyAlignment="1">
      <alignment horizontal="center" vertical="center"/>
    </xf>
    <xf numFmtId="0" fontId="31" fillId="10" borderId="31" xfId="15" applyNumberFormat="1" applyFont="1" applyFill="1" applyBorder="1" applyAlignment="1">
      <alignment vertical="center"/>
    </xf>
    <xf numFmtId="0" fontId="26" fillId="0" borderId="65" xfId="15" applyNumberFormat="1" applyFont="1" applyFill="1" applyBorder="1" applyAlignment="1">
      <alignment horizontal="center" vertical="center"/>
    </xf>
    <xf numFmtId="0" fontId="26" fillId="0" borderId="24" xfId="15" applyNumberFormat="1" applyFont="1" applyFill="1" applyBorder="1" applyAlignment="1">
      <alignment horizontal="center" vertical="center"/>
    </xf>
    <xf numFmtId="0" fontId="26" fillId="0" borderId="66" xfId="15" applyNumberFormat="1" applyFont="1" applyFill="1" applyBorder="1" applyAlignment="1">
      <alignment horizontal="center" vertical="center"/>
    </xf>
    <xf numFmtId="0" fontId="31" fillId="10" borderId="27" xfId="15" applyNumberFormat="1" applyFont="1" applyFill="1" applyBorder="1" applyAlignment="1">
      <alignment vertical="center"/>
    </xf>
    <xf numFmtId="0" fontId="26" fillId="0" borderId="67" xfId="15" applyNumberFormat="1" applyFont="1" applyFill="1" applyBorder="1" applyAlignment="1">
      <alignment horizontal="center" vertical="center"/>
    </xf>
    <xf numFmtId="0" fontId="26" fillId="0" borderId="58" xfId="15" applyNumberFormat="1" applyFont="1" applyFill="1" applyBorder="1" applyAlignment="1">
      <alignment horizontal="center" vertical="center"/>
    </xf>
    <xf numFmtId="0" fontId="26" fillId="0" borderId="68" xfId="15" applyNumberFormat="1" applyFont="1" applyFill="1" applyBorder="1" applyAlignment="1">
      <alignment horizontal="center" vertical="center"/>
    </xf>
    <xf numFmtId="0" fontId="26" fillId="0" borderId="69" xfId="15" applyNumberFormat="1" applyFont="1" applyFill="1" applyBorder="1" applyAlignment="1">
      <alignment horizontal="center" vertical="center"/>
    </xf>
    <xf numFmtId="0" fontId="26" fillId="0" borderId="41" xfId="15" applyNumberFormat="1" applyFont="1" applyFill="1" applyBorder="1" applyAlignment="1">
      <alignment horizontal="center" vertical="center"/>
    </xf>
    <xf numFmtId="0" fontId="26" fillId="0" borderId="70" xfId="15" applyNumberFormat="1" applyFont="1" applyFill="1" applyBorder="1" applyAlignment="1">
      <alignment horizontal="center" vertical="center"/>
    </xf>
    <xf numFmtId="0" fontId="31" fillId="10" borderId="39" xfId="15" applyNumberFormat="1" applyFont="1" applyFill="1" applyBorder="1" applyAlignment="1">
      <alignment vertical="center"/>
    </xf>
    <xf numFmtId="0" fontId="26" fillId="0" borderId="71" xfId="15" applyNumberFormat="1" applyFont="1" applyFill="1" applyBorder="1" applyAlignment="1">
      <alignment horizontal="center" vertical="center"/>
    </xf>
    <xf numFmtId="0" fontId="26" fillId="0" borderId="52" xfId="15" applyNumberFormat="1" applyFont="1" applyFill="1" applyBorder="1" applyAlignment="1">
      <alignment horizontal="center" vertical="center"/>
    </xf>
    <xf numFmtId="0" fontId="26" fillId="0" borderId="72" xfId="15" applyNumberFormat="1" applyFont="1" applyFill="1" applyBorder="1" applyAlignment="1">
      <alignment horizontal="center" vertical="center"/>
    </xf>
    <xf numFmtId="0" fontId="31" fillId="10" borderId="48" xfId="15" applyNumberFormat="1" applyFont="1" applyFill="1" applyBorder="1" applyAlignment="1">
      <alignment vertical="center"/>
    </xf>
    <xf numFmtId="0" fontId="31" fillId="0" borderId="41" xfId="15" applyNumberFormat="1" applyFont="1" applyFill="1" applyBorder="1" applyAlignment="1">
      <alignment horizontal="left" vertical="center" wrapText="1"/>
    </xf>
    <xf numFmtId="0" fontId="31" fillId="0" borderId="33" xfId="15" applyNumberFormat="1" applyFont="1" applyFill="1" applyBorder="1" applyAlignment="1">
      <alignment horizontal="left" vertical="center" wrapText="1"/>
    </xf>
    <xf numFmtId="0" fontId="31" fillId="0" borderId="52" xfId="15" applyNumberFormat="1" applyFont="1" applyFill="1" applyBorder="1" applyAlignment="1">
      <alignment horizontal="left" vertical="center" wrapText="1"/>
    </xf>
    <xf numFmtId="169" fontId="32" fillId="9" borderId="7" xfId="44" applyNumberFormat="1" applyFont="1" applyFill="1" applyBorder="1" applyAlignment="1">
      <alignment vertical="center" wrapText="1"/>
    </xf>
    <xf numFmtId="0" fontId="33" fillId="0" borderId="46" xfId="15" applyNumberFormat="1" applyFont="1" applyFill="1" applyBorder="1" applyAlignment="1">
      <alignment horizontal="left" vertical="center" wrapText="1"/>
    </xf>
    <xf numFmtId="169" fontId="32" fillId="9" borderId="34" xfId="44" applyNumberFormat="1" applyFont="1" applyFill="1" applyBorder="1" applyAlignment="1">
      <alignment vertical="center" wrapText="1"/>
    </xf>
    <xf numFmtId="0" fontId="33" fillId="0" borderId="32" xfId="15" applyNumberFormat="1" applyFont="1" applyFill="1" applyBorder="1" applyAlignment="1">
      <alignment horizontal="left" vertical="center" wrapText="1"/>
    </xf>
    <xf numFmtId="169" fontId="32" fillId="9" borderId="42" xfId="44" applyNumberFormat="1" applyFont="1" applyFill="1" applyBorder="1" applyAlignment="1">
      <alignment vertical="center" wrapText="1"/>
    </xf>
    <xf numFmtId="0" fontId="33" fillId="0" borderId="40" xfId="15" applyNumberFormat="1" applyFont="1" applyFill="1" applyBorder="1" applyAlignment="1">
      <alignment horizontal="left" vertical="center" wrapText="1"/>
    </xf>
    <xf numFmtId="0" fontId="33" fillId="0" borderId="19" xfId="15" applyNumberFormat="1" applyFont="1" applyFill="1" applyBorder="1" applyAlignment="1">
      <alignment horizontal="left" vertical="center" wrapText="1"/>
    </xf>
    <xf numFmtId="0" fontId="31" fillId="10" borderId="18" xfId="15" applyNumberFormat="1" applyFont="1" applyFill="1" applyBorder="1" applyAlignment="1">
      <alignment vertical="center"/>
    </xf>
    <xf numFmtId="169" fontId="32" fillId="9" borderId="23" xfId="44" applyNumberFormat="1" applyFont="1" applyFill="1" applyBorder="1" applyAlignment="1">
      <alignment vertical="center" wrapText="1"/>
    </xf>
    <xf numFmtId="0" fontId="33" fillId="0" borderId="25" xfId="15" applyNumberFormat="1" applyFont="1" applyFill="1" applyBorder="1" applyAlignment="1">
      <alignment horizontal="left" vertical="center" wrapText="1"/>
    </xf>
    <xf numFmtId="169" fontId="32" fillId="9" borderId="53" xfId="44" applyNumberFormat="1" applyFont="1" applyFill="1" applyBorder="1" applyAlignment="1">
      <alignment vertical="center" wrapText="1"/>
    </xf>
    <xf numFmtId="0" fontId="33" fillId="0" borderId="49" xfId="15" applyNumberFormat="1" applyFont="1" applyFill="1" applyBorder="1" applyAlignment="1">
      <alignment horizontal="left" vertical="center" wrapText="1"/>
    </xf>
    <xf numFmtId="0" fontId="26" fillId="0" borderId="73" xfId="15" applyNumberFormat="1" applyFont="1" applyFill="1" applyBorder="1" applyAlignment="1">
      <alignment horizontal="center" vertical="center"/>
    </xf>
    <xf numFmtId="0" fontId="26" fillId="0" borderId="55" xfId="15" applyNumberFormat="1" applyFont="1" applyFill="1" applyBorder="1" applyAlignment="1">
      <alignment horizontal="center" vertical="center"/>
    </xf>
    <xf numFmtId="0" fontId="26" fillId="0" borderId="74" xfId="15" applyNumberFormat="1" applyFont="1" applyFill="1" applyBorder="1" applyAlignment="1">
      <alignment horizontal="center" vertical="center"/>
    </xf>
    <xf numFmtId="169" fontId="32" fillId="9" borderId="4" xfId="44" applyNumberFormat="1" applyFont="1" applyFill="1" applyBorder="1" applyAlignment="1">
      <alignment vertical="center" wrapText="1"/>
    </xf>
    <xf numFmtId="0" fontId="31" fillId="7" borderId="52" xfId="15" quotePrefix="1" applyNumberFormat="1" applyFont="1" applyFill="1" applyBorder="1" applyAlignment="1">
      <alignment horizontal="left" vertical="center" wrapText="1"/>
    </xf>
    <xf numFmtId="0" fontId="31" fillId="7" borderId="33" xfId="15" quotePrefix="1" applyNumberFormat="1" applyFont="1" applyFill="1" applyBorder="1" applyAlignment="1">
      <alignment horizontal="left" vertical="center" wrapText="1"/>
    </xf>
    <xf numFmtId="0" fontId="31" fillId="0" borderId="33" xfId="15" quotePrefix="1" applyNumberFormat="1" applyFont="1" applyFill="1" applyBorder="1" applyAlignment="1">
      <alignment horizontal="left" vertical="center" wrapText="1"/>
    </xf>
    <xf numFmtId="0" fontId="31" fillId="0" borderId="52" xfId="15" quotePrefix="1" applyNumberFormat="1" applyFont="1" applyFill="1" applyBorder="1" applyAlignment="1">
      <alignment horizontal="left" vertical="center" wrapText="1"/>
    </xf>
    <xf numFmtId="0" fontId="31" fillId="0" borderId="24" xfId="15" quotePrefix="1" applyNumberFormat="1" applyFont="1" applyFill="1" applyBorder="1" applyAlignment="1">
      <alignment horizontal="left" vertical="center" wrapText="1"/>
    </xf>
    <xf numFmtId="0" fontId="31" fillId="11" borderId="41" xfId="15" quotePrefix="1" applyNumberFormat="1" applyFont="1" applyFill="1" applyBorder="1" applyAlignment="1">
      <alignment horizontal="left" vertical="center" wrapText="1"/>
    </xf>
    <xf numFmtId="0" fontId="34" fillId="7" borderId="33" xfId="15" quotePrefix="1" applyNumberFormat="1" applyFont="1" applyFill="1" applyBorder="1" applyAlignment="1">
      <alignment horizontal="left" vertical="center" wrapText="1"/>
    </xf>
    <xf numFmtId="0" fontId="31" fillId="0" borderId="55" xfId="15" quotePrefix="1" applyNumberFormat="1" applyFont="1" applyFill="1" applyBorder="1" applyAlignment="1">
      <alignment horizontal="left" vertical="center" wrapText="1"/>
    </xf>
    <xf numFmtId="0" fontId="31" fillId="14" borderId="41" xfId="15" quotePrefix="1" applyNumberFormat="1" applyFont="1" applyFill="1" applyBorder="1" applyAlignment="1">
      <alignment horizontal="left" vertical="center" wrapText="1"/>
    </xf>
    <xf numFmtId="173" fontId="25" fillId="0" borderId="75" xfId="0" applyNumberFormat="1" applyFont="1" applyBorder="1" applyAlignment="1">
      <alignment vertical="center"/>
    </xf>
    <xf numFmtId="173" fontId="25" fillId="0" borderId="76" xfId="0" applyNumberFormat="1" applyFont="1" applyBorder="1" applyAlignment="1">
      <alignment vertical="center"/>
    </xf>
    <xf numFmtId="173" fontId="25" fillId="0" borderId="77" xfId="0" applyNumberFormat="1" applyFont="1" applyBorder="1" applyAlignment="1">
      <alignment vertical="center"/>
    </xf>
    <xf numFmtId="0" fontId="15" fillId="8" borderId="2" xfId="15" applyNumberFormat="1" applyFont="1" applyFill="1" applyBorder="1" applyAlignment="1">
      <alignment horizontal="center" vertical="center" wrapText="1"/>
    </xf>
    <xf numFmtId="0" fontId="26" fillId="12" borderId="2" xfId="15" applyFont="1" applyFill="1" applyBorder="1" applyAlignment="1">
      <alignment vertical="center" textRotation="90"/>
    </xf>
    <xf numFmtId="0" fontId="15" fillId="10" borderId="2" xfId="15" applyFont="1" applyFill="1" applyBorder="1" applyAlignment="1">
      <alignment vertical="center"/>
    </xf>
    <xf numFmtId="0" fontId="0" fillId="0" borderId="0" xfId="0" applyFont="1" applyAlignment="1">
      <alignment horizontal="center"/>
    </xf>
    <xf numFmtId="173" fontId="25" fillId="0" borderId="2" xfId="0" applyNumberFormat="1" applyFont="1" applyBorder="1" applyAlignment="1">
      <alignment horizontal="center" vertical="center" wrapText="1"/>
    </xf>
    <xf numFmtId="173" fontId="25" fillId="0" borderId="12" xfId="0" applyNumberFormat="1" applyFont="1" applyBorder="1" applyAlignment="1">
      <alignment horizontal="center" vertical="center" wrapText="1"/>
    </xf>
    <xf numFmtId="41" fontId="26" fillId="0" borderId="47" xfId="15" applyNumberFormat="1" applyFont="1" applyFill="1" applyBorder="1" applyAlignment="1">
      <alignment horizontal="center" vertical="center"/>
    </xf>
    <xf numFmtId="41" fontId="33" fillId="0" borderId="52" xfId="15" applyNumberFormat="1" applyFont="1" applyFill="1" applyBorder="1" applyAlignment="1">
      <alignment horizontal="center" vertical="center"/>
    </xf>
    <xf numFmtId="41" fontId="26" fillId="0" borderId="38" xfId="15" applyNumberFormat="1" applyFont="1" applyFill="1" applyBorder="1" applyAlignment="1">
      <alignment horizontal="center" vertical="center"/>
    </xf>
    <xf numFmtId="41" fontId="33" fillId="0" borderId="41" xfId="15" applyNumberFormat="1" applyFont="1" applyFill="1" applyBorder="1" applyAlignment="1">
      <alignment horizontal="center" vertical="center"/>
    </xf>
    <xf numFmtId="41" fontId="26" fillId="0" borderId="30" xfId="15" applyNumberFormat="1" applyFont="1" applyFill="1" applyBorder="1" applyAlignment="1">
      <alignment horizontal="center" vertical="center"/>
    </xf>
    <xf numFmtId="41" fontId="33" fillId="0" borderId="33" xfId="15" applyNumberFormat="1" applyFont="1" applyFill="1" applyBorder="1" applyAlignment="1">
      <alignment horizontal="center" vertical="center"/>
    </xf>
    <xf numFmtId="41" fontId="26" fillId="0" borderId="26" xfId="15" applyNumberFormat="1" applyFont="1" applyFill="1" applyBorder="1" applyAlignment="1">
      <alignment horizontal="center" vertical="center"/>
    </xf>
    <xf numFmtId="41" fontId="33" fillId="0" borderId="24" xfId="15" applyNumberFormat="1" applyFont="1" applyFill="1" applyBorder="1" applyAlignment="1">
      <alignment horizontal="center" vertical="center"/>
    </xf>
    <xf numFmtId="41" fontId="26" fillId="0" borderId="44" xfId="15" applyNumberFormat="1" applyFont="1" applyFill="1" applyBorder="1" applyAlignment="1">
      <alignment horizontal="center" vertical="center"/>
    </xf>
    <xf numFmtId="41" fontId="33" fillId="0" borderId="58" xfId="15" applyNumberFormat="1" applyFont="1" applyFill="1" applyBorder="1" applyAlignment="1">
      <alignment horizontal="center" vertical="center"/>
    </xf>
    <xf numFmtId="41" fontId="26" fillId="0" borderId="17" xfId="15" applyNumberFormat="1" applyFont="1" applyFill="1" applyBorder="1" applyAlignment="1">
      <alignment horizontal="center" vertical="center"/>
    </xf>
    <xf numFmtId="41" fontId="33" fillId="0" borderId="55" xfId="15" applyNumberFormat="1" applyFont="1" applyFill="1" applyBorder="1" applyAlignment="1">
      <alignment horizontal="center" vertical="center"/>
    </xf>
    <xf numFmtId="41" fontId="36" fillId="0" borderId="0" xfId="0" applyNumberFormat="1" applyFont="1"/>
    <xf numFmtId="173" fontId="25" fillId="13" borderId="2" xfId="0" applyNumberFormat="1" applyFont="1" applyFill="1" applyBorder="1" applyAlignment="1">
      <alignment horizontal="center" vertical="center" wrapText="1"/>
    </xf>
    <xf numFmtId="41" fontId="26" fillId="13" borderId="47" xfId="15" applyNumberFormat="1" applyFont="1" applyFill="1" applyBorder="1" applyAlignment="1">
      <alignment horizontal="center" vertical="center"/>
    </xf>
    <xf numFmtId="41" fontId="26" fillId="13" borderId="38" xfId="15" applyNumberFormat="1" applyFont="1" applyFill="1" applyBorder="1" applyAlignment="1">
      <alignment horizontal="center" vertical="center"/>
    </xf>
    <xf numFmtId="41" fontId="26" fillId="13" borderId="30" xfId="15" applyNumberFormat="1" applyFont="1" applyFill="1" applyBorder="1" applyAlignment="1">
      <alignment horizontal="center" vertical="center"/>
    </xf>
    <xf numFmtId="41" fontId="26" fillId="13" borderId="26" xfId="15" applyNumberFormat="1" applyFont="1" applyFill="1" applyBorder="1" applyAlignment="1">
      <alignment horizontal="center" vertical="center"/>
    </xf>
    <xf numFmtId="41" fontId="26" fillId="13" borderId="44" xfId="15" applyNumberFormat="1" applyFont="1" applyFill="1" applyBorder="1" applyAlignment="1">
      <alignment horizontal="center" vertical="center"/>
    </xf>
    <xf numFmtId="41" fontId="26" fillId="13" borderId="17" xfId="15" applyNumberFormat="1" applyFont="1" applyFill="1" applyBorder="1" applyAlignment="1">
      <alignment horizontal="center" vertical="center"/>
    </xf>
    <xf numFmtId="0" fontId="30" fillId="9" borderId="13" xfId="0" applyFont="1" applyFill="1" applyBorder="1" applyAlignment="1">
      <alignment horizontal="center" vertical="center"/>
    </xf>
    <xf numFmtId="0" fontId="15" fillId="8" borderId="13" xfId="15" applyNumberFormat="1" applyFont="1" applyFill="1" applyBorder="1" applyAlignment="1">
      <alignment horizontal="center" vertical="center" wrapText="1"/>
    </xf>
    <xf numFmtId="41" fontId="33" fillId="9" borderId="51" xfId="15" applyNumberFormat="1" applyFont="1" applyFill="1" applyBorder="1" applyAlignment="1">
      <alignment horizontal="center" vertical="center" wrapText="1"/>
    </xf>
    <xf numFmtId="41" fontId="33" fillId="9" borderId="36" xfId="15" applyNumberFormat="1" applyFont="1" applyFill="1" applyBorder="1" applyAlignment="1">
      <alignment horizontal="center" vertical="center" wrapText="1"/>
    </xf>
    <xf numFmtId="41" fontId="33" fillId="9" borderId="28" xfId="15" applyNumberFormat="1" applyFont="1" applyFill="1" applyBorder="1" applyAlignment="1">
      <alignment horizontal="center" vertical="center" wrapText="1"/>
    </xf>
    <xf numFmtId="41" fontId="33" fillId="9" borderId="22" xfId="15" applyNumberFormat="1" applyFont="1" applyFill="1" applyBorder="1" applyAlignment="1">
      <alignment horizontal="center" vertical="center" wrapText="1"/>
    </xf>
    <xf numFmtId="41" fontId="33" fillId="9" borderId="16" xfId="15" applyNumberFormat="1" applyFont="1" applyFill="1" applyBorder="1" applyAlignment="1">
      <alignment horizontal="center" vertical="center" wrapText="1"/>
    </xf>
    <xf numFmtId="41" fontId="33" fillId="9" borderId="13" xfId="15" applyNumberFormat="1" applyFont="1" applyFill="1" applyBorder="1" applyAlignment="1">
      <alignment horizontal="center" vertical="center" wrapText="1"/>
    </xf>
    <xf numFmtId="173" fontId="25" fillId="0" borderId="78" xfId="0" applyNumberFormat="1" applyFont="1" applyBorder="1" applyAlignment="1">
      <alignment horizontal="center" vertical="center" wrapText="1"/>
    </xf>
    <xf numFmtId="173" fontId="25" fillId="9" borderId="79" xfId="0" applyNumberFormat="1" applyFont="1" applyFill="1" applyBorder="1" applyAlignment="1">
      <alignment horizontal="center" vertical="center" wrapText="1"/>
    </xf>
    <xf numFmtId="41" fontId="26" fillId="0" borderId="80" xfId="15" applyNumberFormat="1" applyFont="1" applyFill="1" applyBorder="1" applyAlignment="1">
      <alignment horizontal="center" vertical="center"/>
    </xf>
    <xf numFmtId="41" fontId="28" fillId="9" borderId="81" xfId="15" applyNumberFormat="1" applyFont="1" applyFill="1" applyBorder="1" applyAlignment="1">
      <alignment horizontal="center" vertical="center"/>
    </xf>
    <xf numFmtId="41" fontId="26" fillId="0" borderId="82" xfId="15" applyNumberFormat="1" applyFont="1" applyFill="1" applyBorder="1" applyAlignment="1">
      <alignment horizontal="center" vertical="center"/>
    </xf>
    <xf numFmtId="41" fontId="28" fillId="9" borderId="83" xfId="15" applyNumberFormat="1" applyFont="1" applyFill="1" applyBorder="1" applyAlignment="1">
      <alignment horizontal="center" vertical="center"/>
    </xf>
    <xf numFmtId="41" fontId="26" fillId="0" borderId="84" xfId="15" applyNumberFormat="1" applyFont="1" applyFill="1" applyBorder="1" applyAlignment="1">
      <alignment horizontal="center" vertical="center"/>
    </xf>
    <xf numFmtId="41" fontId="28" fillId="9" borderId="85" xfId="15" applyNumberFormat="1" applyFont="1" applyFill="1" applyBorder="1" applyAlignment="1">
      <alignment horizontal="center" vertical="center"/>
    </xf>
    <xf numFmtId="41" fontId="26" fillId="0" borderId="86" xfId="15" applyNumberFormat="1" applyFont="1" applyFill="1" applyBorder="1" applyAlignment="1">
      <alignment horizontal="center" vertical="center"/>
    </xf>
    <xf numFmtId="41" fontId="28" fillId="9" borderId="87" xfId="15" applyNumberFormat="1" applyFont="1" applyFill="1" applyBorder="1" applyAlignment="1">
      <alignment horizontal="center" vertical="center"/>
    </xf>
    <xf numFmtId="41" fontId="26" fillId="0" borderId="88" xfId="15" applyNumberFormat="1" applyFont="1" applyFill="1" applyBorder="1" applyAlignment="1">
      <alignment horizontal="center" vertical="center"/>
    </xf>
    <xf numFmtId="41" fontId="28" fillId="9" borderId="89" xfId="15" applyNumberFormat="1" applyFont="1" applyFill="1" applyBorder="1" applyAlignment="1">
      <alignment horizontal="center" vertical="center"/>
    </xf>
    <xf numFmtId="41" fontId="26" fillId="0" borderId="90" xfId="15" applyNumberFormat="1" applyFont="1" applyFill="1" applyBorder="1" applyAlignment="1">
      <alignment horizontal="center" vertical="center"/>
    </xf>
    <xf numFmtId="41" fontId="28" fillId="9" borderId="79" xfId="15" applyNumberFormat="1" applyFont="1" applyFill="1" applyBorder="1" applyAlignment="1">
      <alignment horizontal="center" vertical="center"/>
    </xf>
    <xf numFmtId="0" fontId="17" fillId="8" borderId="55" xfId="15" applyNumberFormat="1" applyFont="1" applyFill="1" applyBorder="1" applyAlignment="1">
      <alignment horizontal="center" vertical="center"/>
    </xf>
    <xf numFmtId="0" fontId="17" fillId="8" borderId="18" xfId="15" applyNumberFormat="1" applyFont="1" applyFill="1" applyBorder="1" applyAlignment="1">
      <alignment horizontal="center" vertical="center"/>
    </xf>
    <xf numFmtId="0" fontId="17" fillId="8" borderId="19" xfId="15" applyNumberFormat="1" applyFont="1" applyFill="1" applyBorder="1" applyAlignment="1">
      <alignment horizontal="left" vertical="center" wrapText="1"/>
    </xf>
    <xf numFmtId="0" fontId="37" fillId="0" borderId="0" xfId="0" applyFont="1"/>
    <xf numFmtId="0" fontId="18" fillId="0" borderId="52" xfId="15" applyNumberFormat="1" applyFont="1" applyFill="1" applyBorder="1" applyAlignment="1">
      <alignment horizontal="left" vertical="center" wrapText="1"/>
    </xf>
    <xf numFmtId="0" fontId="32" fillId="0" borderId="49" xfId="15" applyNumberFormat="1" applyFont="1" applyFill="1" applyBorder="1" applyAlignment="1">
      <alignment horizontal="left" vertical="center" wrapText="1"/>
    </xf>
    <xf numFmtId="0" fontId="18" fillId="0" borderId="41" xfId="15" applyNumberFormat="1" applyFont="1" applyFill="1" applyBorder="1" applyAlignment="1">
      <alignment horizontal="left" vertical="center" wrapText="1"/>
    </xf>
    <xf numFmtId="0" fontId="32" fillId="0" borderId="40" xfId="15" applyNumberFormat="1" applyFont="1" applyFill="1" applyBorder="1" applyAlignment="1">
      <alignment horizontal="left" vertical="center" wrapText="1"/>
    </xf>
    <xf numFmtId="0" fontId="18" fillId="7" borderId="52" xfId="15" quotePrefix="1" applyNumberFormat="1" applyFont="1" applyFill="1" applyBorder="1" applyAlignment="1">
      <alignment horizontal="left" vertical="center" wrapText="1"/>
    </xf>
    <xf numFmtId="0" fontId="18" fillId="7" borderId="33" xfId="15" quotePrefix="1" applyNumberFormat="1" applyFont="1" applyFill="1" applyBorder="1" applyAlignment="1">
      <alignment horizontal="left" vertical="center" wrapText="1"/>
    </xf>
    <xf numFmtId="0" fontId="32" fillId="0" borderId="32" xfId="15" applyNumberFormat="1" applyFont="1" applyFill="1" applyBorder="1" applyAlignment="1">
      <alignment horizontal="left" vertical="center" wrapText="1"/>
    </xf>
    <xf numFmtId="0" fontId="18" fillId="0" borderId="33" xfId="15" applyNumberFormat="1" applyFont="1" applyFill="1" applyBorder="1" applyAlignment="1">
      <alignment horizontal="left" vertical="center" wrapText="1"/>
    </xf>
    <xf numFmtId="0" fontId="18" fillId="14" borderId="41" xfId="15" quotePrefix="1" applyNumberFormat="1" applyFont="1" applyFill="1" applyBorder="1" applyAlignment="1">
      <alignment horizontal="left" vertical="center" wrapText="1"/>
    </xf>
    <xf numFmtId="0" fontId="19" fillId="7" borderId="33" xfId="15" quotePrefix="1" applyNumberFormat="1" applyFont="1" applyFill="1" applyBorder="1" applyAlignment="1">
      <alignment horizontal="left" vertical="center" wrapText="1"/>
    </xf>
    <xf numFmtId="0" fontId="18" fillId="11" borderId="41" xfId="15" quotePrefix="1" applyNumberFormat="1" applyFont="1" applyFill="1" applyBorder="1" applyAlignment="1">
      <alignment horizontal="left" vertical="center" wrapText="1"/>
    </xf>
    <xf numFmtId="0" fontId="18" fillId="0" borderId="52" xfId="15" quotePrefix="1" applyNumberFormat="1" applyFont="1" applyFill="1" applyBorder="1" applyAlignment="1">
      <alignment horizontal="left" vertical="center" wrapText="1"/>
    </xf>
    <xf numFmtId="0" fontId="18" fillId="0" borderId="24" xfId="15" quotePrefix="1" applyNumberFormat="1" applyFont="1" applyFill="1" applyBorder="1" applyAlignment="1">
      <alignment horizontal="left" vertical="center" wrapText="1"/>
    </xf>
    <xf numFmtId="0" fontId="32" fillId="0" borderId="25" xfId="15" applyNumberFormat="1" applyFont="1" applyFill="1" applyBorder="1" applyAlignment="1">
      <alignment horizontal="left" vertical="center" wrapText="1"/>
    </xf>
    <xf numFmtId="0" fontId="18" fillId="0" borderId="33" xfId="15" quotePrefix="1" applyNumberFormat="1" applyFont="1" applyFill="1" applyBorder="1" applyAlignment="1">
      <alignment horizontal="left" vertical="center" wrapText="1"/>
    </xf>
    <xf numFmtId="0" fontId="18" fillId="10" borderId="45" xfId="15" applyNumberFormat="1" applyFont="1" applyFill="1" applyBorder="1" applyAlignment="1">
      <alignment vertical="center"/>
    </xf>
    <xf numFmtId="0" fontId="32" fillId="0" borderId="46" xfId="15" applyNumberFormat="1" applyFont="1" applyFill="1" applyBorder="1" applyAlignment="1">
      <alignment horizontal="left" vertical="center" wrapText="1"/>
    </xf>
    <xf numFmtId="0" fontId="17" fillId="10" borderId="13" xfId="15" quotePrefix="1" applyFont="1" applyFill="1" applyBorder="1" applyAlignment="1">
      <alignment horizontal="center" vertical="center"/>
    </xf>
    <xf numFmtId="0" fontId="17" fillId="7" borderId="2" xfId="15" applyFont="1" applyFill="1" applyBorder="1" applyAlignment="1">
      <alignment horizontal="center" vertical="center"/>
    </xf>
    <xf numFmtId="0" fontId="18" fillId="0" borderId="55" xfId="15" quotePrefix="1" applyNumberFormat="1" applyFont="1" applyFill="1" applyBorder="1" applyAlignment="1">
      <alignment horizontal="left" vertical="center" wrapText="1"/>
    </xf>
    <xf numFmtId="0" fontId="18" fillId="10" borderId="18" xfId="15" applyNumberFormat="1" applyFont="1" applyFill="1" applyBorder="1" applyAlignment="1">
      <alignment vertical="center"/>
    </xf>
    <xf numFmtId="0" fontId="32" fillId="0" borderId="19" xfId="15" applyNumberFormat="1" applyFont="1" applyFill="1" applyBorder="1" applyAlignment="1">
      <alignment horizontal="left" vertical="center" wrapText="1"/>
    </xf>
    <xf numFmtId="0" fontId="37" fillId="0" borderId="0" xfId="0" applyFont="1" applyAlignment="1">
      <alignment vertical="center"/>
    </xf>
    <xf numFmtId="0" fontId="40" fillId="9" borderId="0" xfId="15" applyNumberFormat="1" applyFont="1" applyFill="1" applyBorder="1" applyAlignment="1">
      <alignment vertical="center"/>
    </xf>
    <xf numFmtId="0" fontId="40" fillId="9" borderId="0" xfId="15" applyNumberFormat="1" applyFont="1" applyFill="1" applyBorder="1" applyAlignment="1">
      <alignment vertical="top"/>
    </xf>
    <xf numFmtId="0" fontId="42" fillId="0" borderId="0" xfId="15" applyFont="1" applyBorder="1" applyAlignment="1">
      <alignment horizontal="center"/>
    </xf>
    <xf numFmtId="0" fontId="41" fillId="0" borderId="0" xfId="15" applyFont="1" applyBorder="1" applyAlignment="1">
      <alignment horizontal="center"/>
    </xf>
    <xf numFmtId="0" fontId="43" fillId="0" borderId="0" xfId="15" applyFont="1" applyBorder="1" applyAlignment="1">
      <alignment horizontal="center"/>
    </xf>
    <xf numFmtId="0" fontId="41" fillId="10" borderId="0" xfId="15" applyFont="1" applyFill="1" applyBorder="1" applyAlignment="1">
      <alignment horizontal="center"/>
    </xf>
    <xf numFmtId="0" fontId="41" fillId="0" borderId="0" xfId="0" applyFont="1"/>
    <xf numFmtId="0" fontId="48" fillId="9" borderId="0" xfId="15" applyNumberFormat="1" applyFont="1" applyFill="1" applyBorder="1" applyAlignment="1">
      <alignment vertical="center"/>
    </xf>
    <xf numFmtId="168" fontId="49" fillId="9" borderId="53" xfId="31" applyNumberFormat="1" applyFont="1" applyFill="1" applyBorder="1" applyAlignment="1">
      <alignment vertical="center"/>
    </xf>
    <xf numFmtId="168" fontId="46" fillId="9" borderId="53" xfId="31" applyNumberFormat="1" applyFont="1" applyFill="1" applyBorder="1" applyAlignment="1">
      <alignment vertical="center"/>
    </xf>
    <xf numFmtId="168" fontId="49" fillId="9" borderId="53" xfId="31" applyNumberFormat="1" applyFont="1" applyFill="1" applyBorder="1" applyAlignment="1">
      <alignment vertical="top"/>
    </xf>
    <xf numFmtId="0" fontId="50" fillId="0" borderId="0" xfId="15" applyFont="1" applyBorder="1" applyAlignment="1">
      <alignment horizontal="center"/>
    </xf>
    <xf numFmtId="0" fontId="46" fillId="0" borderId="0" xfId="15" applyFont="1" applyBorder="1"/>
    <xf numFmtId="0" fontId="46" fillId="10" borderId="0" xfId="15" applyFont="1" applyFill="1" applyBorder="1"/>
    <xf numFmtId="0" fontId="51" fillId="0" borderId="0" xfId="0" applyFont="1"/>
    <xf numFmtId="0" fontId="39" fillId="8" borderId="55" xfId="15" applyNumberFormat="1" applyFont="1" applyFill="1" applyBorder="1" applyAlignment="1">
      <alignment horizontal="center" vertical="center"/>
    </xf>
    <xf numFmtId="0" fontId="39" fillId="8" borderId="18" xfId="15" applyNumberFormat="1" applyFont="1" applyFill="1" applyBorder="1" applyAlignment="1">
      <alignment horizontal="center" vertical="center"/>
    </xf>
    <xf numFmtId="0" fontId="39" fillId="8" borderId="19" xfId="15" applyNumberFormat="1" applyFont="1" applyFill="1" applyBorder="1" applyAlignment="1">
      <alignment horizontal="left" vertical="center" wrapText="1"/>
    </xf>
    <xf numFmtId="0" fontId="40" fillId="9" borderId="2" xfId="15" applyNumberFormat="1" applyFont="1" applyFill="1" applyBorder="1" applyAlignment="1">
      <alignment horizontal="center" vertical="center"/>
    </xf>
    <xf numFmtId="0" fontId="40" fillId="0" borderId="38" xfId="15" applyNumberFormat="1" applyFont="1" applyFill="1" applyBorder="1" applyAlignment="1">
      <alignment horizontal="center" vertical="center"/>
    </xf>
    <xf numFmtId="0" fontId="40" fillId="7" borderId="43" xfId="15" applyNumberFormat="1" applyFont="1" applyFill="1" applyBorder="1" applyAlignment="1">
      <alignment horizontal="center" vertical="center" wrapText="1"/>
    </xf>
    <xf numFmtId="0" fontId="40" fillId="0" borderId="41" xfId="15" applyNumberFormat="1" applyFont="1" applyFill="1" applyBorder="1" applyAlignment="1">
      <alignment horizontal="center" vertical="center"/>
    </xf>
    <xf numFmtId="0" fontId="54" fillId="0" borderId="0" xfId="15" applyFont="1" applyBorder="1" applyAlignment="1">
      <alignment horizontal="center"/>
    </xf>
    <xf numFmtId="0" fontId="55" fillId="0" borderId="0" xfId="0" applyFont="1"/>
    <xf numFmtId="0" fontId="44" fillId="0" borderId="52" xfId="15" applyNumberFormat="1" applyFont="1" applyFill="1" applyBorder="1" applyAlignment="1">
      <alignment horizontal="left" vertical="center" wrapText="1"/>
    </xf>
    <xf numFmtId="0" fontId="44" fillId="10" borderId="48" xfId="15" applyNumberFormat="1" applyFont="1" applyFill="1" applyBorder="1" applyAlignment="1">
      <alignment vertical="center"/>
    </xf>
    <xf numFmtId="0" fontId="56" fillId="0" borderId="49" xfId="15" applyNumberFormat="1" applyFont="1" applyFill="1" applyBorder="1" applyAlignment="1">
      <alignment horizontal="left" vertical="center" wrapText="1"/>
    </xf>
    <xf numFmtId="164" fontId="57" fillId="9" borderId="50" xfId="15" applyNumberFormat="1" applyFont="1" applyFill="1" applyBorder="1" applyAlignment="1">
      <alignment horizontal="center" vertical="center"/>
    </xf>
    <xf numFmtId="0" fontId="47" fillId="2" borderId="53" xfId="1" applyNumberFormat="1" applyFont="1" applyBorder="1" applyAlignment="1">
      <alignment horizontal="center" vertical="center"/>
    </xf>
    <xf numFmtId="0" fontId="58" fillId="0" borderId="52" xfId="15" applyNumberFormat="1" applyFont="1" applyFill="1" applyBorder="1" applyAlignment="1">
      <alignment horizontal="center" vertical="center"/>
    </xf>
    <xf numFmtId="169" fontId="59" fillId="7" borderId="54" xfId="15" applyNumberFormat="1" applyFont="1" applyFill="1" applyBorder="1" applyAlignment="1">
      <alignment horizontal="center" vertical="center"/>
    </xf>
    <xf numFmtId="169" fontId="60" fillId="7" borderId="54" xfId="15" applyNumberFormat="1" applyFont="1" applyFill="1" applyBorder="1" applyAlignment="1">
      <alignment horizontal="center" vertical="center"/>
    </xf>
    <xf numFmtId="0" fontId="58" fillId="0" borderId="24" xfId="15" applyNumberFormat="1" applyFont="1" applyFill="1" applyBorder="1" applyAlignment="1">
      <alignment horizontal="center" vertical="center"/>
    </xf>
    <xf numFmtId="169" fontId="60" fillId="7" borderId="35" xfId="15" applyNumberFormat="1" applyFont="1" applyFill="1" applyBorder="1" applyAlignment="1">
      <alignment horizontal="center" vertical="center"/>
    </xf>
    <xf numFmtId="41" fontId="61" fillId="0" borderId="0" xfId="15" applyNumberFormat="1" applyFont="1" applyBorder="1"/>
    <xf numFmtId="0" fontId="62" fillId="0" borderId="0" xfId="0" applyFont="1"/>
    <xf numFmtId="0" fontId="44" fillId="0" borderId="41" xfId="15" applyNumberFormat="1" applyFont="1" applyFill="1" applyBorder="1" applyAlignment="1">
      <alignment horizontal="left" vertical="center" wrapText="1"/>
    </xf>
    <xf numFmtId="0" fontId="44" fillId="10" borderId="39" xfId="15" applyNumberFormat="1" applyFont="1" applyFill="1" applyBorder="1" applyAlignment="1">
      <alignment vertical="center"/>
    </xf>
    <xf numFmtId="0" fontId="56" fillId="0" borderId="40" xfId="15" applyNumberFormat="1" applyFont="1" applyFill="1" applyBorder="1" applyAlignment="1">
      <alignment horizontal="left" vertical="center" wrapText="1"/>
    </xf>
    <xf numFmtId="164" fontId="57" fillId="9" borderId="37" xfId="15" applyNumberFormat="1" applyFont="1" applyFill="1" applyBorder="1" applyAlignment="1">
      <alignment horizontal="center" vertical="center"/>
    </xf>
    <xf numFmtId="0" fontId="47" fillId="2" borderId="42" xfId="1" applyNumberFormat="1" applyFont="1" applyBorder="1" applyAlignment="1">
      <alignment horizontal="center" vertical="center"/>
    </xf>
    <xf numFmtId="0" fontId="58" fillId="0" borderId="41" xfId="15" applyNumberFormat="1" applyFont="1" applyFill="1" applyBorder="1" applyAlignment="1">
      <alignment horizontal="center" vertical="center"/>
    </xf>
    <xf numFmtId="169" fontId="59" fillId="7" borderId="43" xfId="15" applyNumberFormat="1" applyFont="1" applyFill="1" applyBorder="1" applyAlignment="1">
      <alignment horizontal="center" vertical="center"/>
    </xf>
    <xf numFmtId="169" fontId="60" fillId="7" borderId="43" xfId="15" applyNumberFormat="1" applyFont="1" applyFill="1" applyBorder="1" applyAlignment="1">
      <alignment horizontal="center" vertical="center"/>
    </xf>
    <xf numFmtId="0" fontId="63" fillId="10" borderId="0" xfId="15" applyFont="1" applyFill="1" applyBorder="1" applyAlignment="1">
      <alignment horizontal="center"/>
    </xf>
    <xf numFmtId="0" fontId="63" fillId="0" borderId="0" xfId="15" applyFont="1" applyBorder="1" applyAlignment="1">
      <alignment horizontal="center"/>
    </xf>
    <xf numFmtId="0" fontId="44" fillId="7" borderId="52" xfId="15" quotePrefix="1" applyNumberFormat="1" applyFont="1" applyFill="1" applyBorder="1" applyAlignment="1">
      <alignment horizontal="left" vertical="center" wrapText="1"/>
    </xf>
    <xf numFmtId="0" fontId="60" fillId="0" borderId="32" xfId="15" applyNumberFormat="1" applyFont="1" applyFill="1" applyBorder="1" applyAlignment="1">
      <alignment horizontal="left" vertical="center" wrapText="1"/>
    </xf>
    <xf numFmtId="164" fontId="46" fillId="9" borderId="29" xfId="15" applyNumberFormat="1" applyFont="1" applyFill="1" applyBorder="1" applyAlignment="1">
      <alignment horizontal="center" vertical="center"/>
    </xf>
    <xf numFmtId="0" fontId="47" fillId="2" borderId="34" xfId="1" applyNumberFormat="1" applyFont="1" applyBorder="1" applyAlignment="1">
      <alignment horizontal="center" vertical="center"/>
    </xf>
    <xf numFmtId="0" fontId="58" fillId="0" borderId="33" xfId="15" applyNumberFormat="1" applyFont="1" applyFill="1" applyBorder="1" applyAlignment="1">
      <alignment horizontal="center" vertical="center"/>
    </xf>
    <xf numFmtId="169" fontId="59" fillId="7" borderId="35" xfId="15" applyNumberFormat="1" applyFont="1" applyFill="1" applyBorder="1" applyAlignment="1">
      <alignment horizontal="center" vertical="center"/>
    </xf>
    <xf numFmtId="0" fontId="44" fillId="7" borderId="33" xfId="15" quotePrefix="1" applyNumberFormat="1" applyFont="1" applyFill="1" applyBorder="1" applyAlignment="1">
      <alignment horizontal="left" vertical="center" wrapText="1"/>
    </xf>
    <xf numFmtId="0" fontId="44" fillId="10" borderId="31" xfId="15" applyNumberFormat="1" applyFont="1" applyFill="1" applyBorder="1" applyAlignment="1">
      <alignment vertical="center"/>
    </xf>
    <xf numFmtId="0" fontId="56" fillId="0" borderId="32" xfId="15" applyNumberFormat="1" applyFont="1" applyFill="1" applyBorder="1" applyAlignment="1">
      <alignment horizontal="left" vertical="center" wrapText="1"/>
    </xf>
    <xf numFmtId="164" fontId="57" fillId="9" borderId="29" xfId="15" applyNumberFormat="1" applyFont="1" applyFill="1" applyBorder="1" applyAlignment="1">
      <alignment horizontal="center" vertical="center"/>
    </xf>
    <xf numFmtId="0" fontId="46" fillId="10" borderId="31" xfId="15" applyNumberFormat="1" applyFont="1" applyFill="1" applyBorder="1" applyAlignment="1">
      <alignment vertical="center"/>
    </xf>
    <xf numFmtId="0" fontId="44" fillId="0" borderId="33" xfId="15" applyNumberFormat="1" applyFont="1" applyFill="1" applyBorder="1" applyAlignment="1">
      <alignment horizontal="left" vertical="center" wrapText="1"/>
    </xf>
    <xf numFmtId="0" fontId="44" fillId="14" borderId="41" xfId="15" quotePrefix="1" applyNumberFormat="1" applyFont="1" applyFill="1" applyBorder="1" applyAlignment="1">
      <alignment horizontal="left" vertical="center" wrapText="1"/>
    </xf>
    <xf numFmtId="0" fontId="45" fillId="7" borderId="33" xfId="15" quotePrefix="1" applyNumberFormat="1" applyFont="1" applyFill="1" applyBorder="1" applyAlignment="1">
      <alignment horizontal="left" vertical="center" wrapText="1"/>
    </xf>
    <xf numFmtId="0" fontId="44" fillId="11" borderId="41" xfId="15" quotePrefix="1" applyNumberFormat="1" applyFont="1" applyFill="1" applyBorder="1" applyAlignment="1">
      <alignment horizontal="left" vertical="center" wrapText="1"/>
    </xf>
    <xf numFmtId="164" fontId="46" fillId="9" borderId="37" xfId="15" applyNumberFormat="1" applyFont="1" applyFill="1" applyBorder="1" applyAlignment="1">
      <alignment horizontal="center" vertical="center"/>
    </xf>
    <xf numFmtId="0" fontId="44" fillId="0" borderId="52" xfId="15" quotePrefix="1" applyNumberFormat="1" applyFont="1" applyFill="1" applyBorder="1" applyAlignment="1">
      <alignment horizontal="left" vertical="center" wrapText="1"/>
    </xf>
    <xf numFmtId="164" fontId="46" fillId="9" borderId="50" xfId="15" applyNumberFormat="1" applyFont="1" applyFill="1" applyBorder="1" applyAlignment="1">
      <alignment horizontal="center" vertical="center"/>
    </xf>
    <xf numFmtId="0" fontId="44" fillId="0" borderId="24" xfId="15" quotePrefix="1" applyNumberFormat="1" applyFont="1" applyFill="1" applyBorder="1" applyAlignment="1">
      <alignment horizontal="left" vertical="center" wrapText="1"/>
    </xf>
    <xf numFmtId="0" fontId="44" fillId="10" borderId="27" xfId="15" applyNumberFormat="1" applyFont="1" applyFill="1" applyBorder="1" applyAlignment="1">
      <alignment vertical="center"/>
    </xf>
    <xf numFmtId="0" fontId="56" fillId="0" borderId="25" xfId="15" applyNumberFormat="1" applyFont="1" applyFill="1" applyBorder="1" applyAlignment="1">
      <alignment horizontal="left" vertical="center" wrapText="1"/>
    </xf>
    <xf numFmtId="164" fontId="46" fillId="9" borderId="20" xfId="15" applyNumberFormat="1" applyFont="1" applyFill="1" applyBorder="1" applyAlignment="1">
      <alignment horizontal="center" vertical="center"/>
    </xf>
    <xf numFmtId="0" fontId="44" fillId="0" borderId="33" xfId="15" quotePrefix="1" applyNumberFormat="1" applyFont="1" applyFill="1" applyBorder="1" applyAlignment="1">
      <alignment horizontal="left" vertical="center" wrapText="1"/>
    </xf>
    <xf numFmtId="0" fontId="44" fillId="10" borderId="45" xfId="15" applyNumberFormat="1" applyFont="1" applyFill="1" applyBorder="1" applyAlignment="1">
      <alignment vertical="center"/>
    </xf>
    <xf numFmtId="0" fontId="56" fillId="0" borderId="46" xfId="15" applyNumberFormat="1" applyFont="1" applyFill="1" applyBorder="1" applyAlignment="1">
      <alignment horizontal="left" vertical="center" wrapText="1"/>
    </xf>
    <xf numFmtId="164" fontId="46" fillId="9" borderId="9" xfId="15" applyNumberFormat="1" applyFont="1" applyFill="1" applyBorder="1" applyAlignment="1">
      <alignment horizontal="center" vertical="center"/>
    </xf>
    <xf numFmtId="0" fontId="47" fillId="2" borderId="7" xfId="1" applyNumberFormat="1" applyFont="1" applyBorder="1" applyAlignment="1">
      <alignment horizontal="center" vertical="center"/>
    </xf>
    <xf numFmtId="0" fontId="58" fillId="0" borderId="58" xfId="15" applyNumberFormat="1" applyFont="1" applyFill="1" applyBorder="1" applyAlignment="1">
      <alignment horizontal="center" vertical="center"/>
    </xf>
    <xf numFmtId="169" fontId="59" fillId="7" borderId="59" xfId="15" applyNumberFormat="1" applyFont="1" applyFill="1" applyBorder="1" applyAlignment="1">
      <alignment horizontal="center" vertical="center"/>
    </xf>
    <xf numFmtId="169" fontId="60" fillId="7" borderId="59" xfId="15" applyNumberFormat="1" applyFont="1" applyFill="1" applyBorder="1" applyAlignment="1">
      <alignment horizontal="center" vertical="center"/>
    </xf>
    <xf numFmtId="0" fontId="39" fillId="10" borderId="13" xfId="15" quotePrefix="1" applyFont="1" applyFill="1" applyBorder="1" applyAlignment="1">
      <alignment horizontal="center" vertical="center"/>
    </xf>
    <xf numFmtId="0" fontId="39" fillId="7" borderId="2" xfId="15" applyFont="1" applyFill="1" applyBorder="1" applyAlignment="1">
      <alignment horizontal="center" vertical="center"/>
    </xf>
    <xf numFmtId="0" fontId="44" fillId="0" borderId="55" xfId="15" quotePrefix="1" applyNumberFormat="1" applyFont="1" applyFill="1" applyBorder="1" applyAlignment="1">
      <alignment horizontal="left" vertical="center" wrapText="1"/>
    </xf>
    <xf numFmtId="0" fontId="44" fillId="10" borderId="18" xfId="15" applyNumberFormat="1" applyFont="1" applyFill="1" applyBorder="1" applyAlignment="1">
      <alignment vertical="center"/>
    </xf>
    <xf numFmtId="0" fontId="56" fillId="0" borderId="19" xfId="15" applyNumberFormat="1" applyFont="1" applyFill="1" applyBorder="1" applyAlignment="1">
      <alignment horizontal="left" vertical="center" wrapText="1"/>
    </xf>
    <xf numFmtId="164" fontId="46" fillId="9" borderId="2" xfId="15" applyNumberFormat="1" applyFont="1" applyFill="1" applyBorder="1" applyAlignment="1">
      <alignment horizontal="center" vertical="center"/>
    </xf>
    <xf numFmtId="0" fontId="47" fillId="2" borderId="4" xfId="1" applyNumberFormat="1" applyFont="1" applyBorder="1" applyAlignment="1">
      <alignment horizontal="center" vertical="center"/>
    </xf>
    <xf numFmtId="0" fontId="58" fillId="0" borderId="55" xfId="15" applyNumberFormat="1" applyFont="1" applyFill="1" applyBorder="1" applyAlignment="1">
      <alignment horizontal="center" vertical="center"/>
    </xf>
    <xf numFmtId="169" fontId="59" fillId="7" borderId="56" xfId="15" applyNumberFormat="1" applyFont="1" applyFill="1" applyBorder="1" applyAlignment="1">
      <alignment horizontal="center" vertical="center"/>
    </xf>
    <xf numFmtId="169" fontId="60" fillId="7" borderId="56" xfId="15" applyNumberFormat="1" applyFont="1" applyFill="1" applyBorder="1" applyAlignment="1">
      <alignment horizontal="center" vertical="center"/>
    </xf>
    <xf numFmtId="0" fontId="55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1" fillId="10" borderId="0" xfId="0" applyFont="1" applyFill="1" applyAlignment="1">
      <alignment vertical="center"/>
    </xf>
    <xf numFmtId="0" fontId="67" fillId="0" borderId="0" xfId="0" applyNumberFormat="1" applyFont="1" applyAlignment="1">
      <alignment vertical="center"/>
    </xf>
    <xf numFmtId="169" fontId="67" fillId="0" borderId="0" xfId="0" applyNumberFormat="1" applyFont="1" applyAlignment="1">
      <alignment vertical="center"/>
    </xf>
    <xf numFmtId="0" fontId="43" fillId="0" borderId="0" xfId="0" applyFont="1" applyAlignment="1">
      <alignment horizontal="center" vertical="center"/>
    </xf>
    <xf numFmtId="0" fontId="51" fillId="0" borderId="0" xfId="0" applyFont="1" applyAlignment="1">
      <alignment vertical="top"/>
    </xf>
    <xf numFmtId="0" fontId="50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51" fillId="10" borderId="0" xfId="0" applyFont="1" applyFill="1"/>
    <xf numFmtId="3" fontId="51" fillId="0" borderId="0" xfId="0" applyNumberFormat="1" applyFont="1"/>
    <xf numFmtId="3" fontId="51" fillId="0" borderId="0" xfId="0" applyNumberFormat="1" applyFont="1" applyAlignment="1">
      <alignment vertical="top"/>
    </xf>
    <xf numFmtId="3" fontId="51" fillId="0" borderId="0" xfId="0" applyNumberFormat="1" applyFont="1" applyAlignment="1">
      <alignment vertical="center"/>
    </xf>
    <xf numFmtId="0" fontId="29" fillId="9" borderId="0" xfId="15" applyNumberFormat="1" applyFont="1" applyFill="1" applyBorder="1" applyAlignment="1">
      <alignment vertical="center"/>
    </xf>
    <xf numFmtId="0" fontId="68" fillId="9" borderId="0" xfId="15" applyNumberFormat="1" applyFont="1" applyFill="1" applyBorder="1" applyAlignment="1">
      <alignment vertical="center"/>
    </xf>
    <xf numFmtId="0" fontId="17" fillId="10" borderId="2" xfId="15" applyFont="1" applyFill="1" applyBorder="1" applyAlignment="1">
      <alignment vertical="center"/>
    </xf>
    <xf numFmtId="0" fontId="17" fillId="12" borderId="2" xfId="15" applyFont="1" applyFill="1" applyBorder="1" applyAlignment="1">
      <alignment vertical="center" textRotation="90"/>
    </xf>
    <xf numFmtId="173" fontId="20" fillId="0" borderId="77" xfId="0" applyNumberFormat="1" applyFont="1" applyBorder="1" applyAlignment="1">
      <alignment vertical="center"/>
    </xf>
    <xf numFmtId="173" fontId="20" fillId="0" borderId="76" xfId="0" applyNumberFormat="1" applyFont="1" applyBorder="1" applyAlignment="1">
      <alignment vertical="center"/>
    </xf>
    <xf numFmtId="173" fontId="20" fillId="0" borderId="75" xfId="0" applyNumberFormat="1" applyFont="1" applyBorder="1" applyAlignment="1">
      <alignment vertical="center"/>
    </xf>
    <xf numFmtId="169" fontId="17" fillId="9" borderId="2" xfId="0" applyNumberFormat="1" applyFont="1" applyFill="1" applyBorder="1"/>
    <xf numFmtId="169" fontId="17" fillId="9" borderId="9" xfId="0" applyNumberFormat="1" applyFont="1" applyFill="1" applyBorder="1"/>
    <xf numFmtId="0" fontId="17" fillId="8" borderId="61" xfId="15" applyNumberFormat="1" applyFont="1" applyFill="1" applyBorder="1" applyAlignment="1">
      <alignment horizontal="center" vertical="center" wrapText="1"/>
    </xf>
    <xf numFmtId="41" fontId="17" fillId="0" borderId="47" xfId="15" applyNumberFormat="1" applyFont="1" applyFill="1" applyBorder="1" applyAlignment="1">
      <alignment horizontal="center" vertical="center"/>
    </xf>
    <xf numFmtId="41" fontId="17" fillId="0" borderId="52" xfId="15" applyNumberFormat="1" applyFont="1" applyFill="1" applyBorder="1" applyAlignment="1">
      <alignment horizontal="center" vertical="center"/>
    </xf>
    <xf numFmtId="41" fontId="17" fillId="0" borderId="38" xfId="15" applyNumberFormat="1" applyFont="1" applyFill="1" applyBorder="1" applyAlignment="1">
      <alignment horizontal="center" vertical="center"/>
    </xf>
    <xf numFmtId="41" fontId="17" fillId="0" borderId="41" xfId="15" applyNumberFormat="1" applyFont="1" applyFill="1" applyBorder="1" applyAlignment="1">
      <alignment horizontal="center" vertical="center"/>
    </xf>
    <xf numFmtId="41" fontId="17" fillId="0" borderId="30" xfId="15" applyNumberFormat="1" applyFont="1" applyFill="1" applyBorder="1" applyAlignment="1">
      <alignment horizontal="center" vertical="center"/>
    </xf>
    <xf numFmtId="41" fontId="17" fillId="0" borderId="33" xfId="15" applyNumberFormat="1" applyFont="1" applyFill="1" applyBorder="1" applyAlignment="1">
      <alignment horizontal="center" vertical="center"/>
    </xf>
    <xf numFmtId="41" fontId="17" fillId="0" borderId="26" xfId="15" applyNumberFormat="1" applyFont="1" applyFill="1" applyBorder="1" applyAlignment="1">
      <alignment horizontal="center" vertical="center"/>
    </xf>
    <xf numFmtId="41" fontId="17" fillId="0" borderId="24" xfId="15" applyNumberFormat="1" applyFont="1" applyFill="1" applyBorder="1" applyAlignment="1">
      <alignment horizontal="center" vertical="center"/>
    </xf>
    <xf numFmtId="41" fontId="17" fillId="0" borderId="44" xfId="15" applyNumberFormat="1" applyFont="1" applyFill="1" applyBorder="1" applyAlignment="1">
      <alignment horizontal="center" vertical="center"/>
    </xf>
    <xf numFmtId="41" fontId="17" fillId="0" borderId="58" xfId="15" applyNumberFormat="1" applyFont="1" applyFill="1" applyBorder="1" applyAlignment="1">
      <alignment horizontal="center" vertical="center"/>
    </xf>
    <xf numFmtId="41" fontId="17" fillId="0" borderId="17" xfId="15" applyNumberFormat="1" applyFont="1" applyFill="1" applyBorder="1" applyAlignment="1">
      <alignment horizontal="center" vertical="center"/>
    </xf>
    <xf numFmtId="41" fontId="17" fillId="0" borderId="55" xfId="15" applyNumberFormat="1" applyFont="1" applyFill="1" applyBorder="1" applyAlignment="1">
      <alignment horizontal="center" vertical="center"/>
    </xf>
    <xf numFmtId="169" fontId="17" fillId="13" borderId="91" xfId="44" applyNumberFormat="1" applyFont="1" applyFill="1" applyBorder="1" applyAlignment="1">
      <alignment vertical="center" wrapText="1"/>
    </xf>
    <xf numFmtId="169" fontId="17" fillId="13" borderId="92" xfId="44" applyNumberFormat="1" applyFont="1" applyFill="1" applyBorder="1" applyAlignment="1">
      <alignment vertical="center" wrapText="1"/>
    </xf>
    <xf numFmtId="169" fontId="17" fillId="13" borderId="93" xfId="44" applyNumberFormat="1" applyFont="1" applyFill="1" applyBorder="1" applyAlignment="1">
      <alignment vertical="center" wrapText="1"/>
    </xf>
    <xf numFmtId="169" fontId="17" fillId="13" borderId="94" xfId="44" applyNumberFormat="1" applyFont="1" applyFill="1" applyBorder="1" applyAlignment="1">
      <alignment vertical="center" wrapText="1"/>
    </xf>
    <xf numFmtId="169" fontId="17" fillId="13" borderId="95" xfId="44" applyNumberFormat="1" applyFont="1" applyFill="1" applyBorder="1" applyAlignment="1">
      <alignment vertical="center" wrapText="1"/>
    </xf>
    <xf numFmtId="169" fontId="17" fillId="13" borderId="62" xfId="44" applyNumberFormat="1" applyFont="1" applyFill="1" applyBorder="1" applyAlignment="1">
      <alignment vertical="center" wrapText="1"/>
    </xf>
    <xf numFmtId="41" fontId="72" fillId="15" borderId="0" xfId="0" applyNumberFormat="1" applyFont="1" applyFill="1"/>
    <xf numFmtId="0" fontId="39" fillId="7" borderId="2" xfId="15" applyFont="1" applyFill="1" applyBorder="1" applyAlignment="1">
      <alignment horizontal="center" vertical="center"/>
    </xf>
    <xf numFmtId="0" fontId="39" fillId="7" borderId="20" xfId="15" applyFont="1" applyFill="1" applyBorder="1" applyAlignment="1">
      <alignment horizontal="center" vertical="center"/>
    </xf>
    <xf numFmtId="0" fontId="39" fillId="7" borderId="6" xfId="15" applyFont="1" applyFill="1" applyBorder="1" applyAlignment="1">
      <alignment horizontal="center" vertical="center"/>
    </xf>
    <xf numFmtId="0" fontId="39" fillId="7" borderId="37" xfId="15" applyFont="1" applyFill="1" applyBorder="1" applyAlignment="1">
      <alignment horizontal="center" vertical="center"/>
    </xf>
    <xf numFmtId="0" fontId="39" fillId="7" borderId="29" xfId="15" applyFont="1" applyFill="1" applyBorder="1" applyAlignment="1">
      <alignment horizontal="center" vertical="center"/>
    </xf>
    <xf numFmtId="0" fontId="39" fillId="7" borderId="21" xfId="15" applyFont="1" applyFill="1" applyBorder="1" applyAlignment="1">
      <alignment horizontal="center" vertical="center"/>
    </xf>
    <xf numFmtId="0" fontId="39" fillId="7" borderId="50" xfId="15" applyFont="1" applyFill="1" applyBorder="1" applyAlignment="1">
      <alignment horizontal="center" vertical="center"/>
    </xf>
    <xf numFmtId="0" fontId="39" fillId="10" borderId="57" xfId="15" quotePrefix="1" applyFont="1" applyFill="1" applyBorder="1" applyAlignment="1">
      <alignment horizontal="center" vertical="center"/>
    </xf>
    <xf numFmtId="0" fontId="39" fillId="10" borderId="51" xfId="15" quotePrefix="1" applyFont="1" applyFill="1" applyBorder="1" applyAlignment="1">
      <alignment horizontal="center" vertical="center"/>
    </xf>
    <xf numFmtId="0" fontId="39" fillId="10" borderId="36" xfId="15" quotePrefix="1" applyFont="1" applyFill="1" applyBorder="1" applyAlignment="1">
      <alignment horizontal="center" vertical="center"/>
    </xf>
    <xf numFmtId="0" fontId="39" fillId="10" borderId="22" xfId="15" quotePrefix="1" applyFont="1" applyFill="1" applyBorder="1" applyAlignment="1">
      <alignment horizontal="center" vertical="center"/>
    </xf>
    <xf numFmtId="0" fontId="39" fillId="10" borderId="28" xfId="15" quotePrefix="1" applyFont="1" applyFill="1" applyBorder="1" applyAlignment="1">
      <alignment horizontal="center" vertical="center"/>
    </xf>
    <xf numFmtId="0" fontId="39" fillId="10" borderId="6" xfId="15" quotePrefix="1" applyFont="1" applyFill="1" applyBorder="1" applyAlignment="1">
      <alignment horizontal="center" vertical="center"/>
    </xf>
    <xf numFmtId="0" fontId="39" fillId="10" borderId="9" xfId="15" quotePrefix="1" applyFont="1" applyFill="1" applyBorder="1" applyAlignment="1">
      <alignment horizontal="center" vertical="center"/>
    </xf>
    <xf numFmtId="0" fontId="39" fillId="7" borderId="9" xfId="15" applyFont="1" applyFill="1" applyBorder="1" applyAlignment="1">
      <alignment horizontal="center" vertical="center"/>
    </xf>
    <xf numFmtId="49" fontId="39" fillId="10" borderId="51" xfId="15" applyNumberFormat="1" applyFont="1" applyFill="1" applyBorder="1" applyAlignment="1">
      <alignment horizontal="center" vertical="center"/>
    </xf>
    <xf numFmtId="49" fontId="39" fillId="10" borderId="36" xfId="15" applyNumberFormat="1" applyFont="1" applyFill="1" applyBorder="1" applyAlignment="1">
      <alignment horizontal="center" vertical="center"/>
    </xf>
    <xf numFmtId="172" fontId="53" fillId="0" borderId="22" xfId="31" applyNumberFormat="1" applyFont="1" applyFill="1" applyBorder="1" applyAlignment="1">
      <alignment horizontal="center" vertical="center"/>
    </xf>
    <xf numFmtId="172" fontId="53" fillId="0" borderId="60" xfId="31" applyNumberFormat="1" applyFont="1" applyFill="1" applyBorder="1" applyAlignment="1">
      <alignment horizontal="center" vertical="center"/>
    </xf>
    <xf numFmtId="172" fontId="46" fillId="0" borderId="22" xfId="31" applyNumberFormat="1" applyFont="1" applyFill="1" applyBorder="1" applyAlignment="1">
      <alignment horizontal="center" vertical="center"/>
    </xf>
    <xf numFmtId="172" fontId="46" fillId="0" borderId="60" xfId="31" applyNumberFormat="1" applyFont="1" applyFill="1" applyBorder="1" applyAlignment="1">
      <alignment horizontal="center" vertical="center"/>
    </xf>
    <xf numFmtId="172" fontId="53" fillId="0" borderId="23" xfId="31" applyNumberFormat="1" applyFont="1" applyFill="1" applyBorder="1" applyAlignment="1">
      <alignment horizontal="center" vertical="center"/>
    </xf>
    <xf numFmtId="0" fontId="47" fillId="2" borderId="21" xfId="1" applyNumberFormat="1" applyFont="1" applyBorder="1" applyAlignment="1">
      <alignment horizontal="left" textRotation="90" wrapText="1"/>
    </xf>
    <xf numFmtId="0" fontId="47" fillId="2" borderId="6" xfId="1" applyNumberFormat="1" applyFont="1" applyBorder="1" applyAlignment="1">
      <alignment horizontal="left" textRotation="90" wrapText="1"/>
    </xf>
    <xf numFmtId="0" fontId="47" fillId="2" borderId="9" xfId="1" applyNumberFormat="1" applyFont="1" applyBorder="1" applyAlignment="1">
      <alignment horizontal="left" textRotation="90" wrapText="1"/>
    </xf>
    <xf numFmtId="172" fontId="52" fillId="0" borderId="22" xfId="31" applyNumberFormat="1" applyFont="1" applyFill="1" applyBorder="1" applyAlignment="1">
      <alignment horizontal="center" vertical="center"/>
    </xf>
    <xf numFmtId="172" fontId="52" fillId="0" borderId="60" xfId="31" applyNumberFormat="1" applyFont="1" applyFill="1" applyBorder="1" applyAlignment="1">
      <alignment horizontal="center" vertical="center"/>
    </xf>
    <xf numFmtId="0" fontId="39" fillId="9" borderId="13" xfId="15" applyFont="1" applyFill="1" applyBorder="1" applyAlignment="1">
      <alignment horizontal="center" vertical="center"/>
    </xf>
    <xf numFmtId="0" fontId="39" fillId="9" borderId="17" xfId="15" applyFont="1" applyFill="1" applyBorder="1" applyAlignment="1">
      <alignment horizontal="center" vertical="center"/>
    </xf>
    <xf numFmtId="0" fontId="69" fillId="9" borderId="15" xfId="15" applyNumberFormat="1" applyFont="1" applyFill="1" applyBorder="1" applyAlignment="1">
      <alignment horizontal="center" vertical="center" wrapText="1"/>
    </xf>
    <xf numFmtId="0" fontId="69" fillId="9" borderId="11" xfId="15" applyNumberFormat="1" applyFont="1" applyFill="1" applyBorder="1" applyAlignment="1">
      <alignment horizontal="center" vertical="center" wrapText="1"/>
    </xf>
    <xf numFmtId="0" fontId="69" fillId="9" borderId="10" xfId="15" applyNumberFormat="1" applyFont="1" applyFill="1" applyBorder="1" applyAlignment="1">
      <alignment horizontal="center" vertical="center" wrapText="1"/>
    </xf>
    <xf numFmtId="0" fontId="69" fillId="9" borderId="8" xfId="15" applyNumberFormat="1" applyFont="1" applyFill="1" applyBorder="1" applyAlignment="1">
      <alignment horizontal="center" vertical="center" wrapText="1"/>
    </xf>
    <xf numFmtId="0" fontId="69" fillId="9" borderId="0" xfId="15" applyNumberFormat="1" applyFont="1" applyFill="1" applyBorder="1" applyAlignment="1">
      <alignment horizontal="center" vertical="center" wrapText="1"/>
    </xf>
    <xf numFmtId="0" fontId="69" fillId="9" borderId="5" xfId="15" applyNumberFormat="1" applyFont="1" applyFill="1" applyBorder="1" applyAlignment="1">
      <alignment horizontal="center" vertical="center" wrapText="1"/>
    </xf>
    <xf numFmtId="0" fontId="69" fillId="9" borderId="16" xfId="15" applyNumberFormat="1" applyFont="1" applyFill="1" applyBorder="1" applyAlignment="1">
      <alignment horizontal="center" vertical="center" wrapText="1"/>
    </xf>
    <xf numFmtId="0" fontId="69" fillId="9" borderId="7" xfId="15" applyNumberFormat="1" applyFont="1" applyFill="1" applyBorder="1" applyAlignment="1">
      <alignment horizontal="center" vertical="center" wrapText="1"/>
    </xf>
    <xf numFmtId="0" fontId="69" fillId="9" borderId="14" xfId="15" applyNumberFormat="1" applyFont="1" applyFill="1" applyBorder="1" applyAlignment="1">
      <alignment horizontal="center" vertical="center" wrapText="1"/>
    </xf>
    <xf numFmtId="0" fontId="39" fillId="10" borderId="15" xfId="15" applyFont="1" applyFill="1" applyBorder="1" applyAlignment="1">
      <alignment horizontal="center" vertical="center"/>
    </xf>
    <xf numFmtId="0" fontId="39" fillId="10" borderId="16" xfId="15" applyFont="1" applyFill="1" applyBorder="1" applyAlignment="1">
      <alignment horizontal="center" vertical="center"/>
    </xf>
    <xf numFmtId="0" fontId="39" fillId="12" borderId="3" xfId="15" applyFont="1" applyFill="1" applyBorder="1" applyAlignment="1">
      <alignment horizontal="center" vertical="center" textRotation="90"/>
    </xf>
    <xf numFmtId="0" fontId="39" fillId="12" borderId="9" xfId="15" applyFont="1" applyFill="1" applyBorder="1" applyAlignment="1">
      <alignment horizontal="center" vertical="center" textRotation="90"/>
    </xf>
    <xf numFmtId="0" fontId="39" fillId="11" borderId="13" xfId="15" applyFont="1" applyFill="1" applyBorder="1" applyAlignment="1">
      <alignment horizontal="center" vertical="center"/>
    </xf>
    <xf numFmtId="0" fontId="39" fillId="11" borderId="17" xfId="15" applyFont="1" applyFill="1" applyBorder="1" applyAlignment="1">
      <alignment horizontal="center" vertical="center"/>
    </xf>
    <xf numFmtId="0" fontId="15" fillId="10" borderId="6" xfId="15" quotePrefix="1" applyFont="1" applyFill="1" applyBorder="1" applyAlignment="1">
      <alignment horizontal="center" vertical="center"/>
    </xf>
    <xf numFmtId="0" fontId="15" fillId="10" borderId="9" xfId="15" quotePrefix="1" applyFont="1" applyFill="1" applyBorder="1" applyAlignment="1">
      <alignment horizontal="center" vertical="center"/>
    </xf>
    <xf numFmtId="0" fontId="15" fillId="7" borderId="6" xfId="15" applyFont="1" applyFill="1" applyBorder="1" applyAlignment="1">
      <alignment horizontal="center" vertical="center"/>
    </xf>
    <xf numFmtId="0" fontId="15" fillId="7" borderId="9" xfId="15" applyFont="1" applyFill="1" applyBorder="1" applyAlignment="1">
      <alignment horizontal="center" vertical="center"/>
    </xf>
    <xf numFmtId="0" fontId="15" fillId="10" borderId="51" xfId="15" quotePrefix="1" applyFont="1" applyFill="1" applyBorder="1" applyAlignment="1">
      <alignment horizontal="center" vertical="center"/>
    </xf>
    <xf numFmtId="0" fontId="15" fillId="10" borderId="36" xfId="15" quotePrefix="1" applyFont="1" applyFill="1" applyBorder="1" applyAlignment="1">
      <alignment horizontal="center" vertical="center"/>
    </xf>
    <xf numFmtId="0" fontId="15" fillId="7" borderId="50" xfId="15" applyFont="1" applyFill="1" applyBorder="1" applyAlignment="1">
      <alignment horizontal="center" vertical="center"/>
    </xf>
    <xf numFmtId="0" fontId="15" fillId="7" borderId="37" xfId="15" applyFont="1" applyFill="1" applyBorder="1" applyAlignment="1">
      <alignment horizontal="center" vertical="center"/>
    </xf>
    <xf numFmtId="49" fontId="15" fillId="10" borderId="51" xfId="15" applyNumberFormat="1" applyFont="1" applyFill="1" applyBorder="1" applyAlignment="1">
      <alignment horizontal="center" vertical="center"/>
    </xf>
    <xf numFmtId="49" fontId="15" fillId="10" borderId="36" xfId="15" applyNumberFormat="1" applyFont="1" applyFill="1" applyBorder="1" applyAlignment="1">
      <alignment horizontal="center" vertical="center"/>
    </xf>
    <xf numFmtId="0" fontId="15" fillId="10" borderId="22" xfId="15" quotePrefix="1" applyFont="1" applyFill="1" applyBorder="1" applyAlignment="1">
      <alignment horizontal="center" vertical="center"/>
    </xf>
    <xf numFmtId="0" fontId="15" fillId="10" borderId="28" xfId="15" quotePrefix="1" applyFont="1" applyFill="1" applyBorder="1" applyAlignment="1">
      <alignment horizontal="center" vertical="center"/>
    </xf>
    <xf numFmtId="0" fontId="15" fillId="10" borderId="57" xfId="15" quotePrefix="1" applyFont="1" applyFill="1" applyBorder="1" applyAlignment="1">
      <alignment horizontal="center" vertical="center"/>
    </xf>
    <xf numFmtId="0" fontId="15" fillId="7" borderId="20" xfId="15" applyFont="1" applyFill="1" applyBorder="1" applyAlignment="1">
      <alignment horizontal="center" vertical="center"/>
    </xf>
    <xf numFmtId="0" fontId="15" fillId="7" borderId="29" xfId="15" applyFont="1" applyFill="1" applyBorder="1" applyAlignment="1">
      <alignment horizontal="center" vertical="center"/>
    </xf>
    <xf numFmtId="0" fontId="15" fillId="7" borderId="21" xfId="15" applyFont="1" applyFill="1" applyBorder="1" applyAlignment="1">
      <alignment horizontal="center" vertical="center"/>
    </xf>
    <xf numFmtId="173" fontId="36" fillId="0" borderId="78" xfId="0" applyNumberFormat="1" applyFont="1" applyBorder="1" applyAlignment="1">
      <alignment horizontal="center" vertical="center"/>
    </xf>
    <xf numFmtId="173" fontId="36" fillId="0" borderId="2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79" xfId="0" applyFont="1" applyBorder="1" applyAlignment="1">
      <alignment horizontal="center" vertical="center"/>
    </xf>
    <xf numFmtId="173" fontId="36" fillId="0" borderId="12" xfId="0" applyNumberFormat="1" applyFont="1" applyBorder="1" applyAlignment="1">
      <alignment horizontal="center" vertical="center"/>
    </xf>
    <xf numFmtId="0" fontId="17" fillId="10" borderId="6" xfId="15" quotePrefix="1" applyFont="1" applyFill="1" applyBorder="1" applyAlignment="1">
      <alignment horizontal="center" vertical="center"/>
    </xf>
    <xf numFmtId="0" fontId="17" fillId="10" borderId="9" xfId="15" quotePrefix="1" applyFont="1" applyFill="1" applyBorder="1" applyAlignment="1">
      <alignment horizontal="center" vertical="center"/>
    </xf>
    <xf numFmtId="0" fontId="17" fillId="7" borderId="6" xfId="15" applyFont="1" applyFill="1" applyBorder="1" applyAlignment="1">
      <alignment horizontal="center" vertical="center"/>
    </xf>
    <xf numFmtId="0" fontId="17" fillId="7" borderId="9" xfId="15" applyFont="1" applyFill="1" applyBorder="1" applyAlignment="1">
      <alignment horizontal="center" vertical="center"/>
    </xf>
    <xf numFmtId="0" fontId="17" fillId="10" borderId="51" xfId="15" quotePrefix="1" applyFont="1" applyFill="1" applyBorder="1" applyAlignment="1">
      <alignment horizontal="center" vertical="center"/>
    </xf>
    <xf numFmtId="0" fontId="17" fillId="10" borderId="36" xfId="15" quotePrefix="1" applyFont="1" applyFill="1" applyBorder="1" applyAlignment="1">
      <alignment horizontal="center" vertical="center"/>
    </xf>
    <xf numFmtId="0" fontId="17" fillId="7" borderId="50" xfId="15" applyFont="1" applyFill="1" applyBorder="1" applyAlignment="1">
      <alignment horizontal="center" vertical="center"/>
    </xf>
    <xf numFmtId="0" fontId="17" fillId="7" borderId="37" xfId="15" applyFont="1" applyFill="1" applyBorder="1" applyAlignment="1">
      <alignment horizontal="center" vertical="center"/>
    </xf>
    <xf numFmtId="0" fontId="17" fillId="10" borderId="22" xfId="15" quotePrefix="1" applyFont="1" applyFill="1" applyBorder="1" applyAlignment="1">
      <alignment horizontal="center" vertical="center"/>
    </xf>
    <xf numFmtId="0" fontId="17" fillId="10" borderId="28" xfId="15" quotePrefix="1" applyFont="1" applyFill="1" applyBorder="1" applyAlignment="1">
      <alignment horizontal="center" vertical="center"/>
    </xf>
    <xf numFmtId="0" fontId="17" fillId="7" borderId="20" xfId="15" applyFont="1" applyFill="1" applyBorder="1" applyAlignment="1">
      <alignment horizontal="center" vertical="center"/>
    </xf>
    <xf numFmtId="0" fontId="17" fillId="7" borderId="29" xfId="15" applyFont="1" applyFill="1" applyBorder="1" applyAlignment="1">
      <alignment horizontal="center" vertical="center"/>
    </xf>
    <xf numFmtId="49" fontId="17" fillId="10" borderId="51" xfId="15" applyNumberFormat="1" applyFont="1" applyFill="1" applyBorder="1" applyAlignment="1">
      <alignment horizontal="center" vertical="center"/>
    </xf>
    <xf numFmtId="49" fontId="17" fillId="10" borderId="36" xfId="15" applyNumberFormat="1" applyFont="1" applyFill="1" applyBorder="1" applyAlignment="1">
      <alignment horizontal="center" vertical="center"/>
    </xf>
    <xf numFmtId="0" fontId="17" fillId="10" borderId="57" xfId="15" quotePrefix="1" applyFont="1" applyFill="1" applyBorder="1" applyAlignment="1">
      <alignment horizontal="center" vertical="center"/>
    </xf>
    <xf numFmtId="0" fontId="17" fillId="7" borderId="21" xfId="15" applyFont="1" applyFill="1" applyBorder="1" applyAlignment="1">
      <alignment horizontal="center" vertical="center"/>
    </xf>
    <xf numFmtId="0" fontId="73" fillId="0" borderId="0" xfId="0" applyFont="1" applyAlignment="1">
      <alignment horizontal="left"/>
    </xf>
  </cellXfs>
  <cellStyles count="45">
    <cellStyle name="20% - Accent2 2" xfId="28"/>
    <cellStyle name="20% - Accent2 2 2" xfId="29"/>
    <cellStyle name="20% - Accent2 2 2 2" xfId="31"/>
    <cellStyle name="Bad" xfId="1" builtinId="27"/>
    <cellStyle name="Comma" xfId="44" builtinId="3"/>
    <cellStyle name="Comma 2" xfId="27"/>
    <cellStyle name="Comma 3" xfId="36"/>
    <cellStyle name="Comma 4" xfId="40"/>
    <cellStyle name="Comma 5" xfId="39"/>
    <cellStyle name="Comma 6" xfId="43"/>
    <cellStyle name="Grey" xfId="3"/>
    <cellStyle name="Input [yellow]" xfId="4"/>
    <cellStyle name="Normal" xfId="0" builtinId="0"/>
    <cellStyle name="Normal - Style1" xfId="5"/>
    <cellStyle name="Normal - Style2" xfId="6"/>
    <cellStyle name="Normal - Style3" xfId="7"/>
    <cellStyle name="Normal - Style4" xfId="8"/>
    <cellStyle name="Normal - Style5" xfId="9"/>
    <cellStyle name="Normal - Style6" xfId="10"/>
    <cellStyle name="Normal - Style7" xfId="11"/>
    <cellStyle name="Normal - Style8" xfId="12"/>
    <cellStyle name="Normal 2" xfId="13"/>
    <cellStyle name="Normal 2 2" xfId="14"/>
    <cellStyle name="Normal 3" xfId="2"/>
    <cellStyle name="Normal 4" xfId="32"/>
    <cellStyle name="Normal 5" xfId="37"/>
    <cellStyle name="Normal 6" xfId="38"/>
    <cellStyle name="Normal 7" xfId="41"/>
    <cellStyle name="Normal_From Urgent Wheel 2W08-1_Stock 7 Oct 09" xfId="15"/>
    <cellStyle name="Note 2" xfId="30"/>
    <cellStyle name="Percent [2]" xfId="17"/>
    <cellStyle name="Percent 2" xfId="16"/>
    <cellStyle name="Percent 3" xfId="35"/>
    <cellStyle name="Percent 4" xfId="33"/>
    <cellStyle name="Percent 5" xfId="34"/>
    <cellStyle name="Percent 6" xfId="42"/>
    <cellStyle name="Tusental (0)_pldt" xfId="18"/>
    <cellStyle name="Tusental_pldt" xfId="19"/>
    <cellStyle name="Valuta (0)_pldt" xfId="20"/>
    <cellStyle name="Valuta_pldt" xfId="21"/>
    <cellStyle name="เครื่องหมายจุลภาค 2" xfId="26"/>
    <cellStyle name="標準_新MAPJ2004012" xfId="22"/>
    <cellStyle name="標準10" xfId="23"/>
    <cellStyle name="標準11" xfId="24"/>
    <cellStyle name="標準11P" xfId="25"/>
  </cellStyles>
  <dxfs count="2601"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ill>
        <patternFill>
          <bgColor rgb="FF61FF61"/>
        </patternFill>
      </fill>
    </dxf>
    <dxf>
      <font>
        <b/>
        <i/>
        <color theme="0"/>
      </font>
      <fill>
        <patternFill>
          <bgColor rgb="FFFE0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 patternType="solid">
          <fgColor auto="1"/>
          <bgColor rgb="FFFF8B43"/>
        </pattern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1"/>
      </font>
    </dxf>
    <dxf>
      <fill>
        <gradientFill degree="90">
          <stop position="0">
            <color theme="9" tint="-0.25098422193060094"/>
          </stop>
          <stop position="0.5">
            <color rgb="FFFFFF00"/>
          </stop>
          <stop position="1">
            <color theme="9" tint="-0.25098422193060094"/>
          </stop>
        </gradient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ill>
        <patternFill>
          <bgColor rgb="FF61FF61"/>
        </patternFill>
      </fill>
    </dxf>
    <dxf>
      <font>
        <b/>
        <i/>
        <color theme="0"/>
      </font>
      <fill>
        <patternFill>
          <bgColor rgb="FFFE0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 patternType="solid">
          <fgColor auto="1"/>
          <bgColor rgb="FFFF8B43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ill>
        <patternFill>
          <bgColor rgb="FF61FF61"/>
        </patternFill>
      </fill>
    </dxf>
    <dxf>
      <font>
        <b/>
        <i/>
        <color theme="0"/>
      </font>
      <fill>
        <patternFill>
          <bgColor rgb="FFFE0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 patternType="solid">
          <fgColor auto="1"/>
          <bgColor rgb="FFFF8B43"/>
        </pattern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1"/>
      </font>
    </dxf>
    <dxf>
      <fill>
        <gradientFill degree="90">
          <stop position="0">
            <color theme="9" tint="-0.25098422193060094"/>
          </stop>
          <stop position="0.5">
            <color rgb="FFFFFF00"/>
          </stop>
          <stop position="1">
            <color theme="9" tint="-0.25098422193060094"/>
          </stop>
        </gradient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ill>
        <patternFill>
          <bgColor rgb="FF61FF61"/>
        </patternFill>
      </fill>
    </dxf>
    <dxf>
      <font>
        <b/>
        <i/>
        <color theme="0"/>
      </font>
      <fill>
        <patternFill>
          <bgColor rgb="FFFE0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 patternType="solid">
          <fgColor auto="1"/>
          <bgColor rgb="FFFF8B43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3FEB2"/>
          </stop>
        </gradientFill>
      </fill>
    </dxf>
    <dxf>
      <font>
        <b/>
        <i val="0"/>
        <color rgb="FFFF0000"/>
      </font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</dxf>
    <dxf>
      <font>
        <b/>
        <i/>
      </font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</dxf>
    <dxf>
      <font>
        <b/>
        <i/>
      </font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patternFill>
          <bgColor rgb="FFFF66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6600CC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FF99FF"/>
        </patternFill>
      </fill>
    </dxf>
    <dxf>
      <fill>
        <gradientFill degree="90"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 patternType="solid">
          <fgColor auto="1"/>
          <bgColor rgb="FFFFFF00"/>
        </patternFill>
      </fill>
    </dxf>
    <dxf>
      <font>
        <b/>
        <i val="0"/>
        <color theme="0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</dxf>
    <dxf>
      <font>
        <b/>
        <i/>
      </font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3FEB2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ill>
        <patternFill>
          <bgColor rgb="FF61FF61"/>
        </patternFill>
      </fill>
    </dxf>
    <dxf>
      <font>
        <b/>
        <i/>
        <color theme="0"/>
      </font>
      <fill>
        <patternFill>
          <bgColor rgb="FFFE0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 patternType="solid">
          <fgColor auto="1"/>
          <bgColor rgb="FFFF8B43"/>
        </pattern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1"/>
      </font>
    </dxf>
    <dxf>
      <fill>
        <gradientFill degree="90">
          <stop position="0">
            <color theme="9" tint="-0.25098422193060094"/>
          </stop>
          <stop position="0.5">
            <color rgb="FFFFFF00"/>
          </stop>
          <stop position="1">
            <color theme="9" tint="-0.25098422193060094"/>
          </stop>
        </gradient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1"/>
      </font>
    </dxf>
    <dxf>
      <fill>
        <gradientFill degree="90">
          <stop position="0">
            <color theme="9" tint="-0.25098422193060094"/>
          </stop>
          <stop position="0.5">
            <color rgb="FFFFFF00"/>
          </stop>
          <stop position="1">
            <color theme="9" tint="-0.25098422193060094"/>
          </stop>
        </gradient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1"/>
      </font>
    </dxf>
    <dxf>
      <fill>
        <gradientFill degree="90">
          <stop position="0">
            <color theme="9" tint="-0.25098422193060094"/>
          </stop>
          <stop position="0.5">
            <color rgb="FFFFFF00"/>
          </stop>
          <stop position="1">
            <color theme="9" tint="-0.25098422193060094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theme="1"/>
      </font>
    </dxf>
    <dxf>
      <fill>
        <gradientFill degree="90">
          <stop position="0">
            <color theme="9" tint="-0.25098422193060094"/>
          </stop>
          <stop position="0.5">
            <color rgb="FFFFFF00"/>
          </stop>
          <stop position="1">
            <color theme="9" tint="-0.25098422193060094"/>
          </stop>
        </gradient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F0"/>
      </font>
    </dxf>
    <dxf>
      <font>
        <b/>
        <i/>
        <color rgb="FFC00000"/>
      </font>
      <fill>
        <gradientFill type="path" left="0.5" right="0.5" top="0.5" bottom="0.5">
          <stop position="0">
            <color theme="0"/>
          </stop>
          <stop position="1">
            <color theme="9" tint="0.59999389629810485"/>
          </stop>
        </gradientFill>
      </fill>
      <border>
        <left style="dotted">
          <color rgb="FFC00000"/>
        </left>
        <right style="dotted">
          <color rgb="FFC00000"/>
        </right>
        <top style="dotted">
          <color rgb="FFC00000"/>
        </top>
        <bottom style="dotted">
          <color rgb="FFC00000"/>
        </bottom>
        <vertical/>
        <horizontal/>
      </border>
    </dxf>
    <dxf>
      <font>
        <b/>
        <i/>
        <color rgb="FFFF00FF"/>
      </font>
      <fill>
        <patternFill patternType="solid">
          <fgColor auto="1"/>
          <bgColor theme="0" tint="-4.9989318521683403E-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ill>
        <patternFill>
          <bgColor rgb="FF00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ill>
        <patternFill>
          <bgColor rgb="FF61FF61"/>
        </patternFill>
      </fill>
    </dxf>
    <dxf>
      <font>
        <b/>
        <i/>
        <color theme="0"/>
      </font>
      <fill>
        <patternFill>
          <bgColor rgb="FFFE0000"/>
        </patternFill>
      </fill>
    </dxf>
    <dxf>
      <font>
        <b/>
        <i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CCFF"/>
        </patternFill>
      </fill>
    </dxf>
    <dxf>
      <fill>
        <patternFill>
          <bgColor rgb="FF00FFFF"/>
        </patternFill>
      </fill>
    </dxf>
    <dxf>
      <fill>
        <patternFill patternType="solid">
          <fgColor auto="1"/>
          <bgColor rgb="FFFF8B43"/>
        </pattern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b/>
        <i val="0"/>
        <color rgb="FF00B050"/>
      </font>
    </dxf>
    <dxf>
      <font>
        <b/>
        <i/>
        <color rgb="FFFE0000"/>
      </font>
    </dxf>
    <dxf>
      <font>
        <b/>
        <i val="0"/>
        <color rgb="FF0000FF"/>
      </font>
      <fill>
        <gradientFill type="path" left="0.5" right="0.5" top="0.5" bottom="0.5">
          <stop position="0">
            <color theme="0"/>
          </stop>
          <stop position="1">
            <color rgb="FFFFFFCC"/>
          </stop>
        </gradientFill>
      </fill>
    </dxf>
    <dxf>
      <font>
        <color theme="0"/>
      </font>
    </dxf>
  </dxfs>
  <tableStyles count="0" defaultTableStyle="TableStyleMedium9" defaultPivotStyle="PivotStyleLight16"/>
  <colors>
    <mruColors>
      <color rgb="FF0000FF"/>
      <color rgb="FFCDFFCD"/>
      <color rgb="FFFF00FF"/>
      <color rgb="FF009900"/>
      <color rgb="FFCCFFFF"/>
      <color rgb="FFFFFFCC"/>
      <color rgb="FFFFCCCC"/>
      <color rgb="FF6600CC"/>
      <color rgb="FFE53D0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723900</xdr:colOff>
      <xdr:row>14</xdr:row>
      <xdr:rowOff>57150</xdr:rowOff>
    </xdr:from>
    <xdr:ext cx="5173276" cy="1546001"/>
    <xdr:sp macro="" textlink="">
      <xdr:nvSpPr>
        <xdr:cNvPr id="5" name="TextBox 4"/>
        <xdr:cNvSpPr txBox="1"/>
      </xdr:nvSpPr>
      <xdr:spPr>
        <a:xfrm>
          <a:off x="4352925" y="3952875"/>
          <a:ext cx="5173276" cy="154600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800" b="1">
              <a:solidFill>
                <a:srgbClr val="0000FF"/>
              </a:solidFill>
            </a:rPr>
            <a:t>ต้องการตัด</a:t>
          </a:r>
          <a:r>
            <a:rPr lang="en-US" sz="1800" b="1">
              <a:solidFill>
                <a:srgbClr val="0000FF"/>
              </a:solidFill>
            </a:rPr>
            <a:t>Sale</a:t>
          </a:r>
          <a:r>
            <a:rPr lang="th-TH" sz="1800" b="1">
              <a:solidFill>
                <a:srgbClr val="0000FF"/>
              </a:solidFill>
            </a:rPr>
            <a:t>กับ</a:t>
          </a:r>
          <a:r>
            <a:rPr lang="en-US" sz="1800" b="1">
              <a:solidFill>
                <a:srgbClr val="0000FF"/>
              </a:solidFill>
            </a:rPr>
            <a:t> FG </a:t>
          </a:r>
          <a:r>
            <a:rPr lang="th-TH" sz="1800" b="1">
              <a:solidFill>
                <a:srgbClr val="0000FF"/>
              </a:solidFill>
            </a:rPr>
            <a:t>ของแต่ละวันให้</a:t>
          </a:r>
          <a:r>
            <a:rPr lang="en-US" sz="1800" b="1" baseline="0">
              <a:solidFill>
                <a:srgbClr val="0000FF"/>
              </a:solidFill>
            </a:rPr>
            <a:t> link </a:t>
          </a:r>
          <a:r>
            <a:rPr lang="th-TH" sz="1800" b="1" baseline="0">
              <a:solidFill>
                <a:srgbClr val="0000FF"/>
              </a:solidFill>
            </a:rPr>
            <a:t>หน้านี้</a:t>
          </a:r>
          <a:endParaRPr lang="en-US" sz="1800" b="1" baseline="0">
            <a:solidFill>
              <a:srgbClr val="0000FF"/>
            </a:solidFill>
          </a:endParaRPr>
        </a:p>
        <a:p>
          <a:r>
            <a:rPr lang="en-US" sz="1800" b="1" baseline="0">
              <a:solidFill>
                <a:srgbClr val="0000FF"/>
              </a:solidFill>
            </a:rPr>
            <a:t>Sheet Sale </a:t>
          </a:r>
          <a:r>
            <a:rPr lang="th-TH" sz="1800" b="1" baseline="0">
              <a:solidFill>
                <a:srgbClr val="0000FF"/>
              </a:solidFill>
            </a:rPr>
            <a:t>คือช่อง </a:t>
          </a:r>
          <a:r>
            <a:rPr lang="en-US" sz="1800" b="1" baseline="0">
              <a:solidFill>
                <a:srgbClr val="0000FF"/>
              </a:solidFill>
            </a:rPr>
            <a:t>D/L</a:t>
          </a:r>
        </a:p>
        <a:p>
          <a:r>
            <a:rPr lang="en-US" sz="1800" b="1" baseline="0">
              <a:solidFill>
                <a:srgbClr val="0000FF"/>
              </a:solidFill>
            </a:rPr>
            <a:t>Sheet FG </a:t>
          </a:r>
          <a:r>
            <a:rPr lang="th-TH" sz="1800" b="1" baseline="0">
              <a:solidFill>
                <a:srgbClr val="0000FF"/>
              </a:solidFill>
            </a:rPr>
            <a:t>คือช่อง </a:t>
          </a:r>
          <a:r>
            <a:rPr lang="en-US" sz="1800" b="1" baseline="0">
              <a:solidFill>
                <a:srgbClr val="0000FF"/>
              </a:solidFill>
            </a:rPr>
            <a:t>Q'TY(AQ)</a:t>
          </a:r>
        </a:p>
        <a:p>
          <a:r>
            <a:rPr lang="en-US" sz="1800" b="1" baseline="0">
              <a:solidFill>
                <a:srgbClr val="0000FF"/>
              </a:solidFill>
            </a:rPr>
            <a:t>Sheet Balance </a:t>
          </a:r>
          <a:r>
            <a:rPr lang="th-TH" sz="1800" b="1" baseline="0">
              <a:solidFill>
                <a:srgbClr val="0000FF"/>
              </a:solidFill>
            </a:rPr>
            <a:t>คือช่อง </a:t>
          </a:r>
          <a:r>
            <a:rPr lang="en-US" sz="1800" b="1" baseline="0">
              <a:solidFill>
                <a:srgbClr val="0000FF"/>
              </a:solidFill>
            </a:rPr>
            <a:t>B/L FG.</a:t>
          </a:r>
        </a:p>
        <a:p>
          <a:endParaRPr lang="en-US" sz="1800" b="1">
            <a:solidFill>
              <a:srgbClr val="0000FF"/>
            </a:solidFill>
          </a:endParaRPr>
        </a:p>
      </xdr:txBody>
    </xdr:sp>
    <xdr:clientData/>
  </xdr:oneCellAnchor>
  <xdr:oneCellAnchor>
    <xdr:from>
      <xdr:col>2</xdr:col>
      <xdr:colOff>1197769</xdr:colOff>
      <xdr:row>25</xdr:row>
      <xdr:rowOff>111920</xdr:rowOff>
    </xdr:from>
    <xdr:ext cx="5867568" cy="2519362"/>
    <xdr:sp macro="" textlink="">
      <xdr:nvSpPr>
        <xdr:cNvPr id="6" name="TextBox 5"/>
        <xdr:cNvSpPr txBox="1"/>
      </xdr:nvSpPr>
      <xdr:spPr>
        <a:xfrm>
          <a:off x="3507582" y="5874545"/>
          <a:ext cx="5867568" cy="2519362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th-TH" sz="1800" b="1">
              <a:solidFill>
                <a:srgbClr val="0000FF"/>
              </a:solidFill>
            </a:rPr>
            <a:t>ปรกติ </a:t>
          </a:r>
          <a:r>
            <a:rPr lang="en-US" sz="1800" b="1">
              <a:solidFill>
                <a:srgbClr val="0000FF"/>
              </a:solidFill>
            </a:rPr>
            <a:t>Sheet Urgent</a:t>
          </a:r>
          <a:r>
            <a:rPr lang="th-TH" sz="1800" b="1" baseline="0">
              <a:solidFill>
                <a:srgbClr val="0000FF"/>
              </a:solidFill>
            </a:rPr>
            <a:t> จะมีการ</a:t>
          </a:r>
          <a:r>
            <a:rPr lang="en-US" sz="1800" b="1" baseline="0">
              <a:solidFill>
                <a:srgbClr val="0000FF"/>
              </a:solidFill>
            </a:rPr>
            <a:t> </a:t>
          </a:r>
          <a:r>
            <a:rPr lang="th-TH" sz="1800" b="1" baseline="0">
              <a:solidFill>
                <a:srgbClr val="0000FF"/>
              </a:solidFill>
            </a:rPr>
            <a:t>คีย์ยอด </a:t>
          </a:r>
          <a:r>
            <a:rPr lang="en-US" sz="1800" b="1" baseline="0">
              <a:solidFill>
                <a:srgbClr val="0000FF"/>
              </a:solidFill>
            </a:rPr>
            <a:t>FG </a:t>
          </a:r>
          <a:r>
            <a:rPr lang="th-TH" sz="1800" b="1" baseline="0">
              <a:solidFill>
                <a:srgbClr val="0000FF"/>
              </a:solidFill>
            </a:rPr>
            <a:t>ลงในช่อง</a:t>
          </a:r>
          <a:r>
            <a:rPr lang="en-US" sz="1800" b="1" baseline="0">
              <a:solidFill>
                <a:srgbClr val="0000FF"/>
              </a:solidFill>
            </a:rPr>
            <a:t> Q'ty </a:t>
          </a:r>
        </a:p>
        <a:p>
          <a:r>
            <a:rPr lang="th-TH" sz="1800" b="1" baseline="0">
              <a:solidFill>
                <a:srgbClr val="0000FF"/>
              </a:solidFill>
            </a:rPr>
            <a:t>แล้วตัด </a:t>
          </a:r>
          <a:r>
            <a:rPr lang="en-US" sz="1800" b="1" baseline="0">
              <a:solidFill>
                <a:srgbClr val="0000FF"/>
              </a:solidFill>
            </a:rPr>
            <a:t>stock FG </a:t>
          </a:r>
          <a:r>
            <a:rPr lang="th-TH" sz="1800" b="1" baseline="0">
              <a:solidFill>
                <a:srgbClr val="0000FF"/>
              </a:solidFill>
            </a:rPr>
            <a:t>ทุกวัน ตามวันที่</a:t>
          </a:r>
        </a:p>
        <a:p>
          <a:r>
            <a:rPr lang="th-TH" sz="1800" b="1" baseline="0">
              <a:solidFill>
                <a:srgbClr val="0000FF"/>
              </a:solidFill>
            </a:rPr>
            <a:t>มันทำให้เช็คยอดไม่ได้ว่าในแต่ละวันคีย์ยอดถูกหรือไม่</a:t>
          </a:r>
        </a:p>
        <a:p>
          <a:r>
            <a:rPr lang="th-TH" sz="1800" b="1" baseline="0">
              <a:solidFill>
                <a:srgbClr val="0000FF"/>
              </a:solidFill>
            </a:rPr>
            <a:t>ดังนั้นจึงสร้าง</a:t>
          </a:r>
          <a:r>
            <a:rPr lang="en-US" sz="1800" b="1" baseline="0">
              <a:solidFill>
                <a:srgbClr val="0000FF"/>
              </a:solidFill>
            </a:rPr>
            <a:t>Sheet FG </a:t>
          </a:r>
          <a:r>
            <a:rPr lang="th-TH" sz="1800" b="1" baseline="0">
              <a:solidFill>
                <a:srgbClr val="0000FF"/>
              </a:solidFill>
            </a:rPr>
            <a:t>ให้มียอดทุกวันยอด</a:t>
          </a:r>
        </a:p>
        <a:p>
          <a:r>
            <a:rPr lang="th-TH" sz="1800" b="1" baseline="0">
              <a:solidFill>
                <a:srgbClr val="0000FF"/>
              </a:solidFill>
            </a:rPr>
            <a:t>และ</a:t>
          </a:r>
          <a:r>
            <a:rPr lang="en-US" sz="1800" b="1" baseline="0">
              <a:solidFill>
                <a:srgbClr val="0000FF"/>
              </a:solidFill>
            </a:rPr>
            <a:t> Sheet Sale </a:t>
          </a:r>
          <a:r>
            <a:rPr lang="th-TH" sz="1800" b="1" baseline="0">
              <a:solidFill>
                <a:srgbClr val="0000FF"/>
              </a:solidFill>
            </a:rPr>
            <a:t>ให้รู้ว่าขายตามยอดแต่ละวัน</a:t>
          </a:r>
        </a:p>
        <a:p>
          <a:r>
            <a:rPr lang="th-TH" sz="1800" b="1" baseline="0">
              <a:solidFill>
                <a:srgbClr val="0000FF"/>
              </a:solidFill>
            </a:rPr>
            <a:t>อยากถามว่ามีสูตรไหน </a:t>
          </a:r>
          <a:r>
            <a:rPr lang="en-US" sz="1800" b="1" baseline="0">
              <a:solidFill>
                <a:srgbClr val="0000FF"/>
              </a:solidFill>
            </a:rPr>
            <a:t>link </a:t>
          </a:r>
          <a:r>
            <a:rPr lang="th-TH" sz="1800" b="1" baseline="0">
              <a:solidFill>
                <a:srgbClr val="0000FF"/>
              </a:solidFill>
            </a:rPr>
            <a:t>แต่ละ</a:t>
          </a:r>
          <a:r>
            <a:rPr lang="en-US" sz="1800" b="1" baseline="0">
              <a:solidFill>
                <a:srgbClr val="0000FF"/>
              </a:solidFill>
            </a:rPr>
            <a:t>sheet</a:t>
          </a:r>
          <a:r>
            <a:rPr lang="th-TH" sz="1800" b="1" baseline="0">
              <a:solidFill>
                <a:srgbClr val="0000FF"/>
              </a:solidFill>
            </a:rPr>
            <a:t> มาที่ </a:t>
          </a:r>
          <a:r>
            <a:rPr lang="en-US" sz="1800" b="1" baseline="0">
              <a:solidFill>
                <a:srgbClr val="0000FF"/>
              </a:solidFill>
            </a:rPr>
            <a:t>Sheet Urgent</a:t>
          </a:r>
        </a:p>
        <a:p>
          <a:endParaRPr lang="th-TH" sz="1800" b="1" baseline="0">
            <a:solidFill>
              <a:srgbClr val="0000FF"/>
            </a:solidFill>
          </a:endParaRPr>
        </a:p>
        <a:p>
          <a:endParaRPr lang="en-US" sz="1800" b="1" baseline="0">
            <a:solidFill>
              <a:srgbClr val="0000FF"/>
            </a:solidFill>
          </a:endParaRPr>
        </a:p>
        <a:p>
          <a:endParaRPr lang="en-US" sz="1800" b="1">
            <a:solidFill>
              <a:srgbClr val="0000FF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23134</xdr:rowOff>
    </xdr:from>
    <xdr:to>
      <xdr:col>2</xdr:col>
      <xdr:colOff>0</xdr:colOff>
      <xdr:row>3</xdr:row>
      <xdr:rowOff>542926</xdr:rowOff>
    </xdr:to>
    <xdr:grpSp>
      <xdr:nvGrpSpPr>
        <xdr:cNvPr id="2" name="Group 1"/>
        <xdr:cNvGrpSpPr/>
      </xdr:nvGrpSpPr>
      <xdr:grpSpPr>
        <a:xfrm>
          <a:off x="702469" y="1070884"/>
          <a:ext cx="0" cy="519792"/>
          <a:chOff x="13103679" y="1156608"/>
          <a:chExt cx="2803071" cy="693963"/>
        </a:xfrm>
      </xdr:grpSpPr>
      <xdr:sp macro="" textlink="">
        <xdr:nvSpPr>
          <xdr:cNvPr id="3" name="TextBox 2"/>
          <xdr:cNvSpPr txBox="1"/>
        </xdr:nvSpPr>
        <xdr:spPr>
          <a:xfrm>
            <a:off x="13103679" y="1156608"/>
            <a:ext cx="2803071" cy="381000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400" b="1">
                <a:latin typeface="Arial Narrow" pitchFamily="34" charset="0"/>
              </a:rPr>
              <a:t>BF.Pretreatment</a:t>
            </a:r>
          </a:p>
        </xdr:txBody>
      </xdr:sp>
      <xdr:sp macro="" textlink="">
        <xdr:nvSpPr>
          <xdr:cNvPr id="4" name="TextBox 3"/>
          <xdr:cNvSpPr txBox="1"/>
        </xdr:nvSpPr>
        <xdr:spPr>
          <a:xfrm>
            <a:off x="13661571" y="1551214"/>
            <a:ext cx="1183822" cy="299357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100" b="1">
                <a:latin typeface="Arial Narrow" pitchFamily="34" charset="0"/>
              </a:rPr>
              <a:t>BF. Paper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23134</xdr:rowOff>
    </xdr:from>
    <xdr:to>
      <xdr:col>2</xdr:col>
      <xdr:colOff>0</xdr:colOff>
      <xdr:row>3</xdr:row>
      <xdr:rowOff>542926</xdr:rowOff>
    </xdr:to>
    <xdr:grpSp>
      <xdr:nvGrpSpPr>
        <xdr:cNvPr id="2" name="Group 1"/>
        <xdr:cNvGrpSpPr/>
      </xdr:nvGrpSpPr>
      <xdr:grpSpPr>
        <a:xfrm>
          <a:off x="702469" y="1070884"/>
          <a:ext cx="0" cy="519792"/>
          <a:chOff x="13103679" y="1156608"/>
          <a:chExt cx="2803071" cy="693963"/>
        </a:xfrm>
      </xdr:grpSpPr>
      <xdr:sp macro="" textlink="">
        <xdr:nvSpPr>
          <xdr:cNvPr id="3" name="TextBox 2"/>
          <xdr:cNvSpPr txBox="1"/>
        </xdr:nvSpPr>
        <xdr:spPr>
          <a:xfrm>
            <a:off x="13103679" y="1156608"/>
            <a:ext cx="2803071" cy="381000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400" b="1">
                <a:latin typeface="Arial Narrow" pitchFamily="34" charset="0"/>
              </a:rPr>
              <a:t>BF.Pretreatment</a:t>
            </a:r>
          </a:p>
        </xdr:txBody>
      </xdr:sp>
      <xdr:sp macro="" textlink="">
        <xdr:nvSpPr>
          <xdr:cNvPr id="4" name="TextBox 3"/>
          <xdr:cNvSpPr txBox="1"/>
        </xdr:nvSpPr>
        <xdr:spPr>
          <a:xfrm>
            <a:off x="13661571" y="1551214"/>
            <a:ext cx="1183822" cy="299357"/>
          </a:xfrm>
          <a:prstGeom prst="rect">
            <a:avLst/>
          </a:prstGeom>
          <a:ln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100" b="1">
                <a:latin typeface="Arial Narrow" pitchFamily="34" charset="0"/>
              </a:rPr>
              <a:t>BF. Paper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F85"/>
  <sheetViews>
    <sheetView tabSelected="1" topLeftCell="A2" zoomScale="70" zoomScaleNormal="70" workbookViewId="0">
      <pane xSplit="2" ySplit="5" topLeftCell="C13" activePane="bottomRight" state="frozen"/>
      <selection activeCell="A2" sqref="A2"/>
      <selection pane="topRight" activeCell="C2" sqref="C2"/>
      <selection pane="bottomLeft" activeCell="A7" sqref="A7"/>
      <selection pane="bottomRight" activeCell="P14" sqref="P14"/>
    </sheetView>
  </sheetViews>
  <sheetFormatPr defaultColWidth="9" defaultRowHeight="27.75"/>
  <cols>
    <col min="1" max="1" width="6.5703125" style="2" customWidth="1"/>
    <col min="2" max="2" width="3.85546875" style="3" customWidth="1"/>
    <col min="3" max="3" width="19.85546875" style="3" customWidth="1"/>
    <col min="4" max="4" width="24.42578125" style="3" customWidth="1"/>
    <col min="5" max="5" width="12.85546875" style="3" customWidth="1"/>
    <col min="6" max="6" width="8.42578125" style="1" customWidth="1"/>
    <col min="7" max="7" width="3.7109375" style="1" customWidth="1"/>
    <col min="8" max="11" width="8.7109375" style="3" customWidth="1"/>
    <col min="12" max="13" width="8.7109375" style="6" customWidth="1"/>
    <col min="14" max="17" width="8.7109375" style="3" customWidth="1"/>
    <col min="18" max="19" width="8.7109375" style="9" customWidth="1"/>
    <col min="20" max="23" width="8.7109375" style="3" customWidth="1"/>
    <col min="24" max="24" width="4.7109375" style="10" bestFit="1" customWidth="1"/>
    <col min="25" max="25" width="9" style="1"/>
    <col min="26" max="26" width="9" style="19"/>
    <col min="27" max="27" width="10.85546875" style="1" bestFit="1" customWidth="1"/>
    <col min="28" max="85" width="9" style="20"/>
    <col min="86" max="16384" width="9" style="1"/>
  </cols>
  <sheetData>
    <row r="1" spans="1:188" hidden="1"/>
    <row r="2" spans="1:188" ht="43.5" customHeight="1">
      <c r="A2" s="359" t="s">
        <v>28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T2" s="1"/>
      <c r="U2" s="1"/>
      <c r="V2" s="1"/>
      <c r="W2" s="1"/>
    </row>
    <row r="3" spans="1:188" s="156" customFormat="1" ht="39" customHeight="1">
      <c r="A3" s="320" t="s">
        <v>0</v>
      </c>
      <c r="B3" s="321"/>
      <c r="C3" s="307" t="s">
        <v>1</v>
      </c>
      <c r="D3" s="308"/>
      <c r="E3" s="308"/>
      <c r="F3" s="309"/>
      <c r="G3" s="14">
        <v>42185</v>
      </c>
      <c r="H3" s="249" t="s">
        <v>144</v>
      </c>
      <c r="I3" s="150"/>
      <c r="J3" s="150"/>
      <c r="K3" s="150"/>
      <c r="L3" s="150"/>
      <c r="M3" s="151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2"/>
      <c r="Y3" s="153"/>
      <c r="Z3" s="154"/>
      <c r="AA3" s="153"/>
      <c r="AB3" s="155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55"/>
      <c r="BA3" s="155"/>
      <c r="BB3" s="155"/>
      <c r="BC3" s="155"/>
      <c r="BD3" s="155"/>
      <c r="BE3" s="155"/>
      <c r="BF3" s="155"/>
      <c r="BG3" s="155"/>
      <c r="BH3" s="155"/>
      <c r="BI3" s="155"/>
      <c r="BJ3" s="155"/>
      <c r="BK3" s="155"/>
      <c r="BL3" s="155"/>
      <c r="BM3" s="155"/>
      <c r="BN3" s="155"/>
      <c r="BO3" s="155"/>
      <c r="BP3" s="155"/>
      <c r="BQ3" s="155"/>
      <c r="BR3" s="155"/>
      <c r="BS3" s="155"/>
      <c r="BT3" s="155"/>
      <c r="BU3" s="155"/>
      <c r="BV3" s="155"/>
      <c r="BW3" s="155"/>
      <c r="BX3" s="155"/>
      <c r="BY3" s="155"/>
      <c r="BZ3" s="155"/>
      <c r="CA3" s="155"/>
      <c r="CB3" s="155"/>
      <c r="CC3" s="155"/>
      <c r="CD3" s="155"/>
      <c r="CE3" s="155"/>
      <c r="CF3" s="155"/>
      <c r="CG3" s="155"/>
      <c r="CH3" s="153"/>
      <c r="CI3" s="153"/>
      <c r="CJ3" s="153"/>
      <c r="CK3" s="153"/>
      <c r="CL3" s="153"/>
      <c r="CM3" s="153"/>
      <c r="CN3" s="153"/>
      <c r="CO3" s="153"/>
      <c r="CP3" s="153"/>
      <c r="CQ3" s="153"/>
      <c r="CR3" s="153"/>
      <c r="CS3" s="153"/>
      <c r="CT3" s="153"/>
      <c r="CU3" s="153"/>
      <c r="CV3" s="153"/>
      <c r="CW3" s="153"/>
      <c r="CX3" s="153"/>
      <c r="CY3" s="153"/>
      <c r="CZ3" s="153"/>
      <c r="DA3" s="153"/>
      <c r="DB3" s="153"/>
      <c r="DC3" s="153"/>
      <c r="DD3" s="153"/>
      <c r="DE3" s="153"/>
      <c r="DF3" s="153"/>
      <c r="DG3" s="153"/>
      <c r="DH3" s="153"/>
      <c r="DI3" s="153"/>
      <c r="DJ3" s="153"/>
      <c r="DK3" s="153"/>
      <c r="DL3" s="153"/>
      <c r="DM3" s="153"/>
      <c r="DN3" s="153"/>
      <c r="DO3" s="153"/>
      <c r="DP3" s="153"/>
      <c r="DQ3" s="153"/>
      <c r="DR3" s="153"/>
      <c r="DS3" s="153"/>
      <c r="DT3" s="153"/>
      <c r="DU3" s="153"/>
      <c r="DV3" s="153"/>
      <c r="DW3" s="153"/>
      <c r="DX3" s="153"/>
      <c r="DY3" s="153"/>
      <c r="DZ3" s="153"/>
      <c r="EA3" s="153"/>
      <c r="EB3" s="153"/>
      <c r="EC3" s="153"/>
      <c r="ED3" s="153"/>
      <c r="EE3" s="153"/>
      <c r="EF3" s="153"/>
      <c r="EG3" s="153"/>
      <c r="EH3" s="153"/>
      <c r="EI3" s="153"/>
      <c r="EJ3" s="153"/>
      <c r="EK3" s="153"/>
      <c r="EL3" s="153"/>
      <c r="EM3" s="153"/>
      <c r="EN3" s="153"/>
      <c r="EO3" s="153"/>
      <c r="EP3" s="153"/>
      <c r="EQ3" s="153"/>
      <c r="ER3" s="153"/>
      <c r="ES3" s="153"/>
      <c r="ET3" s="153"/>
      <c r="EU3" s="153"/>
      <c r="EV3" s="153"/>
      <c r="EW3" s="153"/>
      <c r="EX3" s="153"/>
      <c r="EY3" s="153"/>
      <c r="EZ3" s="153"/>
      <c r="FA3" s="153"/>
      <c r="FB3" s="153"/>
      <c r="FC3" s="153"/>
      <c r="FD3" s="153"/>
      <c r="FE3" s="153"/>
      <c r="FF3" s="153"/>
      <c r="FG3" s="153"/>
      <c r="FH3" s="153"/>
      <c r="FI3" s="153"/>
      <c r="FJ3" s="153"/>
      <c r="FK3" s="153"/>
      <c r="FL3" s="153"/>
      <c r="FM3" s="153"/>
      <c r="FN3" s="153"/>
      <c r="FO3" s="153"/>
      <c r="FP3" s="153"/>
      <c r="FQ3" s="153"/>
      <c r="FR3" s="153"/>
      <c r="FS3" s="153"/>
      <c r="FT3" s="153"/>
      <c r="FU3" s="153"/>
      <c r="FV3" s="153"/>
      <c r="FW3" s="153"/>
      <c r="FX3" s="153"/>
      <c r="FY3" s="153"/>
      <c r="FZ3" s="153"/>
      <c r="GA3" s="153"/>
      <c r="GB3" s="153"/>
      <c r="GC3" s="153"/>
      <c r="GD3" s="153"/>
      <c r="GE3" s="153"/>
      <c r="GF3" s="153"/>
    </row>
    <row r="4" spans="1:188" s="164" customFormat="1" ht="64.5" customHeight="1">
      <c r="A4" s="316" t="s">
        <v>3</v>
      </c>
      <c r="B4" s="318" t="s">
        <v>4</v>
      </c>
      <c r="C4" s="310"/>
      <c r="D4" s="311"/>
      <c r="E4" s="311"/>
      <c r="F4" s="312"/>
      <c r="G4" s="300" t="s">
        <v>5</v>
      </c>
      <c r="H4" s="250" t="s">
        <v>2</v>
      </c>
      <c r="I4" s="158"/>
      <c r="J4" s="159"/>
      <c r="K4" s="159"/>
      <c r="L4" s="157"/>
      <c r="M4" s="160"/>
      <c r="N4" s="158"/>
      <c r="O4" s="158"/>
      <c r="P4" s="158"/>
      <c r="Q4" s="158"/>
      <c r="R4" s="158"/>
      <c r="S4" s="158"/>
      <c r="T4" s="157"/>
      <c r="U4" s="158"/>
      <c r="V4" s="159"/>
      <c r="W4" s="159"/>
      <c r="X4" s="161"/>
      <c r="Y4" s="162"/>
      <c r="Z4" s="154"/>
      <c r="AA4" s="162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</row>
    <row r="5" spans="1:188" s="164" customFormat="1" ht="36" customHeight="1">
      <c r="A5" s="317"/>
      <c r="B5" s="319"/>
      <c r="C5" s="313"/>
      <c r="D5" s="314"/>
      <c r="E5" s="314"/>
      <c r="F5" s="315"/>
      <c r="G5" s="301"/>
      <c r="H5" s="303">
        <f>+G3+1</f>
        <v>42186</v>
      </c>
      <c r="I5" s="304"/>
      <c r="J5" s="303">
        <f>+H5+1</f>
        <v>42187</v>
      </c>
      <c r="K5" s="304"/>
      <c r="L5" s="295">
        <f t="shared" ref="L5" si="0">+J5+1</f>
        <v>42188</v>
      </c>
      <c r="M5" s="296"/>
      <c r="N5" s="295">
        <f t="shared" ref="N5" si="1">+L5+1</f>
        <v>42189</v>
      </c>
      <c r="O5" s="296"/>
      <c r="P5" s="295">
        <f t="shared" ref="P5" si="2">+N5+1</f>
        <v>42190</v>
      </c>
      <c r="Q5" s="296"/>
      <c r="R5" s="297">
        <f t="shared" ref="R5" si="3">+P5+1</f>
        <v>42191</v>
      </c>
      <c r="S5" s="298"/>
      <c r="T5" s="299">
        <f>+R5+1</f>
        <v>42192</v>
      </c>
      <c r="U5" s="296"/>
      <c r="V5" s="295">
        <f>+T5+1</f>
        <v>42193</v>
      </c>
      <c r="W5" s="296"/>
      <c r="X5" s="161"/>
      <c r="Y5" s="162"/>
      <c r="Z5" s="154"/>
      <c r="AA5" s="162"/>
      <c r="AB5" s="163"/>
      <c r="AC5" s="163"/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</row>
    <row r="6" spans="1:188" s="173" customFormat="1" ht="21.75" customHeight="1">
      <c r="A6" s="305" t="s">
        <v>6</v>
      </c>
      <c r="B6" s="306"/>
      <c r="C6" s="165" t="s">
        <v>3</v>
      </c>
      <c r="D6" s="166" t="s">
        <v>7</v>
      </c>
      <c r="E6" s="167" t="s">
        <v>8</v>
      </c>
      <c r="F6" s="168" t="s">
        <v>9</v>
      </c>
      <c r="G6" s="302"/>
      <c r="H6" s="169" t="s">
        <v>10</v>
      </c>
      <c r="I6" s="170" t="s">
        <v>11</v>
      </c>
      <c r="J6" s="169" t="s">
        <v>10</v>
      </c>
      <c r="K6" s="170" t="s">
        <v>11</v>
      </c>
      <c r="L6" s="169" t="s">
        <v>10</v>
      </c>
      <c r="M6" s="170" t="s">
        <v>11</v>
      </c>
      <c r="N6" s="171" t="s">
        <v>10</v>
      </c>
      <c r="O6" s="170" t="s">
        <v>11</v>
      </c>
      <c r="P6" s="169" t="s">
        <v>10</v>
      </c>
      <c r="Q6" s="170" t="s">
        <v>11</v>
      </c>
      <c r="R6" s="169" t="s">
        <v>10</v>
      </c>
      <c r="S6" s="170" t="s">
        <v>11</v>
      </c>
      <c r="T6" s="169" t="s">
        <v>10</v>
      </c>
      <c r="U6" s="170" t="s">
        <v>11</v>
      </c>
      <c r="V6" s="169" t="s">
        <v>10</v>
      </c>
      <c r="W6" s="170" t="s">
        <v>11</v>
      </c>
      <c r="X6" s="172" t="s">
        <v>24</v>
      </c>
      <c r="Y6" s="153"/>
      <c r="Z6" s="154"/>
      <c r="AA6" s="153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53"/>
      <c r="CS6" s="153"/>
      <c r="CT6" s="153"/>
      <c r="CU6" s="153"/>
      <c r="CV6" s="153"/>
      <c r="CW6" s="153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  <c r="DL6" s="153"/>
      <c r="DM6" s="153"/>
      <c r="DN6" s="153"/>
      <c r="DO6" s="153"/>
      <c r="DP6" s="153"/>
      <c r="DQ6" s="153"/>
      <c r="DR6" s="153"/>
      <c r="DS6" s="153"/>
      <c r="DT6" s="153"/>
      <c r="DU6" s="153"/>
      <c r="DV6" s="153"/>
      <c r="DW6" s="153"/>
      <c r="DX6" s="153"/>
      <c r="DY6" s="153"/>
      <c r="DZ6" s="153"/>
      <c r="EA6" s="153"/>
      <c r="EB6" s="153"/>
      <c r="EC6" s="153"/>
      <c r="ED6" s="153"/>
      <c r="EE6" s="153"/>
      <c r="EF6" s="153"/>
      <c r="EG6" s="153"/>
      <c r="EH6" s="153"/>
      <c r="EI6" s="153"/>
      <c r="EJ6" s="153"/>
      <c r="EK6" s="153"/>
      <c r="EL6" s="153"/>
      <c r="EM6" s="153"/>
      <c r="EN6" s="153"/>
      <c r="EO6" s="153"/>
      <c r="EP6" s="153"/>
      <c r="EQ6" s="153"/>
      <c r="ER6" s="153"/>
      <c r="ES6" s="153"/>
      <c r="ET6" s="153"/>
      <c r="EU6" s="153"/>
      <c r="EV6" s="153"/>
      <c r="EW6" s="153"/>
      <c r="EX6" s="153"/>
      <c r="EY6" s="153"/>
      <c r="EZ6" s="153"/>
      <c r="FA6" s="153"/>
      <c r="FB6" s="153"/>
      <c r="FC6" s="153"/>
      <c r="FD6" s="153"/>
      <c r="FE6" s="153"/>
      <c r="FF6" s="153"/>
      <c r="FG6" s="153"/>
      <c r="FH6" s="153"/>
      <c r="FI6" s="153"/>
      <c r="FJ6" s="153"/>
      <c r="FK6" s="153"/>
      <c r="FL6" s="153"/>
      <c r="FM6" s="153"/>
      <c r="FN6" s="153"/>
      <c r="FO6" s="153"/>
      <c r="FP6" s="153"/>
      <c r="FQ6" s="153"/>
      <c r="FR6" s="153"/>
      <c r="FS6" s="153"/>
      <c r="FT6" s="153"/>
      <c r="FU6" s="153"/>
      <c r="FV6" s="153"/>
      <c r="FW6" s="153"/>
      <c r="FX6" s="153"/>
      <c r="FY6" s="153"/>
      <c r="FZ6" s="153"/>
      <c r="GA6" s="153"/>
      <c r="GB6" s="153"/>
      <c r="GC6" s="153"/>
      <c r="GD6" s="153"/>
      <c r="GE6" s="153"/>
      <c r="GF6" s="153"/>
    </row>
    <row r="7" spans="1:188" s="185" customFormat="1" ht="12.75">
      <c r="A7" s="290" t="s">
        <v>15</v>
      </c>
      <c r="B7" s="280" t="s">
        <v>16</v>
      </c>
      <c r="C7" s="174" t="s">
        <v>29</v>
      </c>
      <c r="D7" s="175" t="s">
        <v>99</v>
      </c>
      <c r="E7" s="176" t="s">
        <v>13</v>
      </c>
      <c r="F7" s="177">
        <f>+FG!K4</f>
        <v>0</v>
      </c>
      <c r="G7" s="178"/>
      <c r="H7" s="179"/>
      <c r="I7" s="180">
        <f>+F7-H7-G7</f>
        <v>0</v>
      </c>
      <c r="J7" s="179"/>
      <c r="K7" s="180">
        <f t="shared" ref="K7:K8" si="4">+I7-J7</f>
        <v>0</v>
      </c>
      <c r="L7" s="179"/>
      <c r="M7" s="180">
        <f t="shared" ref="M7:M8" si="5">+K7-L7</f>
        <v>0</v>
      </c>
      <c r="N7" s="179"/>
      <c r="O7" s="180">
        <f t="shared" ref="O7:O8" si="6">+M7-N7</f>
        <v>0</v>
      </c>
      <c r="P7" s="179"/>
      <c r="Q7" s="180">
        <f t="shared" ref="Q7:Q8" si="7">+O7-P7</f>
        <v>0</v>
      </c>
      <c r="R7" s="179"/>
      <c r="S7" s="180">
        <f t="shared" ref="S7:S8" si="8">+Q7-R7</f>
        <v>0</v>
      </c>
      <c r="T7" s="179"/>
      <c r="U7" s="180">
        <f t="shared" ref="U7:U8" si="9">+S7-T7</f>
        <v>0</v>
      </c>
      <c r="V7" s="179"/>
      <c r="W7" s="180">
        <f t="shared" ref="W7:W8" si="10">+U7-V7</f>
        <v>0</v>
      </c>
      <c r="X7" s="172"/>
      <c r="Y7" s="162"/>
      <c r="Z7" s="154"/>
      <c r="AA7" s="184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63"/>
      <c r="CC7" s="163"/>
      <c r="CD7" s="163"/>
      <c r="CE7" s="163"/>
      <c r="CF7" s="163"/>
      <c r="CG7" s="163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</row>
    <row r="8" spans="1:188" s="185" customFormat="1" ht="12.75">
      <c r="A8" s="291"/>
      <c r="B8" s="292"/>
      <c r="C8" s="186" t="s">
        <v>29</v>
      </c>
      <c r="D8" s="187" t="s">
        <v>99</v>
      </c>
      <c r="E8" s="188" t="s">
        <v>14</v>
      </c>
      <c r="F8" s="189">
        <f>+FG!K5</f>
        <v>162</v>
      </c>
      <c r="G8" s="190"/>
      <c r="H8" s="191"/>
      <c r="I8" s="192">
        <f t="shared" ref="I8:I39" si="11">+F8-H8-G8</f>
        <v>162</v>
      </c>
      <c r="J8" s="191"/>
      <c r="K8" s="192">
        <f t="shared" si="4"/>
        <v>162</v>
      </c>
      <c r="L8" s="191"/>
      <c r="M8" s="192">
        <f t="shared" si="5"/>
        <v>162</v>
      </c>
      <c r="N8" s="191"/>
      <c r="O8" s="192">
        <f t="shared" si="6"/>
        <v>162</v>
      </c>
      <c r="P8" s="191"/>
      <c r="Q8" s="192">
        <f t="shared" si="7"/>
        <v>162</v>
      </c>
      <c r="R8" s="191"/>
      <c r="S8" s="192">
        <f t="shared" si="8"/>
        <v>162</v>
      </c>
      <c r="T8" s="191"/>
      <c r="U8" s="192">
        <f t="shared" si="9"/>
        <v>162</v>
      </c>
      <c r="V8" s="191"/>
      <c r="W8" s="192">
        <f t="shared" si="10"/>
        <v>162</v>
      </c>
      <c r="X8" s="172"/>
      <c r="Y8" s="162"/>
      <c r="Z8" s="154"/>
      <c r="AA8" s="184"/>
      <c r="AB8" s="194"/>
      <c r="AC8" s="194"/>
      <c r="AD8" s="194"/>
      <c r="AE8" s="194"/>
      <c r="AF8" s="194"/>
      <c r="AG8" s="194"/>
      <c r="AH8" s="194"/>
      <c r="AI8" s="194"/>
      <c r="AJ8" s="194"/>
      <c r="AK8" s="194"/>
      <c r="AL8" s="194"/>
      <c r="AM8" s="194"/>
      <c r="AN8" s="194"/>
      <c r="AO8" s="194"/>
      <c r="AP8" s="194"/>
      <c r="AQ8" s="194"/>
      <c r="AR8" s="194"/>
      <c r="AS8" s="194"/>
      <c r="AT8" s="194"/>
      <c r="AU8" s="194"/>
      <c r="AV8" s="194"/>
      <c r="AW8" s="194"/>
      <c r="AX8" s="194"/>
      <c r="AY8" s="194"/>
      <c r="AZ8" s="194"/>
      <c r="BA8" s="194"/>
      <c r="BB8" s="194"/>
      <c r="BC8" s="194"/>
      <c r="BD8" s="194"/>
      <c r="BE8" s="194"/>
      <c r="BF8" s="194"/>
      <c r="BG8" s="194"/>
      <c r="BH8" s="194"/>
      <c r="BI8" s="194"/>
      <c r="BJ8" s="194"/>
      <c r="BK8" s="194"/>
      <c r="BL8" s="194"/>
      <c r="BM8" s="194"/>
      <c r="BN8" s="194"/>
      <c r="BO8" s="194"/>
      <c r="BP8" s="194"/>
      <c r="BQ8" s="194"/>
      <c r="BR8" s="194"/>
      <c r="BS8" s="194"/>
      <c r="BT8" s="194"/>
      <c r="BU8" s="194"/>
      <c r="BV8" s="194"/>
      <c r="BW8" s="194"/>
      <c r="BX8" s="194"/>
      <c r="BY8" s="194"/>
      <c r="BZ8" s="194"/>
      <c r="CA8" s="194"/>
      <c r="CB8" s="194"/>
      <c r="CC8" s="194"/>
      <c r="CD8" s="194"/>
      <c r="CE8" s="194"/>
      <c r="CF8" s="194"/>
      <c r="CG8" s="194"/>
      <c r="CH8" s="195"/>
      <c r="CI8" s="195"/>
      <c r="CJ8" s="195"/>
      <c r="CK8" s="195"/>
      <c r="CL8" s="195"/>
      <c r="CM8" s="195"/>
      <c r="CN8" s="195"/>
      <c r="CO8" s="195"/>
      <c r="CP8" s="195"/>
      <c r="CQ8" s="195"/>
      <c r="CR8" s="195"/>
      <c r="CS8" s="195"/>
      <c r="CT8" s="195"/>
      <c r="CU8" s="195"/>
      <c r="CV8" s="195"/>
      <c r="CW8" s="195"/>
      <c r="CX8" s="195"/>
      <c r="CY8" s="195"/>
      <c r="CZ8" s="195"/>
      <c r="DA8" s="195"/>
      <c r="DB8" s="195"/>
      <c r="DC8" s="195"/>
      <c r="DD8" s="195"/>
      <c r="DE8" s="195"/>
      <c r="DF8" s="195"/>
      <c r="DG8" s="195"/>
      <c r="DH8" s="195"/>
      <c r="DI8" s="195"/>
      <c r="DJ8" s="195"/>
      <c r="DK8" s="195"/>
      <c r="DL8" s="195"/>
      <c r="DM8" s="195"/>
      <c r="DN8" s="195"/>
      <c r="DO8" s="195"/>
      <c r="DP8" s="195"/>
      <c r="DQ8" s="195"/>
      <c r="DR8" s="195"/>
      <c r="DS8" s="195"/>
      <c r="DT8" s="195"/>
      <c r="DU8" s="195"/>
      <c r="DV8" s="195"/>
      <c r="DW8" s="195"/>
      <c r="DX8" s="195"/>
      <c r="DY8" s="195"/>
      <c r="DZ8" s="195"/>
      <c r="EA8" s="195"/>
      <c r="EB8" s="195"/>
      <c r="EC8" s="195"/>
      <c r="ED8" s="195"/>
      <c r="EE8" s="195"/>
      <c r="EF8" s="195"/>
      <c r="EG8" s="195"/>
      <c r="EH8" s="195"/>
      <c r="EI8" s="195"/>
      <c r="EJ8" s="195"/>
      <c r="EK8" s="195"/>
      <c r="EL8" s="195"/>
      <c r="EM8" s="195"/>
      <c r="EN8" s="195"/>
      <c r="EO8" s="195"/>
      <c r="EP8" s="195"/>
      <c r="EQ8" s="195"/>
      <c r="ER8" s="195"/>
      <c r="ES8" s="195"/>
      <c r="ET8" s="195"/>
      <c r="EU8" s="195"/>
      <c r="EV8" s="195"/>
      <c r="EW8" s="195"/>
      <c r="EX8" s="195"/>
      <c r="EY8" s="195"/>
      <c r="EZ8" s="195"/>
      <c r="FA8" s="195"/>
      <c r="FB8" s="195"/>
      <c r="FC8" s="195"/>
      <c r="FD8" s="195"/>
      <c r="FE8" s="195"/>
      <c r="FF8" s="195"/>
      <c r="FG8" s="195"/>
      <c r="FH8" s="195"/>
      <c r="FI8" s="195"/>
      <c r="FJ8" s="195"/>
      <c r="FK8" s="195"/>
      <c r="FL8" s="195"/>
      <c r="FM8" s="195"/>
      <c r="FN8" s="195"/>
      <c r="FO8" s="195"/>
      <c r="FP8" s="195"/>
      <c r="FQ8" s="195"/>
      <c r="FR8" s="195"/>
      <c r="FS8" s="195"/>
      <c r="FT8" s="195"/>
      <c r="FU8" s="195"/>
      <c r="FV8" s="195"/>
      <c r="FW8" s="195"/>
      <c r="FX8" s="195"/>
      <c r="FY8" s="195"/>
      <c r="FZ8" s="195"/>
      <c r="GA8" s="195"/>
      <c r="GB8" s="195"/>
      <c r="GC8" s="195"/>
      <c r="GD8" s="195"/>
      <c r="GE8" s="195"/>
      <c r="GF8" s="195"/>
    </row>
    <row r="9" spans="1:188" s="185" customFormat="1" ht="12.75">
      <c r="A9" s="290" t="s">
        <v>27</v>
      </c>
      <c r="B9" s="280" t="s">
        <v>16</v>
      </c>
      <c r="C9" s="196" t="s">
        <v>30</v>
      </c>
      <c r="D9" s="175" t="s">
        <v>100</v>
      </c>
      <c r="E9" s="197" t="s">
        <v>14</v>
      </c>
      <c r="F9" s="198">
        <f>+FG!K6</f>
        <v>600</v>
      </c>
      <c r="G9" s="199"/>
      <c r="H9" s="200">
        <v>40</v>
      </c>
      <c r="I9" s="201">
        <f t="shared" si="11"/>
        <v>560</v>
      </c>
      <c r="J9" s="200">
        <v>80</v>
      </c>
      <c r="K9" s="201">
        <f>+I9-J9</f>
        <v>480</v>
      </c>
      <c r="L9" s="200">
        <v>60</v>
      </c>
      <c r="M9" s="201">
        <f>+K9-L9</f>
        <v>420</v>
      </c>
      <c r="N9" s="200"/>
      <c r="O9" s="201">
        <f>+M9-N9</f>
        <v>420</v>
      </c>
      <c r="P9" s="200"/>
      <c r="Q9" s="201">
        <f>+O9-P9</f>
        <v>420</v>
      </c>
      <c r="R9" s="200">
        <v>60</v>
      </c>
      <c r="S9" s="201">
        <f>+Q9-R9</f>
        <v>360</v>
      </c>
      <c r="T9" s="200">
        <v>60</v>
      </c>
      <c r="U9" s="201">
        <f>+S9-T9</f>
        <v>300</v>
      </c>
      <c r="V9" s="200">
        <v>40</v>
      </c>
      <c r="W9" s="201">
        <f>+U9-V9</f>
        <v>260</v>
      </c>
      <c r="X9" s="172" t="s">
        <v>24</v>
      </c>
      <c r="Y9" s="162"/>
      <c r="Z9" s="154"/>
      <c r="AA9" s="184"/>
      <c r="AB9" s="163"/>
      <c r="AC9" s="163"/>
      <c r="AD9" s="163"/>
      <c r="AE9" s="163"/>
      <c r="AF9" s="163"/>
      <c r="AG9" s="163"/>
      <c r="AH9" s="163"/>
      <c r="AI9" s="163"/>
      <c r="AJ9" s="163"/>
      <c r="AK9" s="163"/>
      <c r="AL9" s="163"/>
      <c r="AM9" s="163"/>
      <c r="AN9" s="163"/>
      <c r="AO9" s="163"/>
      <c r="AP9" s="163"/>
      <c r="AQ9" s="163"/>
      <c r="AR9" s="163"/>
      <c r="AS9" s="163"/>
      <c r="AT9" s="163"/>
      <c r="AU9" s="163"/>
      <c r="AV9" s="163"/>
      <c r="AW9" s="163"/>
      <c r="AX9" s="163"/>
      <c r="AY9" s="163"/>
      <c r="AZ9" s="163"/>
      <c r="BA9" s="163"/>
      <c r="BB9" s="163"/>
      <c r="BC9" s="163"/>
      <c r="BD9" s="163"/>
      <c r="BE9" s="163"/>
      <c r="BF9" s="163"/>
      <c r="BG9" s="163"/>
      <c r="BH9" s="163"/>
      <c r="BI9" s="163"/>
      <c r="BJ9" s="163"/>
      <c r="BK9" s="163"/>
      <c r="BL9" s="163"/>
      <c r="BM9" s="163"/>
      <c r="BN9" s="163"/>
      <c r="BO9" s="163"/>
      <c r="BP9" s="163"/>
      <c r="BQ9" s="163"/>
      <c r="BR9" s="163"/>
      <c r="BS9" s="163"/>
      <c r="BT9" s="163"/>
      <c r="BU9" s="163"/>
      <c r="BV9" s="163"/>
      <c r="BW9" s="163"/>
      <c r="BX9" s="163"/>
      <c r="BY9" s="163"/>
      <c r="BZ9" s="163"/>
      <c r="CA9" s="163"/>
      <c r="CB9" s="163"/>
      <c r="CC9" s="163"/>
      <c r="CD9" s="163"/>
      <c r="CE9" s="163"/>
      <c r="CF9" s="163"/>
      <c r="CG9" s="163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</row>
    <row r="10" spans="1:188" s="185" customFormat="1" ht="12.75">
      <c r="A10" s="290"/>
      <c r="B10" s="280"/>
      <c r="C10" s="202" t="s">
        <v>30</v>
      </c>
      <c r="D10" s="203" t="s">
        <v>100</v>
      </c>
      <c r="E10" s="176" t="s">
        <v>13</v>
      </c>
      <c r="F10" s="177">
        <f>+FG!K7</f>
        <v>20</v>
      </c>
      <c r="G10" s="178"/>
      <c r="H10" s="179"/>
      <c r="I10" s="180">
        <f t="shared" si="11"/>
        <v>20</v>
      </c>
      <c r="J10" s="179">
        <v>20</v>
      </c>
      <c r="K10" s="180">
        <f>+I10-J10</f>
        <v>0</v>
      </c>
      <c r="L10" s="179"/>
      <c r="M10" s="180">
        <f>+K10-L10</f>
        <v>0</v>
      </c>
      <c r="N10" s="179"/>
      <c r="O10" s="180">
        <f>+M10-N10</f>
        <v>0</v>
      </c>
      <c r="P10" s="179"/>
      <c r="Q10" s="180">
        <f>+O10-P10</f>
        <v>0</v>
      </c>
      <c r="R10" s="179"/>
      <c r="S10" s="180">
        <f>+Q10-R10</f>
        <v>0</v>
      </c>
      <c r="T10" s="179">
        <v>20</v>
      </c>
      <c r="U10" s="180">
        <f>+S10-T10</f>
        <v>-20</v>
      </c>
      <c r="V10" s="179"/>
      <c r="W10" s="180">
        <f>+U10-V10</f>
        <v>-20</v>
      </c>
      <c r="X10" s="172" t="s">
        <v>24</v>
      </c>
      <c r="Y10" s="162"/>
      <c r="Z10" s="154"/>
      <c r="AA10" s="18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  <c r="BA10" s="194"/>
      <c r="BB10" s="194"/>
      <c r="BC10" s="194"/>
      <c r="BD10" s="194"/>
      <c r="BE10" s="194"/>
      <c r="BF10" s="194"/>
      <c r="BG10" s="194"/>
      <c r="BH10" s="194"/>
      <c r="BI10" s="194"/>
      <c r="BJ10" s="194"/>
      <c r="BK10" s="194"/>
      <c r="BL10" s="194"/>
      <c r="BM10" s="194"/>
      <c r="BN10" s="194"/>
      <c r="BO10" s="194"/>
      <c r="BP10" s="194"/>
      <c r="BQ10" s="194"/>
      <c r="BR10" s="194"/>
      <c r="BS10" s="194"/>
      <c r="BT10" s="194"/>
      <c r="BU10" s="194"/>
      <c r="BV10" s="194"/>
      <c r="BW10" s="194"/>
      <c r="BX10" s="194"/>
      <c r="BY10" s="194"/>
      <c r="BZ10" s="194"/>
      <c r="CA10" s="194"/>
      <c r="CB10" s="194"/>
      <c r="CC10" s="194"/>
      <c r="CD10" s="194"/>
      <c r="CE10" s="194"/>
      <c r="CF10" s="194"/>
      <c r="CG10" s="194"/>
      <c r="CH10" s="195"/>
      <c r="CI10" s="195"/>
      <c r="CJ10" s="195"/>
      <c r="CK10" s="195"/>
      <c r="CL10" s="195"/>
      <c r="CM10" s="195"/>
      <c r="CN10" s="195"/>
      <c r="CO10" s="195"/>
      <c r="CP10" s="195"/>
      <c r="CQ10" s="195"/>
      <c r="CR10" s="195"/>
      <c r="CS10" s="195"/>
      <c r="CT10" s="195"/>
      <c r="CU10" s="195"/>
      <c r="CV10" s="195"/>
      <c r="CW10" s="195"/>
      <c r="CX10" s="195"/>
      <c r="CY10" s="195"/>
      <c r="CZ10" s="195"/>
      <c r="DA10" s="195"/>
      <c r="DB10" s="195"/>
      <c r="DC10" s="195"/>
      <c r="DD10" s="195"/>
      <c r="DE10" s="195"/>
      <c r="DF10" s="195"/>
      <c r="DG10" s="195"/>
      <c r="DH10" s="195"/>
      <c r="DI10" s="195"/>
      <c r="DJ10" s="195"/>
      <c r="DK10" s="195"/>
      <c r="DL10" s="195"/>
      <c r="DM10" s="195"/>
      <c r="DN10" s="195"/>
      <c r="DO10" s="195"/>
      <c r="DP10" s="195"/>
      <c r="DQ10" s="195"/>
      <c r="DR10" s="195"/>
      <c r="DS10" s="195"/>
      <c r="DT10" s="195"/>
      <c r="DU10" s="195"/>
      <c r="DV10" s="195"/>
      <c r="DW10" s="195"/>
      <c r="DX10" s="195"/>
      <c r="DY10" s="195"/>
      <c r="DZ10" s="195"/>
      <c r="EA10" s="195"/>
      <c r="EB10" s="195"/>
      <c r="EC10" s="195"/>
      <c r="ED10" s="195"/>
      <c r="EE10" s="195"/>
      <c r="EF10" s="195"/>
      <c r="EG10" s="195"/>
      <c r="EH10" s="195"/>
      <c r="EI10" s="195"/>
      <c r="EJ10" s="195"/>
      <c r="EK10" s="195"/>
      <c r="EL10" s="195"/>
      <c r="EM10" s="195"/>
      <c r="EN10" s="195"/>
      <c r="EO10" s="195"/>
      <c r="EP10" s="195"/>
      <c r="EQ10" s="195"/>
      <c r="ER10" s="195"/>
      <c r="ES10" s="195"/>
      <c r="ET10" s="195"/>
      <c r="EU10" s="195"/>
      <c r="EV10" s="195"/>
      <c r="EW10" s="195"/>
      <c r="EX10" s="195"/>
      <c r="EY10" s="195"/>
      <c r="EZ10" s="195"/>
      <c r="FA10" s="195"/>
      <c r="FB10" s="195"/>
      <c r="FC10" s="195"/>
      <c r="FD10" s="195"/>
      <c r="FE10" s="195"/>
      <c r="FF10" s="195"/>
      <c r="FG10" s="195"/>
      <c r="FH10" s="195"/>
      <c r="FI10" s="195"/>
      <c r="FJ10" s="195"/>
      <c r="FK10" s="195"/>
      <c r="FL10" s="195"/>
      <c r="FM10" s="195"/>
      <c r="FN10" s="195"/>
      <c r="FO10" s="195"/>
      <c r="FP10" s="195"/>
      <c r="FQ10" s="195"/>
      <c r="FR10" s="195"/>
      <c r="FS10" s="195"/>
      <c r="FT10" s="195"/>
      <c r="FU10" s="195"/>
      <c r="FV10" s="195"/>
      <c r="FW10" s="195"/>
      <c r="FX10" s="195"/>
      <c r="FY10" s="195"/>
      <c r="FZ10" s="195"/>
      <c r="GA10" s="195"/>
      <c r="GB10" s="195"/>
      <c r="GC10" s="195"/>
      <c r="GD10" s="195"/>
      <c r="GE10" s="195"/>
      <c r="GF10" s="195"/>
    </row>
    <row r="11" spans="1:188" s="185" customFormat="1" ht="12.75">
      <c r="A11" s="290"/>
      <c r="B11" s="280"/>
      <c r="C11" s="202" t="s">
        <v>101</v>
      </c>
      <c r="D11" s="203" t="s">
        <v>102</v>
      </c>
      <c r="E11" s="204" t="s">
        <v>13</v>
      </c>
      <c r="F11" s="205">
        <f>+FG!K8</f>
        <v>0</v>
      </c>
      <c r="G11" s="199"/>
      <c r="H11" s="200"/>
      <c r="I11" s="201">
        <f t="shared" si="11"/>
        <v>0</v>
      </c>
      <c r="J11" s="200"/>
      <c r="K11" s="201">
        <f t="shared" ref="K11:K39" si="12">+I11-J11</f>
        <v>0</v>
      </c>
      <c r="L11" s="200"/>
      <c r="M11" s="201">
        <f t="shared" ref="M11:M39" si="13">+K11-L11</f>
        <v>0</v>
      </c>
      <c r="N11" s="200"/>
      <c r="O11" s="201">
        <f t="shared" ref="O11:O39" si="14">+M11-N11</f>
        <v>0</v>
      </c>
      <c r="P11" s="200"/>
      <c r="Q11" s="201">
        <f t="shared" ref="Q11:Q39" si="15">+O11-P11</f>
        <v>0</v>
      </c>
      <c r="R11" s="200"/>
      <c r="S11" s="201">
        <f t="shared" ref="S11:S39" si="16">+Q11-R11</f>
        <v>0</v>
      </c>
      <c r="T11" s="200"/>
      <c r="U11" s="201">
        <f t="shared" ref="U11:U39" si="17">+S11-T11</f>
        <v>0</v>
      </c>
      <c r="V11" s="200"/>
      <c r="W11" s="201">
        <f t="shared" ref="W11:W39" si="18">+U11-V11</f>
        <v>0</v>
      </c>
      <c r="X11" s="172"/>
      <c r="Y11" s="162"/>
      <c r="Z11" s="154"/>
      <c r="AA11" s="18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  <c r="BX11" s="194"/>
      <c r="BY11" s="194"/>
      <c r="BZ11" s="194"/>
      <c r="CA11" s="194"/>
      <c r="CB11" s="194"/>
      <c r="CC11" s="194"/>
      <c r="CD11" s="194"/>
      <c r="CE11" s="194"/>
      <c r="CF11" s="194"/>
      <c r="CG11" s="194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5"/>
      <c r="DO11" s="195"/>
      <c r="DP11" s="195"/>
      <c r="DQ11" s="195"/>
      <c r="DR11" s="195"/>
      <c r="DS11" s="195"/>
      <c r="DT11" s="195"/>
      <c r="DU11" s="195"/>
      <c r="DV11" s="195"/>
      <c r="DW11" s="195"/>
      <c r="DX11" s="195"/>
      <c r="DY11" s="195"/>
      <c r="DZ11" s="195"/>
      <c r="EA11" s="195"/>
      <c r="EB11" s="195"/>
      <c r="EC11" s="195"/>
      <c r="ED11" s="195"/>
      <c r="EE11" s="195"/>
      <c r="EF11" s="195"/>
      <c r="EG11" s="195"/>
      <c r="EH11" s="195"/>
      <c r="EI11" s="195"/>
      <c r="EJ11" s="195"/>
      <c r="EK11" s="195"/>
      <c r="EL11" s="195"/>
      <c r="EM11" s="195"/>
      <c r="EN11" s="195"/>
      <c r="EO11" s="195"/>
      <c r="EP11" s="195"/>
      <c r="EQ11" s="195"/>
      <c r="ER11" s="195"/>
      <c r="ES11" s="195"/>
      <c r="ET11" s="195"/>
      <c r="EU11" s="195"/>
      <c r="EV11" s="195"/>
      <c r="EW11" s="195"/>
      <c r="EX11" s="195"/>
      <c r="EY11" s="195"/>
      <c r="EZ11" s="195"/>
      <c r="FA11" s="195"/>
      <c r="FB11" s="195"/>
      <c r="FC11" s="195"/>
      <c r="FD11" s="195"/>
      <c r="FE11" s="195"/>
      <c r="FF11" s="195"/>
      <c r="FG11" s="195"/>
      <c r="FH11" s="195"/>
      <c r="FI11" s="195"/>
      <c r="FJ11" s="195"/>
      <c r="FK11" s="195"/>
      <c r="FL11" s="195"/>
      <c r="FM11" s="195"/>
      <c r="FN11" s="195"/>
      <c r="FO11" s="195"/>
      <c r="FP11" s="195"/>
      <c r="FQ11" s="195"/>
      <c r="FR11" s="195"/>
      <c r="FS11" s="195"/>
      <c r="FT11" s="195"/>
      <c r="FU11" s="195"/>
      <c r="FV11" s="195"/>
      <c r="FW11" s="195"/>
      <c r="FX11" s="195"/>
      <c r="FY11" s="195"/>
      <c r="FZ11" s="195"/>
      <c r="GA11" s="195"/>
      <c r="GB11" s="195"/>
      <c r="GC11" s="195"/>
      <c r="GD11" s="195"/>
      <c r="GE11" s="195"/>
      <c r="GF11" s="195"/>
    </row>
    <row r="12" spans="1:188" s="185" customFormat="1" ht="12.75">
      <c r="A12" s="290"/>
      <c r="B12" s="280"/>
      <c r="C12" s="202" t="s">
        <v>101</v>
      </c>
      <c r="D12" s="206" t="s">
        <v>103</v>
      </c>
      <c r="E12" s="204" t="s">
        <v>14</v>
      </c>
      <c r="F12" s="205">
        <f>+FG!K9</f>
        <v>120</v>
      </c>
      <c r="G12" s="199"/>
      <c r="H12" s="200">
        <v>40</v>
      </c>
      <c r="I12" s="201">
        <f t="shared" si="11"/>
        <v>80</v>
      </c>
      <c r="J12" s="200">
        <v>20</v>
      </c>
      <c r="K12" s="201">
        <f t="shared" si="12"/>
        <v>60</v>
      </c>
      <c r="L12" s="200">
        <v>20</v>
      </c>
      <c r="M12" s="201">
        <f t="shared" si="13"/>
        <v>40</v>
      </c>
      <c r="N12" s="200"/>
      <c r="O12" s="201">
        <f t="shared" si="14"/>
        <v>40</v>
      </c>
      <c r="P12" s="200"/>
      <c r="Q12" s="201">
        <f t="shared" si="15"/>
        <v>40</v>
      </c>
      <c r="R12" s="200">
        <v>20</v>
      </c>
      <c r="S12" s="201">
        <f t="shared" si="16"/>
        <v>20</v>
      </c>
      <c r="T12" s="200">
        <v>20</v>
      </c>
      <c r="U12" s="201">
        <f t="shared" si="17"/>
        <v>0</v>
      </c>
      <c r="V12" s="200"/>
      <c r="W12" s="201">
        <f t="shared" si="18"/>
        <v>0</v>
      </c>
      <c r="X12" s="172" t="s">
        <v>24</v>
      </c>
      <c r="Y12" s="162"/>
      <c r="Z12" s="154"/>
      <c r="AA12" s="184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3"/>
      <c r="BW12" s="163"/>
      <c r="BX12" s="163"/>
      <c r="BY12" s="163"/>
      <c r="BZ12" s="163"/>
      <c r="CA12" s="163"/>
      <c r="CB12" s="163"/>
      <c r="CC12" s="163"/>
      <c r="CD12" s="163"/>
      <c r="CE12" s="163"/>
      <c r="CF12" s="163"/>
      <c r="CG12" s="163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</row>
    <row r="13" spans="1:188" s="185" customFormat="1" ht="12.75">
      <c r="A13" s="290"/>
      <c r="B13" s="280"/>
      <c r="C13" s="202" t="s">
        <v>104</v>
      </c>
      <c r="D13" s="203" t="s">
        <v>105</v>
      </c>
      <c r="E13" s="204" t="s">
        <v>13</v>
      </c>
      <c r="F13" s="205">
        <f>+FG!K10</f>
        <v>0</v>
      </c>
      <c r="G13" s="199"/>
      <c r="H13" s="200"/>
      <c r="I13" s="201">
        <f t="shared" si="11"/>
        <v>0</v>
      </c>
      <c r="J13" s="200"/>
      <c r="K13" s="201">
        <f t="shared" si="12"/>
        <v>0</v>
      </c>
      <c r="L13" s="200"/>
      <c r="M13" s="201">
        <f t="shared" si="13"/>
        <v>0</v>
      </c>
      <c r="N13" s="200"/>
      <c r="O13" s="201">
        <f t="shared" si="14"/>
        <v>0</v>
      </c>
      <c r="P13" s="200"/>
      <c r="Q13" s="201">
        <f t="shared" si="15"/>
        <v>0</v>
      </c>
      <c r="R13" s="200"/>
      <c r="S13" s="201">
        <f t="shared" si="16"/>
        <v>0</v>
      </c>
      <c r="T13" s="200"/>
      <c r="U13" s="201">
        <f t="shared" si="17"/>
        <v>0</v>
      </c>
      <c r="V13" s="200"/>
      <c r="W13" s="201">
        <f t="shared" si="18"/>
        <v>0</v>
      </c>
      <c r="X13" s="172"/>
      <c r="Y13" s="162"/>
      <c r="Z13" s="154"/>
      <c r="AA13" s="18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  <c r="CB13" s="194"/>
      <c r="CC13" s="194"/>
      <c r="CD13" s="194"/>
      <c r="CE13" s="194"/>
      <c r="CF13" s="194"/>
      <c r="CG13" s="194"/>
      <c r="CH13" s="195"/>
      <c r="CI13" s="195"/>
      <c r="CJ13" s="195"/>
      <c r="CK13" s="195"/>
      <c r="CL13" s="195"/>
      <c r="CM13" s="195"/>
      <c r="CN13" s="195"/>
      <c r="CO13" s="195"/>
      <c r="CP13" s="195"/>
      <c r="CQ13" s="195"/>
      <c r="CR13" s="195"/>
      <c r="CS13" s="195"/>
      <c r="CT13" s="195"/>
      <c r="CU13" s="195"/>
      <c r="CV13" s="195"/>
      <c r="CW13" s="195"/>
      <c r="CX13" s="195"/>
      <c r="CY13" s="195"/>
      <c r="CZ13" s="195"/>
      <c r="DA13" s="195"/>
      <c r="DB13" s="195"/>
      <c r="DC13" s="195"/>
      <c r="DD13" s="195"/>
      <c r="DE13" s="195"/>
      <c r="DF13" s="195"/>
      <c r="DG13" s="195"/>
      <c r="DH13" s="195"/>
      <c r="DI13" s="195"/>
      <c r="DJ13" s="195"/>
      <c r="DK13" s="195"/>
      <c r="DL13" s="195"/>
      <c r="DM13" s="195"/>
      <c r="DN13" s="195"/>
      <c r="DO13" s="195"/>
      <c r="DP13" s="195"/>
      <c r="DQ13" s="195"/>
      <c r="DR13" s="195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195"/>
      <c r="EH13" s="195"/>
      <c r="EI13" s="195"/>
      <c r="EJ13" s="195"/>
      <c r="EK13" s="195"/>
      <c r="EL13" s="195"/>
      <c r="EM13" s="195"/>
      <c r="EN13" s="195"/>
      <c r="EO13" s="195"/>
      <c r="EP13" s="195"/>
      <c r="EQ13" s="195"/>
      <c r="ER13" s="195"/>
      <c r="ES13" s="195"/>
      <c r="ET13" s="195"/>
      <c r="EU13" s="195"/>
      <c r="EV13" s="195"/>
      <c r="EW13" s="195"/>
      <c r="EX13" s="195"/>
      <c r="EY13" s="195"/>
      <c r="EZ13" s="195"/>
      <c r="FA13" s="195"/>
      <c r="FB13" s="195"/>
      <c r="FC13" s="195"/>
      <c r="FD13" s="195"/>
      <c r="FE13" s="195"/>
      <c r="FF13" s="195"/>
      <c r="FG13" s="195"/>
      <c r="FH13" s="195"/>
      <c r="FI13" s="195"/>
      <c r="FJ13" s="195"/>
      <c r="FK13" s="195"/>
      <c r="FL13" s="195"/>
      <c r="FM13" s="195"/>
      <c r="FN13" s="195"/>
      <c r="FO13" s="195"/>
      <c r="FP13" s="195"/>
      <c r="FQ13" s="195"/>
      <c r="FR13" s="195"/>
      <c r="FS13" s="195"/>
      <c r="FT13" s="195"/>
      <c r="FU13" s="195"/>
      <c r="FV13" s="195"/>
      <c r="FW13" s="195"/>
      <c r="FX13" s="195"/>
      <c r="FY13" s="195"/>
      <c r="FZ13" s="195"/>
      <c r="GA13" s="195"/>
      <c r="GB13" s="195"/>
      <c r="GC13" s="195"/>
      <c r="GD13" s="195"/>
      <c r="GE13" s="195"/>
      <c r="GF13" s="195"/>
    </row>
    <row r="14" spans="1:188" s="185" customFormat="1" ht="12.75">
      <c r="A14" s="290"/>
      <c r="B14" s="280"/>
      <c r="C14" s="202" t="s">
        <v>104</v>
      </c>
      <c r="D14" s="203" t="s">
        <v>105</v>
      </c>
      <c r="E14" s="204" t="s">
        <v>14</v>
      </c>
      <c r="F14" s="205">
        <f>+FG!K11</f>
        <v>5</v>
      </c>
      <c r="G14" s="199"/>
      <c r="H14" s="200"/>
      <c r="I14" s="201">
        <f t="shared" si="11"/>
        <v>5</v>
      </c>
      <c r="J14" s="200"/>
      <c r="K14" s="201">
        <f t="shared" si="12"/>
        <v>5</v>
      </c>
      <c r="L14" s="200"/>
      <c r="M14" s="201">
        <f t="shared" si="13"/>
        <v>5</v>
      </c>
      <c r="N14" s="200"/>
      <c r="O14" s="201">
        <f t="shared" si="14"/>
        <v>5</v>
      </c>
      <c r="P14" s="200"/>
      <c r="Q14" s="201">
        <f t="shared" si="15"/>
        <v>5</v>
      </c>
      <c r="R14" s="200"/>
      <c r="S14" s="201">
        <f t="shared" si="16"/>
        <v>5</v>
      </c>
      <c r="T14" s="200"/>
      <c r="U14" s="201">
        <f t="shared" si="17"/>
        <v>5</v>
      </c>
      <c r="V14" s="200"/>
      <c r="W14" s="201">
        <f t="shared" si="18"/>
        <v>5</v>
      </c>
      <c r="X14" s="172"/>
      <c r="Y14" s="162"/>
      <c r="Z14" s="154"/>
      <c r="AA14" s="184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3"/>
      <c r="AO14" s="163"/>
      <c r="AP14" s="163"/>
      <c r="AQ14" s="163"/>
      <c r="AR14" s="163"/>
      <c r="AS14" s="163"/>
      <c r="AT14" s="163"/>
      <c r="AU14" s="163"/>
      <c r="AV14" s="163"/>
      <c r="AW14" s="163"/>
      <c r="AX14" s="163"/>
      <c r="AY14" s="163"/>
      <c r="AZ14" s="163"/>
      <c r="BA14" s="163"/>
      <c r="BB14" s="163"/>
      <c r="BC14" s="163"/>
      <c r="BD14" s="163"/>
      <c r="BE14" s="163"/>
      <c r="BF14" s="163"/>
      <c r="BG14" s="163"/>
      <c r="BH14" s="163"/>
      <c r="BI14" s="163"/>
      <c r="BJ14" s="163"/>
      <c r="BK14" s="163"/>
      <c r="BL14" s="163"/>
      <c r="BM14" s="163"/>
      <c r="BN14" s="163"/>
      <c r="BO14" s="163"/>
      <c r="BP14" s="163"/>
      <c r="BQ14" s="163"/>
      <c r="BR14" s="163"/>
      <c r="BS14" s="163"/>
      <c r="BT14" s="163"/>
      <c r="BU14" s="163"/>
      <c r="BV14" s="163"/>
      <c r="BW14" s="163"/>
      <c r="BX14" s="163"/>
      <c r="BY14" s="163"/>
      <c r="BZ14" s="163"/>
      <c r="CA14" s="163"/>
      <c r="CB14" s="163"/>
      <c r="CC14" s="163"/>
      <c r="CD14" s="163"/>
      <c r="CE14" s="163"/>
      <c r="CF14" s="163"/>
      <c r="CG14" s="163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</row>
    <row r="15" spans="1:188" s="185" customFormat="1" ht="12.75">
      <c r="A15" s="290"/>
      <c r="B15" s="280"/>
      <c r="C15" s="202" t="s">
        <v>106</v>
      </c>
      <c r="D15" s="203" t="s">
        <v>107</v>
      </c>
      <c r="E15" s="204" t="s">
        <v>14</v>
      </c>
      <c r="F15" s="205">
        <f>+FG!K12</f>
        <v>80</v>
      </c>
      <c r="G15" s="199"/>
      <c r="H15" s="200">
        <v>20</v>
      </c>
      <c r="I15" s="201">
        <f t="shared" si="11"/>
        <v>60</v>
      </c>
      <c r="J15" s="200">
        <v>20</v>
      </c>
      <c r="K15" s="201">
        <f t="shared" si="12"/>
        <v>40</v>
      </c>
      <c r="L15" s="200">
        <v>20</v>
      </c>
      <c r="M15" s="201">
        <f t="shared" si="13"/>
        <v>20</v>
      </c>
      <c r="N15" s="200"/>
      <c r="O15" s="201">
        <f t="shared" si="14"/>
        <v>20</v>
      </c>
      <c r="P15" s="200"/>
      <c r="Q15" s="201">
        <f t="shared" si="15"/>
        <v>20</v>
      </c>
      <c r="R15" s="200">
        <v>20</v>
      </c>
      <c r="S15" s="201">
        <f t="shared" si="16"/>
        <v>0</v>
      </c>
      <c r="T15" s="200"/>
      <c r="U15" s="201">
        <f t="shared" si="17"/>
        <v>0</v>
      </c>
      <c r="V15" s="200">
        <v>60</v>
      </c>
      <c r="W15" s="201">
        <f t="shared" si="18"/>
        <v>-60</v>
      </c>
      <c r="X15" s="172" t="s">
        <v>24</v>
      </c>
      <c r="Y15" s="162"/>
      <c r="Z15" s="154"/>
      <c r="AA15" s="184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  <c r="BD15" s="194"/>
      <c r="BE15" s="194"/>
      <c r="BF15" s="194"/>
      <c r="BG15" s="194"/>
      <c r="BH15" s="194"/>
      <c r="BI15" s="194"/>
      <c r="BJ15" s="194"/>
      <c r="BK15" s="194"/>
      <c r="BL15" s="194"/>
      <c r="BM15" s="194"/>
      <c r="BN15" s="194"/>
      <c r="BO15" s="194"/>
      <c r="BP15" s="194"/>
      <c r="BQ15" s="194"/>
      <c r="BR15" s="194"/>
      <c r="BS15" s="194"/>
      <c r="BT15" s="194"/>
      <c r="BU15" s="194"/>
      <c r="BV15" s="194"/>
      <c r="BW15" s="194"/>
      <c r="BX15" s="194"/>
      <c r="BY15" s="194"/>
      <c r="BZ15" s="194"/>
      <c r="CA15" s="194"/>
      <c r="CB15" s="194"/>
      <c r="CC15" s="194"/>
      <c r="CD15" s="194"/>
      <c r="CE15" s="194"/>
      <c r="CF15" s="194"/>
      <c r="CG15" s="194"/>
      <c r="CH15" s="195"/>
      <c r="CI15" s="195"/>
      <c r="CJ15" s="195"/>
      <c r="CK15" s="195"/>
      <c r="CL15" s="195"/>
      <c r="CM15" s="195"/>
      <c r="CN15" s="195"/>
      <c r="CO15" s="195"/>
      <c r="CP15" s="195"/>
      <c r="CQ15" s="195"/>
      <c r="CR15" s="195"/>
      <c r="CS15" s="195"/>
      <c r="CT15" s="195"/>
      <c r="CU15" s="195"/>
      <c r="CV15" s="195"/>
      <c r="CW15" s="195"/>
      <c r="CX15" s="195"/>
      <c r="CY15" s="195"/>
      <c r="CZ15" s="195"/>
      <c r="DA15" s="195"/>
      <c r="DB15" s="195"/>
      <c r="DC15" s="195"/>
      <c r="DD15" s="195"/>
      <c r="DE15" s="195"/>
      <c r="DF15" s="195"/>
      <c r="DG15" s="195"/>
      <c r="DH15" s="195"/>
      <c r="DI15" s="195"/>
      <c r="DJ15" s="195"/>
      <c r="DK15" s="195"/>
      <c r="DL15" s="195"/>
      <c r="DM15" s="195"/>
      <c r="DN15" s="195"/>
      <c r="DO15" s="195"/>
      <c r="DP15" s="195"/>
      <c r="DQ15" s="195"/>
      <c r="DR15" s="195"/>
      <c r="DS15" s="195"/>
      <c r="DT15" s="195"/>
      <c r="DU15" s="195"/>
      <c r="DV15" s="195"/>
      <c r="DW15" s="195"/>
      <c r="DX15" s="195"/>
      <c r="DY15" s="195"/>
      <c r="DZ15" s="195"/>
      <c r="EA15" s="195"/>
      <c r="EB15" s="195"/>
      <c r="EC15" s="195"/>
      <c r="ED15" s="195"/>
      <c r="EE15" s="195"/>
      <c r="EF15" s="195"/>
      <c r="EG15" s="195"/>
      <c r="EH15" s="195"/>
      <c r="EI15" s="195"/>
      <c r="EJ15" s="195"/>
      <c r="EK15" s="195"/>
      <c r="EL15" s="195"/>
      <c r="EM15" s="195"/>
      <c r="EN15" s="195"/>
      <c r="EO15" s="195"/>
      <c r="EP15" s="195"/>
      <c r="EQ15" s="195"/>
      <c r="ER15" s="195"/>
      <c r="ES15" s="195"/>
      <c r="ET15" s="195"/>
      <c r="EU15" s="195"/>
      <c r="EV15" s="195"/>
      <c r="EW15" s="195"/>
      <c r="EX15" s="195"/>
      <c r="EY15" s="195"/>
      <c r="EZ15" s="195"/>
      <c r="FA15" s="195"/>
      <c r="FB15" s="195"/>
      <c r="FC15" s="195"/>
      <c r="FD15" s="195"/>
      <c r="FE15" s="195"/>
      <c r="FF15" s="195"/>
      <c r="FG15" s="195"/>
      <c r="FH15" s="195"/>
      <c r="FI15" s="195"/>
      <c r="FJ15" s="195"/>
      <c r="FK15" s="195"/>
      <c r="FL15" s="195"/>
      <c r="FM15" s="195"/>
      <c r="FN15" s="195"/>
      <c r="FO15" s="195"/>
      <c r="FP15" s="195"/>
      <c r="FQ15" s="195"/>
      <c r="FR15" s="195"/>
      <c r="FS15" s="195"/>
      <c r="FT15" s="195"/>
      <c r="FU15" s="195"/>
      <c r="FV15" s="195"/>
      <c r="FW15" s="195"/>
      <c r="FX15" s="195"/>
      <c r="FY15" s="195"/>
      <c r="FZ15" s="195"/>
      <c r="GA15" s="195"/>
      <c r="GB15" s="195"/>
      <c r="GC15" s="195"/>
      <c r="GD15" s="195"/>
      <c r="GE15" s="195"/>
      <c r="GF15" s="195"/>
    </row>
    <row r="16" spans="1:188" s="185" customFormat="1" ht="12.75">
      <c r="A16" s="290"/>
      <c r="B16" s="280"/>
      <c r="C16" s="202" t="s">
        <v>104</v>
      </c>
      <c r="D16" s="203" t="s">
        <v>108</v>
      </c>
      <c r="E16" s="204" t="s">
        <v>14</v>
      </c>
      <c r="F16" s="205">
        <f>+FG!K13</f>
        <v>20</v>
      </c>
      <c r="G16" s="199"/>
      <c r="H16" s="200"/>
      <c r="I16" s="201">
        <f t="shared" si="11"/>
        <v>20</v>
      </c>
      <c r="J16" s="200"/>
      <c r="K16" s="201">
        <f t="shared" si="12"/>
        <v>20</v>
      </c>
      <c r="L16" s="200"/>
      <c r="M16" s="201">
        <f t="shared" si="13"/>
        <v>20</v>
      </c>
      <c r="N16" s="200"/>
      <c r="O16" s="201">
        <f t="shared" si="14"/>
        <v>20</v>
      </c>
      <c r="P16" s="200"/>
      <c r="Q16" s="201">
        <f t="shared" si="15"/>
        <v>20</v>
      </c>
      <c r="R16" s="200"/>
      <c r="S16" s="201">
        <f t="shared" si="16"/>
        <v>20</v>
      </c>
      <c r="T16" s="200">
        <v>20</v>
      </c>
      <c r="U16" s="201">
        <f t="shared" si="17"/>
        <v>0</v>
      </c>
      <c r="V16" s="200"/>
      <c r="W16" s="201">
        <f t="shared" si="18"/>
        <v>0</v>
      </c>
      <c r="X16" s="172"/>
      <c r="Y16" s="162"/>
      <c r="Z16" s="154"/>
      <c r="AA16" s="18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  <c r="BD16" s="194"/>
      <c r="BE16" s="194"/>
      <c r="BF16" s="194"/>
      <c r="BG16" s="194"/>
      <c r="BH16" s="194"/>
      <c r="BI16" s="194"/>
      <c r="BJ16" s="194"/>
      <c r="BK16" s="194"/>
      <c r="BL16" s="194"/>
      <c r="BM16" s="194"/>
      <c r="BN16" s="194"/>
      <c r="BO16" s="194"/>
      <c r="BP16" s="194"/>
      <c r="BQ16" s="194"/>
      <c r="BR16" s="194"/>
      <c r="BS16" s="194"/>
      <c r="BT16" s="194"/>
      <c r="BU16" s="194"/>
      <c r="BV16" s="194"/>
      <c r="BW16" s="194"/>
      <c r="BX16" s="194"/>
      <c r="BY16" s="194"/>
      <c r="BZ16" s="194"/>
      <c r="CA16" s="194"/>
      <c r="CB16" s="194"/>
      <c r="CC16" s="194"/>
      <c r="CD16" s="194"/>
      <c r="CE16" s="194"/>
      <c r="CF16" s="194"/>
      <c r="CG16" s="194"/>
      <c r="CH16" s="195"/>
      <c r="CI16" s="195"/>
      <c r="CJ16" s="195"/>
      <c r="CK16" s="195"/>
      <c r="CL16" s="195"/>
      <c r="CM16" s="195"/>
      <c r="CN16" s="195"/>
      <c r="CO16" s="195"/>
      <c r="CP16" s="195"/>
      <c r="CQ16" s="195"/>
      <c r="CR16" s="195"/>
      <c r="CS16" s="195"/>
      <c r="CT16" s="195"/>
      <c r="CU16" s="195"/>
      <c r="CV16" s="195"/>
      <c r="CW16" s="195"/>
      <c r="CX16" s="195"/>
      <c r="CY16" s="195"/>
      <c r="CZ16" s="195"/>
      <c r="DA16" s="195"/>
      <c r="DB16" s="195"/>
      <c r="DC16" s="195"/>
      <c r="DD16" s="195"/>
      <c r="DE16" s="195"/>
      <c r="DF16" s="195"/>
      <c r="DG16" s="195"/>
      <c r="DH16" s="195"/>
      <c r="DI16" s="195"/>
      <c r="DJ16" s="195"/>
      <c r="DK16" s="195"/>
      <c r="DL16" s="195"/>
      <c r="DM16" s="195"/>
      <c r="DN16" s="195"/>
      <c r="DO16" s="195"/>
      <c r="DP16" s="195"/>
      <c r="DQ16" s="195"/>
      <c r="DR16" s="195"/>
      <c r="DS16" s="195"/>
      <c r="DT16" s="195"/>
      <c r="DU16" s="195"/>
      <c r="DV16" s="195"/>
      <c r="DW16" s="195"/>
      <c r="DX16" s="195"/>
      <c r="DY16" s="195"/>
      <c r="DZ16" s="195"/>
      <c r="EA16" s="195"/>
      <c r="EB16" s="195"/>
      <c r="EC16" s="195"/>
      <c r="ED16" s="195"/>
      <c r="EE16" s="195"/>
      <c r="EF16" s="195"/>
      <c r="EG16" s="195"/>
      <c r="EH16" s="195"/>
      <c r="EI16" s="195"/>
      <c r="EJ16" s="195"/>
      <c r="EK16" s="195"/>
      <c r="EL16" s="195"/>
      <c r="EM16" s="195"/>
      <c r="EN16" s="195"/>
      <c r="EO16" s="195"/>
      <c r="EP16" s="195"/>
      <c r="EQ16" s="195"/>
      <c r="ER16" s="195"/>
      <c r="ES16" s="195"/>
      <c r="ET16" s="195"/>
      <c r="EU16" s="195"/>
      <c r="EV16" s="195"/>
      <c r="EW16" s="195"/>
      <c r="EX16" s="195"/>
      <c r="EY16" s="195"/>
      <c r="EZ16" s="195"/>
      <c r="FA16" s="195"/>
      <c r="FB16" s="195"/>
      <c r="FC16" s="195"/>
      <c r="FD16" s="195"/>
      <c r="FE16" s="195"/>
      <c r="FF16" s="195"/>
      <c r="FG16" s="195"/>
      <c r="FH16" s="195"/>
      <c r="FI16" s="195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5"/>
      <c r="FW16" s="195"/>
      <c r="FX16" s="195"/>
      <c r="FY16" s="195"/>
      <c r="FZ16" s="195"/>
      <c r="GA16" s="195"/>
      <c r="GB16" s="195"/>
      <c r="GC16" s="195"/>
      <c r="GD16" s="195"/>
      <c r="GE16" s="195"/>
      <c r="GF16" s="195"/>
    </row>
    <row r="17" spans="1:188" s="185" customFormat="1" ht="12.75">
      <c r="A17" s="290"/>
      <c r="B17" s="280"/>
      <c r="C17" s="207" t="s">
        <v>109</v>
      </c>
      <c r="D17" s="203" t="s">
        <v>110</v>
      </c>
      <c r="E17" s="204" t="s">
        <v>14</v>
      </c>
      <c r="F17" s="205">
        <f>+FG!K14</f>
        <v>60</v>
      </c>
      <c r="G17" s="199"/>
      <c r="H17" s="200">
        <v>20</v>
      </c>
      <c r="I17" s="201">
        <f t="shared" si="11"/>
        <v>40</v>
      </c>
      <c r="J17" s="200">
        <v>20</v>
      </c>
      <c r="K17" s="201">
        <f t="shared" si="12"/>
        <v>20</v>
      </c>
      <c r="L17" s="200">
        <v>20</v>
      </c>
      <c r="M17" s="201">
        <f t="shared" si="13"/>
        <v>0</v>
      </c>
      <c r="N17" s="200"/>
      <c r="O17" s="201">
        <f t="shared" si="14"/>
        <v>0</v>
      </c>
      <c r="P17" s="200"/>
      <c r="Q17" s="201">
        <f t="shared" si="15"/>
        <v>0</v>
      </c>
      <c r="R17" s="200"/>
      <c r="S17" s="201">
        <f t="shared" si="16"/>
        <v>0</v>
      </c>
      <c r="T17" s="200"/>
      <c r="U17" s="201">
        <f t="shared" si="17"/>
        <v>0</v>
      </c>
      <c r="V17" s="200">
        <v>40</v>
      </c>
      <c r="W17" s="201">
        <f t="shared" si="18"/>
        <v>-40</v>
      </c>
      <c r="X17" s="172" t="s">
        <v>24</v>
      </c>
      <c r="Y17" s="162"/>
      <c r="Z17" s="154"/>
      <c r="AA17" s="18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4"/>
      <c r="BG17" s="194"/>
      <c r="BH17" s="194"/>
      <c r="BI17" s="194"/>
      <c r="BJ17" s="194"/>
      <c r="BK17" s="194"/>
      <c r="BL17" s="194"/>
      <c r="BM17" s="194"/>
      <c r="BN17" s="194"/>
      <c r="BO17" s="194"/>
      <c r="BP17" s="194"/>
      <c r="BQ17" s="194"/>
      <c r="BR17" s="194"/>
      <c r="BS17" s="194"/>
      <c r="BT17" s="194"/>
      <c r="BU17" s="194"/>
      <c r="BV17" s="194"/>
      <c r="BW17" s="194"/>
      <c r="BX17" s="194"/>
      <c r="BY17" s="194"/>
      <c r="BZ17" s="194"/>
      <c r="CA17" s="194"/>
      <c r="CB17" s="194"/>
      <c r="CC17" s="194"/>
      <c r="CD17" s="194"/>
      <c r="CE17" s="194"/>
      <c r="CF17" s="194"/>
      <c r="CG17" s="194"/>
      <c r="CH17" s="195"/>
      <c r="CI17" s="195"/>
      <c r="CJ17" s="195"/>
      <c r="CK17" s="195"/>
      <c r="CL17" s="195"/>
      <c r="CM17" s="195"/>
      <c r="CN17" s="195"/>
      <c r="CO17" s="195"/>
      <c r="CP17" s="195"/>
      <c r="CQ17" s="195"/>
      <c r="CR17" s="195"/>
      <c r="CS17" s="195"/>
      <c r="CT17" s="195"/>
      <c r="CU17" s="195"/>
      <c r="CV17" s="195"/>
      <c r="CW17" s="195"/>
      <c r="CX17" s="195"/>
      <c r="CY17" s="195"/>
      <c r="CZ17" s="195"/>
      <c r="DA17" s="195"/>
      <c r="DB17" s="195"/>
      <c r="DC17" s="195"/>
      <c r="DD17" s="195"/>
      <c r="DE17" s="195"/>
      <c r="DF17" s="195"/>
      <c r="DG17" s="195"/>
      <c r="DH17" s="195"/>
      <c r="DI17" s="195"/>
      <c r="DJ17" s="195"/>
      <c r="DK17" s="195"/>
      <c r="DL17" s="195"/>
      <c r="DM17" s="195"/>
      <c r="DN17" s="195"/>
      <c r="DO17" s="195"/>
      <c r="DP17" s="195"/>
      <c r="DQ17" s="195"/>
      <c r="DR17" s="195"/>
      <c r="DS17" s="195"/>
      <c r="DT17" s="195"/>
      <c r="DU17" s="195"/>
      <c r="DV17" s="195"/>
      <c r="DW17" s="195"/>
      <c r="DX17" s="195"/>
      <c r="DY17" s="195"/>
      <c r="DZ17" s="195"/>
      <c r="EA17" s="195"/>
      <c r="EB17" s="195"/>
      <c r="EC17" s="195"/>
      <c r="ED17" s="195"/>
      <c r="EE17" s="195"/>
      <c r="EF17" s="195"/>
      <c r="EG17" s="195"/>
      <c r="EH17" s="195"/>
      <c r="EI17" s="195"/>
      <c r="EJ17" s="195"/>
      <c r="EK17" s="195"/>
      <c r="EL17" s="195"/>
      <c r="EM17" s="195"/>
      <c r="EN17" s="195"/>
      <c r="EO17" s="195"/>
      <c r="EP17" s="195"/>
      <c r="EQ17" s="195"/>
      <c r="ER17" s="195"/>
      <c r="ES17" s="195"/>
      <c r="ET17" s="195"/>
      <c r="EU17" s="195"/>
      <c r="EV17" s="195"/>
      <c r="EW17" s="195"/>
      <c r="EX17" s="195"/>
      <c r="EY17" s="195"/>
      <c r="EZ17" s="195"/>
      <c r="FA17" s="195"/>
      <c r="FB17" s="195"/>
      <c r="FC17" s="195"/>
      <c r="FD17" s="195"/>
      <c r="FE17" s="195"/>
      <c r="FF17" s="195"/>
      <c r="FG17" s="195"/>
      <c r="FH17" s="195"/>
      <c r="FI17" s="195"/>
      <c r="FJ17" s="195"/>
      <c r="FK17" s="195"/>
      <c r="FL17" s="195"/>
      <c r="FM17" s="195"/>
      <c r="FN17" s="195"/>
      <c r="FO17" s="195"/>
      <c r="FP17" s="195"/>
      <c r="FQ17" s="195"/>
      <c r="FR17" s="195"/>
      <c r="FS17" s="195"/>
      <c r="FT17" s="195"/>
      <c r="FU17" s="195"/>
      <c r="FV17" s="195"/>
      <c r="FW17" s="195"/>
      <c r="FX17" s="195"/>
      <c r="FY17" s="195"/>
      <c r="FZ17" s="195"/>
      <c r="GA17" s="195"/>
      <c r="GB17" s="195"/>
      <c r="GC17" s="195"/>
      <c r="GD17" s="195"/>
      <c r="GE17" s="195"/>
      <c r="GF17" s="195"/>
    </row>
    <row r="18" spans="1:188" s="185" customFormat="1" ht="12.75">
      <c r="A18" s="290"/>
      <c r="B18" s="280"/>
      <c r="C18" s="202" t="s">
        <v>104</v>
      </c>
      <c r="D18" s="203" t="s">
        <v>111</v>
      </c>
      <c r="E18" s="204" t="s">
        <v>14</v>
      </c>
      <c r="F18" s="198">
        <f>+FG!K15</f>
        <v>0</v>
      </c>
      <c r="G18" s="199"/>
      <c r="H18" s="200"/>
      <c r="I18" s="201">
        <f t="shared" si="11"/>
        <v>0</v>
      </c>
      <c r="J18" s="200"/>
      <c r="K18" s="201">
        <f t="shared" si="12"/>
        <v>0</v>
      </c>
      <c r="L18" s="200"/>
      <c r="M18" s="201">
        <f t="shared" si="13"/>
        <v>0</v>
      </c>
      <c r="N18" s="200"/>
      <c r="O18" s="201">
        <f t="shared" si="14"/>
        <v>0</v>
      </c>
      <c r="P18" s="200"/>
      <c r="Q18" s="201">
        <f t="shared" si="15"/>
        <v>0</v>
      </c>
      <c r="R18" s="200"/>
      <c r="S18" s="201">
        <f t="shared" si="16"/>
        <v>0</v>
      </c>
      <c r="T18" s="200"/>
      <c r="U18" s="201">
        <f t="shared" si="17"/>
        <v>0</v>
      </c>
      <c r="V18" s="200"/>
      <c r="W18" s="201">
        <f t="shared" si="18"/>
        <v>0</v>
      </c>
      <c r="X18" s="172"/>
      <c r="Y18" s="162"/>
      <c r="Z18" s="154"/>
      <c r="AA18" s="18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  <c r="BD18" s="194"/>
      <c r="BE18" s="194"/>
      <c r="BF18" s="194"/>
      <c r="BG18" s="194"/>
      <c r="BH18" s="194"/>
      <c r="BI18" s="194"/>
      <c r="BJ18" s="194"/>
      <c r="BK18" s="194"/>
      <c r="BL18" s="194"/>
      <c r="BM18" s="194"/>
      <c r="BN18" s="194"/>
      <c r="BO18" s="194"/>
      <c r="BP18" s="194"/>
      <c r="BQ18" s="194"/>
      <c r="BR18" s="194"/>
      <c r="BS18" s="194"/>
      <c r="BT18" s="194"/>
      <c r="BU18" s="194"/>
      <c r="BV18" s="194"/>
      <c r="BW18" s="194"/>
      <c r="BX18" s="194"/>
      <c r="BY18" s="194"/>
      <c r="BZ18" s="194"/>
      <c r="CA18" s="194"/>
      <c r="CB18" s="194"/>
      <c r="CC18" s="194"/>
      <c r="CD18" s="194"/>
      <c r="CE18" s="194"/>
      <c r="CF18" s="194"/>
      <c r="CG18" s="194"/>
      <c r="CH18" s="195"/>
      <c r="CI18" s="195"/>
      <c r="CJ18" s="195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195"/>
      <c r="CZ18" s="195"/>
      <c r="DA18" s="195"/>
      <c r="DB18" s="195"/>
      <c r="DC18" s="195"/>
      <c r="DD18" s="195"/>
      <c r="DE18" s="195"/>
      <c r="DF18" s="195"/>
      <c r="DG18" s="195"/>
      <c r="DH18" s="195"/>
      <c r="DI18" s="195"/>
      <c r="DJ18" s="195"/>
      <c r="DK18" s="195"/>
      <c r="DL18" s="195"/>
      <c r="DM18" s="195"/>
      <c r="DN18" s="195"/>
      <c r="DO18" s="195"/>
      <c r="DP18" s="195"/>
      <c r="DQ18" s="195"/>
      <c r="DR18" s="195"/>
      <c r="DS18" s="195"/>
      <c r="DT18" s="195"/>
      <c r="DU18" s="195"/>
      <c r="DV18" s="195"/>
      <c r="DW18" s="195"/>
      <c r="DX18" s="195"/>
      <c r="DY18" s="195"/>
      <c r="DZ18" s="195"/>
      <c r="EA18" s="195"/>
      <c r="EB18" s="195"/>
      <c r="EC18" s="195"/>
      <c r="ED18" s="195"/>
      <c r="EE18" s="195"/>
      <c r="EF18" s="195"/>
      <c r="EG18" s="195"/>
      <c r="EH18" s="195"/>
      <c r="EI18" s="195"/>
      <c r="EJ18" s="195"/>
      <c r="EK18" s="195"/>
      <c r="EL18" s="195"/>
      <c r="EM18" s="195"/>
      <c r="EN18" s="195"/>
      <c r="EO18" s="195"/>
      <c r="EP18" s="195"/>
      <c r="EQ18" s="195"/>
      <c r="ER18" s="195"/>
      <c r="ES18" s="195"/>
      <c r="ET18" s="195"/>
      <c r="EU18" s="195"/>
      <c r="EV18" s="195"/>
      <c r="EW18" s="195"/>
      <c r="EX18" s="195"/>
      <c r="EY18" s="195"/>
      <c r="EZ18" s="195"/>
      <c r="FA18" s="195"/>
      <c r="FB18" s="195"/>
      <c r="FC18" s="195"/>
      <c r="FD18" s="195"/>
      <c r="FE18" s="195"/>
      <c r="FF18" s="195"/>
      <c r="FG18" s="195"/>
      <c r="FH18" s="195"/>
      <c r="FI18" s="195"/>
      <c r="FJ18" s="195"/>
      <c r="FK18" s="195"/>
      <c r="FL18" s="195"/>
      <c r="FM18" s="195"/>
      <c r="FN18" s="195"/>
      <c r="FO18" s="195"/>
      <c r="FP18" s="195"/>
      <c r="FQ18" s="195"/>
      <c r="FR18" s="195"/>
      <c r="FS18" s="195"/>
      <c r="FT18" s="195"/>
      <c r="FU18" s="195"/>
      <c r="FV18" s="195"/>
      <c r="FW18" s="195"/>
      <c r="FX18" s="195"/>
      <c r="FY18" s="195"/>
      <c r="FZ18" s="195"/>
      <c r="GA18" s="195"/>
      <c r="GB18" s="195"/>
      <c r="GC18" s="195"/>
      <c r="GD18" s="195"/>
      <c r="GE18" s="195"/>
      <c r="GF18" s="195"/>
    </row>
    <row r="19" spans="1:188" s="185" customFormat="1" ht="12.75">
      <c r="A19" s="290"/>
      <c r="B19" s="280"/>
      <c r="C19" s="207" t="s">
        <v>109</v>
      </c>
      <c r="D19" s="203" t="s">
        <v>112</v>
      </c>
      <c r="E19" s="204" t="s">
        <v>14</v>
      </c>
      <c r="F19" s="198">
        <f>+FG!K16</f>
        <v>0</v>
      </c>
      <c r="G19" s="199"/>
      <c r="H19" s="200"/>
      <c r="I19" s="201">
        <f t="shared" si="11"/>
        <v>0</v>
      </c>
      <c r="J19" s="200"/>
      <c r="K19" s="201">
        <f t="shared" si="12"/>
        <v>0</v>
      </c>
      <c r="L19" s="200"/>
      <c r="M19" s="201">
        <f t="shared" si="13"/>
        <v>0</v>
      </c>
      <c r="N19" s="200"/>
      <c r="O19" s="201">
        <f t="shared" si="14"/>
        <v>0</v>
      </c>
      <c r="P19" s="200"/>
      <c r="Q19" s="201">
        <f t="shared" si="15"/>
        <v>0</v>
      </c>
      <c r="R19" s="200"/>
      <c r="S19" s="201">
        <f t="shared" si="16"/>
        <v>0</v>
      </c>
      <c r="T19" s="200"/>
      <c r="U19" s="201">
        <f t="shared" si="17"/>
        <v>0</v>
      </c>
      <c r="V19" s="200"/>
      <c r="W19" s="201">
        <f t="shared" si="18"/>
        <v>0</v>
      </c>
      <c r="X19" s="172"/>
      <c r="Y19" s="162"/>
      <c r="Z19" s="154"/>
      <c r="AA19" s="184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3"/>
      <c r="BW19" s="163"/>
      <c r="BX19" s="163"/>
      <c r="BY19" s="163"/>
      <c r="BZ19" s="163"/>
      <c r="CA19" s="163"/>
      <c r="CB19" s="163"/>
      <c r="CC19" s="163"/>
      <c r="CD19" s="163"/>
      <c r="CE19" s="163"/>
      <c r="CF19" s="163"/>
      <c r="CG19" s="163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</row>
    <row r="20" spans="1:188" s="185" customFormat="1" ht="12.75">
      <c r="A20" s="290"/>
      <c r="B20" s="280"/>
      <c r="C20" s="208" t="s">
        <v>31</v>
      </c>
      <c r="D20" s="203" t="s">
        <v>113</v>
      </c>
      <c r="E20" s="204" t="s">
        <v>14</v>
      </c>
      <c r="F20" s="198">
        <f>+FG!K17</f>
        <v>0</v>
      </c>
      <c r="G20" s="199"/>
      <c r="H20" s="200"/>
      <c r="I20" s="201">
        <f t="shared" si="11"/>
        <v>0</v>
      </c>
      <c r="J20" s="200"/>
      <c r="K20" s="201">
        <f t="shared" si="12"/>
        <v>0</v>
      </c>
      <c r="L20" s="200"/>
      <c r="M20" s="201">
        <f t="shared" si="13"/>
        <v>0</v>
      </c>
      <c r="N20" s="200"/>
      <c r="O20" s="201">
        <f t="shared" si="14"/>
        <v>0</v>
      </c>
      <c r="P20" s="200"/>
      <c r="Q20" s="201">
        <f t="shared" si="15"/>
        <v>0</v>
      </c>
      <c r="R20" s="200"/>
      <c r="S20" s="201">
        <f t="shared" si="16"/>
        <v>0</v>
      </c>
      <c r="T20" s="200"/>
      <c r="U20" s="201">
        <f t="shared" si="17"/>
        <v>0</v>
      </c>
      <c r="V20" s="200"/>
      <c r="W20" s="201">
        <f t="shared" si="18"/>
        <v>0</v>
      </c>
      <c r="X20" s="172"/>
      <c r="Y20" s="162"/>
      <c r="Z20" s="154"/>
      <c r="AA20" s="18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  <c r="DL20" s="195"/>
      <c r="DM20" s="195"/>
      <c r="DN20" s="195"/>
      <c r="DO20" s="195"/>
      <c r="DP20" s="195"/>
      <c r="DQ20" s="195"/>
      <c r="DR20" s="195"/>
      <c r="DS20" s="195"/>
      <c r="DT20" s="195"/>
      <c r="DU20" s="195"/>
      <c r="DV20" s="195"/>
      <c r="DW20" s="195"/>
      <c r="DX20" s="195"/>
      <c r="DY20" s="195"/>
      <c r="DZ20" s="195"/>
      <c r="EA20" s="195"/>
      <c r="EB20" s="195"/>
      <c r="EC20" s="195"/>
      <c r="ED20" s="195"/>
      <c r="EE20" s="195"/>
      <c r="EF20" s="195"/>
      <c r="EG20" s="195"/>
      <c r="EH20" s="195"/>
      <c r="EI20" s="195"/>
      <c r="EJ20" s="195"/>
      <c r="EK20" s="195"/>
      <c r="EL20" s="195"/>
      <c r="EM20" s="195"/>
      <c r="EN20" s="195"/>
      <c r="EO20" s="195"/>
      <c r="EP20" s="195"/>
      <c r="EQ20" s="195"/>
      <c r="ER20" s="195"/>
      <c r="ES20" s="195"/>
      <c r="ET20" s="195"/>
      <c r="EU20" s="195"/>
      <c r="EV20" s="195"/>
      <c r="EW20" s="195"/>
      <c r="EX20" s="195"/>
      <c r="EY20" s="195"/>
      <c r="EZ20" s="195"/>
      <c r="FA20" s="195"/>
      <c r="FB20" s="195"/>
      <c r="FC20" s="195"/>
      <c r="FD20" s="195"/>
      <c r="FE20" s="195"/>
      <c r="FF20" s="195"/>
      <c r="FG20" s="195"/>
      <c r="FH20" s="195"/>
      <c r="FI20" s="195"/>
      <c r="FJ20" s="195"/>
      <c r="FK20" s="195"/>
      <c r="FL20" s="195"/>
      <c r="FM20" s="195"/>
      <c r="FN20" s="195"/>
      <c r="FO20" s="195"/>
      <c r="FP20" s="195"/>
      <c r="FQ20" s="195"/>
      <c r="FR20" s="195"/>
      <c r="FS20" s="195"/>
      <c r="FT20" s="195"/>
      <c r="FU20" s="195"/>
      <c r="FV20" s="195"/>
      <c r="FW20" s="195"/>
      <c r="FX20" s="195"/>
      <c r="FY20" s="195"/>
      <c r="FZ20" s="195"/>
      <c r="GA20" s="195"/>
      <c r="GB20" s="195"/>
      <c r="GC20" s="195"/>
      <c r="GD20" s="195"/>
      <c r="GE20" s="195"/>
      <c r="GF20" s="195"/>
    </row>
    <row r="21" spans="1:188" s="185" customFormat="1" ht="12.75">
      <c r="A21" s="290"/>
      <c r="B21" s="280"/>
      <c r="C21" s="209" t="s">
        <v>32</v>
      </c>
      <c r="D21" s="203" t="s">
        <v>114</v>
      </c>
      <c r="E21" s="204" t="s">
        <v>14</v>
      </c>
      <c r="F21" s="198">
        <f>+FG!K18</f>
        <v>0</v>
      </c>
      <c r="G21" s="199"/>
      <c r="H21" s="200"/>
      <c r="I21" s="201">
        <f t="shared" si="11"/>
        <v>0</v>
      </c>
      <c r="J21" s="200"/>
      <c r="K21" s="201">
        <f t="shared" si="12"/>
        <v>0</v>
      </c>
      <c r="L21" s="200"/>
      <c r="M21" s="201">
        <f t="shared" si="13"/>
        <v>0</v>
      </c>
      <c r="N21" s="200"/>
      <c r="O21" s="201">
        <f t="shared" si="14"/>
        <v>0</v>
      </c>
      <c r="P21" s="200"/>
      <c r="Q21" s="201">
        <f t="shared" si="15"/>
        <v>0</v>
      </c>
      <c r="R21" s="200"/>
      <c r="S21" s="201">
        <f t="shared" si="16"/>
        <v>0</v>
      </c>
      <c r="T21" s="200"/>
      <c r="U21" s="201">
        <f t="shared" si="17"/>
        <v>0</v>
      </c>
      <c r="V21" s="200"/>
      <c r="W21" s="201">
        <f t="shared" si="18"/>
        <v>0</v>
      </c>
      <c r="X21" s="172"/>
      <c r="Y21" s="162"/>
      <c r="Z21" s="154"/>
      <c r="AA21" s="184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/>
      <c r="BD21" s="163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3"/>
      <c r="CG21" s="163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</row>
    <row r="22" spans="1:188" s="185" customFormat="1" ht="12.75">
      <c r="A22" s="291"/>
      <c r="B22" s="292"/>
      <c r="C22" s="210" t="s">
        <v>33</v>
      </c>
      <c r="D22" s="187" t="s">
        <v>115</v>
      </c>
      <c r="E22" s="188" t="s">
        <v>14</v>
      </c>
      <c r="F22" s="211">
        <f>+FG!K19</f>
        <v>6</v>
      </c>
      <c r="G22" s="190"/>
      <c r="H22" s="191"/>
      <c r="I22" s="192">
        <f t="shared" si="11"/>
        <v>6</v>
      </c>
      <c r="J22" s="191"/>
      <c r="K22" s="192">
        <f t="shared" si="12"/>
        <v>6</v>
      </c>
      <c r="L22" s="191"/>
      <c r="M22" s="192">
        <f t="shared" si="13"/>
        <v>6</v>
      </c>
      <c r="N22" s="191"/>
      <c r="O22" s="192">
        <f t="shared" si="14"/>
        <v>6</v>
      </c>
      <c r="P22" s="191"/>
      <c r="Q22" s="192">
        <f t="shared" si="15"/>
        <v>6</v>
      </c>
      <c r="R22" s="191"/>
      <c r="S22" s="192">
        <f t="shared" si="16"/>
        <v>6</v>
      </c>
      <c r="T22" s="191"/>
      <c r="U22" s="192">
        <f t="shared" si="17"/>
        <v>6</v>
      </c>
      <c r="V22" s="191"/>
      <c r="W22" s="192">
        <f t="shared" si="18"/>
        <v>6</v>
      </c>
      <c r="X22" s="172" t="s">
        <v>24</v>
      </c>
      <c r="Y22" s="162"/>
      <c r="Z22" s="154"/>
      <c r="AA22" s="18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194"/>
      <c r="BZ22" s="194"/>
      <c r="CA22" s="194"/>
      <c r="CB22" s="194"/>
      <c r="CC22" s="194"/>
      <c r="CD22" s="194"/>
      <c r="CE22" s="194"/>
      <c r="CF22" s="194"/>
      <c r="CG22" s="194"/>
      <c r="CH22" s="195"/>
      <c r="CI22" s="195"/>
      <c r="CJ22" s="195"/>
      <c r="CK22" s="195"/>
      <c r="CL22" s="195"/>
      <c r="CM22" s="195"/>
      <c r="CN22" s="195"/>
      <c r="CO22" s="195"/>
      <c r="CP22" s="195"/>
      <c r="CQ22" s="195"/>
      <c r="CR22" s="195"/>
      <c r="CS22" s="195"/>
      <c r="CT22" s="195"/>
      <c r="CU22" s="195"/>
      <c r="CV22" s="195"/>
      <c r="CW22" s="195"/>
      <c r="CX22" s="195"/>
      <c r="CY22" s="195"/>
      <c r="CZ22" s="195"/>
      <c r="DA22" s="195"/>
      <c r="DB22" s="195"/>
      <c r="DC22" s="195"/>
      <c r="DD22" s="195"/>
      <c r="DE22" s="195"/>
      <c r="DF22" s="195"/>
      <c r="DG22" s="195"/>
      <c r="DH22" s="195"/>
      <c r="DI22" s="195"/>
      <c r="DJ22" s="195"/>
      <c r="DK22" s="195"/>
      <c r="DL22" s="195"/>
      <c r="DM22" s="195"/>
      <c r="DN22" s="195"/>
      <c r="DO22" s="195"/>
      <c r="DP22" s="195"/>
      <c r="DQ22" s="195"/>
      <c r="DR22" s="195"/>
      <c r="DS22" s="195"/>
      <c r="DT22" s="195"/>
      <c r="DU22" s="195"/>
      <c r="DV22" s="195"/>
      <c r="DW22" s="195"/>
      <c r="DX22" s="195"/>
      <c r="DY22" s="195"/>
      <c r="DZ22" s="195"/>
      <c r="EA22" s="195"/>
      <c r="EB22" s="195"/>
      <c r="EC22" s="195"/>
      <c r="ED22" s="195"/>
      <c r="EE22" s="195"/>
      <c r="EF22" s="195"/>
      <c r="EG22" s="195"/>
      <c r="EH22" s="195"/>
      <c r="EI22" s="195"/>
      <c r="EJ22" s="195"/>
      <c r="EK22" s="195"/>
      <c r="EL22" s="195"/>
      <c r="EM22" s="195"/>
      <c r="EN22" s="195"/>
      <c r="EO22" s="195"/>
      <c r="EP22" s="195"/>
      <c r="EQ22" s="195"/>
      <c r="ER22" s="195"/>
      <c r="ES22" s="195"/>
      <c r="ET22" s="195"/>
      <c r="EU22" s="195"/>
      <c r="EV22" s="195"/>
      <c r="EW22" s="195"/>
      <c r="EX22" s="195"/>
      <c r="EY22" s="195"/>
      <c r="EZ22" s="195"/>
      <c r="FA22" s="195"/>
      <c r="FB22" s="195"/>
      <c r="FC22" s="195"/>
      <c r="FD22" s="195"/>
      <c r="FE22" s="195"/>
      <c r="FF22" s="195"/>
      <c r="FG22" s="195"/>
      <c r="FH22" s="195"/>
      <c r="FI22" s="195"/>
      <c r="FJ22" s="195"/>
      <c r="FK22" s="195"/>
      <c r="FL22" s="195"/>
      <c r="FM22" s="195"/>
      <c r="FN22" s="195"/>
      <c r="FO22" s="195"/>
      <c r="FP22" s="195"/>
      <c r="FQ22" s="195"/>
      <c r="FR22" s="195"/>
      <c r="FS22" s="195"/>
      <c r="FT22" s="195"/>
      <c r="FU22" s="195"/>
      <c r="FV22" s="195"/>
      <c r="FW22" s="195"/>
      <c r="FX22" s="195"/>
      <c r="FY22" s="195"/>
      <c r="FZ22" s="195"/>
      <c r="GA22" s="195"/>
      <c r="GB22" s="195"/>
      <c r="GC22" s="195"/>
      <c r="GD22" s="195"/>
      <c r="GE22" s="195"/>
      <c r="GF22" s="195"/>
    </row>
    <row r="23" spans="1:188" s="185" customFormat="1" ht="12.75">
      <c r="A23" s="286" t="s">
        <v>17</v>
      </c>
      <c r="B23" s="284" t="s">
        <v>12</v>
      </c>
      <c r="C23" s="212" t="s">
        <v>34</v>
      </c>
      <c r="D23" s="175" t="s">
        <v>116</v>
      </c>
      <c r="E23" s="176" t="s">
        <v>14</v>
      </c>
      <c r="F23" s="213">
        <f>+FG!K20</f>
        <v>540</v>
      </c>
      <c r="G23" s="178"/>
      <c r="H23" s="179"/>
      <c r="I23" s="180">
        <f t="shared" si="11"/>
        <v>540</v>
      </c>
      <c r="J23" s="179"/>
      <c r="K23" s="180">
        <f t="shared" si="12"/>
        <v>540</v>
      </c>
      <c r="L23" s="179"/>
      <c r="M23" s="180">
        <f t="shared" si="13"/>
        <v>540</v>
      </c>
      <c r="N23" s="179"/>
      <c r="O23" s="180">
        <f t="shared" si="14"/>
        <v>540</v>
      </c>
      <c r="P23" s="179"/>
      <c r="Q23" s="180">
        <f t="shared" si="15"/>
        <v>540</v>
      </c>
      <c r="R23" s="179"/>
      <c r="S23" s="180">
        <f t="shared" si="16"/>
        <v>540</v>
      </c>
      <c r="T23" s="179"/>
      <c r="U23" s="180">
        <f t="shared" si="17"/>
        <v>540</v>
      </c>
      <c r="V23" s="179"/>
      <c r="W23" s="180">
        <f t="shared" si="18"/>
        <v>540</v>
      </c>
      <c r="X23" s="172" t="s">
        <v>24</v>
      </c>
      <c r="Y23" s="162"/>
      <c r="Z23" s="154"/>
      <c r="AA23" s="184"/>
      <c r="AB23" s="163"/>
      <c r="AC23" s="163"/>
      <c r="AD23" s="163"/>
      <c r="AE23" s="163"/>
      <c r="AF23" s="163"/>
      <c r="AG23" s="163"/>
      <c r="AH23" s="163"/>
      <c r="AI23" s="163"/>
      <c r="AJ23" s="163"/>
      <c r="AK23" s="163"/>
      <c r="AL23" s="163"/>
      <c r="AM23" s="163"/>
      <c r="AN23" s="163"/>
      <c r="AO23" s="163"/>
      <c r="AP23" s="163"/>
      <c r="AQ23" s="163"/>
      <c r="AR23" s="163"/>
      <c r="AS23" s="163"/>
      <c r="AT23" s="163"/>
      <c r="AU23" s="163"/>
      <c r="AV23" s="163"/>
      <c r="AW23" s="163"/>
      <c r="AX23" s="163"/>
      <c r="AY23" s="163"/>
      <c r="AZ23" s="163"/>
      <c r="BA23" s="163"/>
      <c r="BB23" s="163"/>
      <c r="BC23" s="163"/>
      <c r="BD23" s="163"/>
      <c r="BE23" s="163"/>
      <c r="BF23" s="163"/>
      <c r="BG23" s="163"/>
      <c r="BH23" s="163"/>
      <c r="BI23" s="163"/>
      <c r="BJ23" s="163"/>
      <c r="BK23" s="163"/>
      <c r="BL23" s="163"/>
      <c r="BM23" s="163"/>
      <c r="BN23" s="163"/>
      <c r="BO23" s="163"/>
      <c r="BP23" s="163"/>
      <c r="BQ23" s="163"/>
      <c r="BR23" s="163"/>
      <c r="BS23" s="163"/>
      <c r="BT23" s="163"/>
      <c r="BU23" s="163"/>
      <c r="BV23" s="163"/>
      <c r="BW23" s="163"/>
      <c r="BX23" s="163"/>
      <c r="BY23" s="163"/>
      <c r="BZ23" s="163"/>
      <c r="CA23" s="163"/>
      <c r="CB23" s="163"/>
      <c r="CC23" s="163"/>
      <c r="CD23" s="163"/>
      <c r="CE23" s="163"/>
      <c r="CF23" s="163"/>
      <c r="CG23" s="163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</row>
    <row r="24" spans="1:188" s="185" customFormat="1" ht="12.75">
      <c r="A24" s="287"/>
      <c r="B24" s="281"/>
      <c r="C24" s="208" t="s">
        <v>18</v>
      </c>
      <c r="D24" s="187" t="s">
        <v>25</v>
      </c>
      <c r="E24" s="188" t="s">
        <v>14</v>
      </c>
      <c r="F24" s="211">
        <f>+FG!K21</f>
        <v>75</v>
      </c>
      <c r="G24" s="190"/>
      <c r="H24" s="191"/>
      <c r="I24" s="192">
        <f t="shared" si="11"/>
        <v>75</v>
      </c>
      <c r="J24" s="191"/>
      <c r="K24" s="192">
        <f t="shared" si="12"/>
        <v>75</v>
      </c>
      <c r="L24" s="191"/>
      <c r="M24" s="192">
        <f t="shared" si="13"/>
        <v>75</v>
      </c>
      <c r="N24" s="191"/>
      <c r="O24" s="192">
        <f t="shared" si="14"/>
        <v>75</v>
      </c>
      <c r="P24" s="191"/>
      <c r="Q24" s="192">
        <f t="shared" si="15"/>
        <v>75</v>
      </c>
      <c r="R24" s="191"/>
      <c r="S24" s="192">
        <f t="shared" si="16"/>
        <v>75</v>
      </c>
      <c r="T24" s="191"/>
      <c r="U24" s="192">
        <f t="shared" si="17"/>
        <v>75</v>
      </c>
      <c r="V24" s="191"/>
      <c r="W24" s="192">
        <f t="shared" si="18"/>
        <v>75</v>
      </c>
      <c r="X24" s="172" t="s">
        <v>24</v>
      </c>
      <c r="Y24" s="162"/>
      <c r="Z24" s="154"/>
      <c r="AA24" s="18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4"/>
      <c r="BG24" s="194"/>
      <c r="BH24" s="194"/>
      <c r="BI24" s="194"/>
      <c r="BJ24" s="194"/>
      <c r="BK24" s="194"/>
      <c r="BL24" s="194"/>
      <c r="BM24" s="194"/>
      <c r="BN24" s="194"/>
      <c r="BO24" s="194"/>
      <c r="BP24" s="194"/>
      <c r="BQ24" s="194"/>
      <c r="BR24" s="194"/>
      <c r="BS24" s="194"/>
      <c r="BT24" s="194"/>
      <c r="BU24" s="194"/>
      <c r="BV24" s="194"/>
      <c r="BW24" s="194"/>
      <c r="BX24" s="194"/>
      <c r="BY24" s="194"/>
      <c r="BZ24" s="194"/>
      <c r="CA24" s="194"/>
      <c r="CB24" s="194"/>
      <c r="CC24" s="194"/>
      <c r="CD24" s="194"/>
      <c r="CE24" s="194"/>
      <c r="CF24" s="194"/>
      <c r="CG24" s="194"/>
      <c r="CH24" s="195"/>
      <c r="CI24" s="195"/>
      <c r="CJ24" s="195"/>
      <c r="CK24" s="195"/>
      <c r="CL24" s="195"/>
      <c r="CM24" s="195"/>
      <c r="CN24" s="195"/>
      <c r="CO24" s="195"/>
      <c r="CP24" s="195"/>
      <c r="CQ24" s="195"/>
      <c r="CR24" s="195"/>
      <c r="CS24" s="195"/>
      <c r="CT24" s="195"/>
      <c r="CU24" s="195"/>
      <c r="CV24" s="195"/>
      <c r="CW24" s="195"/>
      <c r="CX24" s="195"/>
      <c r="CY24" s="195"/>
      <c r="CZ24" s="195"/>
      <c r="DA24" s="195"/>
      <c r="DB24" s="195"/>
      <c r="DC24" s="195"/>
      <c r="DD24" s="195"/>
      <c r="DE24" s="195"/>
      <c r="DF24" s="195"/>
      <c r="DG24" s="195"/>
      <c r="DH24" s="195"/>
      <c r="DI24" s="195"/>
      <c r="DJ24" s="195"/>
      <c r="DK24" s="195"/>
      <c r="DL24" s="195"/>
      <c r="DM24" s="195"/>
      <c r="DN24" s="195"/>
      <c r="DO24" s="195"/>
      <c r="DP24" s="195"/>
      <c r="DQ24" s="195"/>
      <c r="DR24" s="195"/>
      <c r="DS24" s="195"/>
      <c r="DT24" s="195"/>
      <c r="DU24" s="195"/>
      <c r="DV24" s="195"/>
      <c r="DW24" s="195"/>
      <c r="DX24" s="195"/>
      <c r="DY24" s="195"/>
      <c r="DZ24" s="195"/>
      <c r="EA24" s="195"/>
      <c r="EB24" s="195"/>
      <c r="EC24" s="195"/>
      <c r="ED24" s="195"/>
      <c r="EE24" s="195"/>
      <c r="EF24" s="195"/>
      <c r="EG24" s="195"/>
      <c r="EH24" s="195"/>
      <c r="EI24" s="195"/>
      <c r="EJ24" s="195"/>
      <c r="EK24" s="195"/>
      <c r="EL24" s="195"/>
      <c r="EM24" s="195"/>
      <c r="EN24" s="195"/>
      <c r="EO24" s="195"/>
      <c r="EP24" s="195"/>
      <c r="EQ24" s="195"/>
      <c r="ER24" s="195"/>
      <c r="ES24" s="195"/>
      <c r="ET24" s="195"/>
      <c r="EU24" s="195"/>
      <c r="EV24" s="195"/>
      <c r="EW24" s="195"/>
      <c r="EX24" s="195"/>
      <c r="EY24" s="195"/>
      <c r="EZ24" s="195"/>
      <c r="FA24" s="195"/>
      <c r="FB24" s="195"/>
      <c r="FC24" s="195"/>
      <c r="FD24" s="195"/>
      <c r="FE24" s="195"/>
      <c r="FF24" s="195"/>
      <c r="FG24" s="195"/>
      <c r="FH24" s="195"/>
      <c r="FI24" s="195"/>
      <c r="FJ24" s="195"/>
      <c r="FK24" s="195"/>
      <c r="FL24" s="195"/>
      <c r="FM24" s="195"/>
      <c r="FN24" s="195"/>
      <c r="FO24" s="195"/>
      <c r="FP24" s="195"/>
      <c r="FQ24" s="195"/>
      <c r="FR24" s="195"/>
      <c r="FS24" s="195"/>
      <c r="FT24" s="195"/>
      <c r="FU24" s="195"/>
      <c r="FV24" s="195"/>
      <c r="FW24" s="195"/>
      <c r="FX24" s="195"/>
      <c r="FY24" s="195"/>
      <c r="FZ24" s="195"/>
      <c r="GA24" s="195"/>
      <c r="GB24" s="195"/>
      <c r="GC24" s="195"/>
      <c r="GD24" s="195"/>
      <c r="GE24" s="195"/>
      <c r="GF24" s="195"/>
    </row>
    <row r="25" spans="1:188" s="185" customFormat="1" ht="12.75">
      <c r="A25" s="293" t="s">
        <v>19</v>
      </c>
      <c r="B25" s="284" t="s">
        <v>16</v>
      </c>
      <c r="C25" s="212" t="s">
        <v>35</v>
      </c>
      <c r="D25" s="175" t="s">
        <v>117</v>
      </c>
      <c r="E25" s="176" t="s">
        <v>14</v>
      </c>
      <c r="F25" s="213">
        <f>+FG!K22</f>
        <v>514</v>
      </c>
      <c r="G25" s="178"/>
      <c r="H25" s="182"/>
      <c r="I25" s="180">
        <f t="shared" si="11"/>
        <v>514</v>
      </c>
      <c r="J25" s="182"/>
      <c r="K25" s="180">
        <f t="shared" si="12"/>
        <v>514</v>
      </c>
      <c r="L25" s="182"/>
      <c r="M25" s="180">
        <f t="shared" si="13"/>
        <v>514</v>
      </c>
      <c r="N25" s="182"/>
      <c r="O25" s="180">
        <f t="shared" si="14"/>
        <v>514</v>
      </c>
      <c r="P25" s="182"/>
      <c r="Q25" s="180">
        <f t="shared" si="15"/>
        <v>514</v>
      </c>
      <c r="R25" s="182"/>
      <c r="S25" s="180">
        <f t="shared" si="16"/>
        <v>514</v>
      </c>
      <c r="T25" s="182"/>
      <c r="U25" s="180">
        <f t="shared" si="17"/>
        <v>514</v>
      </c>
      <c r="V25" s="182"/>
      <c r="W25" s="180">
        <f t="shared" si="18"/>
        <v>514</v>
      </c>
      <c r="X25" s="172" t="s">
        <v>24</v>
      </c>
      <c r="Y25" s="162"/>
      <c r="Z25" s="154"/>
      <c r="AA25" s="184"/>
      <c r="AB25" s="163"/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3"/>
      <c r="BC25" s="163"/>
      <c r="BD25" s="163"/>
      <c r="BE25" s="163"/>
      <c r="BF25" s="163"/>
      <c r="BG25" s="163"/>
      <c r="BH25" s="163"/>
      <c r="BI25" s="163"/>
      <c r="BJ25" s="163"/>
      <c r="BK25" s="163"/>
      <c r="BL25" s="163"/>
      <c r="BM25" s="163"/>
      <c r="BN25" s="163"/>
      <c r="BO25" s="163"/>
      <c r="BP25" s="163"/>
      <c r="BQ25" s="163"/>
      <c r="BR25" s="163"/>
      <c r="BS25" s="163"/>
      <c r="BT25" s="163"/>
      <c r="BU25" s="163"/>
      <c r="BV25" s="163"/>
      <c r="BW25" s="163"/>
      <c r="BX25" s="163"/>
      <c r="BY25" s="163"/>
      <c r="BZ25" s="163"/>
      <c r="CA25" s="163"/>
      <c r="CB25" s="163"/>
      <c r="CC25" s="163"/>
      <c r="CD25" s="163"/>
      <c r="CE25" s="163"/>
      <c r="CF25" s="163"/>
      <c r="CG25" s="163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</row>
    <row r="26" spans="1:188" s="185" customFormat="1" ht="12.75">
      <c r="A26" s="294"/>
      <c r="B26" s="281"/>
      <c r="C26" s="208" t="s">
        <v>20</v>
      </c>
      <c r="D26" s="187" t="s">
        <v>26</v>
      </c>
      <c r="E26" s="188" t="s">
        <v>14</v>
      </c>
      <c r="F26" s="211">
        <f>+FG!K23</f>
        <v>57</v>
      </c>
      <c r="G26" s="199"/>
      <c r="H26" s="191"/>
      <c r="I26" s="192">
        <f t="shared" si="11"/>
        <v>57</v>
      </c>
      <c r="J26" s="191"/>
      <c r="K26" s="192">
        <f t="shared" si="12"/>
        <v>57</v>
      </c>
      <c r="L26" s="191"/>
      <c r="M26" s="192">
        <f t="shared" si="13"/>
        <v>57</v>
      </c>
      <c r="N26" s="191"/>
      <c r="O26" s="192">
        <f t="shared" si="14"/>
        <v>57</v>
      </c>
      <c r="P26" s="191"/>
      <c r="Q26" s="192">
        <f t="shared" si="15"/>
        <v>57</v>
      </c>
      <c r="R26" s="191"/>
      <c r="S26" s="192">
        <f t="shared" si="16"/>
        <v>57</v>
      </c>
      <c r="T26" s="191"/>
      <c r="U26" s="192">
        <f t="shared" si="17"/>
        <v>57</v>
      </c>
      <c r="V26" s="191"/>
      <c r="W26" s="192">
        <f t="shared" si="18"/>
        <v>57</v>
      </c>
      <c r="X26" s="172" t="s">
        <v>24</v>
      </c>
      <c r="Y26" s="162"/>
      <c r="Z26" s="154"/>
      <c r="AA26" s="18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4"/>
      <c r="BG26" s="194"/>
      <c r="BH26" s="194"/>
      <c r="BI26" s="194"/>
      <c r="BJ26" s="194"/>
      <c r="BK26" s="194"/>
      <c r="BL26" s="194"/>
      <c r="BM26" s="194"/>
      <c r="BN26" s="194"/>
      <c r="BO26" s="194"/>
      <c r="BP26" s="194"/>
      <c r="BQ26" s="194"/>
      <c r="BR26" s="194"/>
      <c r="BS26" s="194"/>
      <c r="BT26" s="194"/>
      <c r="BU26" s="194"/>
      <c r="BV26" s="194"/>
      <c r="BW26" s="194"/>
      <c r="BX26" s="194"/>
      <c r="BY26" s="194"/>
      <c r="BZ26" s="194"/>
      <c r="CA26" s="194"/>
      <c r="CB26" s="194"/>
      <c r="CC26" s="194"/>
      <c r="CD26" s="194"/>
      <c r="CE26" s="194"/>
      <c r="CF26" s="194"/>
      <c r="CG26" s="194"/>
      <c r="CH26" s="195"/>
      <c r="CI26" s="195"/>
      <c r="CJ26" s="195"/>
      <c r="CK26" s="195"/>
      <c r="CL26" s="195"/>
      <c r="CM26" s="195"/>
      <c r="CN26" s="195"/>
      <c r="CO26" s="195"/>
      <c r="CP26" s="195"/>
      <c r="CQ26" s="195"/>
      <c r="CR26" s="195"/>
      <c r="CS26" s="195"/>
      <c r="CT26" s="195"/>
      <c r="CU26" s="195"/>
      <c r="CV26" s="195"/>
      <c r="CW26" s="195"/>
      <c r="CX26" s="195"/>
      <c r="CY26" s="195"/>
      <c r="CZ26" s="195"/>
      <c r="DA26" s="195"/>
      <c r="DB26" s="195"/>
      <c r="DC26" s="195"/>
      <c r="DD26" s="195"/>
      <c r="DE26" s="195"/>
      <c r="DF26" s="195"/>
      <c r="DG26" s="195"/>
      <c r="DH26" s="195"/>
      <c r="DI26" s="195"/>
      <c r="DJ26" s="195"/>
      <c r="DK26" s="195"/>
      <c r="DL26" s="195"/>
      <c r="DM26" s="195"/>
      <c r="DN26" s="195"/>
      <c r="DO26" s="195"/>
      <c r="DP26" s="195"/>
      <c r="DQ26" s="195"/>
      <c r="DR26" s="195"/>
      <c r="DS26" s="195"/>
      <c r="DT26" s="195"/>
      <c r="DU26" s="195"/>
      <c r="DV26" s="195"/>
      <c r="DW26" s="195"/>
      <c r="DX26" s="195"/>
      <c r="DY26" s="195"/>
      <c r="DZ26" s="195"/>
      <c r="EA26" s="195"/>
      <c r="EB26" s="195"/>
      <c r="EC26" s="195"/>
      <c r="ED26" s="195"/>
      <c r="EE26" s="195"/>
      <c r="EF26" s="195"/>
      <c r="EG26" s="195"/>
      <c r="EH26" s="195"/>
      <c r="EI26" s="195"/>
      <c r="EJ26" s="195"/>
      <c r="EK26" s="195"/>
      <c r="EL26" s="195"/>
      <c r="EM26" s="195"/>
      <c r="EN26" s="195"/>
      <c r="EO26" s="195"/>
      <c r="EP26" s="195"/>
      <c r="EQ26" s="195"/>
      <c r="ER26" s="195"/>
      <c r="ES26" s="195"/>
      <c r="ET26" s="195"/>
      <c r="EU26" s="195"/>
      <c r="EV26" s="195"/>
      <c r="EW26" s="195"/>
      <c r="EX26" s="195"/>
      <c r="EY26" s="195"/>
      <c r="EZ26" s="195"/>
      <c r="FA26" s="195"/>
      <c r="FB26" s="195"/>
      <c r="FC26" s="195"/>
      <c r="FD26" s="195"/>
      <c r="FE26" s="195"/>
      <c r="FF26" s="195"/>
      <c r="FG26" s="195"/>
      <c r="FH26" s="195"/>
      <c r="FI26" s="195"/>
      <c r="FJ26" s="195"/>
      <c r="FK26" s="195"/>
      <c r="FL26" s="195"/>
      <c r="FM26" s="195"/>
      <c r="FN26" s="195"/>
      <c r="FO26" s="195"/>
      <c r="FP26" s="195"/>
      <c r="FQ26" s="195"/>
      <c r="FR26" s="195"/>
      <c r="FS26" s="195"/>
      <c r="FT26" s="195"/>
      <c r="FU26" s="195"/>
      <c r="FV26" s="195"/>
      <c r="FW26" s="195"/>
      <c r="FX26" s="195"/>
      <c r="FY26" s="195"/>
      <c r="FZ26" s="195"/>
      <c r="GA26" s="195"/>
      <c r="GB26" s="195"/>
      <c r="GC26" s="195"/>
      <c r="GD26" s="195"/>
      <c r="GE26" s="195"/>
      <c r="GF26" s="195"/>
    </row>
    <row r="27" spans="1:188" s="185" customFormat="1" ht="12.75">
      <c r="A27" s="288" t="s">
        <v>21</v>
      </c>
      <c r="B27" s="279" t="s">
        <v>16</v>
      </c>
      <c r="C27" s="214" t="s">
        <v>36</v>
      </c>
      <c r="D27" s="215" t="s">
        <v>118</v>
      </c>
      <c r="E27" s="216" t="s">
        <v>14</v>
      </c>
      <c r="F27" s="217">
        <f>+FG!K24</f>
        <v>273</v>
      </c>
      <c r="G27" s="199"/>
      <c r="H27" s="182"/>
      <c r="I27" s="180">
        <f t="shared" si="11"/>
        <v>273</v>
      </c>
      <c r="J27" s="182"/>
      <c r="K27" s="180">
        <f t="shared" si="12"/>
        <v>273</v>
      </c>
      <c r="L27" s="182"/>
      <c r="M27" s="180">
        <f t="shared" si="13"/>
        <v>273</v>
      </c>
      <c r="N27" s="182"/>
      <c r="O27" s="180">
        <f t="shared" si="14"/>
        <v>273</v>
      </c>
      <c r="P27" s="182"/>
      <c r="Q27" s="180">
        <f t="shared" si="15"/>
        <v>273</v>
      </c>
      <c r="R27" s="182"/>
      <c r="S27" s="180">
        <f t="shared" si="16"/>
        <v>273</v>
      </c>
      <c r="T27" s="182"/>
      <c r="U27" s="180">
        <f t="shared" si="17"/>
        <v>273</v>
      </c>
      <c r="V27" s="182"/>
      <c r="W27" s="180">
        <f t="shared" si="18"/>
        <v>273</v>
      </c>
      <c r="X27" s="172" t="s">
        <v>24</v>
      </c>
      <c r="Y27" s="162"/>
      <c r="Z27" s="154"/>
      <c r="AA27" s="184"/>
      <c r="AB27" s="163"/>
      <c r="AC27" s="163"/>
      <c r="AD27" s="163"/>
      <c r="AE27" s="163"/>
      <c r="AF27" s="163"/>
      <c r="AG27" s="163"/>
      <c r="AH27" s="163"/>
      <c r="AI27" s="163"/>
      <c r="AJ27" s="163"/>
      <c r="AK27" s="163"/>
      <c r="AL27" s="163"/>
      <c r="AM27" s="163"/>
      <c r="AN27" s="163"/>
      <c r="AO27" s="163"/>
      <c r="AP27" s="163"/>
      <c r="AQ27" s="163"/>
      <c r="AR27" s="163"/>
      <c r="AS27" s="163"/>
      <c r="AT27" s="163"/>
      <c r="AU27" s="163"/>
      <c r="AV27" s="163"/>
      <c r="AW27" s="163"/>
      <c r="AX27" s="163"/>
      <c r="AY27" s="163"/>
      <c r="AZ27" s="163"/>
      <c r="BA27" s="163"/>
      <c r="BB27" s="163"/>
      <c r="BC27" s="163"/>
      <c r="BD27" s="163"/>
      <c r="BE27" s="163"/>
      <c r="BF27" s="163"/>
      <c r="BG27" s="163"/>
      <c r="BH27" s="163"/>
      <c r="BI27" s="163"/>
      <c r="BJ27" s="163"/>
      <c r="BK27" s="163"/>
      <c r="BL27" s="163"/>
      <c r="BM27" s="163"/>
      <c r="BN27" s="163"/>
      <c r="BO27" s="163"/>
      <c r="BP27" s="163"/>
      <c r="BQ27" s="163"/>
      <c r="BR27" s="163"/>
      <c r="BS27" s="163"/>
      <c r="BT27" s="163"/>
      <c r="BU27" s="163"/>
      <c r="BV27" s="163"/>
      <c r="BW27" s="163"/>
      <c r="BX27" s="163"/>
      <c r="BY27" s="163"/>
      <c r="BZ27" s="163"/>
      <c r="CA27" s="163"/>
      <c r="CB27" s="163"/>
      <c r="CC27" s="163"/>
      <c r="CD27" s="163"/>
      <c r="CE27" s="163"/>
      <c r="CF27" s="163"/>
      <c r="CG27" s="163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</row>
    <row r="28" spans="1:188" s="185" customFormat="1" ht="12.75">
      <c r="A28" s="289"/>
      <c r="B28" s="282"/>
      <c r="C28" s="218" t="s">
        <v>36</v>
      </c>
      <c r="D28" s="203" t="s">
        <v>118</v>
      </c>
      <c r="E28" s="204" t="s">
        <v>13</v>
      </c>
      <c r="F28" s="198">
        <f>+FG!K25</f>
        <v>500</v>
      </c>
      <c r="G28" s="199"/>
      <c r="H28" s="200"/>
      <c r="I28" s="201">
        <f t="shared" si="11"/>
        <v>500</v>
      </c>
      <c r="J28" s="200"/>
      <c r="K28" s="201">
        <f t="shared" si="12"/>
        <v>500</v>
      </c>
      <c r="L28" s="200"/>
      <c r="M28" s="201">
        <f t="shared" si="13"/>
        <v>500</v>
      </c>
      <c r="N28" s="200"/>
      <c r="O28" s="201">
        <f t="shared" si="14"/>
        <v>500</v>
      </c>
      <c r="P28" s="200"/>
      <c r="Q28" s="201">
        <f t="shared" si="15"/>
        <v>500</v>
      </c>
      <c r="R28" s="200"/>
      <c r="S28" s="201">
        <f t="shared" si="16"/>
        <v>500</v>
      </c>
      <c r="T28" s="200"/>
      <c r="U28" s="201">
        <f t="shared" si="17"/>
        <v>500</v>
      </c>
      <c r="V28" s="200"/>
      <c r="W28" s="201">
        <f t="shared" si="18"/>
        <v>500</v>
      </c>
      <c r="X28" s="172"/>
      <c r="Y28" s="162"/>
      <c r="Z28" s="154"/>
      <c r="AA28" s="18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4"/>
      <c r="BG28" s="194"/>
      <c r="BH28" s="194"/>
      <c r="BI28" s="194"/>
      <c r="BJ28" s="194"/>
      <c r="BK28" s="194"/>
      <c r="BL28" s="194"/>
      <c r="BM28" s="194"/>
      <c r="BN28" s="194"/>
      <c r="BO28" s="194"/>
      <c r="BP28" s="194"/>
      <c r="BQ28" s="194"/>
      <c r="BR28" s="194"/>
      <c r="BS28" s="194"/>
      <c r="BT28" s="194"/>
      <c r="BU28" s="194"/>
      <c r="BV28" s="194"/>
      <c r="BW28" s="194"/>
      <c r="BX28" s="194"/>
      <c r="BY28" s="194"/>
      <c r="BZ28" s="194"/>
      <c r="CA28" s="194"/>
      <c r="CB28" s="194"/>
      <c r="CC28" s="194"/>
      <c r="CD28" s="194"/>
      <c r="CE28" s="194"/>
      <c r="CF28" s="194"/>
      <c r="CG28" s="194"/>
      <c r="CH28" s="195"/>
      <c r="CI28" s="195"/>
      <c r="CJ28" s="195"/>
      <c r="CK28" s="195"/>
      <c r="CL28" s="195"/>
      <c r="CM28" s="195"/>
      <c r="CN28" s="195"/>
      <c r="CO28" s="195"/>
      <c r="CP28" s="195"/>
      <c r="CQ28" s="195"/>
      <c r="CR28" s="195"/>
      <c r="CS28" s="195"/>
      <c r="CT28" s="195"/>
      <c r="CU28" s="195"/>
      <c r="CV28" s="195"/>
      <c r="CW28" s="195"/>
      <c r="CX28" s="195"/>
      <c r="CY28" s="195"/>
      <c r="CZ28" s="195"/>
      <c r="DA28" s="195"/>
      <c r="DB28" s="195"/>
      <c r="DC28" s="195"/>
      <c r="DD28" s="195"/>
      <c r="DE28" s="195"/>
      <c r="DF28" s="195"/>
      <c r="DG28" s="195"/>
      <c r="DH28" s="195"/>
      <c r="DI28" s="195"/>
      <c r="DJ28" s="195"/>
      <c r="DK28" s="195"/>
      <c r="DL28" s="195"/>
      <c r="DM28" s="195"/>
      <c r="DN28" s="195"/>
      <c r="DO28" s="195"/>
      <c r="DP28" s="195"/>
      <c r="DQ28" s="195"/>
      <c r="DR28" s="195"/>
      <c r="DS28" s="195"/>
      <c r="DT28" s="195"/>
      <c r="DU28" s="195"/>
      <c r="DV28" s="195"/>
      <c r="DW28" s="195"/>
      <c r="DX28" s="195"/>
      <c r="DY28" s="195"/>
      <c r="DZ28" s="195"/>
      <c r="EA28" s="195"/>
      <c r="EB28" s="195"/>
      <c r="EC28" s="195"/>
      <c r="ED28" s="195"/>
      <c r="EE28" s="195"/>
      <c r="EF28" s="195"/>
      <c r="EG28" s="195"/>
      <c r="EH28" s="195"/>
      <c r="EI28" s="195"/>
      <c r="EJ28" s="195"/>
      <c r="EK28" s="195"/>
      <c r="EL28" s="195"/>
      <c r="EM28" s="195"/>
      <c r="EN28" s="195"/>
      <c r="EO28" s="195"/>
      <c r="EP28" s="195"/>
      <c r="EQ28" s="195"/>
      <c r="ER28" s="195"/>
      <c r="ES28" s="195"/>
      <c r="ET28" s="195"/>
      <c r="EU28" s="195"/>
      <c r="EV28" s="195"/>
      <c r="EW28" s="195"/>
      <c r="EX28" s="195"/>
      <c r="EY28" s="195"/>
      <c r="EZ28" s="195"/>
      <c r="FA28" s="195"/>
      <c r="FB28" s="195"/>
      <c r="FC28" s="195"/>
      <c r="FD28" s="195"/>
      <c r="FE28" s="195"/>
      <c r="FF28" s="195"/>
      <c r="FG28" s="195"/>
      <c r="FH28" s="195"/>
      <c r="FI28" s="195"/>
      <c r="FJ28" s="195"/>
      <c r="FK28" s="195"/>
      <c r="FL28" s="195"/>
      <c r="FM28" s="195"/>
      <c r="FN28" s="195"/>
      <c r="FO28" s="195"/>
      <c r="FP28" s="195"/>
      <c r="FQ28" s="195"/>
      <c r="FR28" s="195"/>
      <c r="FS28" s="195"/>
      <c r="FT28" s="195"/>
      <c r="FU28" s="195"/>
      <c r="FV28" s="195"/>
      <c r="FW28" s="195"/>
      <c r="FX28" s="195"/>
      <c r="FY28" s="195"/>
      <c r="FZ28" s="195"/>
      <c r="GA28" s="195"/>
      <c r="GB28" s="195"/>
      <c r="GC28" s="195"/>
      <c r="GD28" s="195"/>
      <c r="GE28" s="195"/>
      <c r="GF28" s="195"/>
    </row>
    <row r="29" spans="1:188" s="185" customFormat="1" ht="12.75">
      <c r="A29" s="289"/>
      <c r="B29" s="282"/>
      <c r="C29" s="202" t="s">
        <v>119</v>
      </c>
      <c r="D29" s="203" t="s">
        <v>120</v>
      </c>
      <c r="E29" s="204" t="s">
        <v>14</v>
      </c>
      <c r="F29" s="198">
        <f>+FG!K26</f>
        <v>20</v>
      </c>
      <c r="G29" s="199"/>
      <c r="H29" s="200"/>
      <c r="I29" s="201">
        <f t="shared" si="11"/>
        <v>20</v>
      </c>
      <c r="J29" s="200"/>
      <c r="K29" s="201">
        <f t="shared" si="12"/>
        <v>20</v>
      </c>
      <c r="L29" s="200"/>
      <c r="M29" s="201">
        <f t="shared" si="13"/>
        <v>20</v>
      </c>
      <c r="N29" s="200"/>
      <c r="O29" s="201">
        <f t="shared" si="14"/>
        <v>20</v>
      </c>
      <c r="P29" s="200"/>
      <c r="Q29" s="201">
        <f t="shared" si="15"/>
        <v>20</v>
      </c>
      <c r="R29" s="200"/>
      <c r="S29" s="201">
        <f t="shared" si="16"/>
        <v>20</v>
      </c>
      <c r="T29" s="200"/>
      <c r="U29" s="201">
        <f t="shared" si="17"/>
        <v>20</v>
      </c>
      <c r="V29" s="200"/>
      <c r="W29" s="201">
        <f t="shared" si="18"/>
        <v>20</v>
      </c>
      <c r="X29" s="172"/>
      <c r="Y29" s="162"/>
      <c r="Z29" s="154"/>
      <c r="AA29" s="184"/>
      <c r="AB29" s="163"/>
      <c r="AC29" s="163"/>
      <c r="AD29" s="163"/>
      <c r="AE29" s="163"/>
      <c r="AF29" s="163"/>
      <c r="AG29" s="163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3"/>
      <c r="AT29" s="163"/>
      <c r="AU29" s="163"/>
      <c r="AV29" s="163"/>
      <c r="AW29" s="163"/>
      <c r="AX29" s="163"/>
      <c r="AY29" s="163"/>
      <c r="AZ29" s="163"/>
      <c r="BA29" s="163"/>
      <c r="BB29" s="163"/>
      <c r="BC29" s="163"/>
      <c r="BD29" s="163"/>
      <c r="BE29" s="163"/>
      <c r="BF29" s="163"/>
      <c r="BG29" s="163"/>
      <c r="BH29" s="163"/>
      <c r="BI29" s="163"/>
      <c r="BJ29" s="163"/>
      <c r="BK29" s="163"/>
      <c r="BL29" s="163"/>
      <c r="BM29" s="163"/>
      <c r="BN29" s="163"/>
      <c r="BO29" s="163"/>
      <c r="BP29" s="163"/>
      <c r="BQ29" s="163"/>
      <c r="BR29" s="163"/>
      <c r="BS29" s="163"/>
      <c r="BT29" s="163"/>
      <c r="BU29" s="163"/>
      <c r="BV29" s="163"/>
      <c r="BW29" s="163"/>
      <c r="BX29" s="163"/>
      <c r="BY29" s="163"/>
      <c r="BZ29" s="163"/>
      <c r="CA29" s="163"/>
      <c r="CB29" s="163"/>
      <c r="CC29" s="163"/>
      <c r="CD29" s="163"/>
      <c r="CE29" s="163"/>
      <c r="CF29" s="163"/>
      <c r="CG29" s="163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</row>
    <row r="30" spans="1:188" s="185" customFormat="1" ht="12.75">
      <c r="A30" s="289"/>
      <c r="B30" s="282"/>
      <c r="C30" s="202" t="s">
        <v>119</v>
      </c>
      <c r="D30" s="203" t="s">
        <v>120</v>
      </c>
      <c r="E30" s="204" t="s">
        <v>13</v>
      </c>
      <c r="F30" s="198">
        <f>+FG!K27</f>
        <v>30</v>
      </c>
      <c r="G30" s="199"/>
      <c r="H30" s="200"/>
      <c r="I30" s="201">
        <f t="shared" si="11"/>
        <v>30</v>
      </c>
      <c r="J30" s="200"/>
      <c r="K30" s="201">
        <f t="shared" si="12"/>
        <v>30</v>
      </c>
      <c r="L30" s="200"/>
      <c r="M30" s="201">
        <f t="shared" si="13"/>
        <v>30</v>
      </c>
      <c r="N30" s="200"/>
      <c r="O30" s="201">
        <f t="shared" si="14"/>
        <v>30</v>
      </c>
      <c r="P30" s="200"/>
      <c r="Q30" s="201">
        <f t="shared" si="15"/>
        <v>30</v>
      </c>
      <c r="R30" s="200"/>
      <c r="S30" s="201">
        <f t="shared" si="16"/>
        <v>30</v>
      </c>
      <c r="T30" s="200"/>
      <c r="U30" s="201">
        <f t="shared" si="17"/>
        <v>30</v>
      </c>
      <c r="V30" s="200"/>
      <c r="W30" s="201">
        <f t="shared" si="18"/>
        <v>30</v>
      </c>
      <c r="X30" s="172"/>
      <c r="Y30" s="162"/>
      <c r="Z30" s="154"/>
      <c r="AA30" s="18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  <c r="AT30" s="194"/>
      <c r="AU30" s="194"/>
      <c r="AV30" s="194"/>
      <c r="AW30" s="194"/>
      <c r="AX30" s="194"/>
      <c r="AY30" s="194"/>
      <c r="AZ30" s="194"/>
      <c r="BA30" s="194"/>
      <c r="BB30" s="194"/>
      <c r="BC30" s="194"/>
      <c r="BD30" s="194"/>
      <c r="BE30" s="194"/>
      <c r="BF30" s="194"/>
      <c r="BG30" s="194"/>
      <c r="BH30" s="194"/>
      <c r="BI30" s="194"/>
      <c r="BJ30" s="194"/>
      <c r="BK30" s="194"/>
      <c r="BL30" s="194"/>
      <c r="BM30" s="194"/>
      <c r="BN30" s="194"/>
      <c r="BO30" s="194"/>
      <c r="BP30" s="194"/>
      <c r="BQ30" s="194"/>
      <c r="BR30" s="194"/>
      <c r="BS30" s="194"/>
      <c r="BT30" s="194"/>
      <c r="BU30" s="194"/>
      <c r="BV30" s="194"/>
      <c r="BW30" s="194"/>
      <c r="BX30" s="194"/>
      <c r="BY30" s="194"/>
      <c r="BZ30" s="194"/>
      <c r="CA30" s="194"/>
      <c r="CB30" s="194"/>
      <c r="CC30" s="194"/>
      <c r="CD30" s="194"/>
      <c r="CE30" s="194"/>
      <c r="CF30" s="194"/>
      <c r="CG30" s="194"/>
      <c r="CH30" s="195"/>
      <c r="CI30" s="195"/>
      <c r="CJ30" s="195"/>
      <c r="CK30" s="195"/>
      <c r="CL30" s="195"/>
      <c r="CM30" s="195"/>
      <c r="CN30" s="195"/>
      <c r="CO30" s="195"/>
      <c r="CP30" s="195"/>
      <c r="CQ30" s="195"/>
      <c r="CR30" s="195"/>
      <c r="CS30" s="195"/>
      <c r="CT30" s="195"/>
      <c r="CU30" s="195"/>
      <c r="CV30" s="195"/>
      <c r="CW30" s="195"/>
      <c r="CX30" s="195"/>
      <c r="CY30" s="195"/>
      <c r="CZ30" s="195"/>
      <c r="DA30" s="195"/>
      <c r="DB30" s="195"/>
      <c r="DC30" s="195"/>
      <c r="DD30" s="195"/>
      <c r="DE30" s="195"/>
      <c r="DF30" s="195"/>
      <c r="DG30" s="195"/>
      <c r="DH30" s="195"/>
      <c r="DI30" s="195"/>
      <c r="DJ30" s="195"/>
      <c r="DK30" s="195"/>
      <c r="DL30" s="195"/>
      <c r="DM30" s="195"/>
      <c r="DN30" s="195"/>
      <c r="DO30" s="195"/>
      <c r="DP30" s="195"/>
      <c r="DQ30" s="195"/>
      <c r="DR30" s="195"/>
      <c r="DS30" s="195"/>
      <c r="DT30" s="195"/>
      <c r="DU30" s="195"/>
      <c r="DV30" s="195"/>
      <c r="DW30" s="195"/>
      <c r="DX30" s="195"/>
      <c r="DY30" s="195"/>
      <c r="DZ30" s="195"/>
      <c r="EA30" s="195"/>
      <c r="EB30" s="195"/>
      <c r="EC30" s="195"/>
      <c r="ED30" s="195"/>
      <c r="EE30" s="195"/>
      <c r="EF30" s="195"/>
      <c r="EG30" s="195"/>
      <c r="EH30" s="195"/>
      <c r="EI30" s="195"/>
      <c r="EJ30" s="195"/>
      <c r="EK30" s="195"/>
      <c r="EL30" s="195"/>
      <c r="EM30" s="195"/>
      <c r="EN30" s="195"/>
      <c r="EO30" s="195"/>
      <c r="EP30" s="195"/>
      <c r="EQ30" s="195"/>
      <c r="ER30" s="195"/>
      <c r="ES30" s="195"/>
      <c r="ET30" s="195"/>
      <c r="EU30" s="195"/>
      <c r="EV30" s="195"/>
      <c r="EW30" s="195"/>
      <c r="EX30" s="195"/>
      <c r="EY30" s="195"/>
      <c r="EZ30" s="195"/>
      <c r="FA30" s="195"/>
      <c r="FB30" s="195"/>
      <c r="FC30" s="195"/>
      <c r="FD30" s="195"/>
      <c r="FE30" s="195"/>
      <c r="FF30" s="195"/>
      <c r="FG30" s="195"/>
      <c r="FH30" s="195"/>
      <c r="FI30" s="195"/>
      <c r="FJ30" s="195"/>
      <c r="FK30" s="195"/>
      <c r="FL30" s="195"/>
      <c r="FM30" s="195"/>
      <c r="FN30" s="195"/>
      <c r="FO30" s="195"/>
      <c r="FP30" s="195"/>
      <c r="FQ30" s="195"/>
      <c r="FR30" s="195"/>
      <c r="FS30" s="195"/>
      <c r="FT30" s="195"/>
      <c r="FU30" s="195"/>
      <c r="FV30" s="195"/>
      <c r="FW30" s="195"/>
      <c r="FX30" s="195"/>
      <c r="FY30" s="195"/>
      <c r="FZ30" s="195"/>
      <c r="GA30" s="195"/>
      <c r="GB30" s="195"/>
      <c r="GC30" s="195"/>
      <c r="GD30" s="195"/>
      <c r="GE30" s="195"/>
      <c r="GF30" s="195"/>
    </row>
    <row r="31" spans="1:188" s="185" customFormat="1" ht="12.75">
      <c r="A31" s="289"/>
      <c r="B31" s="282"/>
      <c r="C31" s="218" t="s">
        <v>121</v>
      </c>
      <c r="D31" s="203" t="s">
        <v>122</v>
      </c>
      <c r="E31" s="204" t="s">
        <v>14</v>
      </c>
      <c r="F31" s="198">
        <f>+FG!K28</f>
        <v>40</v>
      </c>
      <c r="G31" s="199"/>
      <c r="H31" s="200"/>
      <c r="I31" s="201">
        <f t="shared" si="11"/>
        <v>40</v>
      </c>
      <c r="J31" s="200"/>
      <c r="K31" s="201">
        <f t="shared" si="12"/>
        <v>40</v>
      </c>
      <c r="L31" s="200"/>
      <c r="M31" s="201">
        <f t="shared" si="13"/>
        <v>40</v>
      </c>
      <c r="N31" s="200"/>
      <c r="O31" s="201">
        <f t="shared" si="14"/>
        <v>40</v>
      </c>
      <c r="P31" s="200"/>
      <c r="Q31" s="201">
        <f t="shared" si="15"/>
        <v>40</v>
      </c>
      <c r="R31" s="200"/>
      <c r="S31" s="201">
        <f t="shared" si="16"/>
        <v>40</v>
      </c>
      <c r="T31" s="200"/>
      <c r="U31" s="201">
        <f t="shared" si="17"/>
        <v>40</v>
      </c>
      <c r="V31" s="200"/>
      <c r="W31" s="201">
        <f t="shared" si="18"/>
        <v>40</v>
      </c>
      <c r="X31" s="172"/>
      <c r="Y31" s="162"/>
      <c r="Z31" s="154"/>
      <c r="AA31" s="184"/>
      <c r="AB31" s="163"/>
      <c r="AC31" s="163"/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  <c r="AS31" s="163"/>
      <c r="AT31" s="163"/>
      <c r="AU31" s="163"/>
      <c r="AV31" s="163"/>
      <c r="AW31" s="163"/>
      <c r="AX31" s="163"/>
      <c r="AY31" s="163"/>
      <c r="AZ31" s="163"/>
      <c r="BA31" s="163"/>
      <c r="BB31" s="163"/>
      <c r="BC31" s="163"/>
      <c r="BD31" s="163"/>
      <c r="BE31" s="163"/>
      <c r="BF31" s="163"/>
      <c r="BG31" s="163"/>
      <c r="BH31" s="163"/>
      <c r="BI31" s="163"/>
      <c r="BJ31" s="163"/>
      <c r="BK31" s="163"/>
      <c r="BL31" s="163"/>
      <c r="BM31" s="163"/>
      <c r="BN31" s="163"/>
      <c r="BO31" s="163"/>
      <c r="BP31" s="163"/>
      <c r="BQ31" s="163"/>
      <c r="BR31" s="163"/>
      <c r="BS31" s="163"/>
      <c r="BT31" s="163"/>
      <c r="BU31" s="163"/>
      <c r="BV31" s="163"/>
      <c r="BW31" s="163"/>
      <c r="BX31" s="163"/>
      <c r="BY31" s="163"/>
      <c r="BZ31" s="163"/>
      <c r="CA31" s="163"/>
      <c r="CB31" s="163"/>
      <c r="CC31" s="163"/>
      <c r="CD31" s="163"/>
      <c r="CE31" s="163"/>
      <c r="CF31" s="163"/>
      <c r="CG31" s="163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</row>
    <row r="32" spans="1:188" s="185" customFormat="1" ht="12.75">
      <c r="A32" s="289"/>
      <c r="B32" s="282"/>
      <c r="C32" s="218" t="s">
        <v>121</v>
      </c>
      <c r="D32" s="203" t="s">
        <v>122</v>
      </c>
      <c r="E32" s="204" t="s">
        <v>13</v>
      </c>
      <c r="F32" s="198">
        <f>+FG!K29</f>
        <v>20</v>
      </c>
      <c r="G32" s="199"/>
      <c r="H32" s="200"/>
      <c r="I32" s="201">
        <f t="shared" si="11"/>
        <v>20</v>
      </c>
      <c r="J32" s="200"/>
      <c r="K32" s="201">
        <f t="shared" si="12"/>
        <v>20</v>
      </c>
      <c r="L32" s="200"/>
      <c r="M32" s="201">
        <f t="shared" si="13"/>
        <v>20</v>
      </c>
      <c r="N32" s="200"/>
      <c r="O32" s="201">
        <f t="shared" si="14"/>
        <v>20</v>
      </c>
      <c r="P32" s="200"/>
      <c r="Q32" s="201">
        <f t="shared" si="15"/>
        <v>20</v>
      </c>
      <c r="R32" s="200"/>
      <c r="S32" s="201">
        <f t="shared" si="16"/>
        <v>20</v>
      </c>
      <c r="T32" s="200"/>
      <c r="U32" s="201">
        <f t="shared" si="17"/>
        <v>20</v>
      </c>
      <c r="V32" s="200"/>
      <c r="W32" s="201">
        <f t="shared" si="18"/>
        <v>20</v>
      </c>
      <c r="X32" s="172"/>
      <c r="Y32" s="162"/>
      <c r="Z32" s="154"/>
      <c r="AA32" s="18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194"/>
      <c r="AZ32" s="194"/>
      <c r="BA32" s="194"/>
      <c r="BB32" s="194"/>
      <c r="BC32" s="194"/>
      <c r="BD32" s="194"/>
      <c r="BE32" s="194"/>
      <c r="BF32" s="194"/>
      <c r="BG32" s="194"/>
      <c r="BH32" s="194"/>
      <c r="BI32" s="194"/>
      <c r="BJ32" s="194"/>
      <c r="BK32" s="194"/>
      <c r="BL32" s="194"/>
      <c r="BM32" s="194"/>
      <c r="BN32" s="194"/>
      <c r="BO32" s="194"/>
      <c r="BP32" s="194"/>
      <c r="BQ32" s="194"/>
      <c r="BR32" s="194"/>
      <c r="BS32" s="194"/>
      <c r="BT32" s="194"/>
      <c r="BU32" s="194"/>
      <c r="BV32" s="194"/>
      <c r="BW32" s="194"/>
      <c r="BX32" s="194"/>
      <c r="BY32" s="194"/>
      <c r="BZ32" s="194"/>
      <c r="CA32" s="194"/>
      <c r="CB32" s="194"/>
      <c r="CC32" s="194"/>
      <c r="CD32" s="194"/>
      <c r="CE32" s="194"/>
      <c r="CF32" s="194"/>
      <c r="CG32" s="194"/>
      <c r="CH32" s="195"/>
      <c r="CI32" s="195"/>
      <c r="CJ32" s="195"/>
      <c r="CK32" s="195"/>
      <c r="CL32" s="195"/>
      <c r="CM32" s="195"/>
      <c r="CN32" s="195"/>
      <c r="CO32" s="195"/>
      <c r="CP32" s="195"/>
      <c r="CQ32" s="195"/>
      <c r="CR32" s="195"/>
      <c r="CS32" s="195"/>
      <c r="CT32" s="195"/>
      <c r="CU32" s="195"/>
      <c r="CV32" s="195"/>
      <c r="CW32" s="195"/>
      <c r="CX32" s="195"/>
      <c r="CY32" s="195"/>
      <c r="CZ32" s="195"/>
      <c r="DA32" s="195"/>
      <c r="DB32" s="195"/>
      <c r="DC32" s="195"/>
      <c r="DD32" s="195"/>
      <c r="DE32" s="195"/>
      <c r="DF32" s="195"/>
      <c r="DG32" s="195"/>
      <c r="DH32" s="195"/>
      <c r="DI32" s="195"/>
      <c r="DJ32" s="195"/>
      <c r="DK32" s="195"/>
      <c r="DL32" s="195"/>
      <c r="DM32" s="195"/>
      <c r="DN32" s="195"/>
      <c r="DO32" s="195"/>
      <c r="DP32" s="195"/>
      <c r="DQ32" s="195"/>
      <c r="DR32" s="195"/>
      <c r="DS32" s="195"/>
      <c r="DT32" s="195"/>
      <c r="DU32" s="195"/>
      <c r="DV32" s="195"/>
      <c r="DW32" s="195"/>
      <c r="DX32" s="195"/>
      <c r="DY32" s="195"/>
      <c r="DZ32" s="195"/>
      <c r="EA32" s="195"/>
      <c r="EB32" s="195"/>
      <c r="EC32" s="195"/>
      <c r="ED32" s="195"/>
      <c r="EE32" s="195"/>
      <c r="EF32" s="195"/>
      <c r="EG32" s="195"/>
      <c r="EH32" s="195"/>
      <c r="EI32" s="195"/>
      <c r="EJ32" s="195"/>
      <c r="EK32" s="195"/>
      <c r="EL32" s="195"/>
      <c r="EM32" s="195"/>
      <c r="EN32" s="195"/>
      <c r="EO32" s="195"/>
      <c r="EP32" s="195"/>
      <c r="EQ32" s="195"/>
      <c r="ER32" s="195"/>
      <c r="ES32" s="195"/>
      <c r="ET32" s="195"/>
      <c r="EU32" s="195"/>
      <c r="EV32" s="195"/>
      <c r="EW32" s="195"/>
      <c r="EX32" s="195"/>
      <c r="EY32" s="195"/>
      <c r="EZ32" s="195"/>
      <c r="FA32" s="195"/>
      <c r="FB32" s="195"/>
      <c r="FC32" s="195"/>
      <c r="FD32" s="195"/>
      <c r="FE32" s="195"/>
      <c r="FF32" s="195"/>
      <c r="FG32" s="195"/>
      <c r="FH32" s="195"/>
      <c r="FI32" s="195"/>
      <c r="FJ32" s="195"/>
      <c r="FK32" s="195"/>
      <c r="FL32" s="195"/>
      <c r="FM32" s="195"/>
      <c r="FN32" s="195"/>
      <c r="FO32" s="195"/>
      <c r="FP32" s="195"/>
      <c r="FQ32" s="195"/>
      <c r="FR32" s="195"/>
      <c r="FS32" s="195"/>
      <c r="FT32" s="195"/>
      <c r="FU32" s="195"/>
      <c r="FV32" s="195"/>
      <c r="FW32" s="195"/>
      <c r="FX32" s="195"/>
      <c r="FY32" s="195"/>
      <c r="FZ32" s="195"/>
      <c r="GA32" s="195"/>
      <c r="GB32" s="195"/>
      <c r="GC32" s="195"/>
      <c r="GD32" s="195"/>
      <c r="GE32" s="195"/>
      <c r="GF32" s="195"/>
    </row>
    <row r="33" spans="1:188" s="185" customFormat="1" ht="12.75">
      <c r="A33" s="289"/>
      <c r="B33" s="282"/>
      <c r="C33" s="207" t="s">
        <v>123</v>
      </c>
      <c r="D33" s="203" t="s">
        <v>124</v>
      </c>
      <c r="E33" s="204" t="s">
        <v>14</v>
      </c>
      <c r="F33" s="198">
        <f>+FG!K30</f>
        <v>30</v>
      </c>
      <c r="G33" s="199"/>
      <c r="H33" s="200"/>
      <c r="I33" s="201">
        <f t="shared" si="11"/>
        <v>30</v>
      </c>
      <c r="J33" s="200"/>
      <c r="K33" s="201">
        <f t="shared" si="12"/>
        <v>30</v>
      </c>
      <c r="L33" s="200"/>
      <c r="M33" s="201">
        <f t="shared" si="13"/>
        <v>30</v>
      </c>
      <c r="N33" s="200"/>
      <c r="O33" s="201">
        <f t="shared" si="14"/>
        <v>30</v>
      </c>
      <c r="P33" s="200"/>
      <c r="Q33" s="201">
        <f t="shared" si="15"/>
        <v>30</v>
      </c>
      <c r="R33" s="200"/>
      <c r="S33" s="201">
        <f t="shared" si="16"/>
        <v>30</v>
      </c>
      <c r="T33" s="200"/>
      <c r="U33" s="201">
        <f t="shared" si="17"/>
        <v>30</v>
      </c>
      <c r="V33" s="200"/>
      <c r="W33" s="201">
        <f t="shared" si="18"/>
        <v>30</v>
      </c>
      <c r="X33" s="172"/>
      <c r="Y33" s="162"/>
      <c r="Z33" s="154"/>
      <c r="AA33" s="184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3"/>
      <c r="AR33" s="163"/>
      <c r="AS33" s="163"/>
      <c r="AT33" s="163"/>
      <c r="AU33" s="163"/>
      <c r="AV33" s="163"/>
      <c r="AW33" s="163"/>
      <c r="AX33" s="163"/>
      <c r="AY33" s="163"/>
      <c r="AZ33" s="163"/>
      <c r="BA33" s="163"/>
      <c r="BB33" s="163"/>
      <c r="BC33" s="163"/>
      <c r="BD33" s="163"/>
      <c r="BE33" s="163"/>
      <c r="BF33" s="163"/>
      <c r="BG33" s="163"/>
      <c r="BH33" s="163"/>
      <c r="BI33" s="163"/>
      <c r="BJ33" s="163"/>
      <c r="BK33" s="163"/>
      <c r="BL33" s="163"/>
      <c r="BM33" s="163"/>
      <c r="BN33" s="163"/>
      <c r="BO33" s="163"/>
      <c r="BP33" s="163"/>
      <c r="BQ33" s="163"/>
      <c r="BR33" s="163"/>
      <c r="BS33" s="163"/>
      <c r="BT33" s="163"/>
      <c r="BU33" s="163"/>
      <c r="BV33" s="163"/>
      <c r="BW33" s="163"/>
      <c r="BX33" s="163"/>
      <c r="BY33" s="163"/>
      <c r="BZ33" s="163"/>
      <c r="CA33" s="163"/>
      <c r="CB33" s="163"/>
      <c r="CC33" s="163"/>
      <c r="CD33" s="163"/>
      <c r="CE33" s="163"/>
      <c r="CF33" s="163"/>
      <c r="CG33" s="163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</row>
    <row r="34" spans="1:188" s="185" customFormat="1" ht="12.75">
      <c r="A34" s="289"/>
      <c r="B34" s="282"/>
      <c r="C34" s="207" t="s">
        <v>123</v>
      </c>
      <c r="D34" s="203" t="s">
        <v>124</v>
      </c>
      <c r="E34" s="204" t="s">
        <v>13</v>
      </c>
      <c r="F34" s="198">
        <f>+FG!K31</f>
        <v>30</v>
      </c>
      <c r="G34" s="199"/>
      <c r="H34" s="200"/>
      <c r="I34" s="201">
        <f t="shared" si="11"/>
        <v>30</v>
      </c>
      <c r="J34" s="200"/>
      <c r="K34" s="201">
        <f t="shared" si="12"/>
        <v>30</v>
      </c>
      <c r="L34" s="200"/>
      <c r="M34" s="201">
        <f t="shared" si="13"/>
        <v>30</v>
      </c>
      <c r="N34" s="200"/>
      <c r="O34" s="201">
        <f t="shared" si="14"/>
        <v>30</v>
      </c>
      <c r="P34" s="200"/>
      <c r="Q34" s="201">
        <f t="shared" si="15"/>
        <v>30</v>
      </c>
      <c r="R34" s="200"/>
      <c r="S34" s="201">
        <f t="shared" si="16"/>
        <v>30</v>
      </c>
      <c r="T34" s="200"/>
      <c r="U34" s="201">
        <f t="shared" si="17"/>
        <v>30</v>
      </c>
      <c r="V34" s="200"/>
      <c r="W34" s="201">
        <f t="shared" si="18"/>
        <v>30</v>
      </c>
      <c r="X34" s="172"/>
      <c r="Y34" s="162"/>
      <c r="Z34" s="154"/>
      <c r="AA34" s="18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194"/>
      <c r="BA34" s="194"/>
      <c r="BB34" s="194"/>
      <c r="BC34" s="194"/>
      <c r="BD34" s="194"/>
      <c r="BE34" s="194"/>
      <c r="BF34" s="194"/>
      <c r="BG34" s="194"/>
      <c r="BH34" s="194"/>
      <c r="BI34" s="194"/>
      <c r="BJ34" s="194"/>
      <c r="BK34" s="194"/>
      <c r="BL34" s="194"/>
      <c r="BM34" s="194"/>
      <c r="BN34" s="194"/>
      <c r="BO34" s="194"/>
      <c r="BP34" s="194"/>
      <c r="BQ34" s="194"/>
      <c r="BR34" s="194"/>
      <c r="BS34" s="194"/>
      <c r="BT34" s="194"/>
      <c r="BU34" s="194"/>
      <c r="BV34" s="194"/>
      <c r="BW34" s="194"/>
      <c r="BX34" s="194"/>
      <c r="BY34" s="194"/>
      <c r="BZ34" s="194"/>
      <c r="CA34" s="194"/>
      <c r="CB34" s="194"/>
      <c r="CC34" s="194"/>
      <c r="CD34" s="194"/>
      <c r="CE34" s="194"/>
      <c r="CF34" s="194"/>
      <c r="CG34" s="194"/>
      <c r="CH34" s="195"/>
      <c r="CI34" s="195"/>
      <c r="CJ34" s="195"/>
      <c r="CK34" s="195"/>
      <c r="CL34" s="195"/>
      <c r="CM34" s="195"/>
      <c r="CN34" s="195"/>
      <c r="CO34" s="195"/>
      <c r="CP34" s="195"/>
      <c r="CQ34" s="195"/>
      <c r="CR34" s="195"/>
      <c r="CS34" s="195"/>
      <c r="CT34" s="195"/>
      <c r="CU34" s="195"/>
      <c r="CV34" s="195"/>
      <c r="CW34" s="195"/>
      <c r="CX34" s="195"/>
      <c r="CY34" s="195"/>
      <c r="CZ34" s="195"/>
      <c r="DA34" s="195"/>
      <c r="DB34" s="195"/>
      <c r="DC34" s="195"/>
      <c r="DD34" s="195"/>
      <c r="DE34" s="195"/>
      <c r="DF34" s="195"/>
      <c r="DG34" s="195"/>
      <c r="DH34" s="195"/>
      <c r="DI34" s="195"/>
      <c r="DJ34" s="195"/>
      <c r="DK34" s="195"/>
      <c r="DL34" s="195"/>
      <c r="DM34" s="195"/>
      <c r="DN34" s="195"/>
      <c r="DO34" s="195"/>
      <c r="DP34" s="195"/>
      <c r="DQ34" s="195"/>
      <c r="DR34" s="195"/>
      <c r="DS34" s="195"/>
      <c r="DT34" s="195"/>
      <c r="DU34" s="195"/>
      <c r="DV34" s="195"/>
      <c r="DW34" s="195"/>
      <c r="DX34" s="195"/>
      <c r="DY34" s="195"/>
      <c r="DZ34" s="195"/>
      <c r="EA34" s="195"/>
      <c r="EB34" s="195"/>
      <c r="EC34" s="195"/>
      <c r="ED34" s="195"/>
      <c r="EE34" s="195"/>
      <c r="EF34" s="195"/>
      <c r="EG34" s="195"/>
      <c r="EH34" s="195"/>
      <c r="EI34" s="195"/>
      <c r="EJ34" s="195"/>
      <c r="EK34" s="195"/>
      <c r="EL34" s="195"/>
      <c r="EM34" s="195"/>
      <c r="EN34" s="195"/>
      <c r="EO34" s="195"/>
      <c r="EP34" s="195"/>
      <c r="EQ34" s="195"/>
      <c r="ER34" s="195"/>
      <c r="ES34" s="195"/>
      <c r="ET34" s="195"/>
      <c r="EU34" s="195"/>
      <c r="EV34" s="195"/>
      <c r="EW34" s="195"/>
      <c r="EX34" s="195"/>
      <c r="EY34" s="195"/>
      <c r="EZ34" s="195"/>
      <c r="FA34" s="195"/>
      <c r="FB34" s="195"/>
      <c r="FC34" s="195"/>
      <c r="FD34" s="195"/>
      <c r="FE34" s="195"/>
      <c r="FF34" s="195"/>
      <c r="FG34" s="195"/>
      <c r="FH34" s="195"/>
      <c r="FI34" s="195"/>
      <c r="FJ34" s="195"/>
      <c r="FK34" s="195"/>
      <c r="FL34" s="195"/>
      <c r="FM34" s="195"/>
      <c r="FN34" s="195"/>
      <c r="FO34" s="195"/>
      <c r="FP34" s="195"/>
      <c r="FQ34" s="195"/>
      <c r="FR34" s="195"/>
      <c r="FS34" s="195"/>
      <c r="FT34" s="195"/>
      <c r="FU34" s="195"/>
      <c r="FV34" s="195"/>
      <c r="FW34" s="195"/>
      <c r="FX34" s="195"/>
      <c r="FY34" s="195"/>
      <c r="FZ34" s="195"/>
      <c r="GA34" s="195"/>
      <c r="GB34" s="195"/>
      <c r="GC34" s="195"/>
      <c r="GD34" s="195"/>
      <c r="GE34" s="195"/>
      <c r="GF34" s="195"/>
    </row>
    <row r="35" spans="1:188" s="185" customFormat="1" ht="12.75">
      <c r="A35" s="289"/>
      <c r="B35" s="282"/>
      <c r="C35" s="196" t="s">
        <v>119</v>
      </c>
      <c r="D35" s="175" t="s">
        <v>125</v>
      </c>
      <c r="E35" s="176" t="s">
        <v>14</v>
      </c>
      <c r="F35" s="213">
        <f>+FG!K32</f>
        <v>30</v>
      </c>
      <c r="G35" s="178"/>
      <c r="H35" s="200"/>
      <c r="I35" s="180">
        <f t="shared" si="11"/>
        <v>30</v>
      </c>
      <c r="J35" s="200"/>
      <c r="K35" s="180">
        <f t="shared" si="12"/>
        <v>30</v>
      </c>
      <c r="L35" s="200"/>
      <c r="M35" s="180">
        <f t="shared" si="13"/>
        <v>30</v>
      </c>
      <c r="N35" s="200"/>
      <c r="O35" s="180">
        <f t="shared" si="14"/>
        <v>30</v>
      </c>
      <c r="P35" s="200"/>
      <c r="Q35" s="180">
        <f t="shared" si="15"/>
        <v>30</v>
      </c>
      <c r="R35" s="200"/>
      <c r="S35" s="180">
        <f t="shared" si="16"/>
        <v>30</v>
      </c>
      <c r="T35" s="200"/>
      <c r="U35" s="180">
        <f t="shared" si="17"/>
        <v>30</v>
      </c>
      <c r="V35" s="200"/>
      <c r="W35" s="180">
        <f t="shared" si="18"/>
        <v>30</v>
      </c>
      <c r="X35" s="172"/>
      <c r="Y35" s="162"/>
      <c r="Z35" s="154"/>
      <c r="AA35" s="184"/>
      <c r="AB35" s="163"/>
      <c r="AC35" s="163"/>
      <c r="AD35" s="163"/>
      <c r="AE35" s="163"/>
      <c r="AF35" s="163"/>
      <c r="AG35" s="163"/>
      <c r="AH35" s="163"/>
      <c r="AI35" s="163"/>
      <c r="AJ35" s="163"/>
      <c r="AK35" s="163"/>
      <c r="AL35" s="163"/>
      <c r="AM35" s="163"/>
      <c r="AN35" s="163"/>
      <c r="AO35" s="163"/>
      <c r="AP35" s="163"/>
      <c r="AQ35" s="163"/>
      <c r="AR35" s="163"/>
      <c r="AS35" s="163"/>
      <c r="AT35" s="163"/>
      <c r="AU35" s="163"/>
      <c r="AV35" s="163"/>
      <c r="AW35" s="163"/>
      <c r="AX35" s="163"/>
      <c r="AY35" s="163"/>
      <c r="AZ35" s="163"/>
      <c r="BA35" s="163"/>
      <c r="BB35" s="163"/>
      <c r="BC35" s="163"/>
      <c r="BD35" s="163"/>
      <c r="BE35" s="163"/>
      <c r="BF35" s="163"/>
      <c r="BG35" s="163"/>
      <c r="BH35" s="163"/>
      <c r="BI35" s="163"/>
      <c r="BJ35" s="163"/>
      <c r="BK35" s="163"/>
      <c r="BL35" s="163"/>
      <c r="BM35" s="163"/>
      <c r="BN35" s="163"/>
      <c r="BO35" s="163"/>
      <c r="BP35" s="163"/>
      <c r="BQ35" s="163"/>
      <c r="BR35" s="163"/>
      <c r="BS35" s="163"/>
      <c r="BT35" s="163"/>
      <c r="BU35" s="163"/>
      <c r="BV35" s="163"/>
      <c r="BW35" s="163"/>
      <c r="BX35" s="163"/>
      <c r="BY35" s="163"/>
      <c r="BZ35" s="163"/>
      <c r="CA35" s="163"/>
      <c r="CB35" s="163"/>
      <c r="CC35" s="163"/>
      <c r="CD35" s="163"/>
      <c r="CE35" s="163"/>
      <c r="CF35" s="163"/>
      <c r="CG35" s="163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/>
      <c r="DU35" s="162"/>
      <c r="DV35" s="162"/>
      <c r="DW35" s="162"/>
      <c r="DX35" s="162"/>
      <c r="DY35" s="162"/>
      <c r="DZ35" s="162"/>
      <c r="EA35" s="162"/>
      <c r="EB35" s="162"/>
      <c r="EC35" s="162"/>
      <c r="ED35" s="162"/>
      <c r="EE35" s="162"/>
      <c r="EF35" s="162"/>
      <c r="EG35" s="162"/>
      <c r="EH35" s="162"/>
      <c r="EI35" s="162"/>
      <c r="EJ35" s="162"/>
      <c r="EK35" s="162"/>
      <c r="EL35" s="162"/>
      <c r="EM35" s="162"/>
      <c r="EN35" s="162"/>
      <c r="EO35" s="162"/>
      <c r="EP35" s="162"/>
      <c r="EQ35" s="162"/>
      <c r="ER35" s="162"/>
      <c r="ES35" s="162"/>
      <c r="ET35" s="162"/>
      <c r="EU35" s="162"/>
      <c r="EV35" s="162"/>
      <c r="EW35" s="162"/>
      <c r="EX35" s="162"/>
      <c r="EY35" s="162"/>
      <c r="EZ35" s="162"/>
      <c r="FA35" s="162"/>
      <c r="FB35" s="162"/>
      <c r="FC35" s="162"/>
      <c r="FD35" s="162"/>
      <c r="FE35" s="162"/>
      <c r="FF35" s="162"/>
      <c r="FG35" s="162"/>
      <c r="FH35" s="162"/>
      <c r="FI35" s="162"/>
      <c r="FJ35" s="162"/>
      <c r="FK35" s="162"/>
      <c r="FL35" s="162"/>
      <c r="FM35" s="162"/>
      <c r="FN35" s="162"/>
      <c r="FO35" s="162"/>
      <c r="FP35" s="162"/>
      <c r="FQ35" s="162"/>
      <c r="FR35" s="162"/>
      <c r="FS35" s="162"/>
      <c r="FT35" s="162"/>
      <c r="FU35" s="162"/>
      <c r="FV35" s="162"/>
      <c r="FW35" s="162"/>
      <c r="FX35" s="162"/>
      <c r="FY35" s="162"/>
      <c r="FZ35" s="162"/>
      <c r="GA35" s="162"/>
      <c r="GB35" s="162"/>
      <c r="GC35" s="162"/>
      <c r="GD35" s="162"/>
      <c r="GE35" s="162"/>
      <c r="GF35" s="162"/>
    </row>
    <row r="36" spans="1:188" s="185" customFormat="1" ht="12.75">
      <c r="A36" s="285"/>
      <c r="B36" s="283"/>
      <c r="C36" s="218" t="s">
        <v>126</v>
      </c>
      <c r="D36" s="203" t="s">
        <v>127</v>
      </c>
      <c r="E36" s="204" t="s">
        <v>14</v>
      </c>
      <c r="F36" s="198">
        <f>+FG!K33</f>
        <v>0</v>
      </c>
      <c r="G36" s="199"/>
      <c r="H36" s="200"/>
      <c r="I36" s="201">
        <f t="shared" si="11"/>
        <v>0</v>
      </c>
      <c r="J36" s="200"/>
      <c r="K36" s="201">
        <f t="shared" si="12"/>
        <v>0</v>
      </c>
      <c r="L36" s="200"/>
      <c r="M36" s="201">
        <f t="shared" si="13"/>
        <v>0</v>
      </c>
      <c r="N36" s="200"/>
      <c r="O36" s="201">
        <f t="shared" si="14"/>
        <v>0</v>
      </c>
      <c r="P36" s="200"/>
      <c r="Q36" s="201">
        <f t="shared" si="15"/>
        <v>0</v>
      </c>
      <c r="R36" s="200"/>
      <c r="S36" s="201">
        <f t="shared" si="16"/>
        <v>0</v>
      </c>
      <c r="T36" s="200"/>
      <c r="U36" s="201">
        <f t="shared" si="17"/>
        <v>0</v>
      </c>
      <c r="V36" s="200"/>
      <c r="W36" s="201">
        <f t="shared" si="18"/>
        <v>0</v>
      </c>
      <c r="X36" s="172"/>
      <c r="Y36" s="162"/>
      <c r="Z36" s="154"/>
      <c r="AA36" s="18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  <c r="AT36" s="194"/>
      <c r="AU36" s="194"/>
      <c r="AV36" s="194"/>
      <c r="AW36" s="194"/>
      <c r="AX36" s="194"/>
      <c r="AY36" s="194"/>
      <c r="AZ36" s="194"/>
      <c r="BA36" s="194"/>
      <c r="BB36" s="194"/>
      <c r="BC36" s="194"/>
      <c r="BD36" s="194"/>
      <c r="BE36" s="194"/>
      <c r="BF36" s="194"/>
      <c r="BG36" s="194"/>
      <c r="BH36" s="194"/>
      <c r="BI36" s="194"/>
      <c r="BJ36" s="194"/>
      <c r="BK36" s="194"/>
      <c r="BL36" s="194"/>
      <c r="BM36" s="194"/>
      <c r="BN36" s="194"/>
      <c r="BO36" s="194"/>
      <c r="BP36" s="194"/>
      <c r="BQ36" s="194"/>
      <c r="BR36" s="194"/>
      <c r="BS36" s="194"/>
      <c r="BT36" s="194"/>
      <c r="BU36" s="194"/>
      <c r="BV36" s="194"/>
      <c r="BW36" s="194"/>
      <c r="BX36" s="194"/>
      <c r="BY36" s="194"/>
      <c r="BZ36" s="194"/>
      <c r="CA36" s="194"/>
      <c r="CB36" s="194"/>
      <c r="CC36" s="194"/>
      <c r="CD36" s="194"/>
      <c r="CE36" s="194"/>
      <c r="CF36" s="194"/>
      <c r="CG36" s="194"/>
      <c r="CH36" s="195"/>
      <c r="CI36" s="195"/>
      <c r="CJ36" s="195"/>
      <c r="CK36" s="195"/>
      <c r="CL36" s="195"/>
      <c r="CM36" s="195"/>
      <c r="CN36" s="195"/>
      <c r="CO36" s="195"/>
      <c r="CP36" s="195"/>
      <c r="CQ36" s="195"/>
      <c r="CR36" s="195"/>
      <c r="CS36" s="195"/>
      <c r="CT36" s="195"/>
      <c r="CU36" s="195"/>
      <c r="CV36" s="195"/>
      <c r="CW36" s="195"/>
      <c r="CX36" s="195"/>
      <c r="CY36" s="195"/>
      <c r="CZ36" s="195"/>
      <c r="DA36" s="195"/>
      <c r="DB36" s="195"/>
      <c r="DC36" s="195"/>
      <c r="DD36" s="195"/>
      <c r="DE36" s="195"/>
      <c r="DF36" s="195"/>
      <c r="DG36" s="195"/>
      <c r="DH36" s="195"/>
      <c r="DI36" s="195"/>
      <c r="DJ36" s="195"/>
      <c r="DK36" s="195"/>
      <c r="DL36" s="195"/>
      <c r="DM36" s="195"/>
      <c r="DN36" s="195"/>
      <c r="DO36" s="195"/>
      <c r="DP36" s="195"/>
      <c r="DQ36" s="195"/>
      <c r="DR36" s="195"/>
      <c r="DS36" s="195"/>
      <c r="DT36" s="195"/>
      <c r="DU36" s="195"/>
      <c r="DV36" s="195"/>
      <c r="DW36" s="195"/>
      <c r="DX36" s="195"/>
      <c r="DY36" s="195"/>
      <c r="DZ36" s="195"/>
      <c r="EA36" s="195"/>
      <c r="EB36" s="195"/>
      <c r="EC36" s="195"/>
      <c r="ED36" s="195"/>
      <c r="EE36" s="195"/>
      <c r="EF36" s="195"/>
      <c r="EG36" s="195"/>
      <c r="EH36" s="195"/>
      <c r="EI36" s="195"/>
      <c r="EJ36" s="195"/>
      <c r="EK36" s="195"/>
      <c r="EL36" s="195"/>
      <c r="EM36" s="195"/>
      <c r="EN36" s="195"/>
      <c r="EO36" s="195"/>
      <c r="EP36" s="195"/>
      <c r="EQ36" s="195"/>
      <c r="ER36" s="195"/>
      <c r="ES36" s="195"/>
      <c r="ET36" s="195"/>
      <c r="EU36" s="195"/>
      <c r="EV36" s="195"/>
      <c r="EW36" s="195"/>
      <c r="EX36" s="195"/>
      <c r="EY36" s="195"/>
      <c r="EZ36" s="195"/>
      <c r="FA36" s="195"/>
      <c r="FB36" s="195"/>
      <c r="FC36" s="195"/>
      <c r="FD36" s="195"/>
      <c r="FE36" s="195"/>
      <c r="FF36" s="195"/>
      <c r="FG36" s="195"/>
      <c r="FH36" s="195"/>
      <c r="FI36" s="195"/>
      <c r="FJ36" s="195"/>
      <c r="FK36" s="195"/>
      <c r="FL36" s="195"/>
      <c r="FM36" s="195"/>
      <c r="FN36" s="195"/>
      <c r="FO36" s="195"/>
      <c r="FP36" s="195"/>
      <c r="FQ36" s="195"/>
      <c r="FR36" s="195"/>
      <c r="FS36" s="195"/>
      <c r="FT36" s="195"/>
      <c r="FU36" s="195"/>
      <c r="FV36" s="195"/>
      <c r="FW36" s="195"/>
      <c r="FX36" s="195"/>
      <c r="FY36" s="195"/>
      <c r="FZ36" s="195"/>
      <c r="GA36" s="195"/>
      <c r="GB36" s="195"/>
      <c r="GC36" s="195"/>
      <c r="GD36" s="195"/>
      <c r="GE36" s="195"/>
      <c r="GF36" s="195"/>
    </row>
    <row r="37" spans="1:188" s="185" customFormat="1" ht="12.75">
      <c r="A37" s="287"/>
      <c r="B37" s="281"/>
      <c r="C37" s="212" t="s">
        <v>128</v>
      </c>
      <c r="D37" s="219" t="s">
        <v>129</v>
      </c>
      <c r="E37" s="220" t="s">
        <v>14</v>
      </c>
      <c r="F37" s="221">
        <f>+FG!K34</f>
        <v>0</v>
      </c>
      <c r="G37" s="222"/>
      <c r="H37" s="223"/>
      <c r="I37" s="224">
        <f t="shared" si="11"/>
        <v>0</v>
      </c>
      <c r="J37" s="223"/>
      <c r="K37" s="224">
        <f t="shared" si="12"/>
        <v>0</v>
      </c>
      <c r="L37" s="223"/>
      <c r="M37" s="224">
        <f t="shared" si="13"/>
        <v>0</v>
      </c>
      <c r="N37" s="223"/>
      <c r="O37" s="224">
        <f t="shared" si="14"/>
        <v>0</v>
      </c>
      <c r="P37" s="223"/>
      <c r="Q37" s="224">
        <f t="shared" si="15"/>
        <v>0</v>
      </c>
      <c r="R37" s="223"/>
      <c r="S37" s="224">
        <f t="shared" si="16"/>
        <v>0</v>
      </c>
      <c r="T37" s="223"/>
      <c r="U37" s="224">
        <f t="shared" si="17"/>
        <v>0</v>
      </c>
      <c r="V37" s="223"/>
      <c r="W37" s="224">
        <f t="shared" si="18"/>
        <v>0</v>
      </c>
      <c r="X37" s="172" t="s">
        <v>24</v>
      </c>
      <c r="Y37" s="162"/>
      <c r="Z37" s="154"/>
      <c r="AA37" s="18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  <c r="AR37" s="194"/>
      <c r="AS37" s="194"/>
      <c r="AT37" s="194"/>
      <c r="AU37" s="194"/>
      <c r="AV37" s="194"/>
      <c r="AW37" s="194"/>
      <c r="AX37" s="194"/>
      <c r="AY37" s="194"/>
      <c r="AZ37" s="194"/>
      <c r="BA37" s="194"/>
      <c r="BB37" s="194"/>
      <c r="BC37" s="194"/>
      <c r="BD37" s="194"/>
      <c r="BE37" s="194"/>
      <c r="BF37" s="194"/>
      <c r="BG37" s="194"/>
      <c r="BH37" s="194"/>
      <c r="BI37" s="194"/>
      <c r="BJ37" s="194"/>
      <c r="BK37" s="194"/>
      <c r="BL37" s="194"/>
      <c r="BM37" s="194"/>
      <c r="BN37" s="194"/>
      <c r="BO37" s="194"/>
      <c r="BP37" s="194"/>
      <c r="BQ37" s="194"/>
      <c r="BR37" s="194"/>
      <c r="BS37" s="194"/>
      <c r="BT37" s="194"/>
      <c r="BU37" s="194"/>
      <c r="BV37" s="194"/>
      <c r="BW37" s="194"/>
      <c r="BX37" s="194"/>
      <c r="BY37" s="194"/>
      <c r="BZ37" s="194"/>
      <c r="CA37" s="194"/>
      <c r="CB37" s="194"/>
      <c r="CC37" s="194"/>
      <c r="CD37" s="194"/>
      <c r="CE37" s="194"/>
      <c r="CF37" s="194"/>
      <c r="CG37" s="194"/>
      <c r="CH37" s="195"/>
      <c r="CI37" s="195"/>
      <c r="CJ37" s="195"/>
      <c r="CK37" s="195"/>
      <c r="CL37" s="195"/>
      <c r="CM37" s="195"/>
      <c r="CN37" s="195"/>
      <c r="CO37" s="195"/>
      <c r="CP37" s="195"/>
      <c r="CQ37" s="195"/>
      <c r="CR37" s="195"/>
      <c r="CS37" s="195"/>
      <c r="CT37" s="195"/>
      <c r="CU37" s="195"/>
      <c r="CV37" s="195"/>
      <c r="CW37" s="195"/>
      <c r="CX37" s="195"/>
      <c r="CY37" s="195"/>
      <c r="CZ37" s="195"/>
      <c r="DA37" s="195"/>
      <c r="DB37" s="195"/>
      <c r="DC37" s="195"/>
      <c r="DD37" s="195"/>
      <c r="DE37" s="195"/>
      <c r="DF37" s="195"/>
      <c r="DG37" s="195"/>
      <c r="DH37" s="195"/>
      <c r="DI37" s="195"/>
      <c r="DJ37" s="195"/>
      <c r="DK37" s="195"/>
      <c r="DL37" s="195"/>
      <c r="DM37" s="195"/>
      <c r="DN37" s="195"/>
      <c r="DO37" s="195"/>
      <c r="DP37" s="195"/>
      <c r="DQ37" s="195"/>
      <c r="DR37" s="195"/>
      <c r="DS37" s="195"/>
      <c r="DT37" s="195"/>
      <c r="DU37" s="195"/>
      <c r="DV37" s="195"/>
      <c r="DW37" s="195"/>
      <c r="DX37" s="195"/>
      <c r="DY37" s="195"/>
      <c r="DZ37" s="195"/>
      <c r="EA37" s="195"/>
      <c r="EB37" s="195"/>
      <c r="EC37" s="195"/>
      <c r="ED37" s="195"/>
      <c r="EE37" s="195"/>
      <c r="EF37" s="195"/>
      <c r="EG37" s="195"/>
      <c r="EH37" s="195"/>
      <c r="EI37" s="195"/>
      <c r="EJ37" s="195"/>
      <c r="EK37" s="195"/>
      <c r="EL37" s="195"/>
      <c r="EM37" s="195"/>
      <c r="EN37" s="195"/>
      <c r="EO37" s="195"/>
      <c r="EP37" s="195"/>
      <c r="EQ37" s="195"/>
      <c r="ER37" s="195"/>
      <c r="ES37" s="195"/>
      <c r="ET37" s="195"/>
      <c r="EU37" s="195"/>
      <c r="EV37" s="195"/>
      <c r="EW37" s="195"/>
      <c r="EX37" s="195"/>
      <c r="EY37" s="195"/>
      <c r="EZ37" s="195"/>
      <c r="FA37" s="195"/>
      <c r="FB37" s="195"/>
      <c r="FC37" s="195"/>
      <c r="FD37" s="195"/>
      <c r="FE37" s="195"/>
      <c r="FF37" s="195"/>
      <c r="FG37" s="195"/>
      <c r="FH37" s="195"/>
      <c r="FI37" s="195"/>
      <c r="FJ37" s="195"/>
      <c r="FK37" s="195"/>
      <c r="FL37" s="195"/>
      <c r="FM37" s="195"/>
      <c r="FN37" s="195"/>
      <c r="FO37" s="195"/>
      <c r="FP37" s="195"/>
      <c r="FQ37" s="195"/>
      <c r="FR37" s="195"/>
      <c r="FS37" s="195"/>
      <c r="FT37" s="195"/>
      <c r="FU37" s="195"/>
      <c r="FV37" s="195"/>
      <c r="FW37" s="195"/>
      <c r="FX37" s="195"/>
      <c r="FY37" s="195"/>
      <c r="FZ37" s="195"/>
      <c r="GA37" s="195"/>
      <c r="GB37" s="195"/>
      <c r="GC37" s="195"/>
      <c r="GD37" s="195"/>
      <c r="GE37" s="195"/>
      <c r="GF37" s="195"/>
    </row>
    <row r="38" spans="1:188" s="185" customFormat="1" ht="12.75">
      <c r="A38" s="226" t="s">
        <v>22</v>
      </c>
      <c r="B38" s="227" t="s">
        <v>12</v>
      </c>
      <c r="C38" s="228" t="s">
        <v>37</v>
      </c>
      <c r="D38" s="229" t="s">
        <v>130</v>
      </c>
      <c r="E38" s="230" t="s">
        <v>14</v>
      </c>
      <c r="F38" s="231">
        <f>+FG!K35</f>
        <v>17</v>
      </c>
      <c r="G38" s="232"/>
      <c r="H38" s="233"/>
      <c r="I38" s="234">
        <f t="shared" si="11"/>
        <v>17</v>
      </c>
      <c r="J38" s="233"/>
      <c r="K38" s="234">
        <f t="shared" si="12"/>
        <v>17</v>
      </c>
      <c r="L38" s="233"/>
      <c r="M38" s="234">
        <f t="shared" si="13"/>
        <v>17</v>
      </c>
      <c r="N38" s="233"/>
      <c r="O38" s="234">
        <f t="shared" si="14"/>
        <v>17</v>
      </c>
      <c r="P38" s="233"/>
      <c r="Q38" s="234">
        <f t="shared" si="15"/>
        <v>17</v>
      </c>
      <c r="R38" s="233"/>
      <c r="S38" s="234">
        <f t="shared" si="16"/>
        <v>17</v>
      </c>
      <c r="T38" s="233"/>
      <c r="U38" s="234">
        <f t="shared" si="17"/>
        <v>17</v>
      </c>
      <c r="V38" s="233"/>
      <c r="W38" s="234">
        <f t="shared" si="18"/>
        <v>17</v>
      </c>
      <c r="X38" s="172"/>
      <c r="Y38" s="162"/>
      <c r="Z38" s="154"/>
      <c r="AA38" s="184"/>
      <c r="AB38" s="163"/>
      <c r="AC38" s="163"/>
      <c r="AD38" s="163"/>
      <c r="AE38" s="163"/>
      <c r="AF38" s="163"/>
      <c r="AG38" s="163"/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3"/>
      <c r="AU38" s="163"/>
      <c r="AV38" s="163"/>
      <c r="AW38" s="163"/>
      <c r="AX38" s="163"/>
      <c r="AY38" s="163"/>
      <c r="AZ38" s="163"/>
      <c r="BA38" s="163"/>
      <c r="BB38" s="163"/>
      <c r="BC38" s="163"/>
      <c r="BD38" s="163"/>
      <c r="BE38" s="163"/>
      <c r="BF38" s="163"/>
      <c r="BG38" s="163"/>
      <c r="BH38" s="163"/>
      <c r="BI38" s="163"/>
      <c r="BJ38" s="163"/>
      <c r="BK38" s="163"/>
      <c r="BL38" s="163"/>
      <c r="BM38" s="163"/>
      <c r="BN38" s="163"/>
      <c r="BO38" s="163"/>
      <c r="BP38" s="163"/>
      <c r="BQ38" s="163"/>
      <c r="BR38" s="163"/>
      <c r="BS38" s="163"/>
      <c r="BT38" s="163"/>
      <c r="BU38" s="163"/>
      <c r="BV38" s="163"/>
      <c r="BW38" s="163"/>
      <c r="BX38" s="163"/>
      <c r="BY38" s="163"/>
      <c r="BZ38" s="163"/>
      <c r="CA38" s="163"/>
      <c r="CB38" s="163"/>
      <c r="CC38" s="163"/>
      <c r="CD38" s="163"/>
      <c r="CE38" s="163"/>
      <c r="CF38" s="163"/>
      <c r="CG38" s="163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</row>
    <row r="39" spans="1:188" s="185" customFormat="1" ht="12.75">
      <c r="A39" s="226" t="s">
        <v>23</v>
      </c>
      <c r="B39" s="227" t="s">
        <v>16</v>
      </c>
      <c r="C39" s="228" t="s">
        <v>38</v>
      </c>
      <c r="D39" s="229" t="s">
        <v>131</v>
      </c>
      <c r="E39" s="230" t="s">
        <v>14</v>
      </c>
      <c r="F39" s="231">
        <f>+FG!K36</f>
        <v>159</v>
      </c>
      <c r="G39" s="232"/>
      <c r="H39" s="233"/>
      <c r="I39" s="234">
        <f t="shared" si="11"/>
        <v>159</v>
      </c>
      <c r="J39" s="233"/>
      <c r="K39" s="234">
        <f t="shared" si="12"/>
        <v>159</v>
      </c>
      <c r="L39" s="233"/>
      <c r="M39" s="234">
        <f t="shared" si="13"/>
        <v>159</v>
      </c>
      <c r="N39" s="233"/>
      <c r="O39" s="234">
        <f t="shared" si="14"/>
        <v>159</v>
      </c>
      <c r="P39" s="233"/>
      <c r="Q39" s="234">
        <f t="shared" si="15"/>
        <v>159</v>
      </c>
      <c r="R39" s="233"/>
      <c r="S39" s="234">
        <f t="shared" si="16"/>
        <v>159</v>
      </c>
      <c r="T39" s="233"/>
      <c r="U39" s="234">
        <f t="shared" si="17"/>
        <v>159</v>
      </c>
      <c r="V39" s="233"/>
      <c r="W39" s="234">
        <f t="shared" si="18"/>
        <v>159</v>
      </c>
      <c r="X39" s="172"/>
      <c r="Y39" s="162"/>
      <c r="Z39" s="154"/>
      <c r="AA39" s="18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4"/>
      <c r="AV39" s="194"/>
      <c r="AW39" s="194"/>
      <c r="AX39" s="194"/>
      <c r="AY39" s="194"/>
      <c r="AZ39" s="194"/>
      <c r="BA39" s="194"/>
      <c r="BB39" s="194"/>
      <c r="BC39" s="194"/>
      <c r="BD39" s="194"/>
      <c r="BE39" s="194"/>
      <c r="BF39" s="194"/>
      <c r="BG39" s="194"/>
      <c r="BH39" s="194"/>
      <c r="BI39" s="194"/>
      <c r="BJ39" s="194"/>
      <c r="BK39" s="194"/>
      <c r="BL39" s="194"/>
      <c r="BM39" s="194"/>
      <c r="BN39" s="194"/>
      <c r="BO39" s="194"/>
      <c r="BP39" s="194"/>
      <c r="BQ39" s="194"/>
      <c r="BR39" s="194"/>
      <c r="BS39" s="194"/>
      <c r="BT39" s="194"/>
      <c r="BU39" s="194"/>
      <c r="BV39" s="194"/>
      <c r="BW39" s="194"/>
      <c r="BX39" s="194"/>
      <c r="BY39" s="194"/>
      <c r="BZ39" s="194"/>
      <c r="CA39" s="194"/>
      <c r="CB39" s="194"/>
      <c r="CC39" s="194"/>
      <c r="CD39" s="194"/>
      <c r="CE39" s="194"/>
      <c r="CF39" s="194"/>
      <c r="CG39" s="194"/>
      <c r="CH39" s="195"/>
      <c r="CI39" s="195"/>
      <c r="CJ39" s="195"/>
      <c r="CK39" s="195"/>
      <c r="CL39" s="195"/>
      <c r="CM39" s="195"/>
      <c r="CN39" s="195"/>
      <c r="CO39" s="195"/>
      <c r="CP39" s="195"/>
      <c r="CQ39" s="195"/>
      <c r="CR39" s="195"/>
      <c r="CS39" s="195"/>
      <c r="CT39" s="195"/>
      <c r="CU39" s="195"/>
      <c r="CV39" s="195"/>
      <c r="CW39" s="195"/>
      <c r="CX39" s="195"/>
      <c r="CY39" s="195"/>
      <c r="CZ39" s="195"/>
      <c r="DA39" s="195"/>
      <c r="DB39" s="195"/>
      <c r="DC39" s="195"/>
      <c r="DD39" s="195"/>
      <c r="DE39" s="195"/>
      <c r="DF39" s="195"/>
      <c r="DG39" s="195"/>
      <c r="DH39" s="195"/>
      <c r="DI39" s="195"/>
      <c r="DJ39" s="195"/>
      <c r="DK39" s="195"/>
      <c r="DL39" s="195"/>
      <c r="DM39" s="195"/>
      <c r="DN39" s="195"/>
      <c r="DO39" s="195"/>
      <c r="DP39" s="195"/>
      <c r="DQ39" s="195"/>
      <c r="DR39" s="195"/>
      <c r="DS39" s="195"/>
      <c r="DT39" s="195"/>
      <c r="DU39" s="195"/>
      <c r="DV39" s="195"/>
      <c r="DW39" s="195"/>
      <c r="DX39" s="195"/>
      <c r="DY39" s="195"/>
      <c r="DZ39" s="195"/>
      <c r="EA39" s="195"/>
      <c r="EB39" s="195"/>
      <c r="EC39" s="195"/>
      <c r="ED39" s="195"/>
      <c r="EE39" s="195"/>
      <c r="EF39" s="195"/>
      <c r="EG39" s="195"/>
      <c r="EH39" s="195"/>
      <c r="EI39" s="195"/>
      <c r="EJ39" s="195"/>
      <c r="EK39" s="195"/>
      <c r="EL39" s="195"/>
      <c r="EM39" s="195"/>
      <c r="EN39" s="195"/>
      <c r="EO39" s="195"/>
      <c r="EP39" s="195"/>
      <c r="EQ39" s="195"/>
      <c r="ER39" s="195"/>
      <c r="ES39" s="195"/>
      <c r="ET39" s="195"/>
      <c r="EU39" s="195"/>
      <c r="EV39" s="195"/>
      <c r="EW39" s="195"/>
      <c r="EX39" s="195"/>
      <c r="EY39" s="195"/>
      <c r="EZ39" s="195"/>
      <c r="FA39" s="195"/>
      <c r="FB39" s="195"/>
      <c r="FC39" s="195"/>
      <c r="FD39" s="195"/>
      <c r="FE39" s="195"/>
      <c r="FF39" s="195"/>
      <c r="FG39" s="195"/>
      <c r="FH39" s="195"/>
      <c r="FI39" s="195"/>
      <c r="FJ39" s="195"/>
      <c r="FK39" s="195"/>
      <c r="FL39" s="195"/>
      <c r="FM39" s="195"/>
      <c r="FN39" s="195"/>
      <c r="FO39" s="195"/>
      <c r="FP39" s="195"/>
      <c r="FQ39" s="195"/>
      <c r="FR39" s="195"/>
      <c r="FS39" s="195"/>
      <c r="FT39" s="195"/>
      <c r="FU39" s="195"/>
      <c r="FV39" s="195"/>
      <c r="FW39" s="195"/>
      <c r="FX39" s="195"/>
      <c r="FY39" s="195"/>
      <c r="FZ39" s="195"/>
      <c r="GA39" s="195"/>
      <c r="GB39" s="195"/>
      <c r="GC39" s="195"/>
      <c r="GD39" s="195"/>
      <c r="GE39" s="195"/>
      <c r="GF39" s="195"/>
    </row>
    <row r="40" spans="1:188" s="237" customFormat="1" ht="12.75">
      <c r="A40" s="236"/>
      <c r="F40" s="239">
        <f>SUM(F7:F39)</f>
        <v>3408</v>
      </c>
      <c r="G40" s="239">
        <f>SUM(G7:G39)</f>
        <v>0</v>
      </c>
      <c r="H40" s="239">
        <f>SUM(H7:H39)</f>
        <v>120</v>
      </c>
      <c r="I40" s="240">
        <f>SUM(I7:I39)</f>
        <v>3288</v>
      </c>
      <c r="J40" s="239">
        <f>SUM(J7:J39)</f>
        <v>160</v>
      </c>
      <c r="K40" s="240">
        <f>SUM(K7:K39)</f>
        <v>3128</v>
      </c>
      <c r="L40" s="239">
        <f>SUM(L7:L39)</f>
        <v>120</v>
      </c>
      <c r="M40" s="240">
        <f>SUM(M7:M39)</f>
        <v>3008</v>
      </c>
      <c r="N40" s="239">
        <f>SUM(N7:N39)</f>
        <v>0</v>
      </c>
      <c r="O40" s="239">
        <f>SUM(O7:O39)</f>
        <v>3008</v>
      </c>
      <c r="P40" s="239">
        <f>SUM(P7:P39)</f>
        <v>0</v>
      </c>
      <c r="Q40" s="239">
        <f>SUM(Q7:Q39)</f>
        <v>3008</v>
      </c>
      <c r="R40" s="239">
        <f>SUM(R7:R39)</f>
        <v>100</v>
      </c>
      <c r="S40" s="239">
        <f>SUM(S7:S39)</f>
        <v>2908</v>
      </c>
      <c r="T40" s="239">
        <f>SUM(T7:T39)</f>
        <v>120</v>
      </c>
      <c r="U40" s="240">
        <f>SUM(U7:U39)</f>
        <v>2788</v>
      </c>
      <c r="V40" s="239">
        <f>SUM(V7:V39)</f>
        <v>140</v>
      </c>
      <c r="W40" s="240">
        <f>SUM(W7:W39)</f>
        <v>2648</v>
      </c>
      <c r="X40" s="172" t="s">
        <v>24</v>
      </c>
      <c r="Z40" s="241"/>
      <c r="AB40" s="238"/>
      <c r="AC40" s="238"/>
      <c r="AD40" s="238"/>
      <c r="AE40" s="238"/>
      <c r="AF40" s="238"/>
      <c r="AG40" s="238"/>
      <c r="AH40" s="238"/>
      <c r="AI40" s="238"/>
      <c r="AJ40" s="238"/>
      <c r="AK40" s="238"/>
      <c r="AL40" s="238"/>
      <c r="AM40" s="238"/>
      <c r="AN40" s="238"/>
      <c r="AO40" s="238"/>
      <c r="AP40" s="238"/>
      <c r="AQ40" s="238"/>
      <c r="AR40" s="238"/>
      <c r="AS40" s="238"/>
      <c r="AT40" s="238"/>
      <c r="AU40" s="238"/>
      <c r="AV40" s="238"/>
      <c r="AW40" s="238"/>
      <c r="AX40" s="238"/>
      <c r="AY40" s="238"/>
      <c r="AZ40" s="238"/>
      <c r="BA40" s="238"/>
      <c r="BB40" s="238"/>
      <c r="BC40" s="238"/>
      <c r="BD40" s="238"/>
      <c r="BE40" s="238"/>
      <c r="BF40" s="238"/>
      <c r="BG40" s="238"/>
      <c r="BH40" s="238"/>
      <c r="BI40" s="238"/>
      <c r="BJ40" s="238"/>
      <c r="BK40" s="238"/>
      <c r="BL40" s="238"/>
      <c r="BM40" s="238"/>
      <c r="BN40" s="238"/>
      <c r="BO40" s="238"/>
      <c r="BP40" s="238"/>
      <c r="BQ40" s="238"/>
      <c r="BR40" s="238"/>
      <c r="BS40" s="238"/>
      <c r="BT40" s="238"/>
      <c r="BU40" s="238"/>
      <c r="BV40" s="238"/>
      <c r="BW40" s="238"/>
      <c r="BX40" s="238"/>
      <c r="BY40" s="238"/>
      <c r="BZ40" s="238"/>
      <c r="CA40" s="238"/>
      <c r="CB40" s="238"/>
      <c r="CC40" s="238"/>
      <c r="CD40" s="238"/>
      <c r="CE40" s="238"/>
      <c r="CF40" s="238"/>
      <c r="CG40" s="238"/>
    </row>
    <row r="41" spans="1:188" s="164" customFormat="1" ht="12.75">
      <c r="A41" s="173"/>
      <c r="L41" s="242"/>
      <c r="M41" s="242"/>
      <c r="R41" s="237"/>
      <c r="S41" s="237"/>
      <c r="X41" s="243"/>
      <c r="Z41" s="244"/>
      <c r="AB41" s="245"/>
      <c r="AC41" s="245"/>
      <c r="AD41" s="245"/>
      <c r="AE41" s="245"/>
      <c r="AF41" s="245"/>
      <c r="AG41" s="245"/>
      <c r="AH41" s="245"/>
      <c r="AI41" s="245"/>
      <c r="AJ41" s="245"/>
      <c r="AK41" s="245"/>
      <c r="AL41" s="245"/>
      <c r="AM41" s="245"/>
      <c r="AN41" s="245"/>
      <c r="AO41" s="245"/>
      <c r="AP41" s="245"/>
      <c r="AQ41" s="245"/>
      <c r="AR41" s="245"/>
      <c r="AS41" s="245"/>
      <c r="AT41" s="245"/>
      <c r="AU41" s="245"/>
      <c r="AV41" s="245"/>
      <c r="AW41" s="245"/>
      <c r="AX41" s="245"/>
      <c r="AY41" s="245"/>
      <c r="AZ41" s="245"/>
      <c r="BA41" s="245"/>
      <c r="BB41" s="245"/>
      <c r="BC41" s="245"/>
      <c r="BD41" s="245"/>
      <c r="BE41" s="245"/>
      <c r="BF41" s="245"/>
      <c r="BG41" s="245"/>
      <c r="BH41" s="245"/>
      <c r="BI41" s="245"/>
      <c r="BJ41" s="245"/>
      <c r="BK41" s="245"/>
      <c r="BL41" s="245"/>
      <c r="BM41" s="245"/>
      <c r="BN41" s="245"/>
      <c r="BO41" s="245"/>
      <c r="BP41" s="245"/>
      <c r="BQ41" s="245"/>
      <c r="BR41" s="245"/>
      <c r="BS41" s="245"/>
      <c r="BT41" s="245"/>
      <c r="BU41" s="245"/>
      <c r="BV41" s="245"/>
      <c r="BW41" s="245"/>
      <c r="BX41" s="245"/>
      <c r="BY41" s="245"/>
      <c r="BZ41" s="245"/>
      <c r="CA41" s="245"/>
      <c r="CB41" s="245"/>
      <c r="CC41" s="245"/>
      <c r="CD41" s="245"/>
      <c r="CE41" s="245"/>
      <c r="CF41" s="245"/>
      <c r="CG41" s="245"/>
    </row>
    <row r="42" spans="1:188" s="164" customFormat="1" ht="12.75">
      <c r="A42" s="173"/>
      <c r="H42" s="246"/>
      <c r="J42" s="246"/>
      <c r="L42" s="247"/>
      <c r="M42" s="242"/>
      <c r="N42" s="246"/>
      <c r="P42" s="246"/>
      <c r="R42" s="248"/>
      <c r="S42" s="248"/>
      <c r="T42" s="248"/>
      <c r="U42" s="248"/>
      <c r="V42" s="248"/>
      <c r="W42" s="248"/>
      <c r="X42" s="243"/>
      <c r="Z42" s="244"/>
      <c r="AB42" s="245"/>
      <c r="AC42" s="245"/>
      <c r="AD42" s="245"/>
      <c r="AE42" s="245"/>
      <c r="AF42" s="245"/>
      <c r="AG42" s="245"/>
      <c r="AH42" s="245"/>
      <c r="AI42" s="245"/>
      <c r="AJ42" s="245"/>
      <c r="AK42" s="245"/>
      <c r="AL42" s="245"/>
      <c r="AM42" s="245"/>
      <c r="AN42" s="245"/>
      <c r="AO42" s="245"/>
      <c r="AP42" s="245"/>
      <c r="AQ42" s="245"/>
      <c r="AR42" s="245"/>
      <c r="AS42" s="245"/>
      <c r="AT42" s="245"/>
      <c r="AU42" s="245"/>
      <c r="AV42" s="245"/>
      <c r="AW42" s="245"/>
      <c r="AX42" s="245"/>
      <c r="AY42" s="245"/>
      <c r="AZ42" s="245"/>
      <c r="BA42" s="245"/>
      <c r="BB42" s="245"/>
      <c r="BC42" s="245"/>
      <c r="BD42" s="245"/>
      <c r="BE42" s="245"/>
      <c r="BF42" s="245"/>
      <c r="BG42" s="245"/>
      <c r="BH42" s="245"/>
      <c r="BI42" s="245"/>
      <c r="BJ42" s="245"/>
      <c r="BK42" s="245"/>
      <c r="BL42" s="245"/>
      <c r="BM42" s="245"/>
      <c r="BN42" s="245"/>
      <c r="BO42" s="245"/>
      <c r="BP42" s="245"/>
      <c r="BQ42" s="245"/>
      <c r="BR42" s="245"/>
      <c r="BS42" s="245"/>
      <c r="BT42" s="245"/>
      <c r="BU42" s="245"/>
      <c r="BV42" s="245"/>
      <c r="BW42" s="245"/>
      <c r="BX42" s="245"/>
      <c r="BY42" s="245"/>
      <c r="BZ42" s="245"/>
      <c r="CA42" s="245"/>
      <c r="CB42" s="245"/>
      <c r="CC42" s="245"/>
      <c r="CD42" s="245"/>
      <c r="CE42" s="245"/>
      <c r="CF42" s="245"/>
      <c r="CG42" s="245"/>
    </row>
    <row r="43" spans="1:188" s="164" customFormat="1" ht="12.75">
      <c r="A43" s="173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3"/>
      <c r="Z43" s="244"/>
      <c r="AB43" s="245"/>
      <c r="AC43" s="245"/>
      <c r="AD43" s="245"/>
      <c r="AE43" s="245"/>
      <c r="AF43" s="245"/>
      <c r="AG43" s="245"/>
      <c r="AH43" s="245"/>
      <c r="AI43" s="245"/>
      <c r="AJ43" s="245"/>
      <c r="AK43" s="245"/>
      <c r="AL43" s="245"/>
      <c r="AM43" s="245"/>
      <c r="AN43" s="245"/>
      <c r="AO43" s="245"/>
      <c r="AP43" s="245"/>
      <c r="AQ43" s="245"/>
      <c r="AR43" s="245"/>
      <c r="AS43" s="245"/>
      <c r="AT43" s="245"/>
      <c r="AU43" s="245"/>
      <c r="AV43" s="245"/>
      <c r="AW43" s="245"/>
      <c r="AX43" s="245"/>
      <c r="AY43" s="245"/>
      <c r="AZ43" s="245"/>
      <c r="BA43" s="245"/>
      <c r="BB43" s="245"/>
      <c r="BC43" s="245"/>
      <c r="BD43" s="245"/>
      <c r="BE43" s="245"/>
      <c r="BF43" s="245"/>
      <c r="BG43" s="245"/>
      <c r="BH43" s="245"/>
      <c r="BI43" s="245"/>
      <c r="BJ43" s="245"/>
      <c r="BK43" s="245"/>
      <c r="BL43" s="245"/>
      <c r="BM43" s="245"/>
      <c r="BN43" s="245"/>
      <c r="BO43" s="245"/>
      <c r="BP43" s="245"/>
      <c r="BQ43" s="245"/>
      <c r="BR43" s="245"/>
      <c r="BS43" s="245"/>
      <c r="BT43" s="245"/>
      <c r="BU43" s="245"/>
      <c r="BV43" s="245"/>
      <c r="BW43" s="245"/>
      <c r="BX43" s="245"/>
      <c r="BY43" s="245"/>
      <c r="BZ43" s="245"/>
      <c r="CA43" s="245"/>
      <c r="CB43" s="245"/>
      <c r="CC43" s="245"/>
      <c r="CD43" s="245"/>
      <c r="CE43" s="245"/>
      <c r="CF43" s="245"/>
      <c r="CG43" s="245"/>
    </row>
    <row r="44" spans="1:188" s="164" customFormat="1" ht="12.75">
      <c r="A44" s="173"/>
      <c r="L44" s="242"/>
      <c r="M44" s="242"/>
      <c r="R44" s="237"/>
      <c r="S44" s="237"/>
      <c r="X44" s="243"/>
      <c r="Z44" s="244"/>
      <c r="AB44" s="245"/>
      <c r="AC44" s="245"/>
      <c r="AD44" s="245"/>
      <c r="AE44" s="245"/>
      <c r="AF44" s="245"/>
      <c r="AG44" s="245"/>
      <c r="AH44" s="245"/>
      <c r="AI44" s="245"/>
      <c r="AJ44" s="245"/>
      <c r="AK44" s="245"/>
      <c r="AL44" s="245"/>
      <c r="AM44" s="245"/>
      <c r="AN44" s="245"/>
      <c r="AO44" s="245"/>
      <c r="AP44" s="245"/>
      <c r="AQ44" s="245"/>
      <c r="AR44" s="245"/>
      <c r="AS44" s="245"/>
      <c r="AT44" s="245"/>
      <c r="AU44" s="245"/>
      <c r="AV44" s="245"/>
      <c r="AW44" s="245"/>
      <c r="AX44" s="245"/>
      <c r="AY44" s="245"/>
      <c r="AZ44" s="245"/>
      <c r="BA44" s="245"/>
      <c r="BB44" s="245"/>
      <c r="BC44" s="245"/>
      <c r="BD44" s="245"/>
      <c r="BE44" s="245"/>
      <c r="BF44" s="245"/>
      <c r="BG44" s="245"/>
      <c r="BH44" s="245"/>
      <c r="BI44" s="245"/>
      <c r="BJ44" s="245"/>
      <c r="BK44" s="245"/>
      <c r="BL44" s="245"/>
      <c r="BM44" s="245"/>
      <c r="BN44" s="245"/>
      <c r="BO44" s="245"/>
      <c r="BP44" s="245"/>
      <c r="BQ44" s="245"/>
      <c r="BR44" s="245"/>
      <c r="BS44" s="245"/>
      <c r="BT44" s="245"/>
      <c r="BU44" s="245"/>
      <c r="BV44" s="245"/>
      <c r="BW44" s="245"/>
      <c r="BX44" s="245"/>
      <c r="BY44" s="245"/>
      <c r="BZ44" s="245"/>
      <c r="CA44" s="245"/>
      <c r="CB44" s="245"/>
      <c r="CC44" s="245"/>
      <c r="CD44" s="245"/>
      <c r="CE44" s="245"/>
      <c r="CF44" s="245"/>
      <c r="CG44" s="245"/>
    </row>
    <row r="45" spans="1:188" s="164" customFormat="1" ht="12.75">
      <c r="A45" s="173"/>
      <c r="L45" s="242"/>
      <c r="M45" s="242"/>
      <c r="R45" s="248"/>
      <c r="S45" s="237"/>
      <c r="X45" s="243"/>
      <c r="Z45" s="244"/>
      <c r="AB45" s="245"/>
      <c r="AC45" s="245"/>
      <c r="AD45" s="245"/>
      <c r="AE45" s="245"/>
      <c r="AF45" s="245"/>
      <c r="AG45" s="245"/>
      <c r="AH45" s="245"/>
      <c r="AI45" s="245"/>
      <c r="AJ45" s="245"/>
      <c r="AK45" s="245"/>
      <c r="AL45" s="245"/>
      <c r="AM45" s="245"/>
      <c r="AN45" s="245"/>
      <c r="AO45" s="245"/>
      <c r="AP45" s="245"/>
      <c r="AQ45" s="245"/>
      <c r="AR45" s="245"/>
      <c r="AS45" s="245"/>
      <c r="AT45" s="245"/>
      <c r="AU45" s="245"/>
      <c r="AV45" s="245"/>
      <c r="AW45" s="245"/>
      <c r="AX45" s="245"/>
      <c r="AY45" s="245"/>
      <c r="AZ45" s="245"/>
      <c r="BA45" s="245"/>
      <c r="BB45" s="245"/>
      <c r="BC45" s="245"/>
      <c r="BD45" s="245"/>
      <c r="BE45" s="245"/>
      <c r="BF45" s="245"/>
      <c r="BG45" s="245"/>
      <c r="BH45" s="245"/>
      <c r="BI45" s="245"/>
      <c r="BJ45" s="245"/>
      <c r="BK45" s="245"/>
      <c r="BL45" s="245"/>
      <c r="BM45" s="245"/>
      <c r="BN45" s="245"/>
      <c r="BO45" s="245"/>
      <c r="BP45" s="245"/>
      <c r="BQ45" s="245"/>
      <c r="BR45" s="245"/>
      <c r="BS45" s="245"/>
      <c r="BT45" s="245"/>
      <c r="BU45" s="245"/>
      <c r="BV45" s="245"/>
      <c r="BW45" s="245"/>
      <c r="BX45" s="245"/>
      <c r="BY45" s="245"/>
      <c r="BZ45" s="245"/>
      <c r="CA45" s="245"/>
      <c r="CB45" s="245"/>
      <c r="CC45" s="245"/>
      <c r="CD45" s="245"/>
      <c r="CE45" s="245"/>
      <c r="CF45" s="245"/>
      <c r="CG45" s="245"/>
    </row>
    <row r="46" spans="1:188" s="164" customFormat="1" ht="12.75">
      <c r="A46" s="173"/>
      <c r="L46" s="242"/>
      <c r="M46" s="242"/>
      <c r="R46" s="237"/>
      <c r="S46" s="237"/>
      <c r="X46" s="243"/>
      <c r="Z46" s="244"/>
      <c r="AB46" s="245"/>
      <c r="AC46" s="245"/>
      <c r="AD46" s="245"/>
      <c r="AE46" s="245"/>
      <c r="AF46" s="245"/>
      <c r="AG46" s="245"/>
      <c r="AH46" s="245"/>
      <c r="AI46" s="245"/>
      <c r="AJ46" s="245"/>
      <c r="AK46" s="245"/>
      <c r="AL46" s="245"/>
      <c r="AM46" s="245"/>
      <c r="AN46" s="245"/>
      <c r="AO46" s="245"/>
      <c r="AP46" s="245"/>
      <c r="AQ46" s="245"/>
      <c r="AR46" s="245"/>
      <c r="AS46" s="245"/>
      <c r="AT46" s="245"/>
      <c r="AU46" s="245"/>
      <c r="AV46" s="245"/>
      <c r="AW46" s="245"/>
      <c r="AX46" s="245"/>
      <c r="AY46" s="245"/>
      <c r="AZ46" s="245"/>
      <c r="BA46" s="245"/>
      <c r="BB46" s="245"/>
      <c r="BC46" s="245"/>
      <c r="BD46" s="245"/>
      <c r="BE46" s="245"/>
      <c r="BF46" s="245"/>
      <c r="BG46" s="245"/>
      <c r="BH46" s="245"/>
      <c r="BI46" s="245"/>
      <c r="BJ46" s="245"/>
      <c r="BK46" s="245"/>
      <c r="BL46" s="245"/>
      <c r="BM46" s="245"/>
      <c r="BN46" s="245"/>
      <c r="BO46" s="245"/>
      <c r="BP46" s="245"/>
      <c r="BQ46" s="245"/>
      <c r="BR46" s="245"/>
      <c r="BS46" s="245"/>
      <c r="BT46" s="245"/>
      <c r="BU46" s="245"/>
      <c r="BV46" s="245"/>
      <c r="BW46" s="245"/>
      <c r="BX46" s="245"/>
      <c r="BY46" s="245"/>
      <c r="BZ46" s="245"/>
      <c r="CA46" s="245"/>
      <c r="CB46" s="245"/>
      <c r="CC46" s="245"/>
      <c r="CD46" s="245"/>
      <c r="CE46" s="245"/>
      <c r="CF46" s="245"/>
      <c r="CG46" s="245"/>
    </row>
    <row r="47" spans="1:188" s="164" customFormat="1" ht="12.75">
      <c r="A47" s="173"/>
      <c r="L47" s="242"/>
      <c r="M47" s="242"/>
      <c r="R47" s="237"/>
      <c r="S47" s="237"/>
      <c r="X47" s="243"/>
      <c r="Z47" s="244"/>
      <c r="AB47" s="245"/>
      <c r="AC47" s="245"/>
      <c r="AD47" s="245"/>
      <c r="AE47" s="245"/>
      <c r="AF47" s="245"/>
      <c r="AG47" s="245"/>
      <c r="AH47" s="245"/>
      <c r="AI47" s="245"/>
      <c r="AJ47" s="245"/>
      <c r="AK47" s="245"/>
      <c r="AL47" s="245"/>
      <c r="AM47" s="245"/>
      <c r="AN47" s="245"/>
      <c r="AO47" s="245"/>
      <c r="AP47" s="245"/>
      <c r="AQ47" s="245"/>
      <c r="AR47" s="245"/>
      <c r="AS47" s="245"/>
      <c r="AT47" s="245"/>
      <c r="AU47" s="245"/>
      <c r="AV47" s="245"/>
      <c r="AW47" s="245"/>
      <c r="AX47" s="245"/>
      <c r="AY47" s="245"/>
      <c r="AZ47" s="245"/>
      <c r="BA47" s="245"/>
      <c r="BB47" s="245"/>
      <c r="BC47" s="245"/>
      <c r="BD47" s="245"/>
      <c r="BE47" s="245"/>
      <c r="BF47" s="245"/>
      <c r="BG47" s="245"/>
      <c r="BH47" s="245"/>
      <c r="BI47" s="245"/>
      <c r="BJ47" s="245"/>
      <c r="BK47" s="245"/>
      <c r="BL47" s="245"/>
      <c r="BM47" s="245"/>
      <c r="BN47" s="245"/>
      <c r="BO47" s="245"/>
      <c r="BP47" s="245"/>
      <c r="BQ47" s="245"/>
      <c r="BR47" s="245"/>
      <c r="BS47" s="245"/>
      <c r="BT47" s="245"/>
      <c r="BU47" s="245"/>
      <c r="BV47" s="245"/>
      <c r="BW47" s="245"/>
      <c r="BX47" s="245"/>
      <c r="BY47" s="245"/>
      <c r="BZ47" s="245"/>
      <c r="CA47" s="245"/>
      <c r="CB47" s="245"/>
      <c r="CC47" s="245"/>
      <c r="CD47" s="245"/>
      <c r="CE47" s="245"/>
      <c r="CF47" s="245"/>
      <c r="CG47" s="245"/>
    </row>
    <row r="48" spans="1:188" s="164" customFormat="1" ht="12.75">
      <c r="A48" s="173"/>
      <c r="L48" s="242"/>
      <c r="M48" s="242"/>
      <c r="R48" s="237"/>
      <c r="S48" s="237"/>
      <c r="X48" s="243"/>
      <c r="Z48" s="244"/>
      <c r="AB48" s="245"/>
      <c r="AC48" s="245"/>
      <c r="AD48" s="245"/>
      <c r="AE48" s="245"/>
      <c r="AF48" s="245"/>
      <c r="AG48" s="245"/>
      <c r="AH48" s="245"/>
      <c r="AI48" s="245"/>
      <c r="AJ48" s="245"/>
      <c r="AK48" s="245"/>
      <c r="AL48" s="245"/>
      <c r="AM48" s="245"/>
      <c r="AN48" s="245"/>
      <c r="AO48" s="245"/>
      <c r="AP48" s="245"/>
      <c r="AQ48" s="245"/>
      <c r="AR48" s="245"/>
      <c r="AS48" s="245"/>
      <c r="AT48" s="245"/>
      <c r="AU48" s="245"/>
      <c r="AV48" s="245"/>
      <c r="AW48" s="245"/>
      <c r="AX48" s="245"/>
      <c r="AY48" s="245"/>
      <c r="AZ48" s="245"/>
      <c r="BA48" s="245"/>
      <c r="BB48" s="245"/>
      <c r="BC48" s="245"/>
      <c r="BD48" s="245"/>
      <c r="BE48" s="245"/>
      <c r="BF48" s="245"/>
      <c r="BG48" s="245"/>
      <c r="BH48" s="245"/>
      <c r="BI48" s="245"/>
      <c r="BJ48" s="245"/>
      <c r="BK48" s="245"/>
      <c r="BL48" s="245"/>
      <c r="BM48" s="245"/>
      <c r="BN48" s="245"/>
      <c r="BO48" s="245"/>
      <c r="BP48" s="245"/>
      <c r="BQ48" s="245"/>
      <c r="BR48" s="245"/>
      <c r="BS48" s="245"/>
      <c r="BT48" s="245"/>
      <c r="BU48" s="245"/>
      <c r="BV48" s="245"/>
      <c r="BW48" s="245"/>
      <c r="BX48" s="245"/>
      <c r="BY48" s="245"/>
      <c r="BZ48" s="245"/>
      <c r="CA48" s="245"/>
      <c r="CB48" s="245"/>
      <c r="CC48" s="245"/>
      <c r="CD48" s="245"/>
      <c r="CE48" s="245"/>
      <c r="CF48" s="245"/>
      <c r="CG48" s="245"/>
    </row>
    <row r="49" spans="1:188" s="164" customFormat="1" ht="12.75">
      <c r="A49" s="173"/>
      <c r="L49" s="242"/>
      <c r="M49" s="242"/>
      <c r="R49" s="237"/>
      <c r="S49" s="237"/>
      <c r="X49" s="243"/>
      <c r="Z49" s="244"/>
      <c r="AB49" s="245"/>
      <c r="AC49" s="245"/>
      <c r="AD49" s="245"/>
      <c r="AE49" s="245"/>
      <c r="AF49" s="245"/>
      <c r="AG49" s="245"/>
      <c r="AH49" s="245"/>
      <c r="AI49" s="245"/>
      <c r="AJ49" s="245"/>
      <c r="AK49" s="245"/>
      <c r="AL49" s="245"/>
      <c r="AM49" s="245"/>
      <c r="AN49" s="245"/>
      <c r="AO49" s="245"/>
      <c r="AP49" s="245"/>
      <c r="AQ49" s="245"/>
      <c r="AR49" s="245"/>
      <c r="AS49" s="245"/>
      <c r="AT49" s="245"/>
      <c r="AU49" s="245"/>
      <c r="AV49" s="245"/>
      <c r="AW49" s="245"/>
      <c r="AX49" s="245"/>
      <c r="AY49" s="245"/>
      <c r="AZ49" s="245"/>
      <c r="BA49" s="245"/>
      <c r="BB49" s="245"/>
      <c r="BC49" s="245"/>
      <c r="BD49" s="245"/>
      <c r="BE49" s="245"/>
      <c r="BF49" s="245"/>
      <c r="BG49" s="245"/>
      <c r="BH49" s="245"/>
      <c r="BI49" s="245"/>
      <c r="BJ49" s="245"/>
      <c r="BK49" s="245"/>
      <c r="BL49" s="245"/>
      <c r="BM49" s="245"/>
      <c r="BN49" s="245"/>
      <c r="BO49" s="245"/>
      <c r="BP49" s="245"/>
      <c r="BQ49" s="245"/>
      <c r="BR49" s="245"/>
      <c r="BS49" s="245"/>
      <c r="BT49" s="245"/>
      <c r="BU49" s="245"/>
      <c r="BV49" s="245"/>
      <c r="BW49" s="245"/>
      <c r="BX49" s="245"/>
      <c r="BY49" s="245"/>
      <c r="BZ49" s="245"/>
      <c r="CA49" s="245"/>
      <c r="CB49" s="245"/>
      <c r="CC49" s="245"/>
      <c r="CD49" s="245"/>
      <c r="CE49" s="245"/>
      <c r="CF49" s="245"/>
      <c r="CG49" s="245"/>
    </row>
    <row r="50" spans="1:188" s="164" customFormat="1" ht="12.75">
      <c r="A50" s="173"/>
      <c r="L50" s="242"/>
      <c r="M50" s="242"/>
      <c r="R50" s="237"/>
      <c r="S50" s="237"/>
      <c r="X50" s="243"/>
      <c r="Z50" s="244"/>
      <c r="AB50" s="245"/>
      <c r="AC50" s="245"/>
      <c r="AD50" s="245"/>
      <c r="AE50" s="245"/>
      <c r="AF50" s="245"/>
      <c r="AG50" s="245"/>
      <c r="AH50" s="245"/>
      <c r="AI50" s="245"/>
      <c r="AJ50" s="245"/>
      <c r="AK50" s="245"/>
      <c r="AL50" s="245"/>
      <c r="AM50" s="245"/>
      <c r="AN50" s="245"/>
      <c r="AO50" s="245"/>
      <c r="AP50" s="245"/>
      <c r="AQ50" s="245"/>
      <c r="AR50" s="245"/>
      <c r="AS50" s="245"/>
      <c r="AT50" s="245"/>
      <c r="AU50" s="245"/>
      <c r="AV50" s="245"/>
      <c r="AW50" s="245"/>
      <c r="AX50" s="245"/>
      <c r="AY50" s="245"/>
      <c r="AZ50" s="245"/>
      <c r="BA50" s="245"/>
      <c r="BB50" s="245"/>
      <c r="BC50" s="245"/>
      <c r="BD50" s="245"/>
      <c r="BE50" s="245"/>
      <c r="BF50" s="245"/>
      <c r="BG50" s="245"/>
      <c r="BH50" s="245"/>
      <c r="BI50" s="245"/>
      <c r="BJ50" s="245"/>
      <c r="BK50" s="245"/>
      <c r="BL50" s="245"/>
      <c r="BM50" s="245"/>
      <c r="BN50" s="245"/>
      <c r="BO50" s="245"/>
      <c r="BP50" s="245"/>
      <c r="BQ50" s="245"/>
      <c r="BR50" s="245"/>
      <c r="BS50" s="245"/>
      <c r="BT50" s="245"/>
      <c r="BU50" s="245"/>
      <c r="BV50" s="245"/>
      <c r="BW50" s="245"/>
      <c r="BX50" s="245"/>
      <c r="BY50" s="245"/>
      <c r="BZ50" s="245"/>
      <c r="CA50" s="245"/>
      <c r="CB50" s="245"/>
      <c r="CC50" s="245"/>
      <c r="CD50" s="245"/>
      <c r="CE50" s="245"/>
      <c r="CF50" s="245"/>
      <c r="CG50" s="245"/>
    </row>
    <row r="51" spans="1:188" s="164" customFormat="1" ht="12.75">
      <c r="A51" s="173"/>
      <c r="L51" s="242"/>
      <c r="M51" s="242"/>
      <c r="R51" s="237"/>
      <c r="S51" s="237"/>
      <c r="X51" s="243"/>
      <c r="Z51" s="244"/>
      <c r="AB51" s="245"/>
      <c r="AC51" s="245"/>
      <c r="AD51" s="245"/>
      <c r="AE51" s="245"/>
      <c r="AF51" s="245"/>
      <c r="AG51" s="245"/>
      <c r="AH51" s="245"/>
      <c r="AI51" s="245"/>
      <c r="AJ51" s="245"/>
      <c r="AK51" s="245"/>
      <c r="AL51" s="245"/>
      <c r="AM51" s="245"/>
      <c r="AN51" s="245"/>
      <c r="AO51" s="245"/>
      <c r="AP51" s="245"/>
      <c r="AQ51" s="245"/>
      <c r="AR51" s="245"/>
      <c r="AS51" s="245"/>
      <c r="AT51" s="245"/>
      <c r="AU51" s="245"/>
      <c r="AV51" s="245"/>
      <c r="AW51" s="245"/>
      <c r="AX51" s="245"/>
      <c r="AY51" s="245"/>
      <c r="AZ51" s="245"/>
      <c r="BA51" s="245"/>
      <c r="BB51" s="245"/>
      <c r="BC51" s="245"/>
      <c r="BD51" s="245"/>
      <c r="BE51" s="245"/>
      <c r="BF51" s="245"/>
      <c r="BG51" s="245"/>
      <c r="BH51" s="245"/>
      <c r="BI51" s="245"/>
      <c r="BJ51" s="245"/>
      <c r="BK51" s="245"/>
      <c r="BL51" s="245"/>
      <c r="BM51" s="245"/>
      <c r="BN51" s="245"/>
      <c r="BO51" s="245"/>
      <c r="BP51" s="245"/>
      <c r="BQ51" s="245"/>
      <c r="BR51" s="245"/>
      <c r="BS51" s="245"/>
      <c r="BT51" s="245"/>
      <c r="BU51" s="245"/>
      <c r="BV51" s="245"/>
      <c r="BW51" s="245"/>
      <c r="BX51" s="245"/>
      <c r="BY51" s="245"/>
      <c r="BZ51" s="245"/>
      <c r="CA51" s="245"/>
      <c r="CB51" s="245"/>
      <c r="CC51" s="245"/>
      <c r="CD51" s="245"/>
      <c r="CE51" s="245"/>
      <c r="CF51" s="245"/>
      <c r="CG51" s="245"/>
    </row>
    <row r="52" spans="1:188" s="164" customFormat="1" ht="12.75">
      <c r="A52" s="173"/>
      <c r="L52" s="242"/>
      <c r="M52" s="242"/>
      <c r="R52" s="237"/>
      <c r="S52" s="237"/>
      <c r="X52" s="243"/>
      <c r="Z52" s="244"/>
      <c r="AB52" s="245"/>
      <c r="AC52" s="245"/>
      <c r="AD52" s="245"/>
      <c r="AE52" s="245"/>
      <c r="AF52" s="245"/>
      <c r="AG52" s="245"/>
      <c r="AH52" s="245"/>
      <c r="AI52" s="245"/>
      <c r="AJ52" s="245"/>
      <c r="AK52" s="245"/>
      <c r="AL52" s="245"/>
      <c r="AM52" s="245"/>
      <c r="AN52" s="245"/>
      <c r="AO52" s="245"/>
      <c r="AP52" s="245"/>
      <c r="AQ52" s="245"/>
      <c r="AR52" s="245"/>
      <c r="AS52" s="245"/>
      <c r="AT52" s="245"/>
      <c r="AU52" s="245"/>
      <c r="AV52" s="245"/>
      <c r="AW52" s="245"/>
      <c r="AX52" s="245"/>
      <c r="AY52" s="245"/>
      <c r="AZ52" s="245"/>
      <c r="BA52" s="245"/>
      <c r="BB52" s="245"/>
      <c r="BC52" s="245"/>
      <c r="BD52" s="245"/>
      <c r="BE52" s="245"/>
      <c r="BF52" s="245"/>
      <c r="BG52" s="245"/>
      <c r="BH52" s="245"/>
      <c r="BI52" s="245"/>
      <c r="BJ52" s="245"/>
      <c r="BK52" s="245"/>
      <c r="BL52" s="245"/>
      <c r="BM52" s="245"/>
      <c r="BN52" s="245"/>
      <c r="BO52" s="245"/>
      <c r="BP52" s="245"/>
      <c r="BQ52" s="245"/>
      <c r="BR52" s="245"/>
      <c r="BS52" s="245"/>
      <c r="BT52" s="245"/>
      <c r="BU52" s="245"/>
      <c r="BV52" s="245"/>
      <c r="BW52" s="245"/>
      <c r="BX52" s="245"/>
      <c r="BY52" s="245"/>
      <c r="BZ52" s="245"/>
      <c r="CA52" s="245"/>
      <c r="CB52" s="245"/>
      <c r="CC52" s="245"/>
      <c r="CD52" s="245"/>
      <c r="CE52" s="245"/>
      <c r="CF52" s="245"/>
      <c r="CG52" s="245"/>
    </row>
    <row r="53" spans="1:188" s="164" customFormat="1" ht="12.75">
      <c r="A53" s="173"/>
      <c r="L53" s="242"/>
      <c r="M53" s="242"/>
      <c r="R53" s="237"/>
      <c r="S53" s="237"/>
      <c r="X53" s="243"/>
      <c r="Z53" s="244"/>
      <c r="AB53" s="245"/>
      <c r="AC53" s="245"/>
      <c r="AD53" s="245"/>
      <c r="AE53" s="245"/>
      <c r="AF53" s="245"/>
      <c r="AG53" s="245"/>
      <c r="AH53" s="245"/>
      <c r="AI53" s="245"/>
      <c r="AJ53" s="245"/>
      <c r="AK53" s="245"/>
      <c r="AL53" s="245"/>
      <c r="AM53" s="245"/>
      <c r="AN53" s="245"/>
      <c r="AO53" s="245"/>
      <c r="AP53" s="245"/>
      <c r="AQ53" s="245"/>
      <c r="AR53" s="245"/>
      <c r="AS53" s="245"/>
      <c r="AT53" s="245"/>
      <c r="AU53" s="245"/>
      <c r="AV53" s="245"/>
      <c r="AW53" s="245"/>
      <c r="AX53" s="245"/>
      <c r="AY53" s="245"/>
      <c r="AZ53" s="245"/>
      <c r="BA53" s="245"/>
      <c r="BB53" s="245"/>
      <c r="BC53" s="245"/>
      <c r="BD53" s="245"/>
      <c r="BE53" s="245"/>
      <c r="BF53" s="245"/>
      <c r="BG53" s="245"/>
      <c r="BH53" s="245"/>
      <c r="BI53" s="245"/>
      <c r="BJ53" s="245"/>
      <c r="BK53" s="245"/>
      <c r="BL53" s="245"/>
      <c r="BM53" s="245"/>
      <c r="BN53" s="245"/>
      <c r="BO53" s="245"/>
      <c r="BP53" s="245"/>
      <c r="BQ53" s="245"/>
      <c r="BR53" s="245"/>
      <c r="BS53" s="245"/>
      <c r="BT53" s="245"/>
      <c r="BU53" s="245"/>
      <c r="BV53" s="245"/>
      <c r="BW53" s="245"/>
      <c r="BX53" s="245"/>
      <c r="BY53" s="245"/>
      <c r="BZ53" s="245"/>
      <c r="CA53" s="245"/>
      <c r="CB53" s="245"/>
      <c r="CC53" s="245"/>
      <c r="CD53" s="245"/>
      <c r="CE53" s="245"/>
      <c r="CF53" s="245"/>
      <c r="CG53" s="245"/>
    </row>
    <row r="54" spans="1:188" s="164" customFormat="1" ht="12.75">
      <c r="A54" s="173"/>
      <c r="L54" s="242"/>
      <c r="M54" s="242"/>
      <c r="R54" s="237"/>
      <c r="S54" s="237"/>
      <c r="X54" s="243"/>
      <c r="Z54" s="244"/>
      <c r="AB54" s="245"/>
      <c r="AC54" s="245"/>
      <c r="AD54" s="245"/>
      <c r="AE54" s="245"/>
      <c r="AF54" s="245"/>
      <c r="AG54" s="245"/>
      <c r="AH54" s="245"/>
      <c r="AI54" s="245"/>
      <c r="AJ54" s="245"/>
      <c r="AK54" s="245"/>
      <c r="AL54" s="245"/>
      <c r="AM54" s="245"/>
      <c r="AN54" s="245"/>
      <c r="AO54" s="245"/>
      <c r="AP54" s="245"/>
      <c r="AQ54" s="245"/>
      <c r="AR54" s="245"/>
      <c r="AS54" s="245"/>
      <c r="AT54" s="245"/>
      <c r="AU54" s="245"/>
      <c r="AV54" s="245"/>
      <c r="AW54" s="245"/>
      <c r="AX54" s="245"/>
      <c r="AY54" s="245"/>
      <c r="AZ54" s="245"/>
      <c r="BA54" s="245"/>
      <c r="BB54" s="245"/>
      <c r="BC54" s="245"/>
      <c r="BD54" s="245"/>
      <c r="BE54" s="245"/>
      <c r="BF54" s="245"/>
      <c r="BG54" s="245"/>
      <c r="BH54" s="245"/>
      <c r="BI54" s="245"/>
      <c r="BJ54" s="245"/>
      <c r="BK54" s="245"/>
      <c r="BL54" s="245"/>
      <c r="BM54" s="245"/>
      <c r="BN54" s="245"/>
      <c r="BO54" s="245"/>
      <c r="BP54" s="245"/>
      <c r="BQ54" s="245"/>
      <c r="BR54" s="245"/>
      <c r="BS54" s="245"/>
      <c r="BT54" s="245"/>
      <c r="BU54" s="245"/>
      <c r="BV54" s="245"/>
      <c r="BW54" s="245"/>
      <c r="BX54" s="245"/>
      <c r="BY54" s="245"/>
      <c r="BZ54" s="245"/>
      <c r="CA54" s="245"/>
      <c r="CB54" s="245"/>
      <c r="CC54" s="245"/>
      <c r="CD54" s="245"/>
      <c r="CE54" s="245"/>
      <c r="CF54" s="245"/>
      <c r="CG54" s="245"/>
    </row>
    <row r="55" spans="1:188" s="164" customFormat="1" ht="12.75">
      <c r="A55" s="173"/>
      <c r="L55" s="242"/>
      <c r="M55" s="242"/>
      <c r="R55" s="237"/>
      <c r="S55" s="237"/>
      <c r="X55" s="243"/>
      <c r="Z55" s="244"/>
      <c r="AB55" s="245"/>
      <c r="AC55" s="245"/>
      <c r="AD55" s="245"/>
      <c r="AE55" s="245"/>
      <c r="AF55" s="245"/>
      <c r="AG55" s="245"/>
      <c r="AH55" s="245"/>
      <c r="AI55" s="245"/>
      <c r="AJ55" s="245"/>
      <c r="AK55" s="245"/>
      <c r="AL55" s="245"/>
      <c r="AM55" s="245"/>
      <c r="AN55" s="245"/>
      <c r="AO55" s="245"/>
      <c r="AP55" s="245"/>
      <c r="AQ55" s="245"/>
      <c r="AR55" s="245"/>
      <c r="AS55" s="245"/>
      <c r="AT55" s="245"/>
      <c r="AU55" s="245"/>
      <c r="AV55" s="245"/>
      <c r="AW55" s="245"/>
      <c r="AX55" s="245"/>
      <c r="AY55" s="245"/>
      <c r="AZ55" s="245"/>
      <c r="BA55" s="245"/>
      <c r="BB55" s="245"/>
      <c r="BC55" s="245"/>
      <c r="BD55" s="245"/>
      <c r="BE55" s="245"/>
      <c r="BF55" s="245"/>
      <c r="BG55" s="245"/>
      <c r="BH55" s="245"/>
      <c r="BI55" s="245"/>
      <c r="BJ55" s="245"/>
      <c r="BK55" s="245"/>
      <c r="BL55" s="245"/>
      <c r="BM55" s="245"/>
      <c r="BN55" s="245"/>
      <c r="BO55" s="245"/>
      <c r="BP55" s="245"/>
      <c r="BQ55" s="245"/>
      <c r="BR55" s="245"/>
      <c r="BS55" s="245"/>
      <c r="BT55" s="245"/>
      <c r="BU55" s="245"/>
      <c r="BV55" s="245"/>
      <c r="BW55" s="245"/>
      <c r="BX55" s="245"/>
      <c r="BY55" s="245"/>
      <c r="BZ55" s="245"/>
      <c r="CA55" s="245"/>
      <c r="CB55" s="245"/>
      <c r="CC55" s="245"/>
      <c r="CD55" s="245"/>
      <c r="CE55" s="245"/>
      <c r="CF55" s="245"/>
      <c r="CG55" s="245"/>
    </row>
    <row r="56" spans="1:188" s="164" customFormat="1" ht="12.75">
      <c r="A56" s="173"/>
      <c r="L56" s="242"/>
      <c r="M56" s="242"/>
      <c r="R56" s="237"/>
      <c r="S56" s="237"/>
      <c r="X56" s="243"/>
      <c r="Z56" s="244"/>
      <c r="AB56" s="245"/>
      <c r="AC56" s="245"/>
      <c r="AD56" s="245"/>
      <c r="AE56" s="245"/>
      <c r="AF56" s="245"/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45"/>
      <c r="AR56" s="245"/>
      <c r="AS56" s="245"/>
      <c r="AT56" s="245"/>
      <c r="AU56" s="245"/>
      <c r="AV56" s="245"/>
      <c r="AW56" s="245"/>
      <c r="AX56" s="245"/>
      <c r="AY56" s="245"/>
      <c r="AZ56" s="245"/>
      <c r="BA56" s="245"/>
      <c r="BB56" s="245"/>
      <c r="BC56" s="245"/>
      <c r="BD56" s="245"/>
      <c r="BE56" s="245"/>
      <c r="BF56" s="245"/>
      <c r="BG56" s="245"/>
      <c r="BH56" s="245"/>
      <c r="BI56" s="245"/>
      <c r="BJ56" s="245"/>
      <c r="BK56" s="245"/>
      <c r="BL56" s="245"/>
      <c r="BM56" s="245"/>
      <c r="BN56" s="245"/>
      <c r="BO56" s="245"/>
      <c r="BP56" s="245"/>
      <c r="BQ56" s="245"/>
      <c r="BR56" s="245"/>
      <c r="BS56" s="245"/>
      <c r="BT56" s="245"/>
      <c r="BU56" s="245"/>
      <c r="BV56" s="245"/>
      <c r="BW56" s="245"/>
      <c r="BX56" s="245"/>
      <c r="BY56" s="245"/>
      <c r="BZ56" s="245"/>
      <c r="CA56" s="245"/>
      <c r="CB56" s="245"/>
      <c r="CC56" s="245"/>
      <c r="CD56" s="245"/>
      <c r="CE56" s="245"/>
      <c r="CF56" s="245"/>
      <c r="CG56" s="245"/>
    </row>
    <row r="57" spans="1:188" s="164" customFormat="1" ht="12.75">
      <c r="A57" s="173"/>
      <c r="L57" s="242"/>
      <c r="M57" s="242"/>
      <c r="R57" s="237"/>
      <c r="S57" s="237"/>
      <c r="X57" s="243"/>
      <c r="Z57" s="244"/>
      <c r="AB57" s="245"/>
      <c r="AC57" s="245"/>
      <c r="AD57" s="245"/>
      <c r="AE57" s="245"/>
      <c r="AF57" s="245"/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45"/>
      <c r="AR57" s="245"/>
      <c r="AS57" s="245"/>
      <c r="AT57" s="245"/>
      <c r="AU57" s="245"/>
      <c r="AV57" s="245"/>
      <c r="AW57" s="245"/>
      <c r="AX57" s="245"/>
      <c r="AY57" s="245"/>
      <c r="AZ57" s="245"/>
      <c r="BA57" s="245"/>
      <c r="BB57" s="245"/>
      <c r="BC57" s="245"/>
      <c r="BD57" s="245"/>
      <c r="BE57" s="245"/>
      <c r="BF57" s="245"/>
      <c r="BG57" s="245"/>
      <c r="BH57" s="245"/>
      <c r="BI57" s="245"/>
      <c r="BJ57" s="245"/>
      <c r="BK57" s="245"/>
      <c r="BL57" s="245"/>
      <c r="BM57" s="245"/>
      <c r="BN57" s="245"/>
      <c r="BO57" s="245"/>
      <c r="BP57" s="245"/>
      <c r="BQ57" s="245"/>
      <c r="BR57" s="245"/>
      <c r="BS57" s="245"/>
      <c r="BT57" s="245"/>
      <c r="BU57" s="245"/>
      <c r="BV57" s="245"/>
      <c r="BW57" s="245"/>
      <c r="BX57" s="245"/>
      <c r="BY57" s="245"/>
      <c r="BZ57" s="245"/>
      <c r="CA57" s="245"/>
      <c r="CB57" s="245"/>
      <c r="CC57" s="245"/>
      <c r="CD57" s="245"/>
      <c r="CE57" s="245"/>
      <c r="CF57" s="245"/>
      <c r="CG57" s="245"/>
    </row>
    <row r="58" spans="1:188" s="164" customFormat="1" ht="12.75">
      <c r="A58" s="173"/>
      <c r="L58" s="242"/>
      <c r="M58" s="242"/>
      <c r="R58" s="237"/>
      <c r="S58" s="237"/>
      <c r="X58" s="243"/>
      <c r="Z58" s="244"/>
      <c r="AB58" s="245"/>
      <c r="AC58" s="245"/>
      <c r="AD58" s="245"/>
      <c r="AE58" s="245"/>
      <c r="AF58" s="245"/>
      <c r="AG58" s="245"/>
      <c r="AH58" s="245"/>
      <c r="AI58" s="245"/>
      <c r="AJ58" s="245"/>
      <c r="AK58" s="245"/>
      <c r="AL58" s="245"/>
      <c r="AM58" s="245"/>
      <c r="AN58" s="245"/>
      <c r="AO58" s="245"/>
      <c r="AP58" s="245"/>
      <c r="AQ58" s="245"/>
      <c r="AR58" s="245"/>
      <c r="AS58" s="245"/>
      <c r="AT58" s="245"/>
      <c r="AU58" s="245"/>
      <c r="AV58" s="245"/>
      <c r="AW58" s="245"/>
      <c r="AX58" s="245"/>
      <c r="AY58" s="245"/>
      <c r="AZ58" s="245"/>
      <c r="BA58" s="245"/>
      <c r="BB58" s="245"/>
      <c r="BC58" s="245"/>
      <c r="BD58" s="245"/>
      <c r="BE58" s="245"/>
      <c r="BF58" s="245"/>
      <c r="BG58" s="245"/>
      <c r="BH58" s="245"/>
      <c r="BI58" s="245"/>
      <c r="BJ58" s="245"/>
      <c r="BK58" s="245"/>
      <c r="BL58" s="245"/>
      <c r="BM58" s="245"/>
      <c r="BN58" s="245"/>
      <c r="BO58" s="245"/>
      <c r="BP58" s="245"/>
      <c r="BQ58" s="245"/>
      <c r="BR58" s="245"/>
      <c r="BS58" s="245"/>
      <c r="BT58" s="245"/>
      <c r="BU58" s="245"/>
      <c r="BV58" s="245"/>
      <c r="BW58" s="245"/>
      <c r="BX58" s="245"/>
      <c r="BY58" s="245"/>
      <c r="BZ58" s="245"/>
      <c r="CA58" s="245"/>
      <c r="CB58" s="245"/>
      <c r="CC58" s="245"/>
      <c r="CD58" s="245"/>
      <c r="CE58" s="245"/>
      <c r="CF58" s="245"/>
      <c r="CG58" s="245"/>
    </row>
    <row r="59" spans="1:188" s="164" customFormat="1" ht="12.75">
      <c r="A59" s="173"/>
      <c r="L59" s="242"/>
      <c r="M59" s="242"/>
      <c r="R59" s="237"/>
      <c r="S59" s="237"/>
      <c r="X59" s="243"/>
      <c r="Z59" s="244"/>
      <c r="AB59" s="245"/>
      <c r="AC59" s="245"/>
      <c r="AD59" s="245"/>
      <c r="AE59" s="245"/>
      <c r="AF59" s="245"/>
      <c r="AG59" s="245"/>
      <c r="AH59" s="245"/>
      <c r="AI59" s="245"/>
      <c r="AJ59" s="245"/>
      <c r="AK59" s="245"/>
      <c r="AL59" s="245"/>
      <c r="AM59" s="245"/>
      <c r="AN59" s="245"/>
      <c r="AO59" s="245"/>
      <c r="AP59" s="245"/>
      <c r="AQ59" s="245"/>
      <c r="AR59" s="245"/>
      <c r="AS59" s="245"/>
      <c r="AT59" s="245"/>
      <c r="AU59" s="245"/>
      <c r="AV59" s="245"/>
      <c r="AW59" s="245"/>
      <c r="AX59" s="245"/>
      <c r="AY59" s="245"/>
      <c r="AZ59" s="245"/>
      <c r="BA59" s="245"/>
      <c r="BB59" s="245"/>
      <c r="BC59" s="245"/>
      <c r="BD59" s="245"/>
      <c r="BE59" s="245"/>
      <c r="BF59" s="245"/>
      <c r="BG59" s="245"/>
      <c r="BH59" s="245"/>
      <c r="BI59" s="245"/>
      <c r="BJ59" s="245"/>
      <c r="BK59" s="245"/>
      <c r="BL59" s="245"/>
      <c r="BM59" s="245"/>
      <c r="BN59" s="245"/>
      <c r="BO59" s="245"/>
      <c r="BP59" s="245"/>
      <c r="BQ59" s="245"/>
      <c r="BR59" s="245"/>
      <c r="BS59" s="245"/>
      <c r="BT59" s="245"/>
      <c r="BU59" s="245"/>
      <c r="BV59" s="245"/>
      <c r="BW59" s="245"/>
      <c r="BX59" s="245"/>
      <c r="BY59" s="245"/>
      <c r="BZ59" s="245"/>
      <c r="CA59" s="245"/>
      <c r="CB59" s="245"/>
      <c r="CC59" s="245"/>
      <c r="CD59" s="245"/>
      <c r="CE59" s="245"/>
      <c r="CF59" s="245"/>
      <c r="CG59" s="245"/>
    </row>
    <row r="60" spans="1:188" s="173" customFormat="1" ht="12.75"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242"/>
      <c r="M60" s="242"/>
      <c r="N60" s="164"/>
      <c r="O60" s="164"/>
      <c r="P60" s="164"/>
      <c r="Q60" s="164"/>
      <c r="R60" s="237"/>
      <c r="S60" s="237"/>
      <c r="T60" s="164"/>
      <c r="U60" s="164"/>
      <c r="V60" s="164"/>
      <c r="W60" s="164"/>
      <c r="X60" s="243"/>
      <c r="Y60" s="164"/>
      <c r="Z60" s="244"/>
      <c r="AA60" s="164"/>
      <c r="AB60" s="245"/>
      <c r="AC60" s="245"/>
      <c r="AD60" s="245"/>
      <c r="AE60" s="245"/>
      <c r="AF60" s="245"/>
      <c r="AG60" s="245"/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245"/>
      <c r="AT60" s="245"/>
      <c r="AU60" s="245"/>
      <c r="AV60" s="245"/>
      <c r="AW60" s="245"/>
      <c r="AX60" s="245"/>
      <c r="AY60" s="245"/>
      <c r="AZ60" s="245"/>
      <c r="BA60" s="245"/>
      <c r="BB60" s="245"/>
      <c r="BC60" s="245"/>
      <c r="BD60" s="245"/>
      <c r="BE60" s="245"/>
      <c r="BF60" s="245"/>
      <c r="BG60" s="245"/>
      <c r="BH60" s="245"/>
      <c r="BI60" s="245"/>
      <c r="BJ60" s="245"/>
      <c r="BK60" s="245"/>
      <c r="BL60" s="245"/>
      <c r="BM60" s="245"/>
      <c r="BN60" s="245"/>
      <c r="BO60" s="245"/>
      <c r="BP60" s="245"/>
      <c r="BQ60" s="245"/>
      <c r="BR60" s="245"/>
      <c r="BS60" s="245"/>
      <c r="BT60" s="245"/>
      <c r="BU60" s="245"/>
      <c r="BV60" s="245"/>
      <c r="BW60" s="245"/>
      <c r="BX60" s="245"/>
      <c r="BY60" s="245"/>
      <c r="BZ60" s="245"/>
      <c r="CA60" s="245"/>
      <c r="CB60" s="245"/>
      <c r="CC60" s="245"/>
      <c r="CD60" s="245"/>
      <c r="CE60" s="245"/>
      <c r="CF60" s="245"/>
      <c r="CG60" s="245"/>
      <c r="CH60" s="164"/>
      <c r="CI60" s="164"/>
      <c r="CJ60" s="164"/>
      <c r="CK60" s="164"/>
      <c r="CL60" s="164"/>
      <c r="CM60" s="164"/>
      <c r="CN60" s="164"/>
      <c r="CO60" s="164"/>
      <c r="CP60" s="164"/>
      <c r="CQ60" s="164"/>
      <c r="CR60" s="164"/>
      <c r="CS60" s="164"/>
      <c r="CT60" s="164"/>
      <c r="CU60" s="164"/>
      <c r="CV60" s="164"/>
      <c r="CW60" s="164"/>
      <c r="CX60" s="164"/>
      <c r="CY60" s="164"/>
      <c r="CZ60" s="164"/>
      <c r="DA60" s="164"/>
      <c r="DB60" s="164"/>
      <c r="DC60" s="164"/>
      <c r="DD60" s="164"/>
      <c r="DE60" s="164"/>
      <c r="DF60" s="164"/>
      <c r="DG60" s="164"/>
      <c r="DH60" s="164"/>
      <c r="DI60" s="164"/>
      <c r="DJ60" s="164"/>
      <c r="DK60" s="164"/>
      <c r="DL60" s="164"/>
      <c r="DM60" s="164"/>
      <c r="DN60" s="164"/>
      <c r="DO60" s="164"/>
      <c r="DP60" s="164"/>
      <c r="DQ60" s="164"/>
      <c r="DR60" s="164"/>
      <c r="DS60" s="164"/>
      <c r="DT60" s="164"/>
      <c r="DU60" s="164"/>
      <c r="DV60" s="164"/>
      <c r="DW60" s="164"/>
      <c r="DX60" s="164"/>
      <c r="DY60" s="164"/>
      <c r="DZ60" s="164"/>
      <c r="EA60" s="164"/>
      <c r="EB60" s="164"/>
      <c r="EC60" s="164"/>
      <c r="ED60" s="164"/>
      <c r="EE60" s="164"/>
      <c r="EF60" s="164"/>
      <c r="EG60" s="164"/>
      <c r="EH60" s="164"/>
      <c r="EI60" s="164"/>
      <c r="EJ60" s="164"/>
      <c r="EK60" s="164"/>
      <c r="EL60" s="164"/>
      <c r="EM60" s="164"/>
      <c r="EN60" s="164"/>
      <c r="EO60" s="164"/>
      <c r="EP60" s="164"/>
      <c r="EQ60" s="164"/>
      <c r="ER60" s="164"/>
      <c r="ES60" s="164"/>
      <c r="ET60" s="164"/>
      <c r="EU60" s="164"/>
      <c r="EV60" s="164"/>
      <c r="EW60" s="164"/>
      <c r="EX60" s="164"/>
      <c r="EY60" s="164"/>
      <c r="EZ60" s="164"/>
      <c r="FA60" s="164"/>
      <c r="FB60" s="164"/>
      <c r="FC60" s="164"/>
      <c r="FD60" s="164"/>
      <c r="FE60" s="164"/>
      <c r="FF60" s="164"/>
      <c r="FG60" s="164"/>
      <c r="FH60" s="164"/>
      <c r="FI60" s="164"/>
      <c r="FJ60" s="164"/>
      <c r="FK60" s="164"/>
      <c r="FL60" s="164"/>
      <c r="FM60" s="164"/>
      <c r="FN60" s="164"/>
      <c r="FO60" s="164"/>
      <c r="FP60" s="164"/>
      <c r="FQ60" s="164"/>
      <c r="FR60" s="164"/>
      <c r="FS60" s="164"/>
      <c r="FT60" s="164"/>
      <c r="FU60" s="164"/>
      <c r="FV60" s="164"/>
      <c r="FW60" s="164"/>
      <c r="FX60" s="164"/>
      <c r="FY60" s="164"/>
      <c r="FZ60" s="164"/>
      <c r="GA60" s="164"/>
      <c r="GB60" s="164"/>
      <c r="GC60" s="164"/>
      <c r="GD60" s="164"/>
      <c r="GE60" s="164"/>
      <c r="GF60" s="164"/>
    </row>
    <row r="61" spans="1:188" s="173" customFormat="1" ht="12.75"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242"/>
      <c r="M61" s="242"/>
      <c r="N61" s="164"/>
      <c r="O61" s="164"/>
      <c r="P61" s="164"/>
      <c r="Q61" s="164"/>
      <c r="R61" s="237"/>
      <c r="S61" s="237"/>
      <c r="T61" s="164"/>
      <c r="U61" s="164"/>
      <c r="V61" s="164"/>
      <c r="W61" s="164"/>
      <c r="X61" s="243"/>
      <c r="Y61" s="164"/>
      <c r="Z61" s="244"/>
      <c r="AA61" s="164"/>
      <c r="AB61" s="245"/>
      <c r="AC61" s="245"/>
      <c r="AD61" s="245"/>
      <c r="AE61" s="245"/>
      <c r="AF61" s="245"/>
      <c r="AG61" s="245"/>
      <c r="AH61" s="245"/>
      <c r="AI61" s="245"/>
      <c r="AJ61" s="245"/>
      <c r="AK61" s="245"/>
      <c r="AL61" s="245"/>
      <c r="AM61" s="245"/>
      <c r="AN61" s="245"/>
      <c r="AO61" s="245"/>
      <c r="AP61" s="245"/>
      <c r="AQ61" s="245"/>
      <c r="AR61" s="245"/>
      <c r="AS61" s="245"/>
      <c r="AT61" s="245"/>
      <c r="AU61" s="245"/>
      <c r="AV61" s="245"/>
      <c r="AW61" s="245"/>
      <c r="AX61" s="245"/>
      <c r="AY61" s="245"/>
      <c r="AZ61" s="245"/>
      <c r="BA61" s="245"/>
      <c r="BB61" s="245"/>
      <c r="BC61" s="245"/>
      <c r="BD61" s="245"/>
      <c r="BE61" s="245"/>
      <c r="BF61" s="245"/>
      <c r="BG61" s="245"/>
      <c r="BH61" s="245"/>
      <c r="BI61" s="245"/>
      <c r="BJ61" s="245"/>
      <c r="BK61" s="245"/>
      <c r="BL61" s="245"/>
      <c r="BM61" s="245"/>
      <c r="BN61" s="245"/>
      <c r="BO61" s="245"/>
      <c r="BP61" s="245"/>
      <c r="BQ61" s="245"/>
      <c r="BR61" s="245"/>
      <c r="BS61" s="245"/>
      <c r="BT61" s="245"/>
      <c r="BU61" s="245"/>
      <c r="BV61" s="245"/>
      <c r="BW61" s="245"/>
      <c r="BX61" s="245"/>
      <c r="BY61" s="245"/>
      <c r="BZ61" s="245"/>
      <c r="CA61" s="245"/>
      <c r="CB61" s="245"/>
      <c r="CC61" s="245"/>
      <c r="CD61" s="245"/>
      <c r="CE61" s="245"/>
      <c r="CF61" s="245"/>
      <c r="CG61" s="245"/>
      <c r="CH61" s="164"/>
      <c r="CI61" s="164"/>
      <c r="CJ61" s="164"/>
      <c r="CK61" s="164"/>
      <c r="CL61" s="164"/>
      <c r="CM61" s="164"/>
      <c r="CN61" s="164"/>
      <c r="CO61" s="164"/>
      <c r="CP61" s="164"/>
      <c r="CQ61" s="164"/>
      <c r="CR61" s="164"/>
      <c r="CS61" s="164"/>
      <c r="CT61" s="164"/>
      <c r="CU61" s="164"/>
      <c r="CV61" s="164"/>
      <c r="CW61" s="164"/>
      <c r="CX61" s="164"/>
      <c r="CY61" s="164"/>
      <c r="CZ61" s="164"/>
      <c r="DA61" s="164"/>
      <c r="DB61" s="164"/>
      <c r="DC61" s="164"/>
      <c r="DD61" s="164"/>
      <c r="DE61" s="164"/>
      <c r="DF61" s="164"/>
      <c r="DG61" s="164"/>
      <c r="DH61" s="164"/>
      <c r="DI61" s="164"/>
      <c r="DJ61" s="164"/>
      <c r="DK61" s="164"/>
      <c r="DL61" s="164"/>
      <c r="DM61" s="164"/>
      <c r="DN61" s="164"/>
      <c r="DO61" s="164"/>
      <c r="DP61" s="164"/>
      <c r="DQ61" s="164"/>
      <c r="DR61" s="164"/>
      <c r="DS61" s="164"/>
      <c r="DT61" s="164"/>
      <c r="DU61" s="164"/>
      <c r="DV61" s="164"/>
      <c r="DW61" s="164"/>
      <c r="DX61" s="164"/>
      <c r="DY61" s="164"/>
      <c r="DZ61" s="164"/>
      <c r="EA61" s="164"/>
      <c r="EB61" s="164"/>
      <c r="EC61" s="164"/>
      <c r="ED61" s="164"/>
      <c r="EE61" s="164"/>
      <c r="EF61" s="164"/>
      <c r="EG61" s="164"/>
      <c r="EH61" s="164"/>
      <c r="EI61" s="164"/>
      <c r="EJ61" s="164"/>
      <c r="EK61" s="164"/>
      <c r="EL61" s="164"/>
      <c r="EM61" s="164"/>
      <c r="EN61" s="164"/>
      <c r="EO61" s="164"/>
      <c r="EP61" s="164"/>
      <c r="EQ61" s="164"/>
      <c r="ER61" s="164"/>
      <c r="ES61" s="164"/>
      <c r="ET61" s="164"/>
      <c r="EU61" s="164"/>
      <c r="EV61" s="164"/>
      <c r="EW61" s="164"/>
      <c r="EX61" s="164"/>
      <c r="EY61" s="164"/>
      <c r="EZ61" s="164"/>
      <c r="FA61" s="164"/>
      <c r="FB61" s="164"/>
      <c r="FC61" s="164"/>
      <c r="FD61" s="164"/>
      <c r="FE61" s="164"/>
      <c r="FF61" s="164"/>
      <c r="FG61" s="164"/>
      <c r="FH61" s="164"/>
      <c r="FI61" s="164"/>
      <c r="FJ61" s="164"/>
      <c r="FK61" s="164"/>
      <c r="FL61" s="164"/>
      <c r="FM61" s="164"/>
      <c r="FN61" s="164"/>
      <c r="FO61" s="164"/>
      <c r="FP61" s="164"/>
      <c r="FQ61" s="164"/>
      <c r="FR61" s="164"/>
      <c r="FS61" s="164"/>
      <c r="FT61" s="164"/>
      <c r="FU61" s="164"/>
      <c r="FV61" s="164"/>
      <c r="FW61" s="164"/>
      <c r="FX61" s="164"/>
      <c r="FY61" s="164"/>
      <c r="FZ61" s="164"/>
      <c r="GA61" s="164"/>
      <c r="GB61" s="164"/>
      <c r="GC61" s="164"/>
      <c r="GD61" s="164"/>
      <c r="GE61" s="164"/>
      <c r="GF61" s="164"/>
    </row>
    <row r="62" spans="1:188" s="173" customFormat="1" ht="23.1" customHeight="1"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242"/>
      <c r="M62" s="242"/>
      <c r="N62" s="164"/>
      <c r="O62" s="164"/>
      <c r="P62" s="164"/>
      <c r="Q62" s="164"/>
      <c r="R62" s="237"/>
      <c r="S62" s="237"/>
      <c r="T62" s="164"/>
      <c r="U62" s="164"/>
      <c r="V62" s="164"/>
      <c r="W62" s="164"/>
      <c r="X62" s="243"/>
      <c r="Y62" s="164"/>
      <c r="Z62" s="244"/>
      <c r="AA62" s="164"/>
      <c r="AB62" s="245"/>
      <c r="AC62" s="245"/>
      <c r="AD62" s="245"/>
      <c r="AE62" s="245"/>
      <c r="AF62" s="245"/>
      <c r="AG62" s="245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5"/>
      <c r="AT62" s="245"/>
      <c r="AU62" s="245"/>
      <c r="AV62" s="245"/>
      <c r="AW62" s="245"/>
      <c r="AX62" s="245"/>
      <c r="AY62" s="245"/>
      <c r="AZ62" s="245"/>
      <c r="BA62" s="245"/>
      <c r="BB62" s="245"/>
      <c r="BC62" s="245"/>
      <c r="BD62" s="245"/>
      <c r="BE62" s="245"/>
      <c r="BF62" s="245"/>
      <c r="BG62" s="245"/>
      <c r="BH62" s="245"/>
      <c r="BI62" s="245"/>
      <c r="BJ62" s="245"/>
      <c r="BK62" s="245"/>
      <c r="BL62" s="245"/>
      <c r="BM62" s="245"/>
      <c r="BN62" s="245"/>
      <c r="BO62" s="245"/>
      <c r="BP62" s="245"/>
      <c r="BQ62" s="245"/>
      <c r="BR62" s="245"/>
      <c r="BS62" s="245"/>
      <c r="BT62" s="245"/>
      <c r="BU62" s="245"/>
      <c r="BV62" s="245"/>
      <c r="BW62" s="245"/>
      <c r="BX62" s="245"/>
      <c r="BY62" s="245"/>
      <c r="BZ62" s="245"/>
      <c r="CA62" s="245"/>
      <c r="CB62" s="245"/>
      <c r="CC62" s="245"/>
      <c r="CD62" s="245"/>
      <c r="CE62" s="245"/>
      <c r="CF62" s="245"/>
      <c r="CG62" s="245"/>
      <c r="CH62" s="164"/>
      <c r="CI62" s="164"/>
      <c r="CJ62" s="164"/>
      <c r="CK62" s="164"/>
      <c r="CL62" s="164"/>
      <c r="CM62" s="164"/>
      <c r="CN62" s="164"/>
      <c r="CO62" s="164"/>
      <c r="CP62" s="164"/>
      <c r="CQ62" s="164"/>
      <c r="CR62" s="164"/>
      <c r="CS62" s="164"/>
      <c r="CT62" s="164"/>
      <c r="CU62" s="164"/>
      <c r="CV62" s="164"/>
      <c r="CW62" s="164"/>
      <c r="CX62" s="164"/>
      <c r="CY62" s="164"/>
      <c r="CZ62" s="164"/>
      <c r="DA62" s="164"/>
      <c r="DB62" s="164"/>
      <c r="DC62" s="164"/>
      <c r="DD62" s="164"/>
      <c r="DE62" s="164"/>
      <c r="DF62" s="164"/>
      <c r="DG62" s="164"/>
      <c r="DH62" s="164"/>
      <c r="DI62" s="164"/>
      <c r="DJ62" s="164"/>
      <c r="DK62" s="164"/>
      <c r="DL62" s="164"/>
      <c r="DM62" s="164"/>
      <c r="DN62" s="164"/>
      <c r="DO62" s="164"/>
      <c r="DP62" s="164"/>
      <c r="DQ62" s="164"/>
      <c r="DR62" s="164"/>
      <c r="DS62" s="164"/>
      <c r="DT62" s="164"/>
      <c r="DU62" s="164"/>
      <c r="DV62" s="164"/>
      <c r="DW62" s="164"/>
      <c r="DX62" s="164"/>
      <c r="DY62" s="164"/>
      <c r="DZ62" s="164"/>
      <c r="EA62" s="164"/>
      <c r="EB62" s="164"/>
      <c r="EC62" s="164"/>
      <c r="ED62" s="164"/>
      <c r="EE62" s="164"/>
      <c r="EF62" s="164"/>
      <c r="EG62" s="164"/>
      <c r="EH62" s="164"/>
      <c r="EI62" s="164"/>
      <c r="EJ62" s="164"/>
      <c r="EK62" s="164"/>
      <c r="EL62" s="164"/>
      <c r="EM62" s="164"/>
      <c r="EN62" s="164"/>
      <c r="EO62" s="164"/>
      <c r="EP62" s="164"/>
      <c r="EQ62" s="164"/>
      <c r="ER62" s="164"/>
      <c r="ES62" s="164"/>
      <c r="ET62" s="164"/>
      <c r="EU62" s="164"/>
      <c r="EV62" s="164"/>
      <c r="EW62" s="164"/>
      <c r="EX62" s="164"/>
      <c r="EY62" s="164"/>
      <c r="EZ62" s="164"/>
      <c r="FA62" s="164"/>
      <c r="FB62" s="164"/>
      <c r="FC62" s="164"/>
      <c r="FD62" s="164"/>
      <c r="FE62" s="164"/>
      <c r="FF62" s="164"/>
      <c r="FG62" s="164"/>
      <c r="FH62" s="164"/>
      <c r="FI62" s="164"/>
      <c r="FJ62" s="164"/>
      <c r="FK62" s="164"/>
      <c r="FL62" s="164"/>
      <c r="FM62" s="164"/>
      <c r="FN62" s="164"/>
      <c r="FO62" s="164"/>
      <c r="FP62" s="164"/>
      <c r="FQ62" s="164"/>
      <c r="FR62" s="164"/>
      <c r="FS62" s="164"/>
      <c r="FT62" s="164"/>
      <c r="FU62" s="164"/>
      <c r="FV62" s="164"/>
      <c r="FW62" s="164"/>
      <c r="FX62" s="164"/>
      <c r="FY62" s="164"/>
      <c r="FZ62" s="164"/>
      <c r="GA62" s="164"/>
      <c r="GB62" s="164"/>
      <c r="GC62" s="164"/>
      <c r="GD62" s="164"/>
      <c r="GE62" s="164"/>
      <c r="GF62" s="164"/>
    </row>
    <row r="63" spans="1:188" s="173" customFormat="1" ht="23.1" customHeight="1"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242"/>
      <c r="M63" s="242"/>
      <c r="N63" s="164"/>
      <c r="O63" s="164"/>
      <c r="P63" s="164"/>
      <c r="Q63" s="164"/>
      <c r="R63" s="237"/>
      <c r="S63" s="237"/>
      <c r="T63" s="164"/>
      <c r="U63" s="164"/>
      <c r="V63" s="164"/>
      <c r="W63" s="164"/>
      <c r="X63" s="243"/>
      <c r="Y63" s="164"/>
      <c r="Z63" s="244"/>
      <c r="AA63" s="164"/>
      <c r="AB63" s="245"/>
      <c r="AC63" s="245"/>
      <c r="AD63" s="245"/>
      <c r="AE63" s="245"/>
      <c r="AF63" s="245"/>
      <c r="AG63" s="245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5"/>
      <c r="AT63" s="245"/>
      <c r="AU63" s="245"/>
      <c r="AV63" s="245"/>
      <c r="AW63" s="245"/>
      <c r="AX63" s="245"/>
      <c r="AY63" s="245"/>
      <c r="AZ63" s="245"/>
      <c r="BA63" s="245"/>
      <c r="BB63" s="245"/>
      <c r="BC63" s="245"/>
      <c r="BD63" s="245"/>
      <c r="BE63" s="245"/>
      <c r="BF63" s="245"/>
      <c r="BG63" s="245"/>
      <c r="BH63" s="245"/>
      <c r="BI63" s="245"/>
      <c r="BJ63" s="245"/>
      <c r="BK63" s="245"/>
      <c r="BL63" s="245"/>
      <c r="BM63" s="245"/>
      <c r="BN63" s="245"/>
      <c r="BO63" s="245"/>
      <c r="BP63" s="245"/>
      <c r="BQ63" s="245"/>
      <c r="BR63" s="245"/>
      <c r="BS63" s="245"/>
      <c r="BT63" s="245"/>
      <c r="BU63" s="245"/>
      <c r="BV63" s="245"/>
      <c r="BW63" s="245"/>
      <c r="BX63" s="245"/>
      <c r="BY63" s="245"/>
      <c r="BZ63" s="245"/>
      <c r="CA63" s="245"/>
      <c r="CB63" s="245"/>
      <c r="CC63" s="245"/>
      <c r="CD63" s="245"/>
      <c r="CE63" s="245"/>
      <c r="CF63" s="245"/>
      <c r="CG63" s="245"/>
      <c r="CH63" s="164"/>
      <c r="CI63" s="164"/>
      <c r="CJ63" s="164"/>
      <c r="CK63" s="164"/>
      <c r="CL63" s="164"/>
      <c r="CM63" s="164"/>
      <c r="CN63" s="164"/>
      <c r="CO63" s="164"/>
      <c r="CP63" s="164"/>
      <c r="CQ63" s="164"/>
      <c r="CR63" s="164"/>
      <c r="CS63" s="164"/>
      <c r="CT63" s="164"/>
      <c r="CU63" s="164"/>
      <c r="CV63" s="164"/>
      <c r="CW63" s="164"/>
      <c r="CX63" s="164"/>
      <c r="CY63" s="164"/>
      <c r="CZ63" s="164"/>
      <c r="DA63" s="164"/>
      <c r="DB63" s="164"/>
      <c r="DC63" s="164"/>
      <c r="DD63" s="164"/>
      <c r="DE63" s="164"/>
      <c r="DF63" s="164"/>
      <c r="DG63" s="164"/>
      <c r="DH63" s="164"/>
      <c r="DI63" s="164"/>
      <c r="DJ63" s="164"/>
      <c r="DK63" s="164"/>
      <c r="DL63" s="164"/>
      <c r="DM63" s="164"/>
      <c r="DN63" s="164"/>
      <c r="DO63" s="164"/>
      <c r="DP63" s="164"/>
      <c r="DQ63" s="164"/>
      <c r="DR63" s="164"/>
      <c r="DS63" s="164"/>
      <c r="DT63" s="164"/>
      <c r="DU63" s="164"/>
      <c r="DV63" s="164"/>
      <c r="DW63" s="164"/>
      <c r="DX63" s="164"/>
      <c r="DY63" s="164"/>
      <c r="DZ63" s="164"/>
      <c r="EA63" s="164"/>
      <c r="EB63" s="164"/>
      <c r="EC63" s="164"/>
      <c r="ED63" s="164"/>
      <c r="EE63" s="164"/>
      <c r="EF63" s="164"/>
      <c r="EG63" s="164"/>
      <c r="EH63" s="164"/>
      <c r="EI63" s="164"/>
      <c r="EJ63" s="164"/>
      <c r="EK63" s="164"/>
      <c r="EL63" s="164"/>
      <c r="EM63" s="164"/>
      <c r="EN63" s="164"/>
      <c r="EO63" s="164"/>
      <c r="EP63" s="164"/>
      <c r="EQ63" s="164"/>
      <c r="ER63" s="164"/>
      <c r="ES63" s="164"/>
      <c r="ET63" s="164"/>
      <c r="EU63" s="164"/>
      <c r="EV63" s="164"/>
      <c r="EW63" s="164"/>
      <c r="EX63" s="164"/>
      <c r="EY63" s="164"/>
      <c r="EZ63" s="164"/>
      <c r="FA63" s="164"/>
      <c r="FB63" s="164"/>
      <c r="FC63" s="164"/>
      <c r="FD63" s="164"/>
      <c r="FE63" s="164"/>
      <c r="FF63" s="164"/>
      <c r="FG63" s="164"/>
      <c r="FH63" s="164"/>
      <c r="FI63" s="164"/>
      <c r="FJ63" s="164"/>
      <c r="FK63" s="164"/>
      <c r="FL63" s="164"/>
      <c r="FM63" s="164"/>
      <c r="FN63" s="164"/>
      <c r="FO63" s="164"/>
      <c r="FP63" s="164"/>
      <c r="FQ63" s="164"/>
      <c r="FR63" s="164"/>
      <c r="FS63" s="164"/>
      <c r="FT63" s="164"/>
      <c r="FU63" s="164"/>
      <c r="FV63" s="164"/>
      <c r="FW63" s="164"/>
      <c r="FX63" s="164"/>
      <c r="FY63" s="164"/>
      <c r="FZ63" s="164"/>
      <c r="GA63" s="164"/>
      <c r="GB63" s="164"/>
      <c r="GC63" s="164"/>
      <c r="GD63" s="164"/>
      <c r="GE63" s="164"/>
      <c r="GF63" s="164"/>
    </row>
    <row r="64" spans="1:188" s="173" customFormat="1" ht="23.1" customHeight="1"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242"/>
      <c r="M64" s="242"/>
      <c r="N64" s="164"/>
      <c r="O64" s="164"/>
      <c r="P64" s="164"/>
      <c r="Q64" s="164"/>
      <c r="R64" s="237"/>
      <c r="S64" s="237"/>
      <c r="T64" s="164"/>
      <c r="U64" s="164"/>
      <c r="V64" s="164"/>
      <c r="W64" s="164"/>
      <c r="X64" s="243"/>
      <c r="Y64" s="164"/>
      <c r="Z64" s="244"/>
      <c r="AA64" s="164"/>
      <c r="AB64" s="245"/>
      <c r="AC64" s="245"/>
      <c r="AD64" s="245"/>
      <c r="AE64" s="245"/>
      <c r="AF64" s="245"/>
      <c r="AG64" s="245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5"/>
      <c r="AT64" s="245"/>
      <c r="AU64" s="245"/>
      <c r="AV64" s="245"/>
      <c r="AW64" s="245"/>
      <c r="AX64" s="245"/>
      <c r="AY64" s="245"/>
      <c r="AZ64" s="245"/>
      <c r="BA64" s="245"/>
      <c r="BB64" s="245"/>
      <c r="BC64" s="245"/>
      <c r="BD64" s="245"/>
      <c r="BE64" s="245"/>
      <c r="BF64" s="245"/>
      <c r="BG64" s="245"/>
      <c r="BH64" s="245"/>
      <c r="BI64" s="245"/>
      <c r="BJ64" s="245"/>
      <c r="BK64" s="245"/>
      <c r="BL64" s="245"/>
      <c r="BM64" s="245"/>
      <c r="BN64" s="245"/>
      <c r="BO64" s="245"/>
      <c r="BP64" s="245"/>
      <c r="BQ64" s="245"/>
      <c r="BR64" s="245"/>
      <c r="BS64" s="245"/>
      <c r="BT64" s="245"/>
      <c r="BU64" s="245"/>
      <c r="BV64" s="245"/>
      <c r="BW64" s="245"/>
      <c r="BX64" s="245"/>
      <c r="BY64" s="245"/>
      <c r="BZ64" s="245"/>
      <c r="CA64" s="245"/>
      <c r="CB64" s="245"/>
      <c r="CC64" s="245"/>
      <c r="CD64" s="245"/>
      <c r="CE64" s="245"/>
      <c r="CF64" s="245"/>
      <c r="CG64" s="245"/>
      <c r="CH64" s="164"/>
      <c r="CI64" s="164"/>
      <c r="CJ64" s="164"/>
      <c r="CK64" s="164"/>
      <c r="CL64" s="164"/>
      <c r="CM64" s="164"/>
      <c r="CN64" s="164"/>
      <c r="CO64" s="164"/>
      <c r="CP64" s="164"/>
      <c r="CQ64" s="164"/>
      <c r="CR64" s="164"/>
      <c r="CS64" s="164"/>
      <c r="CT64" s="164"/>
      <c r="CU64" s="164"/>
      <c r="CV64" s="164"/>
      <c r="CW64" s="164"/>
      <c r="CX64" s="164"/>
      <c r="CY64" s="164"/>
      <c r="CZ64" s="164"/>
      <c r="DA64" s="164"/>
      <c r="DB64" s="164"/>
      <c r="DC64" s="164"/>
      <c r="DD64" s="164"/>
      <c r="DE64" s="164"/>
      <c r="DF64" s="164"/>
      <c r="DG64" s="164"/>
      <c r="DH64" s="164"/>
      <c r="DI64" s="164"/>
      <c r="DJ64" s="164"/>
      <c r="DK64" s="164"/>
      <c r="DL64" s="164"/>
      <c r="DM64" s="164"/>
      <c r="DN64" s="164"/>
      <c r="DO64" s="164"/>
      <c r="DP64" s="164"/>
      <c r="DQ64" s="164"/>
      <c r="DR64" s="164"/>
      <c r="DS64" s="164"/>
      <c r="DT64" s="164"/>
      <c r="DU64" s="164"/>
      <c r="DV64" s="164"/>
      <c r="DW64" s="164"/>
      <c r="DX64" s="164"/>
      <c r="DY64" s="164"/>
      <c r="DZ64" s="164"/>
      <c r="EA64" s="164"/>
      <c r="EB64" s="164"/>
      <c r="EC64" s="164"/>
      <c r="ED64" s="164"/>
      <c r="EE64" s="164"/>
      <c r="EF64" s="164"/>
      <c r="EG64" s="164"/>
      <c r="EH64" s="164"/>
      <c r="EI64" s="164"/>
      <c r="EJ64" s="164"/>
      <c r="EK64" s="164"/>
      <c r="EL64" s="164"/>
      <c r="EM64" s="164"/>
      <c r="EN64" s="164"/>
      <c r="EO64" s="164"/>
      <c r="EP64" s="164"/>
      <c r="EQ64" s="164"/>
      <c r="ER64" s="164"/>
      <c r="ES64" s="164"/>
      <c r="ET64" s="164"/>
      <c r="EU64" s="164"/>
      <c r="EV64" s="164"/>
      <c r="EW64" s="164"/>
      <c r="EX64" s="164"/>
      <c r="EY64" s="164"/>
      <c r="EZ64" s="164"/>
      <c r="FA64" s="164"/>
      <c r="FB64" s="164"/>
      <c r="FC64" s="164"/>
      <c r="FD64" s="164"/>
      <c r="FE64" s="164"/>
      <c r="FF64" s="164"/>
      <c r="FG64" s="164"/>
      <c r="FH64" s="164"/>
      <c r="FI64" s="164"/>
      <c r="FJ64" s="164"/>
      <c r="FK64" s="164"/>
      <c r="FL64" s="164"/>
      <c r="FM64" s="164"/>
      <c r="FN64" s="164"/>
      <c r="FO64" s="164"/>
      <c r="FP64" s="164"/>
      <c r="FQ64" s="164"/>
      <c r="FR64" s="164"/>
      <c r="FS64" s="164"/>
      <c r="FT64" s="164"/>
      <c r="FU64" s="164"/>
      <c r="FV64" s="164"/>
      <c r="FW64" s="164"/>
      <c r="FX64" s="164"/>
      <c r="FY64" s="164"/>
      <c r="FZ64" s="164"/>
      <c r="GA64" s="164"/>
      <c r="GB64" s="164"/>
      <c r="GC64" s="164"/>
      <c r="GD64" s="164"/>
      <c r="GE64" s="164"/>
      <c r="GF64" s="164"/>
    </row>
    <row r="65" spans="1:188" s="173" customFormat="1" ht="23.1" customHeight="1"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242"/>
      <c r="M65" s="242"/>
      <c r="N65" s="164"/>
      <c r="O65" s="164"/>
      <c r="P65" s="164"/>
      <c r="Q65" s="164"/>
      <c r="R65" s="237"/>
      <c r="S65" s="237"/>
      <c r="T65" s="164"/>
      <c r="U65" s="164"/>
      <c r="V65" s="164"/>
      <c r="W65" s="164"/>
      <c r="X65" s="243"/>
      <c r="Y65" s="164"/>
      <c r="Z65" s="244"/>
      <c r="AA65" s="164"/>
      <c r="AB65" s="245"/>
      <c r="AC65" s="245"/>
      <c r="AD65" s="245"/>
      <c r="AE65" s="245"/>
      <c r="AF65" s="245"/>
      <c r="AG65" s="245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5"/>
      <c r="AT65" s="245"/>
      <c r="AU65" s="245"/>
      <c r="AV65" s="245"/>
      <c r="AW65" s="245"/>
      <c r="AX65" s="245"/>
      <c r="AY65" s="245"/>
      <c r="AZ65" s="245"/>
      <c r="BA65" s="245"/>
      <c r="BB65" s="245"/>
      <c r="BC65" s="245"/>
      <c r="BD65" s="245"/>
      <c r="BE65" s="245"/>
      <c r="BF65" s="245"/>
      <c r="BG65" s="245"/>
      <c r="BH65" s="245"/>
      <c r="BI65" s="245"/>
      <c r="BJ65" s="245"/>
      <c r="BK65" s="245"/>
      <c r="BL65" s="245"/>
      <c r="BM65" s="245"/>
      <c r="BN65" s="245"/>
      <c r="BO65" s="245"/>
      <c r="BP65" s="245"/>
      <c r="BQ65" s="245"/>
      <c r="BR65" s="245"/>
      <c r="BS65" s="245"/>
      <c r="BT65" s="245"/>
      <c r="BU65" s="245"/>
      <c r="BV65" s="245"/>
      <c r="BW65" s="245"/>
      <c r="BX65" s="245"/>
      <c r="BY65" s="245"/>
      <c r="BZ65" s="245"/>
      <c r="CA65" s="245"/>
      <c r="CB65" s="245"/>
      <c r="CC65" s="245"/>
      <c r="CD65" s="245"/>
      <c r="CE65" s="245"/>
      <c r="CF65" s="245"/>
      <c r="CG65" s="245"/>
      <c r="CH65" s="164"/>
      <c r="CI65" s="164"/>
      <c r="CJ65" s="164"/>
      <c r="CK65" s="164"/>
      <c r="CL65" s="164"/>
      <c r="CM65" s="164"/>
      <c r="CN65" s="164"/>
      <c r="CO65" s="164"/>
      <c r="CP65" s="164"/>
      <c r="CQ65" s="164"/>
      <c r="CR65" s="164"/>
      <c r="CS65" s="164"/>
      <c r="CT65" s="164"/>
      <c r="CU65" s="164"/>
      <c r="CV65" s="164"/>
      <c r="CW65" s="164"/>
      <c r="CX65" s="164"/>
      <c r="CY65" s="164"/>
      <c r="CZ65" s="164"/>
      <c r="DA65" s="164"/>
      <c r="DB65" s="164"/>
      <c r="DC65" s="164"/>
      <c r="DD65" s="164"/>
      <c r="DE65" s="164"/>
      <c r="DF65" s="164"/>
      <c r="DG65" s="164"/>
      <c r="DH65" s="164"/>
      <c r="DI65" s="164"/>
      <c r="DJ65" s="164"/>
      <c r="DK65" s="164"/>
      <c r="DL65" s="164"/>
      <c r="DM65" s="164"/>
      <c r="DN65" s="164"/>
      <c r="DO65" s="164"/>
      <c r="DP65" s="164"/>
      <c r="DQ65" s="164"/>
      <c r="DR65" s="164"/>
      <c r="DS65" s="164"/>
      <c r="DT65" s="164"/>
      <c r="DU65" s="164"/>
      <c r="DV65" s="164"/>
      <c r="DW65" s="164"/>
      <c r="DX65" s="164"/>
      <c r="DY65" s="164"/>
      <c r="DZ65" s="164"/>
      <c r="EA65" s="164"/>
      <c r="EB65" s="164"/>
      <c r="EC65" s="164"/>
      <c r="ED65" s="164"/>
      <c r="EE65" s="164"/>
      <c r="EF65" s="164"/>
      <c r="EG65" s="164"/>
      <c r="EH65" s="164"/>
      <c r="EI65" s="164"/>
      <c r="EJ65" s="164"/>
      <c r="EK65" s="164"/>
      <c r="EL65" s="164"/>
      <c r="EM65" s="164"/>
      <c r="EN65" s="164"/>
      <c r="EO65" s="164"/>
      <c r="EP65" s="164"/>
      <c r="EQ65" s="164"/>
      <c r="ER65" s="164"/>
      <c r="ES65" s="164"/>
      <c r="ET65" s="164"/>
      <c r="EU65" s="164"/>
      <c r="EV65" s="164"/>
      <c r="EW65" s="164"/>
      <c r="EX65" s="164"/>
      <c r="EY65" s="164"/>
      <c r="EZ65" s="164"/>
      <c r="FA65" s="164"/>
      <c r="FB65" s="164"/>
      <c r="FC65" s="164"/>
      <c r="FD65" s="164"/>
      <c r="FE65" s="164"/>
      <c r="FF65" s="164"/>
      <c r="FG65" s="164"/>
      <c r="FH65" s="164"/>
      <c r="FI65" s="164"/>
      <c r="FJ65" s="164"/>
      <c r="FK65" s="164"/>
      <c r="FL65" s="164"/>
      <c r="FM65" s="164"/>
      <c r="FN65" s="164"/>
      <c r="FO65" s="164"/>
      <c r="FP65" s="164"/>
      <c r="FQ65" s="164"/>
      <c r="FR65" s="164"/>
      <c r="FS65" s="164"/>
      <c r="FT65" s="164"/>
      <c r="FU65" s="164"/>
      <c r="FV65" s="164"/>
      <c r="FW65" s="164"/>
      <c r="FX65" s="164"/>
      <c r="FY65" s="164"/>
      <c r="FZ65" s="164"/>
      <c r="GA65" s="164"/>
      <c r="GB65" s="164"/>
      <c r="GC65" s="164"/>
      <c r="GD65" s="164"/>
      <c r="GE65" s="164"/>
      <c r="GF65" s="164"/>
    </row>
    <row r="66" spans="1:188" s="164" customFormat="1" ht="12.75">
      <c r="A66" s="173"/>
      <c r="L66" s="242"/>
      <c r="M66" s="242"/>
      <c r="R66" s="237"/>
      <c r="S66" s="237"/>
      <c r="X66" s="243"/>
      <c r="Z66" s="244"/>
      <c r="AB66" s="245"/>
      <c r="AC66" s="245"/>
      <c r="AD66" s="245"/>
      <c r="AE66" s="245"/>
      <c r="AF66" s="245"/>
      <c r="AG66" s="245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5"/>
      <c r="AT66" s="245"/>
      <c r="AU66" s="245"/>
      <c r="AV66" s="245"/>
      <c r="AW66" s="245"/>
      <c r="AX66" s="245"/>
      <c r="AY66" s="245"/>
      <c r="AZ66" s="245"/>
      <c r="BA66" s="245"/>
      <c r="BB66" s="245"/>
      <c r="BC66" s="245"/>
      <c r="BD66" s="245"/>
      <c r="BE66" s="245"/>
      <c r="BF66" s="245"/>
      <c r="BG66" s="245"/>
      <c r="BH66" s="245"/>
      <c r="BI66" s="245"/>
      <c r="BJ66" s="245"/>
      <c r="BK66" s="245"/>
      <c r="BL66" s="245"/>
      <c r="BM66" s="245"/>
      <c r="BN66" s="245"/>
      <c r="BO66" s="245"/>
      <c r="BP66" s="245"/>
      <c r="BQ66" s="245"/>
      <c r="BR66" s="245"/>
      <c r="BS66" s="245"/>
      <c r="BT66" s="245"/>
      <c r="BU66" s="245"/>
      <c r="BV66" s="245"/>
      <c r="BW66" s="245"/>
      <c r="BX66" s="245"/>
      <c r="BY66" s="245"/>
      <c r="BZ66" s="245"/>
      <c r="CA66" s="245"/>
      <c r="CB66" s="245"/>
      <c r="CC66" s="245"/>
      <c r="CD66" s="245"/>
      <c r="CE66" s="245"/>
      <c r="CF66" s="245"/>
      <c r="CG66" s="245"/>
    </row>
    <row r="67" spans="1:188" s="164" customFormat="1" ht="12.75">
      <c r="A67" s="173"/>
      <c r="L67" s="242"/>
      <c r="M67" s="242"/>
      <c r="R67" s="237"/>
      <c r="S67" s="237"/>
      <c r="X67" s="243"/>
      <c r="Z67" s="244"/>
      <c r="AB67" s="245"/>
      <c r="AC67" s="245"/>
      <c r="AD67" s="245"/>
      <c r="AE67" s="245"/>
      <c r="AF67" s="245"/>
      <c r="AG67" s="245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5"/>
      <c r="AT67" s="245"/>
      <c r="AU67" s="245"/>
      <c r="AV67" s="245"/>
      <c r="AW67" s="245"/>
      <c r="AX67" s="245"/>
      <c r="AY67" s="245"/>
      <c r="AZ67" s="245"/>
      <c r="BA67" s="245"/>
      <c r="BB67" s="245"/>
      <c r="BC67" s="245"/>
      <c r="BD67" s="245"/>
      <c r="BE67" s="245"/>
      <c r="BF67" s="245"/>
      <c r="BG67" s="245"/>
      <c r="BH67" s="245"/>
      <c r="BI67" s="245"/>
      <c r="BJ67" s="245"/>
      <c r="BK67" s="245"/>
      <c r="BL67" s="245"/>
      <c r="BM67" s="245"/>
      <c r="BN67" s="245"/>
      <c r="BO67" s="245"/>
      <c r="BP67" s="245"/>
      <c r="BQ67" s="245"/>
      <c r="BR67" s="245"/>
      <c r="BS67" s="245"/>
      <c r="BT67" s="245"/>
      <c r="BU67" s="245"/>
      <c r="BV67" s="245"/>
      <c r="BW67" s="245"/>
      <c r="BX67" s="245"/>
      <c r="BY67" s="245"/>
      <c r="BZ67" s="245"/>
      <c r="CA67" s="245"/>
      <c r="CB67" s="245"/>
      <c r="CC67" s="245"/>
      <c r="CD67" s="245"/>
      <c r="CE67" s="245"/>
      <c r="CF67" s="245"/>
      <c r="CG67" s="245"/>
    </row>
    <row r="68" spans="1:188" s="164" customFormat="1" ht="12.75">
      <c r="A68" s="173"/>
      <c r="L68" s="242"/>
      <c r="M68" s="242"/>
      <c r="R68" s="237"/>
      <c r="S68" s="237"/>
      <c r="X68" s="243"/>
      <c r="Z68" s="244"/>
      <c r="AB68" s="245"/>
      <c r="AC68" s="245"/>
      <c r="AD68" s="245"/>
      <c r="AE68" s="245"/>
      <c r="AF68" s="245"/>
      <c r="AG68" s="245"/>
      <c r="AH68" s="245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45"/>
      <c r="AT68" s="245"/>
      <c r="AU68" s="245"/>
      <c r="AV68" s="245"/>
      <c r="AW68" s="245"/>
      <c r="AX68" s="245"/>
      <c r="AY68" s="245"/>
      <c r="AZ68" s="245"/>
      <c r="BA68" s="245"/>
      <c r="BB68" s="245"/>
      <c r="BC68" s="245"/>
      <c r="BD68" s="245"/>
      <c r="BE68" s="245"/>
      <c r="BF68" s="245"/>
      <c r="BG68" s="245"/>
      <c r="BH68" s="245"/>
      <c r="BI68" s="245"/>
      <c r="BJ68" s="245"/>
      <c r="BK68" s="245"/>
      <c r="BL68" s="245"/>
      <c r="BM68" s="245"/>
      <c r="BN68" s="245"/>
      <c r="BO68" s="245"/>
      <c r="BP68" s="245"/>
      <c r="BQ68" s="245"/>
      <c r="BR68" s="245"/>
      <c r="BS68" s="245"/>
      <c r="BT68" s="245"/>
      <c r="BU68" s="245"/>
      <c r="BV68" s="245"/>
      <c r="BW68" s="245"/>
      <c r="BX68" s="245"/>
      <c r="BY68" s="245"/>
      <c r="BZ68" s="245"/>
      <c r="CA68" s="245"/>
      <c r="CB68" s="245"/>
      <c r="CC68" s="245"/>
      <c r="CD68" s="245"/>
      <c r="CE68" s="245"/>
      <c r="CF68" s="245"/>
      <c r="CG68" s="245"/>
    </row>
    <row r="69" spans="1:188" s="164" customFormat="1" ht="12.75">
      <c r="A69" s="173"/>
      <c r="L69" s="242"/>
      <c r="M69" s="242"/>
      <c r="R69" s="237"/>
      <c r="S69" s="237"/>
      <c r="X69" s="243"/>
      <c r="Z69" s="244"/>
      <c r="AB69" s="245"/>
      <c r="AC69" s="245"/>
      <c r="AD69" s="245"/>
      <c r="AE69" s="245"/>
      <c r="AF69" s="245"/>
      <c r="AG69" s="245"/>
      <c r="AH69" s="245"/>
      <c r="AI69" s="245"/>
      <c r="AJ69" s="245"/>
      <c r="AK69" s="245"/>
      <c r="AL69" s="245"/>
      <c r="AM69" s="245"/>
      <c r="AN69" s="245"/>
      <c r="AO69" s="245"/>
      <c r="AP69" s="245"/>
      <c r="AQ69" s="245"/>
      <c r="AR69" s="245"/>
      <c r="AS69" s="245"/>
      <c r="AT69" s="245"/>
      <c r="AU69" s="245"/>
      <c r="AV69" s="245"/>
      <c r="AW69" s="245"/>
      <c r="AX69" s="245"/>
      <c r="AY69" s="245"/>
      <c r="AZ69" s="245"/>
      <c r="BA69" s="245"/>
      <c r="BB69" s="245"/>
      <c r="BC69" s="245"/>
      <c r="BD69" s="245"/>
      <c r="BE69" s="245"/>
      <c r="BF69" s="245"/>
      <c r="BG69" s="245"/>
      <c r="BH69" s="245"/>
      <c r="BI69" s="245"/>
      <c r="BJ69" s="245"/>
      <c r="BK69" s="245"/>
      <c r="BL69" s="245"/>
      <c r="BM69" s="245"/>
      <c r="BN69" s="245"/>
      <c r="BO69" s="245"/>
      <c r="BP69" s="245"/>
      <c r="BQ69" s="245"/>
      <c r="BR69" s="245"/>
      <c r="BS69" s="245"/>
      <c r="BT69" s="245"/>
      <c r="BU69" s="245"/>
      <c r="BV69" s="245"/>
      <c r="BW69" s="245"/>
      <c r="BX69" s="245"/>
      <c r="BY69" s="245"/>
      <c r="BZ69" s="245"/>
      <c r="CA69" s="245"/>
      <c r="CB69" s="245"/>
      <c r="CC69" s="245"/>
      <c r="CD69" s="245"/>
      <c r="CE69" s="245"/>
      <c r="CF69" s="245"/>
      <c r="CG69" s="245"/>
    </row>
    <row r="70" spans="1:188" s="164" customFormat="1" ht="12.75">
      <c r="A70" s="173"/>
      <c r="L70" s="242"/>
      <c r="M70" s="242"/>
      <c r="R70" s="237"/>
      <c r="S70" s="237"/>
      <c r="X70" s="243"/>
      <c r="Z70" s="244"/>
      <c r="AB70" s="245"/>
      <c r="AC70" s="245"/>
      <c r="AD70" s="245"/>
      <c r="AE70" s="245"/>
      <c r="AF70" s="245"/>
      <c r="AG70" s="245"/>
      <c r="AH70" s="245"/>
      <c r="AI70" s="245"/>
      <c r="AJ70" s="245"/>
      <c r="AK70" s="245"/>
      <c r="AL70" s="245"/>
      <c r="AM70" s="245"/>
      <c r="AN70" s="245"/>
      <c r="AO70" s="245"/>
      <c r="AP70" s="245"/>
      <c r="AQ70" s="245"/>
      <c r="AR70" s="245"/>
      <c r="AS70" s="245"/>
      <c r="AT70" s="245"/>
      <c r="AU70" s="245"/>
      <c r="AV70" s="245"/>
      <c r="AW70" s="245"/>
      <c r="AX70" s="245"/>
      <c r="AY70" s="245"/>
      <c r="AZ70" s="245"/>
      <c r="BA70" s="245"/>
      <c r="BB70" s="245"/>
      <c r="BC70" s="245"/>
      <c r="BD70" s="245"/>
      <c r="BE70" s="245"/>
      <c r="BF70" s="245"/>
      <c r="BG70" s="245"/>
      <c r="BH70" s="245"/>
      <c r="BI70" s="245"/>
      <c r="BJ70" s="245"/>
      <c r="BK70" s="245"/>
      <c r="BL70" s="245"/>
      <c r="BM70" s="245"/>
      <c r="BN70" s="245"/>
      <c r="BO70" s="245"/>
      <c r="BP70" s="245"/>
      <c r="BQ70" s="245"/>
      <c r="BR70" s="245"/>
      <c r="BS70" s="245"/>
      <c r="BT70" s="245"/>
      <c r="BU70" s="245"/>
      <c r="BV70" s="245"/>
      <c r="BW70" s="245"/>
      <c r="BX70" s="245"/>
      <c r="BY70" s="245"/>
      <c r="BZ70" s="245"/>
      <c r="CA70" s="245"/>
      <c r="CB70" s="245"/>
      <c r="CC70" s="245"/>
      <c r="CD70" s="245"/>
      <c r="CE70" s="245"/>
      <c r="CF70" s="245"/>
      <c r="CG70" s="245"/>
    </row>
    <row r="71" spans="1:188" s="164" customFormat="1" ht="12.75">
      <c r="A71" s="173"/>
      <c r="L71" s="242"/>
      <c r="M71" s="242"/>
      <c r="R71" s="237"/>
      <c r="S71" s="237"/>
      <c r="X71" s="243"/>
      <c r="Z71" s="244"/>
      <c r="AB71" s="245"/>
      <c r="AC71" s="245"/>
      <c r="AD71" s="245"/>
      <c r="AE71" s="245"/>
      <c r="AF71" s="245"/>
      <c r="AG71" s="245"/>
      <c r="AH71" s="245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45"/>
      <c r="AT71" s="245"/>
      <c r="AU71" s="245"/>
      <c r="AV71" s="245"/>
      <c r="AW71" s="245"/>
      <c r="AX71" s="245"/>
      <c r="AY71" s="245"/>
      <c r="AZ71" s="245"/>
      <c r="BA71" s="245"/>
      <c r="BB71" s="245"/>
      <c r="BC71" s="245"/>
      <c r="BD71" s="245"/>
      <c r="BE71" s="245"/>
      <c r="BF71" s="245"/>
      <c r="BG71" s="245"/>
      <c r="BH71" s="245"/>
      <c r="BI71" s="245"/>
      <c r="BJ71" s="245"/>
      <c r="BK71" s="245"/>
      <c r="BL71" s="245"/>
      <c r="BM71" s="245"/>
      <c r="BN71" s="245"/>
      <c r="BO71" s="245"/>
      <c r="BP71" s="245"/>
      <c r="BQ71" s="245"/>
      <c r="BR71" s="245"/>
      <c r="BS71" s="245"/>
      <c r="BT71" s="245"/>
      <c r="BU71" s="245"/>
      <c r="BV71" s="245"/>
      <c r="BW71" s="245"/>
      <c r="BX71" s="245"/>
      <c r="BY71" s="245"/>
      <c r="BZ71" s="245"/>
      <c r="CA71" s="245"/>
      <c r="CB71" s="245"/>
      <c r="CC71" s="245"/>
      <c r="CD71" s="245"/>
      <c r="CE71" s="245"/>
      <c r="CF71" s="245"/>
      <c r="CG71" s="245"/>
    </row>
    <row r="72" spans="1:188" s="164" customFormat="1" ht="12.75">
      <c r="A72" s="173"/>
      <c r="L72" s="242"/>
      <c r="M72" s="242"/>
      <c r="R72" s="237"/>
      <c r="S72" s="237"/>
      <c r="X72" s="243"/>
      <c r="Z72" s="244"/>
      <c r="AB72" s="245"/>
      <c r="AC72" s="245"/>
      <c r="AD72" s="245"/>
      <c r="AE72" s="245"/>
      <c r="AF72" s="245"/>
      <c r="AG72" s="245"/>
      <c r="AH72" s="245"/>
      <c r="AI72" s="245"/>
      <c r="AJ72" s="245"/>
      <c r="AK72" s="245"/>
      <c r="AL72" s="245"/>
      <c r="AM72" s="245"/>
      <c r="AN72" s="245"/>
      <c r="AO72" s="245"/>
      <c r="AP72" s="245"/>
      <c r="AQ72" s="245"/>
      <c r="AR72" s="245"/>
      <c r="AS72" s="245"/>
      <c r="AT72" s="245"/>
      <c r="AU72" s="245"/>
      <c r="AV72" s="245"/>
      <c r="AW72" s="245"/>
      <c r="AX72" s="245"/>
      <c r="AY72" s="245"/>
      <c r="AZ72" s="245"/>
      <c r="BA72" s="245"/>
      <c r="BB72" s="245"/>
      <c r="BC72" s="245"/>
      <c r="BD72" s="245"/>
      <c r="BE72" s="245"/>
      <c r="BF72" s="245"/>
      <c r="BG72" s="245"/>
      <c r="BH72" s="245"/>
      <c r="BI72" s="245"/>
      <c r="BJ72" s="245"/>
      <c r="BK72" s="245"/>
      <c r="BL72" s="245"/>
      <c r="BM72" s="245"/>
      <c r="BN72" s="245"/>
      <c r="BO72" s="245"/>
      <c r="BP72" s="245"/>
      <c r="BQ72" s="245"/>
      <c r="BR72" s="245"/>
      <c r="BS72" s="245"/>
      <c r="BT72" s="245"/>
      <c r="BU72" s="245"/>
      <c r="BV72" s="245"/>
      <c r="BW72" s="245"/>
      <c r="BX72" s="245"/>
      <c r="BY72" s="245"/>
      <c r="BZ72" s="245"/>
      <c r="CA72" s="245"/>
      <c r="CB72" s="245"/>
      <c r="CC72" s="245"/>
      <c r="CD72" s="245"/>
      <c r="CE72" s="245"/>
      <c r="CF72" s="245"/>
      <c r="CG72" s="245"/>
    </row>
    <row r="73" spans="1:188" s="164" customFormat="1" ht="12.75">
      <c r="A73" s="173"/>
      <c r="L73" s="242"/>
      <c r="M73" s="242"/>
      <c r="R73" s="237"/>
      <c r="S73" s="237"/>
      <c r="X73" s="243"/>
      <c r="Z73" s="244"/>
      <c r="AB73" s="245"/>
      <c r="AC73" s="245"/>
      <c r="AD73" s="245"/>
      <c r="AE73" s="245"/>
      <c r="AF73" s="245"/>
      <c r="AG73" s="245"/>
      <c r="AH73" s="245"/>
      <c r="AI73" s="245"/>
      <c r="AJ73" s="245"/>
      <c r="AK73" s="245"/>
      <c r="AL73" s="245"/>
      <c r="AM73" s="245"/>
      <c r="AN73" s="245"/>
      <c r="AO73" s="245"/>
      <c r="AP73" s="245"/>
      <c r="AQ73" s="245"/>
      <c r="AR73" s="245"/>
      <c r="AS73" s="245"/>
      <c r="AT73" s="245"/>
      <c r="AU73" s="245"/>
      <c r="AV73" s="245"/>
      <c r="AW73" s="245"/>
      <c r="AX73" s="245"/>
      <c r="AY73" s="245"/>
      <c r="AZ73" s="245"/>
      <c r="BA73" s="245"/>
      <c r="BB73" s="245"/>
      <c r="BC73" s="245"/>
      <c r="BD73" s="245"/>
      <c r="BE73" s="245"/>
      <c r="BF73" s="245"/>
      <c r="BG73" s="245"/>
      <c r="BH73" s="245"/>
      <c r="BI73" s="245"/>
      <c r="BJ73" s="245"/>
      <c r="BK73" s="245"/>
      <c r="BL73" s="245"/>
      <c r="BM73" s="245"/>
      <c r="BN73" s="245"/>
      <c r="BO73" s="245"/>
      <c r="BP73" s="245"/>
      <c r="BQ73" s="245"/>
      <c r="BR73" s="245"/>
      <c r="BS73" s="245"/>
      <c r="BT73" s="245"/>
      <c r="BU73" s="245"/>
      <c r="BV73" s="245"/>
      <c r="BW73" s="245"/>
      <c r="BX73" s="245"/>
      <c r="BY73" s="245"/>
      <c r="BZ73" s="245"/>
      <c r="CA73" s="245"/>
      <c r="CB73" s="245"/>
      <c r="CC73" s="245"/>
      <c r="CD73" s="245"/>
      <c r="CE73" s="245"/>
      <c r="CF73" s="245"/>
      <c r="CG73" s="245"/>
    </row>
    <row r="74" spans="1:188" s="164" customFormat="1" ht="12.75">
      <c r="A74" s="173"/>
      <c r="L74" s="242"/>
      <c r="M74" s="242"/>
      <c r="R74" s="237"/>
      <c r="S74" s="237"/>
      <c r="X74" s="243"/>
      <c r="Z74" s="244"/>
      <c r="AB74" s="245"/>
      <c r="AC74" s="245"/>
      <c r="AD74" s="245"/>
      <c r="AE74" s="245"/>
      <c r="AF74" s="245"/>
      <c r="AG74" s="245"/>
      <c r="AH74" s="245"/>
      <c r="AI74" s="245"/>
      <c r="AJ74" s="245"/>
      <c r="AK74" s="245"/>
      <c r="AL74" s="245"/>
      <c r="AM74" s="245"/>
      <c r="AN74" s="245"/>
      <c r="AO74" s="245"/>
      <c r="AP74" s="245"/>
      <c r="AQ74" s="245"/>
      <c r="AR74" s="245"/>
      <c r="AS74" s="245"/>
      <c r="AT74" s="245"/>
      <c r="AU74" s="245"/>
      <c r="AV74" s="245"/>
      <c r="AW74" s="245"/>
      <c r="AX74" s="245"/>
      <c r="AY74" s="245"/>
      <c r="AZ74" s="245"/>
      <c r="BA74" s="245"/>
      <c r="BB74" s="245"/>
      <c r="BC74" s="245"/>
      <c r="BD74" s="245"/>
      <c r="BE74" s="245"/>
      <c r="BF74" s="245"/>
      <c r="BG74" s="245"/>
      <c r="BH74" s="245"/>
      <c r="BI74" s="245"/>
      <c r="BJ74" s="245"/>
      <c r="BK74" s="245"/>
      <c r="BL74" s="245"/>
      <c r="BM74" s="245"/>
      <c r="BN74" s="245"/>
      <c r="BO74" s="245"/>
      <c r="BP74" s="245"/>
      <c r="BQ74" s="245"/>
      <c r="BR74" s="245"/>
      <c r="BS74" s="245"/>
      <c r="BT74" s="245"/>
      <c r="BU74" s="245"/>
      <c r="BV74" s="245"/>
      <c r="BW74" s="245"/>
      <c r="BX74" s="245"/>
      <c r="BY74" s="245"/>
      <c r="BZ74" s="245"/>
      <c r="CA74" s="245"/>
      <c r="CB74" s="245"/>
      <c r="CC74" s="245"/>
      <c r="CD74" s="245"/>
      <c r="CE74" s="245"/>
      <c r="CF74" s="245"/>
      <c r="CG74" s="245"/>
    </row>
    <row r="75" spans="1:188" s="164" customFormat="1" ht="12.75">
      <c r="A75" s="173"/>
      <c r="L75" s="242"/>
      <c r="M75" s="242"/>
      <c r="R75" s="237"/>
      <c r="S75" s="237"/>
      <c r="X75" s="243"/>
      <c r="Z75" s="244"/>
      <c r="AB75" s="245"/>
      <c r="AC75" s="245"/>
      <c r="AD75" s="245"/>
      <c r="AE75" s="245"/>
      <c r="AF75" s="245"/>
      <c r="AG75" s="245"/>
      <c r="AH75" s="245"/>
      <c r="AI75" s="245"/>
      <c r="AJ75" s="245"/>
      <c r="AK75" s="245"/>
      <c r="AL75" s="245"/>
      <c r="AM75" s="245"/>
      <c r="AN75" s="245"/>
      <c r="AO75" s="245"/>
      <c r="AP75" s="245"/>
      <c r="AQ75" s="245"/>
      <c r="AR75" s="245"/>
      <c r="AS75" s="245"/>
      <c r="AT75" s="245"/>
      <c r="AU75" s="245"/>
      <c r="AV75" s="245"/>
      <c r="AW75" s="245"/>
      <c r="AX75" s="245"/>
      <c r="AY75" s="245"/>
      <c r="AZ75" s="245"/>
      <c r="BA75" s="245"/>
      <c r="BB75" s="245"/>
      <c r="BC75" s="245"/>
      <c r="BD75" s="245"/>
      <c r="BE75" s="245"/>
      <c r="BF75" s="245"/>
      <c r="BG75" s="245"/>
      <c r="BH75" s="245"/>
      <c r="BI75" s="245"/>
      <c r="BJ75" s="245"/>
      <c r="BK75" s="245"/>
      <c r="BL75" s="245"/>
      <c r="BM75" s="245"/>
      <c r="BN75" s="245"/>
      <c r="BO75" s="245"/>
      <c r="BP75" s="245"/>
      <c r="BQ75" s="245"/>
      <c r="BR75" s="245"/>
      <c r="BS75" s="245"/>
      <c r="BT75" s="245"/>
      <c r="BU75" s="245"/>
      <c r="BV75" s="245"/>
      <c r="BW75" s="245"/>
      <c r="BX75" s="245"/>
      <c r="BY75" s="245"/>
      <c r="BZ75" s="245"/>
      <c r="CA75" s="245"/>
      <c r="CB75" s="245"/>
      <c r="CC75" s="245"/>
      <c r="CD75" s="245"/>
      <c r="CE75" s="245"/>
      <c r="CF75" s="245"/>
      <c r="CG75" s="245"/>
    </row>
    <row r="76" spans="1:188" s="164" customFormat="1" ht="12.75">
      <c r="A76" s="173"/>
      <c r="L76" s="242"/>
      <c r="M76" s="242"/>
      <c r="R76" s="237"/>
      <c r="S76" s="237"/>
      <c r="X76" s="243"/>
      <c r="Z76" s="244"/>
      <c r="AB76" s="245"/>
      <c r="AC76" s="245"/>
      <c r="AD76" s="245"/>
      <c r="AE76" s="245"/>
      <c r="AF76" s="245"/>
      <c r="AG76" s="245"/>
      <c r="AH76" s="245"/>
      <c r="AI76" s="245"/>
      <c r="AJ76" s="245"/>
      <c r="AK76" s="245"/>
      <c r="AL76" s="245"/>
      <c r="AM76" s="245"/>
      <c r="AN76" s="245"/>
      <c r="AO76" s="245"/>
      <c r="AP76" s="245"/>
      <c r="AQ76" s="245"/>
      <c r="AR76" s="245"/>
      <c r="AS76" s="245"/>
      <c r="AT76" s="245"/>
      <c r="AU76" s="245"/>
      <c r="AV76" s="245"/>
      <c r="AW76" s="245"/>
      <c r="AX76" s="245"/>
      <c r="AY76" s="245"/>
      <c r="AZ76" s="245"/>
      <c r="BA76" s="245"/>
      <c r="BB76" s="245"/>
      <c r="BC76" s="245"/>
      <c r="BD76" s="245"/>
      <c r="BE76" s="245"/>
      <c r="BF76" s="245"/>
      <c r="BG76" s="245"/>
      <c r="BH76" s="245"/>
      <c r="BI76" s="245"/>
      <c r="BJ76" s="245"/>
      <c r="BK76" s="245"/>
      <c r="BL76" s="245"/>
      <c r="BM76" s="245"/>
      <c r="BN76" s="245"/>
      <c r="BO76" s="245"/>
      <c r="BP76" s="245"/>
      <c r="BQ76" s="245"/>
      <c r="BR76" s="245"/>
      <c r="BS76" s="245"/>
      <c r="BT76" s="245"/>
      <c r="BU76" s="245"/>
      <c r="BV76" s="245"/>
      <c r="BW76" s="245"/>
      <c r="BX76" s="245"/>
      <c r="BY76" s="245"/>
      <c r="BZ76" s="245"/>
      <c r="CA76" s="245"/>
      <c r="CB76" s="245"/>
      <c r="CC76" s="245"/>
      <c r="CD76" s="245"/>
      <c r="CE76" s="245"/>
      <c r="CF76" s="245"/>
      <c r="CG76" s="245"/>
    </row>
    <row r="77" spans="1:188" s="164" customFormat="1" ht="12.75">
      <c r="A77" s="173"/>
      <c r="L77" s="242"/>
      <c r="M77" s="242"/>
      <c r="R77" s="237"/>
      <c r="S77" s="237"/>
      <c r="X77" s="243"/>
      <c r="Z77" s="244"/>
      <c r="AB77" s="245"/>
      <c r="AC77" s="245"/>
      <c r="AD77" s="245"/>
      <c r="AE77" s="245"/>
      <c r="AF77" s="245"/>
      <c r="AG77" s="245"/>
      <c r="AH77" s="245"/>
      <c r="AI77" s="245"/>
      <c r="AJ77" s="245"/>
      <c r="AK77" s="245"/>
      <c r="AL77" s="245"/>
      <c r="AM77" s="245"/>
      <c r="AN77" s="245"/>
      <c r="AO77" s="245"/>
      <c r="AP77" s="245"/>
      <c r="AQ77" s="245"/>
      <c r="AR77" s="245"/>
      <c r="AS77" s="245"/>
      <c r="AT77" s="245"/>
      <c r="AU77" s="245"/>
      <c r="AV77" s="245"/>
      <c r="AW77" s="245"/>
      <c r="AX77" s="245"/>
      <c r="AY77" s="245"/>
      <c r="AZ77" s="245"/>
      <c r="BA77" s="245"/>
      <c r="BB77" s="245"/>
      <c r="BC77" s="245"/>
      <c r="BD77" s="245"/>
      <c r="BE77" s="245"/>
      <c r="BF77" s="245"/>
      <c r="BG77" s="245"/>
      <c r="BH77" s="245"/>
      <c r="BI77" s="245"/>
      <c r="BJ77" s="245"/>
      <c r="BK77" s="245"/>
      <c r="BL77" s="245"/>
      <c r="BM77" s="245"/>
      <c r="BN77" s="245"/>
      <c r="BO77" s="245"/>
      <c r="BP77" s="245"/>
      <c r="BQ77" s="245"/>
      <c r="BR77" s="245"/>
      <c r="BS77" s="245"/>
      <c r="BT77" s="245"/>
      <c r="BU77" s="245"/>
      <c r="BV77" s="245"/>
      <c r="BW77" s="245"/>
      <c r="BX77" s="245"/>
      <c r="BY77" s="245"/>
      <c r="BZ77" s="245"/>
      <c r="CA77" s="245"/>
      <c r="CB77" s="245"/>
      <c r="CC77" s="245"/>
      <c r="CD77" s="245"/>
      <c r="CE77" s="245"/>
      <c r="CF77" s="245"/>
      <c r="CG77" s="245"/>
    </row>
    <row r="78" spans="1:188" s="164" customFormat="1" ht="12.75">
      <c r="A78" s="173"/>
      <c r="L78" s="242"/>
      <c r="M78" s="242"/>
      <c r="R78" s="237"/>
      <c r="S78" s="237"/>
      <c r="X78" s="243"/>
      <c r="Z78" s="244"/>
      <c r="AB78" s="245"/>
      <c r="AC78" s="245"/>
      <c r="AD78" s="245"/>
      <c r="AE78" s="245"/>
      <c r="AF78" s="245"/>
      <c r="AG78" s="245"/>
      <c r="AH78" s="245"/>
      <c r="AI78" s="245"/>
      <c r="AJ78" s="245"/>
      <c r="AK78" s="245"/>
      <c r="AL78" s="245"/>
      <c r="AM78" s="245"/>
      <c r="AN78" s="245"/>
      <c r="AO78" s="245"/>
      <c r="AP78" s="245"/>
      <c r="AQ78" s="245"/>
      <c r="AR78" s="245"/>
      <c r="AS78" s="245"/>
      <c r="AT78" s="245"/>
      <c r="AU78" s="245"/>
      <c r="AV78" s="245"/>
      <c r="AW78" s="245"/>
      <c r="AX78" s="245"/>
      <c r="AY78" s="245"/>
      <c r="AZ78" s="245"/>
      <c r="BA78" s="245"/>
      <c r="BB78" s="245"/>
      <c r="BC78" s="245"/>
      <c r="BD78" s="245"/>
      <c r="BE78" s="245"/>
      <c r="BF78" s="245"/>
      <c r="BG78" s="245"/>
      <c r="BH78" s="245"/>
      <c r="BI78" s="245"/>
      <c r="BJ78" s="245"/>
      <c r="BK78" s="245"/>
      <c r="BL78" s="245"/>
      <c r="BM78" s="245"/>
      <c r="BN78" s="245"/>
      <c r="BO78" s="245"/>
      <c r="BP78" s="245"/>
      <c r="BQ78" s="245"/>
      <c r="BR78" s="245"/>
      <c r="BS78" s="245"/>
      <c r="BT78" s="245"/>
      <c r="BU78" s="245"/>
      <c r="BV78" s="245"/>
      <c r="BW78" s="245"/>
      <c r="BX78" s="245"/>
      <c r="BY78" s="245"/>
      <c r="BZ78" s="245"/>
      <c r="CA78" s="245"/>
      <c r="CB78" s="245"/>
      <c r="CC78" s="245"/>
      <c r="CD78" s="245"/>
      <c r="CE78" s="245"/>
      <c r="CF78" s="245"/>
      <c r="CG78" s="245"/>
    </row>
    <row r="79" spans="1:188" s="164" customFormat="1" ht="12.75">
      <c r="A79" s="173"/>
      <c r="L79" s="242"/>
      <c r="M79" s="242"/>
      <c r="R79" s="237"/>
      <c r="S79" s="237"/>
      <c r="X79" s="243"/>
      <c r="Z79" s="244"/>
      <c r="AB79" s="245"/>
      <c r="AC79" s="245"/>
      <c r="AD79" s="245"/>
      <c r="AE79" s="245"/>
      <c r="AF79" s="245"/>
      <c r="AG79" s="245"/>
      <c r="AH79" s="245"/>
      <c r="AI79" s="245"/>
      <c r="AJ79" s="245"/>
      <c r="AK79" s="245"/>
      <c r="AL79" s="245"/>
      <c r="AM79" s="245"/>
      <c r="AN79" s="245"/>
      <c r="AO79" s="245"/>
      <c r="AP79" s="245"/>
      <c r="AQ79" s="245"/>
      <c r="AR79" s="245"/>
      <c r="AS79" s="245"/>
      <c r="AT79" s="245"/>
      <c r="AU79" s="245"/>
      <c r="AV79" s="245"/>
      <c r="AW79" s="245"/>
      <c r="AX79" s="245"/>
      <c r="AY79" s="245"/>
      <c r="AZ79" s="245"/>
      <c r="BA79" s="245"/>
      <c r="BB79" s="245"/>
      <c r="BC79" s="245"/>
      <c r="BD79" s="245"/>
      <c r="BE79" s="245"/>
      <c r="BF79" s="245"/>
      <c r="BG79" s="245"/>
      <c r="BH79" s="245"/>
      <c r="BI79" s="245"/>
      <c r="BJ79" s="245"/>
      <c r="BK79" s="245"/>
      <c r="BL79" s="245"/>
      <c r="BM79" s="245"/>
      <c r="BN79" s="245"/>
      <c r="BO79" s="245"/>
      <c r="BP79" s="245"/>
      <c r="BQ79" s="245"/>
      <c r="BR79" s="245"/>
      <c r="BS79" s="245"/>
      <c r="BT79" s="245"/>
      <c r="BU79" s="245"/>
      <c r="BV79" s="245"/>
      <c r="BW79" s="245"/>
      <c r="BX79" s="245"/>
      <c r="BY79" s="245"/>
      <c r="BZ79" s="245"/>
      <c r="CA79" s="245"/>
      <c r="CB79" s="245"/>
      <c r="CC79" s="245"/>
      <c r="CD79" s="245"/>
      <c r="CE79" s="245"/>
      <c r="CF79" s="245"/>
      <c r="CG79" s="245"/>
    </row>
    <row r="80" spans="1:188" s="164" customFormat="1" ht="12.75">
      <c r="A80" s="173"/>
      <c r="L80" s="242"/>
      <c r="M80" s="242"/>
      <c r="R80" s="237"/>
      <c r="S80" s="237"/>
      <c r="X80" s="243"/>
      <c r="Z80" s="244"/>
      <c r="AB80" s="245"/>
      <c r="AC80" s="245"/>
      <c r="AD80" s="245"/>
      <c r="AE80" s="245"/>
      <c r="AF80" s="245"/>
      <c r="AG80" s="245"/>
      <c r="AH80" s="245"/>
      <c r="AI80" s="245"/>
      <c r="AJ80" s="245"/>
      <c r="AK80" s="245"/>
      <c r="AL80" s="245"/>
      <c r="AM80" s="245"/>
      <c r="AN80" s="245"/>
      <c r="AO80" s="245"/>
      <c r="AP80" s="245"/>
      <c r="AQ80" s="245"/>
      <c r="AR80" s="245"/>
      <c r="AS80" s="245"/>
      <c r="AT80" s="245"/>
      <c r="AU80" s="245"/>
      <c r="AV80" s="245"/>
      <c r="AW80" s="245"/>
      <c r="AX80" s="245"/>
      <c r="AY80" s="245"/>
      <c r="AZ80" s="245"/>
      <c r="BA80" s="245"/>
      <c r="BB80" s="245"/>
      <c r="BC80" s="245"/>
      <c r="BD80" s="245"/>
      <c r="BE80" s="245"/>
      <c r="BF80" s="245"/>
      <c r="BG80" s="245"/>
      <c r="BH80" s="245"/>
      <c r="BI80" s="245"/>
      <c r="BJ80" s="245"/>
      <c r="BK80" s="245"/>
      <c r="BL80" s="245"/>
      <c r="BM80" s="245"/>
      <c r="BN80" s="245"/>
      <c r="BO80" s="245"/>
      <c r="BP80" s="245"/>
      <c r="BQ80" s="245"/>
      <c r="BR80" s="245"/>
      <c r="BS80" s="245"/>
      <c r="BT80" s="245"/>
      <c r="BU80" s="245"/>
      <c r="BV80" s="245"/>
      <c r="BW80" s="245"/>
      <c r="BX80" s="245"/>
      <c r="BY80" s="245"/>
      <c r="BZ80" s="245"/>
      <c r="CA80" s="245"/>
      <c r="CB80" s="245"/>
      <c r="CC80" s="245"/>
      <c r="CD80" s="245"/>
      <c r="CE80" s="245"/>
      <c r="CF80" s="245"/>
      <c r="CG80" s="245"/>
    </row>
    <row r="81" spans="1:85" s="164" customFormat="1" ht="12.75">
      <c r="A81" s="173"/>
      <c r="L81" s="242"/>
      <c r="M81" s="242"/>
      <c r="R81" s="237"/>
      <c r="S81" s="237"/>
      <c r="X81" s="243"/>
      <c r="Z81" s="244"/>
      <c r="AB81" s="245"/>
      <c r="AC81" s="245"/>
      <c r="AD81" s="245"/>
      <c r="AE81" s="245"/>
      <c r="AF81" s="245"/>
      <c r="AG81" s="245"/>
      <c r="AH81" s="245"/>
      <c r="AI81" s="245"/>
      <c r="AJ81" s="245"/>
      <c r="AK81" s="245"/>
      <c r="AL81" s="245"/>
      <c r="AM81" s="245"/>
      <c r="AN81" s="245"/>
      <c r="AO81" s="245"/>
      <c r="AP81" s="245"/>
      <c r="AQ81" s="245"/>
      <c r="AR81" s="245"/>
      <c r="AS81" s="245"/>
      <c r="AT81" s="245"/>
      <c r="AU81" s="245"/>
      <c r="AV81" s="245"/>
      <c r="AW81" s="245"/>
      <c r="AX81" s="245"/>
      <c r="AY81" s="245"/>
      <c r="AZ81" s="245"/>
      <c r="BA81" s="245"/>
      <c r="BB81" s="245"/>
      <c r="BC81" s="245"/>
      <c r="BD81" s="245"/>
      <c r="BE81" s="245"/>
      <c r="BF81" s="245"/>
      <c r="BG81" s="245"/>
      <c r="BH81" s="245"/>
      <c r="BI81" s="245"/>
      <c r="BJ81" s="245"/>
      <c r="BK81" s="245"/>
      <c r="BL81" s="245"/>
      <c r="BM81" s="245"/>
      <c r="BN81" s="245"/>
      <c r="BO81" s="245"/>
      <c r="BP81" s="245"/>
      <c r="BQ81" s="245"/>
      <c r="BR81" s="245"/>
      <c r="BS81" s="245"/>
      <c r="BT81" s="245"/>
      <c r="BU81" s="245"/>
      <c r="BV81" s="245"/>
      <c r="BW81" s="245"/>
      <c r="BX81" s="245"/>
      <c r="BY81" s="245"/>
      <c r="BZ81" s="245"/>
      <c r="CA81" s="245"/>
      <c r="CB81" s="245"/>
      <c r="CC81" s="245"/>
      <c r="CD81" s="245"/>
      <c r="CE81" s="245"/>
      <c r="CF81" s="245"/>
      <c r="CG81" s="245"/>
    </row>
    <row r="82" spans="1:85" s="164" customFormat="1" ht="12.75">
      <c r="A82" s="173"/>
      <c r="L82" s="242"/>
      <c r="M82" s="242"/>
      <c r="R82" s="237"/>
      <c r="S82" s="237"/>
      <c r="X82" s="243"/>
      <c r="Z82" s="244"/>
      <c r="AB82" s="245"/>
      <c r="AC82" s="245"/>
      <c r="AD82" s="245"/>
      <c r="AE82" s="245"/>
      <c r="AF82" s="245"/>
      <c r="AG82" s="245"/>
      <c r="AH82" s="245"/>
      <c r="AI82" s="245"/>
      <c r="AJ82" s="245"/>
      <c r="AK82" s="245"/>
      <c r="AL82" s="245"/>
      <c r="AM82" s="245"/>
      <c r="AN82" s="245"/>
      <c r="AO82" s="245"/>
      <c r="AP82" s="245"/>
      <c r="AQ82" s="245"/>
      <c r="AR82" s="245"/>
      <c r="AS82" s="245"/>
      <c r="AT82" s="245"/>
      <c r="AU82" s="245"/>
      <c r="AV82" s="245"/>
      <c r="AW82" s="245"/>
      <c r="AX82" s="245"/>
      <c r="AY82" s="245"/>
      <c r="AZ82" s="245"/>
      <c r="BA82" s="245"/>
      <c r="BB82" s="245"/>
      <c r="BC82" s="245"/>
      <c r="BD82" s="245"/>
      <c r="BE82" s="245"/>
      <c r="BF82" s="245"/>
      <c r="BG82" s="245"/>
      <c r="BH82" s="245"/>
      <c r="BI82" s="245"/>
      <c r="BJ82" s="245"/>
      <c r="BK82" s="245"/>
      <c r="BL82" s="245"/>
      <c r="BM82" s="245"/>
      <c r="BN82" s="245"/>
      <c r="BO82" s="245"/>
      <c r="BP82" s="245"/>
      <c r="BQ82" s="245"/>
      <c r="BR82" s="245"/>
      <c r="BS82" s="245"/>
      <c r="BT82" s="245"/>
      <c r="BU82" s="245"/>
      <c r="BV82" s="245"/>
      <c r="BW82" s="245"/>
      <c r="BX82" s="245"/>
      <c r="BY82" s="245"/>
      <c r="BZ82" s="245"/>
      <c r="CA82" s="245"/>
      <c r="CB82" s="245"/>
      <c r="CC82" s="245"/>
      <c r="CD82" s="245"/>
      <c r="CE82" s="245"/>
      <c r="CF82" s="245"/>
      <c r="CG82" s="245"/>
    </row>
    <row r="83" spans="1:85" s="164" customFormat="1" ht="12.75">
      <c r="A83" s="173"/>
      <c r="L83" s="242"/>
      <c r="M83" s="242"/>
      <c r="R83" s="237"/>
      <c r="S83" s="237"/>
      <c r="X83" s="243"/>
      <c r="Z83" s="244"/>
      <c r="AB83" s="245"/>
      <c r="AC83" s="245"/>
      <c r="AD83" s="245"/>
      <c r="AE83" s="245"/>
      <c r="AF83" s="245"/>
      <c r="AG83" s="245"/>
      <c r="AH83" s="245"/>
      <c r="AI83" s="245"/>
      <c r="AJ83" s="245"/>
      <c r="AK83" s="245"/>
      <c r="AL83" s="245"/>
      <c r="AM83" s="245"/>
      <c r="AN83" s="245"/>
      <c r="AO83" s="245"/>
      <c r="AP83" s="245"/>
      <c r="AQ83" s="245"/>
      <c r="AR83" s="245"/>
      <c r="AS83" s="245"/>
      <c r="AT83" s="245"/>
      <c r="AU83" s="245"/>
      <c r="AV83" s="245"/>
      <c r="AW83" s="245"/>
      <c r="AX83" s="245"/>
      <c r="AY83" s="245"/>
      <c r="AZ83" s="245"/>
      <c r="BA83" s="245"/>
      <c r="BB83" s="245"/>
      <c r="BC83" s="245"/>
      <c r="BD83" s="245"/>
      <c r="BE83" s="245"/>
      <c r="BF83" s="245"/>
      <c r="BG83" s="245"/>
      <c r="BH83" s="245"/>
      <c r="BI83" s="245"/>
      <c r="BJ83" s="245"/>
      <c r="BK83" s="245"/>
      <c r="BL83" s="245"/>
      <c r="BM83" s="245"/>
      <c r="BN83" s="245"/>
      <c r="BO83" s="245"/>
      <c r="BP83" s="245"/>
      <c r="BQ83" s="245"/>
      <c r="BR83" s="245"/>
      <c r="BS83" s="245"/>
      <c r="BT83" s="245"/>
      <c r="BU83" s="245"/>
      <c r="BV83" s="245"/>
      <c r="BW83" s="245"/>
      <c r="BX83" s="245"/>
      <c r="BY83" s="245"/>
      <c r="BZ83" s="245"/>
      <c r="CA83" s="245"/>
      <c r="CB83" s="245"/>
      <c r="CC83" s="245"/>
      <c r="CD83" s="245"/>
      <c r="CE83" s="245"/>
      <c r="CF83" s="245"/>
      <c r="CG83" s="245"/>
    </row>
    <row r="84" spans="1:85" s="164" customFormat="1" ht="12.75">
      <c r="A84" s="173"/>
      <c r="L84" s="242"/>
      <c r="M84" s="242"/>
      <c r="R84" s="237"/>
      <c r="S84" s="237"/>
      <c r="X84" s="243"/>
      <c r="Z84" s="244"/>
      <c r="AB84" s="245"/>
      <c r="AC84" s="245"/>
      <c r="AD84" s="245"/>
      <c r="AE84" s="245"/>
      <c r="AF84" s="245"/>
      <c r="AG84" s="245"/>
      <c r="AH84" s="245"/>
      <c r="AI84" s="245"/>
      <c r="AJ84" s="245"/>
      <c r="AK84" s="245"/>
      <c r="AL84" s="245"/>
      <c r="AM84" s="245"/>
      <c r="AN84" s="245"/>
      <c r="AO84" s="245"/>
      <c r="AP84" s="245"/>
      <c r="AQ84" s="245"/>
      <c r="AR84" s="245"/>
      <c r="AS84" s="245"/>
      <c r="AT84" s="245"/>
      <c r="AU84" s="245"/>
      <c r="AV84" s="245"/>
      <c r="AW84" s="245"/>
      <c r="AX84" s="245"/>
      <c r="AY84" s="245"/>
      <c r="AZ84" s="245"/>
      <c r="BA84" s="245"/>
      <c r="BB84" s="245"/>
      <c r="BC84" s="245"/>
      <c r="BD84" s="245"/>
      <c r="BE84" s="245"/>
      <c r="BF84" s="245"/>
      <c r="BG84" s="245"/>
      <c r="BH84" s="245"/>
      <c r="BI84" s="245"/>
      <c r="BJ84" s="245"/>
      <c r="BK84" s="245"/>
      <c r="BL84" s="245"/>
      <c r="BM84" s="245"/>
      <c r="BN84" s="245"/>
      <c r="BO84" s="245"/>
      <c r="BP84" s="245"/>
      <c r="BQ84" s="245"/>
      <c r="BR84" s="245"/>
      <c r="BS84" s="245"/>
      <c r="BT84" s="245"/>
      <c r="BU84" s="245"/>
      <c r="BV84" s="245"/>
      <c r="BW84" s="245"/>
      <c r="BX84" s="245"/>
      <c r="BY84" s="245"/>
      <c r="BZ84" s="245"/>
      <c r="CA84" s="245"/>
      <c r="CB84" s="245"/>
      <c r="CC84" s="245"/>
      <c r="CD84" s="245"/>
      <c r="CE84" s="245"/>
      <c r="CF84" s="245"/>
      <c r="CG84" s="245"/>
    </row>
    <row r="85" spans="1:85" s="164" customFormat="1" ht="12.75">
      <c r="A85" s="173"/>
      <c r="L85" s="242"/>
      <c r="M85" s="242"/>
      <c r="R85" s="237"/>
      <c r="S85" s="237"/>
      <c r="X85" s="243"/>
      <c r="Z85" s="244"/>
      <c r="AB85" s="245"/>
      <c r="AC85" s="245"/>
      <c r="AD85" s="245"/>
      <c r="AE85" s="245"/>
      <c r="AF85" s="245"/>
      <c r="AG85" s="245"/>
      <c r="AH85" s="245"/>
      <c r="AI85" s="245"/>
      <c r="AJ85" s="245"/>
      <c r="AK85" s="245"/>
      <c r="AL85" s="245"/>
      <c r="AM85" s="245"/>
      <c r="AN85" s="245"/>
      <c r="AO85" s="245"/>
      <c r="AP85" s="245"/>
      <c r="AQ85" s="245"/>
      <c r="AR85" s="245"/>
      <c r="AS85" s="245"/>
      <c r="AT85" s="245"/>
      <c r="AU85" s="245"/>
      <c r="AV85" s="245"/>
      <c r="AW85" s="245"/>
      <c r="AX85" s="245"/>
      <c r="AY85" s="245"/>
      <c r="AZ85" s="245"/>
      <c r="BA85" s="245"/>
      <c r="BB85" s="245"/>
      <c r="BC85" s="245"/>
      <c r="BD85" s="245"/>
      <c r="BE85" s="245"/>
      <c r="BF85" s="245"/>
      <c r="BG85" s="245"/>
      <c r="BH85" s="245"/>
      <c r="BI85" s="245"/>
      <c r="BJ85" s="245"/>
      <c r="BK85" s="245"/>
      <c r="BL85" s="245"/>
      <c r="BM85" s="245"/>
      <c r="BN85" s="245"/>
      <c r="BO85" s="245"/>
      <c r="BP85" s="245"/>
      <c r="BQ85" s="245"/>
      <c r="BR85" s="245"/>
      <c r="BS85" s="245"/>
      <c r="BT85" s="245"/>
      <c r="BU85" s="245"/>
      <c r="BV85" s="245"/>
      <c r="BW85" s="245"/>
      <c r="BX85" s="245"/>
      <c r="BY85" s="245"/>
      <c r="BZ85" s="245"/>
      <c r="CA85" s="245"/>
      <c r="CB85" s="245"/>
      <c r="CC85" s="245"/>
      <c r="CD85" s="245"/>
      <c r="CE85" s="245"/>
      <c r="CF85" s="245"/>
      <c r="CG85" s="245"/>
    </row>
  </sheetData>
  <autoFilter ref="X5:X40"/>
  <mergeCells count="25">
    <mergeCell ref="A2:Q2"/>
    <mergeCell ref="A3:B3"/>
    <mergeCell ref="A6:B6"/>
    <mergeCell ref="A7:A8"/>
    <mergeCell ref="B7:B8"/>
    <mergeCell ref="C3:F5"/>
    <mergeCell ref="A4:A5"/>
    <mergeCell ref="B4:B5"/>
    <mergeCell ref="N5:O5"/>
    <mergeCell ref="P5:Q5"/>
    <mergeCell ref="R5:S5"/>
    <mergeCell ref="T5:U5"/>
    <mergeCell ref="V5:W5"/>
    <mergeCell ref="G4:G6"/>
    <mergeCell ref="H5:I5"/>
    <mergeCell ref="J5:K5"/>
    <mergeCell ref="L5:M5"/>
    <mergeCell ref="A9:A22"/>
    <mergeCell ref="B9:B22"/>
    <mergeCell ref="A23:A24"/>
    <mergeCell ref="B23:B24"/>
    <mergeCell ref="A25:A26"/>
    <mergeCell ref="B25:B26"/>
    <mergeCell ref="A27:A37"/>
    <mergeCell ref="B27:B37"/>
  </mergeCells>
  <conditionalFormatting sqref="H5:S5">
    <cfRule type="expression" dxfId="2245" priority="1130">
      <formula>CHOOSE(WEEKDAY(H5),"sun","mon","tue","wed","thu","fri","sat")="thu"</formula>
    </cfRule>
    <cfRule type="expression" dxfId="2244" priority="1131">
      <formula>CHOOSE(WEEKDAY(H5),"sun","mon","tue","wed","thu","fri","sat")="fri"</formula>
    </cfRule>
    <cfRule type="expression" dxfId="2243" priority="1132">
      <formula>CHOOSE(WEEKDAY(H5),"sun","mon","tue","wed","thu","fri","sat")="tue"</formula>
    </cfRule>
    <cfRule type="expression" dxfId="2242" priority="1133">
      <formula>CHOOSE(WEEKDAY(H5),"sun","mon","tue","wed","thu","fri","sat")="mon"</formula>
    </cfRule>
    <cfRule type="expression" dxfId="2241" priority="1134">
      <formula>CHOOSE(WEEKDAY(H5),"sun","mon","tue","wed","thu","fri","sat")="sat"</formula>
    </cfRule>
    <cfRule type="expression" dxfId="2240" priority="1135">
      <formula>CHOOSE(WEEKDAY(H5),"sun","mon","tue","wed","thu","fri","sat")="sun"</formula>
    </cfRule>
    <cfRule type="expression" dxfId="2239" priority="1136">
      <formula>CHOOSE(WEEKDAY(H5),"sun","mon","tue","wed","thu","fri","sat")="wed"</formula>
    </cfRule>
  </conditionalFormatting>
  <conditionalFormatting sqref="R6:R17 R20:R35 R37:R39 P6:P17 P20:P35 P37:P39 N6:N17 N20:N35 N37:N39 J6:J17 L6:L17 L20:L35 J20:J35 L37:L39 J37:J39 H6:H17 H20:H35 H37:H39">
    <cfRule type="cellIs" dxfId="2238" priority="1128" operator="equal">
      <formula>0</formula>
    </cfRule>
    <cfRule type="cellIs" dxfId="2237" priority="1129" operator="greaterThan">
      <formula>0</formula>
    </cfRule>
  </conditionalFormatting>
  <conditionalFormatting sqref="S7:S17 S20:S35 S37:S39 Q7:Q17 Q20:Q35 Q37:Q39 O7:O17 O20:O35 O37:O39 K7:K17 M7:M17 M20:M35 K20:K35 M37:M39 K37:K39 I7:I17 I20:I35 I37:I39">
    <cfRule type="cellIs" dxfId="2236" priority="1126" operator="lessThan">
      <formula>0</formula>
    </cfRule>
    <cfRule type="cellIs" dxfId="2235" priority="1127" operator="greaterThan">
      <formula>0</formula>
    </cfRule>
  </conditionalFormatting>
  <conditionalFormatting sqref="F40:S40">
    <cfRule type="cellIs" dxfId="2234" priority="1124" operator="lessThan">
      <formula>0</formula>
    </cfRule>
    <cfRule type="cellIs" dxfId="2233" priority="1125" operator="greaterThan">
      <formula>0</formula>
    </cfRule>
  </conditionalFormatting>
  <conditionalFormatting sqref="R7:R17 R20:R35 R37:R39 P7:P17 P20:P35 P37:P39 N7:N17 N20:N35 N37:N39 J7:J17 L7:L17 L20:L35 J20:J35 L37:L39 J37:J39 H7:H17 H20:H35 H37:H39">
    <cfRule type="cellIs" dxfId="2232" priority="1123" operator="greaterThan">
      <formula>0</formula>
    </cfRule>
  </conditionalFormatting>
  <conditionalFormatting sqref="R18:R19 P18:P19 N18:N19 L18:L19 J18:J19 H18:H19">
    <cfRule type="cellIs" dxfId="2221" priority="1111" operator="equal">
      <formula>0</formula>
    </cfRule>
    <cfRule type="cellIs" dxfId="2220" priority="1112" operator="greaterThan">
      <formula>0</formula>
    </cfRule>
  </conditionalFormatting>
  <conditionalFormatting sqref="S18:S19 Q18:Q19 O18:O19 M18:M19 K18:K19 I18:I19">
    <cfRule type="cellIs" dxfId="2219" priority="1109" operator="lessThan">
      <formula>0</formula>
    </cfRule>
    <cfRule type="cellIs" dxfId="2218" priority="1110" operator="greaterThan">
      <formula>0</formula>
    </cfRule>
  </conditionalFormatting>
  <conditionalFormatting sqref="R18:R19 P18:P19 N18:N19 L18:L19 J18:J19 H18:H19">
    <cfRule type="cellIs" dxfId="2217" priority="1108" operator="greaterThan">
      <formula>0</formula>
    </cfRule>
  </conditionalFormatting>
  <conditionalFormatting sqref="R36 P36 N36 J36 L36 H36">
    <cfRule type="cellIs" dxfId="2216" priority="1106" operator="equal">
      <formula>0</formula>
    </cfRule>
    <cfRule type="cellIs" dxfId="2215" priority="1107" operator="greaterThan">
      <formula>0</formula>
    </cfRule>
  </conditionalFormatting>
  <conditionalFormatting sqref="S36 Q36 O36 K36 M36 I36">
    <cfRule type="cellIs" dxfId="2214" priority="1104" operator="lessThan">
      <formula>0</formula>
    </cfRule>
    <cfRule type="cellIs" dxfId="2213" priority="1105" operator="greaterThan">
      <formula>0</formula>
    </cfRule>
  </conditionalFormatting>
  <conditionalFormatting sqref="R36 P36 N36 J36 L36 H36">
    <cfRule type="cellIs" dxfId="2212" priority="1103" operator="greaterThan">
      <formula>0</formula>
    </cfRule>
  </conditionalFormatting>
  <conditionalFormatting sqref="E16:E17">
    <cfRule type="containsText" dxfId="2193" priority="1082" operator="containsText" text="Pack foam">
      <formula>NOT(ISERROR(SEARCH("Pack foam",E16)))</formula>
    </cfRule>
    <cfRule type="containsText" dxfId="2192" priority="1083" operator="containsText" text="Carry">
      <formula>NOT(ISERROR(SEARCH("Carry",E16)))</formula>
    </cfRule>
    <cfRule type="containsText" dxfId="2191" priority="1084" operator="containsText" text="Pack box">
      <formula>NOT(ISERROR(SEARCH("Pack box",E16)))</formula>
    </cfRule>
  </conditionalFormatting>
  <conditionalFormatting sqref="C7:C39">
    <cfRule type="containsText" dxfId="2190" priority="1080" operator="containsText" text="(Gold)">
      <formula>NOT(ISERROR(SEARCH("(Gold)",C7)))</formula>
    </cfRule>
    <cfRule type="containsText" dxfId="2189" priority="1081" operator="containsText" text="(B)">
      <formula>NOT(ISERROR(SEARCH("(B)",C7)))</formula>
    </cfRule>
  </conditionalFormatting>
  <conditionalFormatting sqref="E7:E15 E37:E39 E18:E35">
    <cfRule type="containsText" dxfId="2181" priority="1070" operator="containsText" text="Pack foam">
      <formula>NOT(ISERROR(SEARCH("Pack foam",E7)))</formula>
    </cfRule>
    <cfRule type="containsText" dxfId="2180" priority="1071" operator="containsText" text="Carry">
      <formula>NOT(ISERROR(SEARCH("Carry",E7)))</formula>
    </cfRule>
    <cfRule type="containsText" dxfId="2179" priority="1072" operator="containsText" text="Pack box">
      <formula>NOT(ISERROR(SEARCH("Pack box",E7)))</formula>
    </cfRule>
  </conditionalFormatting>
  <conditionalFormatting sqref="E36">
    <cfRule type="containsText" dxfId="2172" priority="1061" operator="containsText" text="Pack foam">
      <formula>NOT(ISERROR(SEARCH("Pack foam",E36)))</formula>
    </cfRule>
    <cfRule type="containsText" dxfId="2171" priority="1062" operator="containsText" text="Carry">
      <formula>NOT(ISERROR(SEARCH("Carry",E36)))</formula>
    </cfRule>
    <cfRule type="containsText" dxfId="2170" priority="1063" operator="containsText" text="Pack box">
      <formula>NOT(ISERROR(SEARCH("Pack box",E36)))</formula>
    </cfRule>
  </conditionalFormatting>
  <conditionalFormatting sqref="T5:W5">
    <cfRule type="expression" dxfId="2156" priority="1041">
      <formula>CHOOSE(WEEKDAY(T5),"sun","mon","tue","wed","thu","fri","sat")="thu"</formula>
    </cfRule>
    <cfRule type="expression" dxfId="2155" priority="1042">
      <formula>CHOOSE(WEEKDAY(T5),"sun","mon","tue","wed","thu","fri","sat")="fri"</formula>
    </cfRule>
    <cfRule type="expression" dxfId="2154" priority="1043">
      <formula>CHOOSE(WEEKDAY(T5),"sun","mon","tue","wed","thu","fri","sat")="tue"</formula>
    </cfRule>
    <cfRule type="expression" dxfId="2153" priority="1044">
      <formula>CHOOSE(WEEKDAY(T5),"sun","mon","tue","wed","thu","fri","sat")="mon"</formula>
    </cfRule>
    <cfRule type="expression" dxfId="2152" priority="1045">
      <formula>CHOOSE(WEEKDAY(T5),"sun","mon","tue","wed","thu","fri","sat")="sat"</formula>
    </cfRule>
    <cfRule type="expression" dxfId="2151" priority="1046">
      <formula>CHOOSE(WEEKDAY(T5),"sun","mon","tue","wed","thu","fri","sat")="sun"</formula>
    </cfRule>
    <cfRule type="expression" dxfId="2150" priority="1047">
      <formula>CHOOSE(WEEKDAY(T5),"sun","mon","tue","wed","thu","fri","sat")="wed"</formula>
    </cfRule>
  </conditionalFormatting>
  <conditionalFormatting sqref="V6:V15 P7:P15 N7:N15 L7:L15 H7:H15 J7:J15 R7:R15 T6:T15 T37:T39 R37:R39 J37:J39 H37:H39 L37:L39 N37:N39 P37:P39 V37:V39 V20:V35 P20:P35 N20:N35 L20:L35 H20:H35 J20:J35 R20:R35 T20:T35">
    <cfRule type="cellIs" dxfId="2149" priority="1039" operator="equal">
      <formula>0</formula>
    </cfRule>
    <cfRule type="cellIs" dxfId="2148" priority="1040" operator="greaterThan">
      <formula>0</formula>
    </cfRule>
  </conditionalFormatting>
  <conditionalFormatting sqref="I7:I15 K7:K15 M7:M15 O7:O15 Q7:Q15 S7:S15 U7:U15 W7:W15 W37:W39 U37:U39 S37:S39 Q37:Q39 O37:O39 M37:M39 K37:K39 I37:I39 I20:I35 K20:K35 M20:M35 O20:O35 Q20:Q35 S20:S35 U20:U35 W20:W35">
    <cfRule type="cellIs" dxfId="2147" priority="1037" operator="lessThan">
      <formula>0</formula>
    </cfRule>
    <cfRule type="cellIs" dxfId="2146" priority="1038" operator="greaterThan">
      <formula>0</formula>
    </cfRule>
  </conditionalFormatting>
  <conditionalFormatting sqref="T40:W40">
    <cfRule type="cellIs" dxfId="2145" priority="1035" operator="lessThan">
      <formula>0</formula>
    </cfRule>
    <cfRule type="cellIs" dxfId="2144" priority="1036" operator="greaterThan">
      <formula>0</formula>
    </cfRule>
  </conditionalFormatting>
  <conditionalFormatting sqref="H7:H15 J7:J15 L7:L15 N7:N15 P7:P15 R7:R15 T7:T15 V7:V15 V37:V39 T37:T39 R37:R39 P37:P39 N37:N39 L37:L39 J37:J39 H37:H39 H20:H35 J20:J35 L20:L35 N20:N35 P20:P35 R20:R35 T20:T35 V20:V35">
    <cfRule type="cellIs" dxfId="2143" priority="1034" operator="greaterThan">
      <formula>0</formula>
    </cfRule>
  </conditionalFormatting>
  <conditionalFormatting sqref="T36 R36 J36 H36 L36 N36 P36 V36">
    <cfRule type="cellIs" dxfId="2101" priority="991" operator="equal">
      <formula>0</formula>
    </cfRule>
    <cfRule type="cellIs" dxfId="2100" priority="992" operator="greaterThan">
      <formula>0</formula>
    </cfRule>
  </conditionalFormatting>
  <conditionalFormatting sqref="W36 U36 S36 Q36 O36 M36 K36 I36">
    <cfRule type="cellIs" dxfId="2099" priority="989" operator="lessThan">
      <formula>0</formula>
    </cfRule>
    <cfRule type="cellIs" dxfId="2098" priority="990" operator="greaterThan">
      <formula>0</formula>
    </cfRule>
  </conditionalFormatting>
  <conditionalFormatting sqref="V36 T36 R36 P36 N36 L36 J36 H36">
    <cfRule type="cellIs" dxfId="2097" priority="988" operator="greaterThan">
      <formula>0</formula>
    </cfRule>
  </conditionalFormatting>
  <conditionalFormatting sqref="T16:T17 R16:R17 J16:J17 H16:H17 L16:L17 N16:N17 P16:P17 V16:V17">
    <cfRule type="cellIs" dxfId="2096" priority="986" operator="equal">
      <formula>0</formula>
    </cfRule>
    <cfRule type="cellIs" dxfId="2095" priority="987" operator="greaterThan">
      <formula>0</formula>
    </cfRule>
  </conditionalFormatting>
  <conditionalFormatting sqref="W16:W17 U16:U17 S16:S17 Q16:Q17 O16:O17 M16:M17 K16:K17 I16:I17">
    <cfRule type="cellIs" dxfId="2094" priority="984" operator="lessThan">
      <formula>0</formula>
    </cfRule>
    <cfRule type="cellIs" dxfId="2093" priority="985" operator="greaterThan">
      <formula>0</formula>
    </cfRule>
  </conditionalFormatting>
  <conditionalFormatting sqref="V16:V17 T16:T17 R16:R17 P16:P17 N16:N17 L16:L17 J16:J17 H16:H17">
    <cfRule type="cellIs" dxfId="2092" priority="983" operator="greaterThan">
      <formula>0</formula>
    </cfRule>
  </conditionalFormatting>
  <conditionalFormatting sqref="V18:V19 P18:P19 N18:N19 L18:L19 H18:H19 J18:J19 R18:R19 T18:T19">
    <cfRule type="cellIs" dxfId="2091" priority="981" operator="equal">
      <formula>0</formula>
    </cfRule>
    <cfRule type="cellIs" dxfId="2090" priority="982" operator="greaterThan">
      <formula>0</formula>
    </cfRule>
  </conditionalFormatting>
  <conditionalFormatting sqref="I18:I19 K18:K19 M18:M19 O18:O19 Q18:Q19 S18:S19 U18:U19 W18:W19">
    <cfRule type="cellIs" dxfId="2089" priority="979" operator="lessThan">
      <formula>0</formula>
    </cfRule>
    <cfRule type="cellIs" dxfId="2088" priority="980" operator="greaterThan">
      <formula>0</formula>
    </cfRule>
  </conditionalFormatting>
  <conditionalFormatting sqref="H18:H19 J18:J19 L18:L19 N18:N19 P18:P19 R18:R19 T18:T19 V18:V19">
    <cfRule type="cellIs" dxfId="2087" priority="978" operator="greaterThan">
      <formula>0</formula>
    </cfRule>
  </conditionalFormatting>
  <printOptions horizontalCentered="1"/>
  <pageMargins left="0.19685039370078741" right="0.19685039370078741" top="0.23622047244094491" bottom="0.19685039370078741" header="0.19685039370078741" footer="0.19685039370078741"/>
  <pageSetup paperSize="9" scale="40" fitToWidth="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AK37"/>
  <sheetViews>
    <sheetView zoomScale="80" zoomScaleNormal="80" workbookViewId="0">
      <pane xSplit="5" ySplit="3" topLeftCell="F10" activePane="bottomRight" state="frozen"/>
      <selection pane="topRight" activeCell="F1" sqref="F1"/>
      <selection pane="bottomLeft" activeCell="A4" sqref="A4"/>
      <selection pane="bottomRight" activeCell="F41" sqref="F41"/>
    </sheetView>
  </sheetViews>
  <sheetFormatPr defaultRowHeight="18.75"/>
  <cols>
    <col min="1" max="1" width="10.5703125" style="2" customWidth="1"/>
    <col min="2" max="2" width="5" style="3" customWidth="1"/>
    <col min="3" max="3" width="22.42578125" style="22" customWidth="1"/>
    <col min="4" max="4" width="32.28515625" style="22" customWidth="1"/>
    <col min="5" max="5" width="19.7109375" style="22" customWidth="1"/>
    <col min="6" max="6" width="11.28515625" style="22" customWidth="1"/>
    <col min="7" max="16384" width="9.140625" style="22"/>
  </cols>
  <sheetData>
    <row r="2" spans="1:37" ht="17.25" thickBot="1">
      <c r="A2" s="22"/>
      <c r="B2" s="22"/>
    </row>
    <row r="3" spans="1:37" ht="31.5" customHeight="1" thickBot="1">
      <c r="A3" s="77" t="s">
        <v>3</v>
      </c>
      <c r="B3" s="76" t="s">
        <v>4</v>
      </c>
      <c r="C3" s="11" t="s">
        <v>3</v>
      </c>
      <c r="D3" s="12" t="s">
        <v>7</v>
      </c>
      <c r="E3" s="13" t="s">
        <v>8</v>
      </c>
      <c r="F3" s="75" t="s">
        <v>71</v>
      </c>
      <c r="G3" s="74">
        <v>42186</v>
      </c>
      <c r="H3" s="73">
        <v>42187</v>
      </c>
      <c r="I3" s="73">
        <v>42188</v>
      </c>
      <c r="J3" s="73">
        <v>42189</v>
      </c>
      <c r="K3" s="73">
        <v>42190</v>
      </c>
      <c r="L3" s="73">
        <v>42191</v>
      </c>
      <c r="M3" s="73">
        <v>42192</v>
      </c>
      <c r="N3" s="73">
        <v>42193</v>
      </c>
      <c r="O3" s="73">
        <v>42194</v>
      </c>
      <c r="P3" s="73">
        <v>42195</v>
      </c>
      <c r="Q3" s="73">
        <v>42196</v>
      </c>
      <c r="R3" s="73">
        <v>42197</v>
      </c>
      <c r="S3" s="73">
        <v>42198</v>
      </c>
      <c r="T3" s="73">
        <v>42199</v>
      </c>
      <c r="U3" s="73">
        <v>42200</v>
      </c>
      <c r="V3" s="73">
        <v>42201</v>
      </c>
      <c r="W3" s="73">
        <v>42202</v>
      </c>
      <c r="X3" s="73">
        <v>42203</v>
      </c>
      <c r="Y3" s="73">
        <v>42204</v>
      </c>
      <c r="Z3" s="73">
        <v>42205</v>
      </c>
      <c r="AA3" s="73">
        <v>42206</v>
      </c>
      <c r="AB3" s="73">
        <v>42207</v>
      </c>
      <c r="AC3" s="73">
        <v>42208</v>
      </c>
      <c r="AD3" s="73">
        <v>42209</v>
      </c>
      <c r="AE3" s="73">
        <v>42210</v>
      </c>
      <c r="AF3" s="73">
        <v>42211</v>
      </c>
      <c r="AG3" s="73">
        <v>42212</v>
      </c>
      <c r="AH3" s="73">
        <v>42213</v>
      </c>
      <c r="AI3" s="73">
        <v>42214</v>
      </c>
      <c r="AJ3" s="73">
        <v>42215</v>
      </c>
      <c r="AK3" s="72">
        <v>42216</v>
      </c>
    </row>
    <row r="4" spans="1:37" ht="19.5" customHeight="1">
      <c r="A4" s="322" t="s">
        <v>15</v>
      </c>
      <c r="B4" s="324" t="s">
        <v>16</v>
      </c>
      <c r="C4" s="46" t="s">
        <v>29</v>
      </c>
      <c r="D4" s="43" t="s">
        <v>70</v>
      </c>
      <c r="E4" s="58" t="s">
        <v>13</v>
      </c>
      <c r="F4" s="51">
        <f t="shared" ref="F4:F36" si="0">SUM(G4:AK4)</f>
        <v>0</v>
      </c>
      <c r="G4" s="42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0"/>
    </row>
    <row r="5" spans="1:37" ht="19.5" customHeight="1">
      <c r="A5" s="323"/>
      <c r="B5" s="325"/>
      <c r="C5" s="44" t="s">
        <v>29</v>
      </c>
      <c r="D5" s="39" t="s">
        <v>70</v>
      </c>
      <c r="E5" s="52" t="s">
        <v>14</v>
      </c>
      <c r="F5" s="51">
        <f t="shared" si="0"/>
        <v>0</v>
      </c>
      <c r="G5" s="38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6"/>
    </row>
    <row r="6" spans="1:37" ht="19.5" customHeight="1">
      <c r="A6" s="322" t="s">
        <v>27</v>
      </c>
      <c r="B6" s="324" t="s">
        <v>16</v>
      </c>
      <c r="C6" s="63" t="s">
        <v>30</v>
      </c>
      <c r="D6" s="43" t="s">
        <v>69</v>
      </c>
      <c r="E6" s="50" t="s">
        <v>14</v>
      </c>
      <c r="F6" s="49">
        <f t="shared" si="0"/>
        <v>1060</v>
      </c>
      <c r="G6" s="27">
        <v>40</v>
      </c>
      <c r="H6" s="26">
        <v>80</v>
      </c>
      <c r="I6" s="26">
        <v>60</v>
      </c>
      <c r="J6" s="26"/>
      <c r="K6" s="26"/>
      <c r="L6" s="26">
        <v>60</v>
      </c>
      <c r="M6" s="26">
        <v>60</v>
      </c>
      <c r="N6" s="26">
        <v>40</v>
      </c>
      <c r="O6" s="26">
        <v>40</v>
      </c>
      <c r="P6" s="26">
        <v>40</v>
      </c>
      <c r="Q6" s="26"/>
      <c r="R6" s="26"/>
      <c r="S6" s="26">
        <v>40</v>
      </c>
      <c r="T6" s="26">
        <v>40</v>
      </c>
      <c r="U6" s="26">
        <v>40</v>
      </c>
      <c r="V6" s="26">
        <v>60</v>
      </c>
      <c r="W6" s="26">
        <v>60</v>
      </c>
      <c r="X6" s="26"/>
      <c r="Y6" s="26"/>
      <c r="Z6" s="26">
        <v>40</v>
      </c>
      <c r="AA6" s="26">
        <v>40</v>
      </c>
      <c r="AB6" s="26">
        <v>60</v>
      </c>
      <c r="AC6" s="26">
        <v>80</v>
      </c>
      <c r="AD6" s="26">
        <v>40</v>
      </c>
      <c r="AE6" s="26"/>
      <c r="AF6" s="26"/>
      <c r="AG6" s="26">
        <v>60</v>
      </c>
      <c r="AH6" s="26">
        <v>80</v>
      </c>
      <c r="AI6" s="26"/>
      <c r="AJ6" s="26"/>
      <c r="AK6" s="25"/>
    </row>
    <row r="7" spans="1:37" ht="19.5" customHeight="1">
      <c r="A7" s="322"/>
      <c r="B7" s="324"/>
      <c r="C7" s="64" t="s">
        <v>30</v>
      </c>
      <c r="D7" s="28" t="s">
        <v>69</v>
      </c>
      <c r="E7" s="58" t="s">
        <v>13</v>
      </c>
      <c r="F7" s="57">
        <f t="shared" si="0"/>
        <v>40</v>
      </c>
      <c r="G7" s="42"/>
      <c r="H7" s="41">
        <v>20</v>
      </c>
      <c r="I7" s="41"/>
      <c r="J7" s="41"/>
      <c r="K7" s="41"/>
      <c r="L7" s="41"/>
      <c r="M7" s="41">
        <v>20</v>
      </c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0"/>
    </row>
    <row r="8" spans="1:37" ht="19.5" customHeight="1">
      <c r="A8" s="322"/>
      <c r="B8" s="324"/>
      <c r="C8" s="64" t="s">
        <v>68</v>
      </c>
      <c r="D8" s="28" t="s">
        <v>67</v>
      </c>
      <c r="E8" s="50" t="s">
        <v>13</v>
      </c>
      <c r="F8" s="49">
        <f t="shared" si="0"/>
        <v>0</v>
      </c>
      <c r="G8" s="27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5"/>
    </row>
    <row r="9" spans="1:37" ht="19.5" customHeight="1">
      <c r="A9" s="322"/>
      <c r="B9" s="324"/>
      <c r="C9" s="64" t="s">
        <v>68</v>
      </c>
      <c r="D9" s="28" t="s">
        <v>67</v>
      </c>
      <c r="E9" s="50" t="s">
        <v>14</v>
      </c>
      <c r="F9" s="49">
        <f t="shared" si="0"/>
        <v>320</v>
      </c>
      <c r="G9" s="27">
        <v>40</v>
      </c>
      <c r="H9" s="26">
        <v>20</v>
      </c>
      <c r="I9" s="26">
        <v>20</v>
      </c>
      <c r="J9" s="26"/>
      <c r="K9" s="26"/>
      <c r="L9" s="26">
        <v>20</v>
      </c>
      <c r="M9" s="26">
        <v>20</v>
      </c>
      <c r="N9" s="26"/>
      <c r="O9" s="26">
        <v>20</v>
      </c>
      <c r="P9" s="26"/>
      <c r="Q9" s="26"/>
      <c r="R9" s="26"/>
      <c r="S9" s="26">
        <v>40</v>
      </c>
      <c r="T9" s="26"/>
      <c r="U9" s="26">
        <v>20</v>
      </c>
      <c r="V9" s="26">
        <v>20</v>
      </c>
      <c r="W9" s="26"/>
      <c r="X9" s="26"/>
      <c r="Y9" s="26"/>
      <c r="Z9" s="26">
        <v>20</v>
      </c>
      <c r="AA9" s="26">
        <v>20</v>
      </c>
      <c r="AB9" s="26">
        <v>20</v>
      </c>
      <c r="AC9" s="26"/>
      <c r="AD9" s="26">
        <v>20</v>
      </c>
      <c r="AE9" s="26"/>
      <c r="AF9" s="26"/>
      <c r="AG9" s="26"/>
      <c r="AH9" s="26">
        <v>20</v>
      </c>
      <c r="AI9" s="26"/>
      <c r="AJ9" s="26"/>
      <c r="AK9" s="25"/>
    </row>
    <row r="10" spans="1:37" ht="19.5" customHeight="1">
      <c r="A10" s="322"/>
      <c r="B10" s="324"/>
      <c r="C10" s="64" t="s">
        <v>61</v>
      </c>
      <c r="D10" s="28" t="s">
        <v>66</v>
      </c>
      <c r="E10" s="50" t="s">
        <v>13</v>
      </c>
      <c r="F10" s="49">
        <f t="shared" si="0"/>
        <v>0</v>
      </c>
      <c r="G10" s="27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5"/>
    </row>
    <row r="11" spans="1:37" ht="19.5" customHeight="1">
      <c r="A11" s="322"/>
      <c r="B11" s="324"/>
      <c r="C11" s="64" t="s">
        <v>61</v>
      </c>
      <c r="D11" s="28" t="s">
        <v>66</v>
      </c>
      <c r="E11" s="50" t="s">
        <v>14</v>
      </c>
      <c r="F11" s="49">
        <f t="shared" si="0"/>
        <v>0</v>
      </c>
      <c r="G11" s="27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5"/>
    </row>
    <row r="12" spans="1:37" ht="19.5" customHeight="1">
      <c r="A12" s="322"/>
      <c r="B12" s="324"/>
      <c r="C12" s="64" t="s">
        <v>65</v>
      </c>
      <c r="D12" s="28" t="s">
        <v>64</v>
      </c>
      <c r="E12" s="50" t="s">
        <v>14</v>
      </c>
      <c r="F12" s="49">
        <f t="shared" si="0"/>
        <v>540</v>
      </c>
      <c r="G12" s="27">
        <v>20</v>
      </c>
      <c r="H12" s="26">
        <v>20</v>
      </c>
      <c r="I12" s="26">
        <v>20</v>
      </c>
      <c r="J12" s="26"/>
      <c r="K12" s="26"/>
      <c r="L12" s="26">
        <v>20</v>
      </c>
      <c r="M12" s="26"/>
      <c r="N12" s="26">
        <v>60</v>
      </c>
      <c r="O12" s="26">
        <v>40</v>
      </c>
      <c r="P12" s="26">
        <v>40</v>
      </c>
      <c r="Q12" s="26"/>
      <c r="R12" s="26"/>
      <c r="S12" s="26">
        <v>40</v>
      </c>
      <c r="T12" s="26">
        <v>20</v>
      </c>
      <c r="U12" s="26">
        <v>20</v>
      </c>
      <c r="V12" s="26">
        <v>20</v>
      </c>
      <c r="W12" s="26">
        <v>20</v>
      </c>
      <c r="X12" s="26"/>
      <c r="Y12" s="26"/>
      <c r="Z12" s="26">
        <v>20</v>
      </c>
      <c r="AA12" s="26">
        <v>40</v>
      </c>
      <c r="AB12" s="26">
        <v>40</v>
      </c>
      <c r="AC12" s="26">
        <v>20</v>
      </c>
      <c r="AD12" s="26">
        <v>20</v>
      </c>
      <c r="AE12" s="26"/>
      <c r="AF12" s="26"/>
      <c r="AG12" s="26">
        <v>40</v>
      </c>
      <c r="AH12" s="26">
        <v>20</v>
      </c>
      <c r="AI12" s="26"/>
      <c r="AJ12" s="26"/>
      <c r="AK12" s="25"/>
    </row>
    <row r="13" spans="1:37" ht="19.5" customHeight="1">
      <c r="A13" s="322"/>
      <c r="B13" s="324"/>
      <c r="C13" s="64" t="s">
        <v>61</v>
      </c>
      <c r="D13" s="28" t="s">
        <v>63</v>
      </c>
      <c r="E13" s="50" t="s">
        <v>14</v>
      </c>
      <c r="F13" s="49">
        <f t="shared" si="0"/>
        <v>100</v>
      </c>
      <c r="G13" s="27"/>
      <c r="H13" s="26"/>
      <c r="I13" s="26"/>
      <c r="J13" s="26"/>
      <c r="K13" s="26"/>
      <c r="L13" s="26"/>
      <c r="M13" s="26">
        <v>20</v>
      </c>
      <c r="N13" s="26"/>
      <c r="O13" s="26"/>
      <c r="P13" s="26"/>
      <c r="Q13" s="26"/>
      <c r="R13" s="26"/>
      <c r="S13" s="26"/>
      <c r="T13" s="26">
        <v>20</v>
      </c>
      <c r="U13" s="26">
        <v>20</v>
      </c>
      <c r="V13" s="26"/>
      <c r="W13" s="26"/>
      <c r="X13" s="26"/>
      <c r="Y13" s="26"/>
      <c r="Z13" s="26"/>
      <c r="AA13" s="26">
        <v>20</v>
      </c>
      <c r="AB13" s="26"/>
      <c r="AC13" s="26">
        <v>20</v>
      </c>
      <c r="AD13" s="26"/>
      <c r="AE13" s="26"/>
      <c r="AF13" s="26"/>
      <c r="AG13" s="26"/>
      <c r="AH13" s="26"/>
      <c r="AI13" s="26"/>
      <c r="AJ13" s="26"/>
      <c r="AK13" s="25"/>
    </row>
    <row r="14" spans="1:37" ht="19.5" customHeight="1">
      <c r="A14" s="322"/>
      <c r="B14" s="324"/>
      <c r="C14" s="45" t="s">
        <v>59</v>
      </c>
      <c r="D14" s="28" t="s">
        <v>62</v>
      </c>
      <c r="E14" s="50" t="s">
        <v>14</v>
      </c>
      <c r="F14" s="49">
        <f t="shared" si="0"/>
        <v>280</v>
      </c>
      <c r="G14" s="27">
        <v>20</v>
      </c>
      <c r="H14" s="26">
        <v>20</v>
      </c>
      <c r="I14" s="26">
        <v>20</v>
      </c>
      <c r="J14" s="26"/>
      <c r="K14" s="26"/>
      <c r="L14" s="26"/>
      <c r="M14" s="26"/>
      <c r="N14" s="26">
        <v>40</v>
      </c>
      <c r="O14" s="26"/>
      <c r="P14" s="26"/>
      <c r="Q14" s="26"/>
      <c r="R14" s="26"/>
      <c r="S14" s="26">
        <v>20</v>
      </c>
      <c r="T14" s="26"/>
      <c r="U14" s="26">
        <v>40</v>
      </c>
      <c r="V14" s="26"/>
      <c r="W14" s="26">
        <v>20</v>
      </c>
      <c r="X14" s="26"/>
      <c r="Y14" s="26"/>
      <c r="Z14" s="26">
        <v>40</v>
      </c>
      <c r="AA14" s="26"/>
      <c r="AB14" s="26"/>
      <c r="AC14" s="26">
        <v>20</v>
      </c>
      <c r="AD14" s="26">
        <v>20</v>
      </c>
      <c r="AE14" s="26"/>
      <c r="AF14" s="26"/>
      <c r="AG14" s="26">
        <v>20</v>
      </c>
      <c r="AH14" s="26"/>
      <c r="AI14" s="26"/>
      <c r="AJ14" s="26"/>
      <c r="AK14" s="25"/>
    </row>
    <row r="15" spans="1:37" ht="19.5" customHeight="1">
      <c r="A15" s="322"/>
      <c r="B15" s="324"/>
      <c r="C15" s="64" t="s">
        <v>61</v>
      </c>
      <c r="D15" s="28" t="s">
        <v>60</v>
      </c>
      <c r="E15" s="50" t="s">
        <v>14</v>
      </c>
      <c r="F15" s="49">
        <f t="shared" si="0"/>
        <v>1</v>
      </c>
      <c r="G15" s="27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>
        <v>1</v>
      </c>
      <c r="AE15" s="26"/>
      <c r="AF15" s="26"/>
      <c r="AG15" s="26"/>
      <c r="AH15" s="26"/>
      <c r="AI15" s="26"/>
      <c r="AJ15" s="26"/>
      <c r="AK15" s="25"/>
    </row>
    <row r="16" spans="1:37" ht="19.5" customHeight="1">
      <c r="A16" s="322"/>
      <c r="B16" s="324"/>
      <c r="C16" s="45" t="s">
        <v>59</v>
      </c>
      <c r="D16" s="28" t="s">
        <v>58</v>
      </c>
      <c r="E16" s="50" t="s">
        <v>14</v>
      </c>
      <c r="F16" s="49">
        <f t="shared" si="0"/>
        <v>1</v>
      </c>
      <c r="G16" s="27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>
        <v>1</v>
      </c>
      <c r="AE16" s="26"/>
      <c r="AF16" s="26"/>
      <c r="AG16" s="26"/>
      <c r="AH16" s="26"/>
      <c r="AI16" s="26"/>
      <c r="AJ16" s="26"/>
      <c r="AK16" s="25"/>
    </row>
    <row r="17" spans="1:37" ht="19.5" customHeight="1">
      <c r="A17" s="322"/>
      <c r="B17" s="324"/>
      <c r="C17" s="71" t="s">
        <v>31</v>
      </c>
      <c r="D17" s="28" t="s">
        <v>57</v>
      </c>
      <c r="E17" s="50" t="s">
        <v>14</v>
      </c>
      <c r="F17" s="49">
        <f t="shared" si="0"/>
        <v>0</v>
      </c>
      <c r="G17" s="27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5"/>
    </row>
    <row r="18" spans="1:37" ht="19.5" customHeight="1">
      <c r="A18" s="322"/>
      <c r="B18" s="324"/>
      <c r="C18" s="69" t="s">
        <v>32</v>
      </c>
      <c r="D18" s="28" t="s">
        <v>56</v>
      </c>
      <c r="E18" s="50" t="s">
        <v>14</v>
      </c>
      <c r="F18" s="49">
        <f t="shared" si="0"/>
        <v>0</v>
      </c>
      <c r="G18" s="27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5"/>
    </row>
    <row r="19" spans="1:37" ht="19.5" customHeight="1">
      <c r="A19" s="323"/>
      <c r="B19" s="325"/>
      <c r="C19" s="68" t="s">
        <v>33</v>
      </c>
      <c r="D19" s="39" t="s">
        <v>55</v>
      </c>
      <c r="E19" s="52" t="s">
        <v>14</v>
      </c>
      <c r="F19" s="51">
        <f t="shared" si="0"/>
        <v>0</v>
      </c>
      <c r="G19" s="38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6"/>
    </row>
    <row r="20" spans="1:37" ht="19.5" customHeight="1">
      <c r="A20" s="326" t="s">
        <v>17</v>
      </c>
      <c r="B20" s="328" t="s">
        <v>12</v>
      </c>
      <c r="C20" s="66" t="s">
        <v>34</v>
      </c>
      <c r="D20" s="43" t="s">
        <v>54</v>
      </c>
      <c r="E20" s="58" t="s">
        <v>14</v>
      </c>
      <c r="F20" s="57">
        <f t="shared" si="0"/>
        <v>400</v>
      </c>
      <c r="G20" s="42">
        <v>50</v>
      </c>
      <c r="H20" s="41">
        <v>60</v>
      </c>
      <c r="I20" s="41">
        <v>30</v>
      </c>
      <c r="J20" s="41"/>
      <c r="K20" s="41"/>
      <c r="L20" s="41"/>
      <c r="M20" s="41">
        <v>20</v>
      </c>
      <c r="N20" s="41">
        <v>50</v>
      </c>
      <c r="O20" s="41">
        <v>50</v>
      </c>
      <c r="P20" s="41">
        <v>50</v>
      </c>
      <c r="Q20" s="41"/>
      <c r="R20" s="41"/>
      <c r="S20" s="41">
        <v>50</v>
      </c>
      <c r="T20" s="41"/>
      <c r="U20" s="41"/>
      <c r="V20" s="41"/>
      <c r="W20" s="41">
        <v>40</v>
      </c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0"/>
    </row>
    <row r="21" spans="1:37" ht="19.5" customHeight="1">
      <c r="A21" s="327"/>
      <c r="B21" s="329"/>
      <c r="C21" s="71" t="s">
        <v>18</v>
      </c>
      <c r="D21" s="39" t="s">
        <v>25</v>
      </c>
      <c r="E21" s="52" t="s">
        <v>14</v>
      </c>
      <c r="F21" s="51">
        <f t="shared" si="0"/>
        <v>0</v>
      </c>
      <c r="G21" s="38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6"/>
    </row>
    <row r="22" spans="1:37" ht="19.5" customHeight="1">
      <c r="A22" s="330" t="s">
        <v>19</v>
      </c>
      <c r="B22" s="328" t="s">
        <v>16</v>
      </c>
      <c r="C22" s="66" t="s">
        <v>35</v>
      </c>
      <c r="D22" s="43" t="s">
        <v>53</v>
      </c>
      <c r="E22" s="58" t="s">
        <v>14</v>
      </c>
      <c r="F22" s="57">
        <f t="shared" si="0"/>
        <v>40</v>
      </c>
      <c r="G22" s="31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>
        <v>40</v>
      </c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29"/>
    </row>
    <row r="23" spans="1:37" ht="19.5" customHeight="1">
      <c r="A23" s="331"/>
      <c r="B23" s="329"/>
      <c r="C23" s="71" t="s">
        <v>20</v>
      </c>
      <c r="D23" s="39" t="s">
        <v>26</v>
      </c>
      <c r="E23" s="52" t="s">
        <v>14</v>
      </c>
      <c r="F23" s="51">
        <f t="shared" si="0"/>
        <v>0</v>
      </c>
      <c r="G23" s="38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6"/>
    </row>
    <row r="24" spans="1:37" ht="19.5" customHeight="1">
      <c r="A24" s="332" t="s">
        <v>21</v>
      </c>
      <c r="B24" s="335" t="s">
        <v>16</v>
      </c>
      <c r="C24" s="67" t="s">
        <v>36</v>
      </c>
      <c r="D24" s="32" t="s">
        <v>52</v>
      </c>
      <c r="E24" s="56" t="s">
        <v>14</v>
      </c>
      <c r="F24" s="55">
        <f t="shared" si="0"/>
        <v>1060</v>
      </c>
      <c r="G24" s="31">
        <v>40</v>
      </c>
      <c r="H24" s="30">
        <v>80</v>
      </c>
      <c r="I24" s="30">
        <v>60</v>
      </c>
      <c r="J24" s="30"/>
      <c r="K24" s="30"/>
      <c r="L24" s="30">
        <v>60</v>
      </c>
      <c r="M24" s="30">
        <v>60</v>
      </c>
      <c r="N24" s="30">
        <v>40</v>
      </c>
      <c r="O24" s="30">
        <v>40</v>
      </c>
      <c r="P24" s="30">
        <v>40</v>
      </c>
      <c r="Q24" s="30"/>
      <c r="R24" s="30"/>
      <c r="S24" s="30">
        <v>40</v>
      </c>
      <c r="T24" s="30">
        <v>40</v>
      </c>
      <c r="U24" s="30">
        <v>40</v>
      </c>
      <c r="V24" s="30">
        <v>60</v>
      </c>
      <c r="W24" s="30">
        <v>60</v>
      </c>
      <c r="X24" s="30"/>
      <c r="Y24" s="30"/>
      <c r="Z24" s="30">
        <v>40</v>
      </c>
      <c r="AA24" s="30">
        <v>40</v>
      </c>
      <c r="AB24" s="30">
        <v>60</v>
      </c>
      <c r="AC24" s="30">
        <v>80</v>
      </c>
      <c r="AD24" s="30">
        <v>40</v>
      </c>
      <c r="AE24" s="30"/>
      <c r="AF24" s="30"/>
      <c r="AG24" s="30">
        <v>60</v>
      </c>
      <c r="AH24" s="30">
        <v>80</v>
      </c>
      <c r="AI24" s="30"/>
      <c r="AJ24" s="30"/>
      <c r="AK24" s="29"/>
    </row>
    <row r="25" spans="1:37" ht="19.5" customHeight="1">
      <c r="A25" s="333"/>
      <c r="B25" s="336"/>
      <c r="C25" s="65" t="s">
        <v>36</v>
      </c>
      <c r="D25" s="28" t="s">
        <v>52</v>
      </c>
      <c r="E25" s="50" t="s">
        <v>13</v>
      </c>
      <c r="F25" s="49">
        <f t="shared" si="0"/>
        <v>40</v>
      </c>
      <c r="G25" s="27"/>
      <c r="H25" s="26">
        <v>20</v>
      </c>
      <c r="I25" s="26"/>
      <c r="J25" s="26"/>
      <c r="K25" s="26"/>
      <c r="L25" s="26"/>
      <c r="M25" s="26">
        <v>20</v>
      </c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5"/>
    </row>
    <row r="26" spans="1:37" ht="19.5" customHeight="1">
      <c r="A26" s="333"/>
      <c r="B26" s="336"/>
      <c r="C26" s="64" t="s">
        <v>46</v>
      </c>
      <c r="D26" s="28" t="s">
        <v>51</v>
      </c>
      <c r="E26" s="50" t="s">
        <v>14</v>
      </c>
      <c r="F26" s="49">
        <f t="shared" si="0"/>
        <v>0</v>
      </c>
      <c r="G26" s="27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5"/>
    </row>
    <row r="27" spans="1:37" ht="19.5" customHeight="1">
      <c r="A27" s="333"/>
      <c r="B27" s="336"/>
      <c r="C27" s="64" t="s">
        <v>46</v>
      </c>
      <c r="D27" s="28" t="s">
        <v>51</v>
      </c>
      <c r="E27" s="50" t="s">
        <v>13</v>
      </c>
      <c r="F27" s="49">
        <f t="shared" si="0"/>
        <v>320</v>
      </c>
      <c r="G27" s="27">
        <v>40</v>
      </c>
      <c r="H27" s="26">
        <v>20</v>
      </c>
      <c r="I27" s="26">
        <v>20</v>
      </c>
      <c r="J27" s="26"/>
      <c r="K27" s="26"/>
      <c r="L27" s="26">
        <v>20</v>
      </c>
      <c r="M27" s="26">
        <v>20</v>
      </c>
      <c r="N27" s="26"/>
      <c r="O27" s="26">
        <v>20</v>
      </c>
      <c r="P27" s="26"/>
      <c r="Q27" s="26"/>
      <c r="R27" s="26"/>
      <c r="S27" s="26">
        <v>40</v>
      </c>
      <c r="T27" s="26"/>
      <c r="U27" s="26">
        <v>20</v>
      </c>
      <c r="V27" s="26">
        <v>20</v>
      </c>
      <c r="W27" s="26"/>
      <c r="X27" s="26"/>
      <c r="Y27" s="26"/>
      <c r="Z27" s="26">
        <v>20</v>
      </c>
      <c r="AA27" s="26">
        <v>20</v>
      </c>
      <c r="AB27" s="26">
        <v>20</v>
      </c>
      <c r="AC27" s="26"/>
      <c r="AD27" s="26">
        <v>20</v>
      </c>
      <c r="AE27" s="26"/>
      <c r="AF27" s="26"/>
      <c r="AG27" s="26"/>
      <c r="AH27" s="26">
        <v>20</v>
      </c>
      <c r="AI27" s="26"/>
      <c r="AJ27" s="26"/>
      <c r="AK27" s="25"/>
    </row>
    <row r="28" spans="1:37" ht="19.5" customHeight="1">
      <c r="A28" s="333"/>
      <c r="B28" s="336"/>
      <c r="C28" s="65" t="s">
        <v>50</v>
      </c>
      <c r="D28" s="28" t="s">
        <v>49</v>
      </c>
      <c r="E28" s="50" t="s">
        <v>14</v>
      </c>
      <c r="F28" s="49">
        <f t="shared" si="0"/>
        <v>0</v>
      </c>
      <c r="G28" s="27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5"/>
    </row>
    <row r="29" spans="1:37" ht="19.5" customHeight="1">
      <c r="A29" s="333"/>
      <c r="B29" s="336"/>
      <c r="C29" s="65" t="s">
        <v>50</v>
      </c>
      <c r="D29" s="28" t="s">
        <v>49</v>
      </c>
      <c r="E29" s="50" t="s">
        <v>13</v>
      </c>
      <c r="F29" s="49">
        <f t="shared" si="0"/>
        <v>0</v>
      </c>
      <c r="G29" s="27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5"/>
    </row>
    <row r="30" spans="1:37" ht="19.5" customHeight="1">
      <c r="A30" s="333"/>
      <c r="B30" s="336"/>
      <c r="C30" s="45" t="s">
        <v>48</v>
      </c>
      <c r="D30" s="28" t="s">
        <v>47</v>
      </c>
      <c r="E30" s="50" t="s">
        <v>14</v>
      </c>
      <c r="F30" s="49">
        <f t="shared" si="0"/>
        <v>540</v>
      </c>
      <c r="G30" s="27">
        <v>20</v>
      </c>
      <c r="H30" s="26">
        <v>20</v>
      </c>
      <c r="I30" s="26">
        <v>20</v>
      </c>
      <c r="J30" s="26"/>
      <c r="K30" s="26"/>
      <c r="L30" s="26">
        <v>20</v>
      </c>
      <c r="M30" s="26"/>
      <c r="N30" s="26">
        <v>60</v>
      </c>
      <c r="O30" s="26">
        <v>40</v>
      </c>
      <c r="P30" s="26">
        <v>40</v>
      </c>
      <c r="Q30" s="26"/>
      <c r="R30" s="26"/>
      <c r="S30" s="26">
        <v>40</v>
      </c>
      <c r="T30" s="26">
        <v>20</v>
      </c>
      <c r="U30" s="26">
        <v>20</v>
      </c>
      <c r="V30" s="26">
        <v>20</v>
      </c>
      <c r="W30" s="26">
        <v>20</v>
      </c>
      <c r="X30" s="26"/>
      <c r="Y30" s="26"/>
      <c r="Z30" s="26">
        <v>20</v>
      </c>
      <c r="AA30" s="26">
        <v>40</v>
      </c>
      <c r="AB30" s="26">
        <v>40</v>
      </c>
      <c r="AC30" s="26">
        <v>20</v>
      </c>
      <c r="AD30" s="26">
        <v>20</v>
      </c>
      <c r="AE30" s="26"/>
      <c r="AF30" s="26"/>
      <c r="AG30" s="26">
        <v>40</v>
      </c>
      <c r="AH30" s="26">
        <v>20</v>
      </c>
      <c r="AI30" s="26"/>
      <c r="AJ30" s="26"/>
      <c r="AK30" s="25"/>
    </row>
    <row r="31" spans="1:37" ht="19.5" customHeight="1">
      <c r="A31" s="333"/>
      <c r="B31" s="336"/>
      <c r="C31" s="45" t="s">
        <v>48</v>
      </c>
      <c r="D31" s="28" t="s">
        <v>47</v>
      </c>
      <c r="E31" s="50" t="s">
        <v>13</v>
      </c>
      <c r="F31" s="49">
        <f t="shared" si="0"/>
        <v>100</v>
      </c>
      <c r="G31" s="27"/>
      <c r="H31" s="26"/>
      <c r="I31" s="26"/>
      <c r="J31" s="26"/>
      <c r="K31" s="26"/>
      <c r="L31" s="26"/>
      <c r="M31" s="26">
        <v>20</v>
      </c>
      <c r="N31" s="26"/>
      <c r="O31" s="26"/>
      <c r="P31" s="26"/>
      <c r="Q31" s="26"/>
      <c r="R31" s="26"/>
      <c r="S31" s="26"/>
      <c r="T31" s="26">
        <v>20</v>
      </c>
      <c r="U31" s="26">
        <v>20</v>
      </c>
      <c r="V31" s="26"/>
      <c r="W31" s="26"/>
      <c r="X31" s="26"/>
      <c r="Y31" s="26"/>
      <c r="Z31" s="26"/>
      <c r="AA31" s="26">
        <v>20</v>
      </c>
      <c r="AB31" s="26"/>
      <c r="AC31" s="26">
        <v>20</v>
      </c>
      <c r="AD31" s="26"/>
      <c r="AE31" s="26"/>
      <c r="AF31" s="26"/>
      <c r="AG31" s="26"/>
      <c r="AH31" s="26"/>
      <c r="AI31" s="26"/>
      <c r="AJ31" s="26"/>
      <c r="AK31" s="25"/>
    </row>
    <row r="32" spans="1:37" ht="19.5" customHeight="1">
      <c r="A32" s="333"/>
      <c r="B32" s="336"/>
      <c r="C32" s="63" t="s">
        <v>46</v>
      </c>
      <c r="D32" s="43" t="s">
        <v>45</v>
      </c>
      <c r="E32" s="58" t="s">
        <v>14</v>
      </c>
      <c r="F32" s="57">
        <f t="shared" si="0"/>
        <v>280</v>
      </c>
      <c r="G32" s="27">
        <v>20</v>
      </c>
      <c r="H32" s="26">
        <v>20</v>
      </c>
      <c r="I32" s="26">
        <v>20</v>
      </c>
      <c r="J32" s="26"/>
      <c r="K32" s="26"/>
      <c r="L32" s="26"/>
      <c r="M32" s="26"/>
      <c r="N32" s="26">
        <v>40</v>
      </c>
      <c r="O32" s="26"/>
      <c r="P32" s="26"/>
      <c r="Q32" s="26"/>
      <c r="R32" s="26"/>
      <c r="S32" s="26">
        <v>20</v>
      </c>
      <c r="T32" s="26"/>
      <c r="U32" s="26">
        <v>40</v>
      </c>
      <c r="V32" s="26"/>
      <c r="W32" s="26">
        <v>20</v>
      </c>
      <c r="X32" s="26"/>
      <c r="Y32" s="26"/>
      <c r="Z32" s="26">
        <v>40</v>
      </c>
      <c r="AA32" s="26"/>
      <c r="AB32" s="26"/>
      <c r="AC32" s="26">
        <v>20</v>
      </c>
      <c r="AD32" s="26">
        <v>20</v>
      </c>
      <c r="AE32" s="26"/>
      <c r="AF32" s="26"/>
      <c r="AG32" s="26">
        <v>20</v>
      </c>
      <c r="AH32" s="26"/>
      <c r="AI32" s="26"/>
      <c r="AJ32" s="26"/>
      <c r="AK32" s="25"/>
    </row>
    <row r="33" spans="1:37" ht="19.5" customHeight="1">
      <c r="A33" s="334"/>
      <c r="B33" s="337"/>
      <c r="C33" s="65" t="s">
        <v>44</v>
      </c>
      <c r="D33" s="28" t="s">
        <v>43</v>
      </c>
      <c r="E33" s="50" t="s">
        <v>14</v>
      </c>
      <c r="F33" s="49">
        <f t="shared" si="0"/>
        <v>0</v>
      </c>
      <c r="G33" s="27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5"/>
    </row>
    <row r="34" spans="1:37" ht="19.5" customHeight="1">
      <c r="A34" s="327"/>
      <c r="B34" s="329"/>
      <c r="C34" s="66" t="s">
        <v>42</v>
      </c>
      <c r="D34" s="24" t="s">
        <v>41</v>
      </c>
      <c r="E34" s="48" t="s">
        <v>14</v>
      </c>
      <c r="F34" s="47">
        <f t="shared" si="0"/>
        <v>1</v>
      </c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>
        <v>1</v>
      </c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3"/>
    </row>
    <row r="35" spans="1:37" ht="19.5" customHeight="1">
      <c r="A35" s="4" t="s">
        <v>22</v>
      </c>
      <c r="B35" s="21" t="s">
        <v>12</v>
      </c>
      <c r="C35" s="70" t="s">
        <v>37</v>
      </c>
      <c r="D35" s="54" t="s">
        <v>40</v>
      </c>
      <c r="E35" s="53" t="s">
        <v>14</v>
      </c>
      <c r="F35" s="62">
        <f t="shared" si="0"/>
        <v>5</v>
      </c>
      <c r="G35" s="61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>
        <v>5</v>
      </c>
      <c r="AC35" s="60"/>
      <c r="AD35" s="60"/>
      <c r="AE35" s="60"/>
      <c r="AF35" s="60"/>
      <c r="AG35" s="60"/>
      <c r="AH35" s="60"/>
      <c r="AI35" s="60"/>
      <c r="AJ35" s="60"/>
      <c r="AK35" s="59"/>
    </row>
    <row r="36" spans="1:37" ht="19.5" customHeight="1">
      <c r="A36" s="4" t="s">
        <v>23</v>
      </c>
      <c r="B36" s="21" t="s">
        <v>16</v>
      </c>
      <c r="C36" s="70" t="s">
        <v>38</v>
      </c>
      <c r="D36" s="54" t="s">
        <v>39</v>
      </c>
      <c r="E36" s="53" t="s">
        <v>14</v>
      </c>
      <c r="F36" s="62">
        <f t="shared" si="0"/>
        <v>0</v>
      </c>
      <c r="G36" s="61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59"/>
    </row>
    <row r="37" spans="1:37" ht="18">
      <c r="A37" s="7"/>
      <c r="B37" s="9"/>
      <c r="F37" s="23">
        <f>SUM(F4:F36)</f>
        <v>5128</v>
      </c>
      <c r="G37" s="23">
        <f>SUM(G4:G36)</f>
        <v>290</v>
      </c>
      <c r="H37" s="23">
        <f>SUM(H4:H36)</f>
        <v>380</v>
      </c>
      <c r="I37" s="23">
        <f>SUM(I4:I36)</f>
        <v>270</v>
      </c>
      <c r="J37" s="23">
        <f>SUM(J4:J36)</f>
        <v>0</v>
      </c>
      <c r="K37" s="23">
        <f>SUM(K4:K36)</f>
        <v>0</v>
      </c>
      <c r="L37" s="23">
        <f>SUM(L4:L36)</f>
        <v>200</v>
      </c>
      <c r="M37" s="23">
        <f>SUM(M4:M36)</f>
        <v>260</v>
      </c>
      <c r="N37" s="23">
        <f>SUM(N4:N36)</f>
        <v>330</v>
      </c>
      <c r="O37" s="23">
        <f>SUM(O4:O36)</f>
        <v>250</v>
      </c>
      <c r="P37" s="23">
        <f>SUM(P4:P36)</f>
        <v>210</v>
      </c>
      <c r="Q37" s="23">
        <f>SUM(Q4:Q36)</f>
        <v>0</v>
      </c>
      <c r="R37" s="23">
        <f>SUM(R4:R36)</f>
        <v>0</v>
      </c>
      <c r="S37" s="23">
        <f>SUM(S4:S36)</f>
        <v>331</v>
      </c>
      <c r="T37" s="23">
        <f>SUM(T4:T36)</f>
        <v>160</v>
      </c>
      <c r="U37" s="23">
        <f>SUM(U4:U36)</f>
        <v>280</v>
      </c>
      <c r="V37" s="23">
        <f>SUM(V4:V36)</f>
        <v>240</v>
      </c>
      <c r="W37" s="23">
        <f>SUM(W4:W36)</f>
        <v>240</v>
      </c>
      <c r="X37" s="23">
        <f>SUM(X4:X36)</f>
        <v>0</v>
      </c>
      <c r="Y37" s="23">
        <f>SUM(Y4:Y36)</f>
        <v>0</v>
      </c>
      <c r="Z37" s="23">
        <f>SUM(Z4:Z36)</f>
        <v>240</v>
      </c>
      <c r="AA37" s="23">
        <f>SUM(AA4:AA36)</f>
        <v>240</v>
      </c>
      <c r="AB37" s="23">
        <f>SUM(AB4:AB36)</f>
        <v>245</v>
      </c>
      <c r="AC37" s="23">
        <f>SUM(AC4:AC36)</f>
        <v>280</v>
      </c>
      <c r="AD37" s="23">
        <f>SUM(AD4:AD36)</f>
        <v>202</v>
      </c>
      <c r="AE37" s="23">
        <f>SUM(AE4:AE36)</f>
        <v>0</v>
      </c>
      <c r="AF37" s="23">
        <f>SUM(AF4:AF36)</f>
        <v>0</v>
      </c>
      <c r="AG37" s="23">
        <f>SUM(AG4:AG36)</f>
        <v>240</v>
      </c>
      <c r="AH37" s="23">
        <f>SUM(AH4:AH36)</f>
        <v>240</v>
      </c>
      <c r="AI37" s="23">
        <f>SUM(AI4:AI36)</f>
        <v>0</v>
      </c>
      <c r="AJ37" s="23">
        <f>SUM(AJ4:AJ36)</f>
        <v>0</v>
      </c>
      <c r="AK37" s="23">
        <f>SUM(AK4:AK36)</f>
        <v>0</v>
      </c>
    </row>
  </sheetData>
  <mergeCells count="10">
    <mergeCell ref="A4:A5"/>
    <mergeCell ref="B4:B5"/>
    <mergeCell ref="A6:A19"/>
    <mergeCell ref="B6:B19"/>
    <mergeCell ref="A20:A21"/>
    <mergeCell ref="B20:B21"/>
    <mergeCell ref="A22:A23"/>
    <mergeCell ref="B22:B23"/>
    <mergeCell ref="A24:A34"/>
    <mergeCell ref="B24:B34"/>
  </mergeCells>
  <conditionalFormatting sqref="G4:AK36">
    <cfRule type="cellIs" dxfId="1109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E37"/>
  <sheetViews>
    <sheetView zoomScale="80" zoomScaleNormal="80" workbookViewId="0">
      <pane xSplit="6" ySplit="3" topLeftCell="G13" activePane="bottomRight" state="frozen"/>
      <selection activeCell="G392" sqref="G392"/>
      <selection pane="topRight" activeCell="G392" sqref="G392"/>
      <selection pane="bottomLeft" activeCell="G392" sqref="G392"/>
      <selection pane="bottomRight" activeCell="G33" sqref="G33"/>
    </sheetView>
  </sheetViews>
  <sheetFormatPr defaultRowHeight="18.75"/>
  <cols>
    <col min="1" max="1" width="10.5703125" style="2" customWidth="1"/>
    <col min="2" max="2" width="5" style="3" customWidth="1"/>
    <col min="3" max="3" width="22.42578125" style="22" customWidth="1"/>
    <col min="4" max="4" width="25.5703125" style="22" customWidth="1"/>
    <col min="5" max="5" width="19.7109375" style="22" customWidth="1"/>
    <col min="6" max="6" width="11.85546875" style="78" customWidth="1"/>
    <col min="7" max="7" width="9.140625" style="22"/>
    <col min="8" max="8" width="8.28515625" style="22" customWidth="1"/>
    <col min="9" max="9" width="8.7109375" style="22" customWidth="1"/>
    <col min="10" max="10" width="7" style="22" customWidth="1"/>
    <col min="11" max="11" width="8.28515625" style="22" customWidth="1"/>
    <col min="12" max="161" width="8.7109375" style="22" customWidth="1"/>
    <col min="162" max="16384" width="9.140625" style="22"/>
  </cols>
  <sheetData>
    <row r="1" spans="1:161" ht="27" customHeight="1">
      <c r="G1" s="93">
        <f>+G37</f>
        <v>3328</v>
      </c>
      <c r="H1" s="93">
        <f t="shared" ref="H1:BS1" si="0">+H37</f>
        <v>0</v>
      </c>
      <c r="I1" s="93">
        <f t="shared" si="0"/>
        <v>80</v>
      </c>
      <c r="J1" s="93">
        <f t="shared" si="0"/>
        <v>0</v>
      </c>
      <c r="K1" s="93">
        <f t="shared" si="0"/>
        <v>3408</v>
      </c>
      <c r="L1" s="93">
        <f t="shared" si="0"/>
        <v>0</v>
      </c>
      <c r="M1" s="93">
        <f t="shared" si="0"/>
        <v>0</v>
      </c>
      <c r="N1" s="93">
        <f t="shared" si="0"/>
        <v>0</v>
      </c>
      <c r="O1" s="93">
        <f t="shared" si="0"/>
        <v>0</v>
      </c>
      <c r="P1" s="93">
        <f t="shared" si="0"/>
        <v>0</v>
      </c>
      <c r="Q1" s="93">
        <f t="shared" si="0"/>
        <v>0</v>
      </c>
      <c r="R1" s="93">
        <f t="shared" si="0"/>
        <v>0</v>
      </c>
      <c r="S1" s="93">
        <f t="shared" si="0"/>
        <v>0</v>
      </c>
      <c r="T1" s="93">
        <f t="shared" si="0"/>
        <v>0</v>
      </c>
      <c r="U1" s="93">
        <f t="shared" si="0"/>
        <v>0</v>
      </c>
      <c r="V1" s="93">
        <f t="shared" si="0"/>
        <v>0</v>
      </c>
      <c r="W1" s="93">
        <f t="shared" si="0"/>
        <v>0</v>
      </c>
      <c r="X1" s="93">
        <f t="shared" si="0"/>
        <v>0</v>
      </c>
      <c r="Y1" s="93">
        <f t="shared" si="0"/>
        <v>0</v>
      </c>
      <c r="Z1" s="93">
        <f t="shared" si="0"/>
        <v>0</v>
      </c>
      <c r="AA1" s="93">
        <f t="shared" si="0"/>
        <v>0</v>
      </c>
      <c r="AB1" s="93">
        <f t="shared" si="0"/>
        <v>0</v>
      </c>
      <c r="AC1" s="93">
        <f t="shared" si="0"/>
        <v>0</v>
      </c>
      <c r="AD1" s="93">
        <f t="shared" si="0"/>
        <v>0</v>
      </c>
      <c r="AE1" s="93">
        <f t="shared" si="0"/>
        <v>0</v>
      </c>
      <c r="AF1" s="93">
        <f t="shared" si="0"/>
        <v>0</v>
      </c>
      <c r="AG1" s="93">
        <f t="shared" si="0"/>
        <v>0</v>
      </c>
      <c r="AH1" s="93">
        <f t="shared" si="0"/>
        <v>0</v>
      </c>
      <c r="AI1" s="93">
        <f t="shared" si="0"/>
        <v>0</v>
      </c>
      <c r="AJ1" s="93">
        <f t="shared" si="0"/>
        <v>0</v>
      </c>
      <c r="AK1" s="93">
        <f t="shared" si="0"/>
        <v>0</v>
      </c>
      <c r="AL1" s="93">
        <f t="shared" si="0"/>
        <v>0</v>
      </c>
      <c r="AM1" s="93">
        <f t="shared" si="0"/>
        <v>0</v>
      </c>
      <c r="AN1" s="93">
        <f t="shared" si="0"/>
        <v>0</v>
      </c>
      <c r="AO1" s="93">
        <f t="shared" si="0"/>
        <v>0</v>
      </c>
      <c r="AP1" s="93">
        <f t="shared" si="0"/>
        <v>0</v>
      </c>
      <c r="AQ1" s="93">
        <f t="shared" si="0"/>
        <v>0</v>
      </c>
      <c r="AR1" s="93">
        <f t="shared" si="0"/>
        <v>0</v>
      </c>
      <c r="AS1" s="93">
        <f t="shared" si="0"/>
        <v>0</v>
      </c>
      <c r="AT1" s="93">
        <f t="shared" si="0"/>
        <v>0</v>
      </c>
      <c r="AU1" s="93">
        <f t="shared" si="0"/>
        <v>0</v>
      </c>
      <c r="AV1" s="93">
        <f t="shared" si="0"/>
        <v>0</v>
      </c>
      <c r="AW1" s="93">
        <f t="shared" si="0"/>
        <v>0</v>
      </c>
      <c r="AX1" s="93">
        <f t="shared" si="0"/>
        <v>0</v>
      </c>
      <c r="AY1" s="93">
        <f t="shared" si="0"/>
        <v>0</v>
      </c>
      <c r="AZ1" s="93">
        <f t="shared" si="0"/>
        <v>0</v>
      </c>
      <c r="BA1" s="93">
        <f t="shared" si="0"/>
        <v>0</v>
      </c>
      <c r="BB1" s="93">
        <f t="shared" si="0"/>
        <v>0</v>
      </c>
      <c r="BC1" s="93">
        <f t="shared" si="0"/>
        <v>0</v>
      </c>
      <c r="BD1" s="93">
        <f t="shared" si="0"/>
        <v>0</v>
      </c>
      <c r="BE1" s="93">
        <f t="shared" si="0"/>
        <v>0</v>
      </c>
      <c r="BF1" s="93">
        <f t="shared" si="0"/>
        <v>0</v>
      </c>
      <c r="BG1" s="93">
        <f t="shared" si="0"/>
        <v>0</v>
      </c>
      <c r="BH1" s="93">
        <f t="shared" si="0"/>
        <v>0</v>
      </c>
      <c r="BI1" s="93">
        <f t="shared" si="0"/>
        <v>0</v>
      </c>
      <c r="BJ1" s="93">
        <f t="shared" si="0"/>
        <v>0</v>
      </c>
      <c r="BK1" s="93">
        <f t="shared" si="0"/>
        <v>0</v>
      </c>
      <c r="BL1" s="93">
        <f t="shared" si="0"/>
        <v>0</v>
      </c>
      <c r="BM1" s="93">
        <f t="shared" si="0"/>
        <v>0</v>
      </c>
      <c r="BN1" s="93">
        <f t="shared" si="0"/>
        <v>0</v>
      </c>
      <c r="BO1" s="93">
        <f t="shared" si="0"/>
        <v>0</v>
      </c>
      <c r="BP1" s="93">
        <f t="shared" si="0"/>
        <v>0</v>
      </c>
      <c r="BQ1" s="93">
        <f t="shared" si="0"/>
        <v>0</v>
      </c>
      <c r="BR1" s="93">
        <f t="shared" si="0"/>
        <v>0</v>
      </c>
      <c r="BS1" s="93">
        <f t="shared" si="0"/>
        <v>0</v>
      </c>
      <c r="BT1" s="93">
        <f t="shared" ref="BT1:EE1" si="1">+BT37</f>
        <v>0</v>
      </c>
      <c r="BU1" s="93">
        <f t="shared" si="1"/>
        <v>0</v>
      </c>
      <c r="BV1" s="93">
        <f t="shared" si="1"/>
        <v>0</v>
      </c>
      <c r="BW1" s="93">
        <f t="shared" si="1"/>
        <v>0</v>
      </c>
      <c r="BX1" s="93">
        <f t="shared" si="1"/>
        <v>0</v>
      </c>
      <c r="BY1" s="93">
        <f t="shared" si="1"/>
        <v>0</v>
      </c>
      <c r="BZ1" s="93">
        <f t="shared" si="1"/>
        <v>0</v>
      </c>
      <c r="CA1" s="93">
        <f t="shared" si="1"/>
        <v>0</v>
      </c>
      <c r="CB1" s="93">
        <f t="shared" si="1"/>
        <v>0</v>
      </c>
      <c r="CC1" s="93">
        <f t="shared" si="1"/>
        <v>0</v>
      </c>
      <c r="CD1" s="93">
        <f t="shared" si="1"/>
        <v>0</v>
      </c>
      <c r="CE1" s="93">
        <f t="shared" si="1"/>
        <v>0</v>
      </c>
      <c r="CF1" s="93">
        <f t="shared" si="1"/>
        <v>0</v>
      </c>
      <c r="CG1" s="93">
        <f t="shared" si="1"/>
        <v>0</v>
      </c>
      <c r="CH1" s="93">
        <f t="shared" si="1"/>
        <v>0</v>
      </c>
      <c r="CI1" s="93">
        <f t="shared" si="1"/>
        <v>0</v>
      </c>
      <c r="CJ1" s="93">
        <f t="shared" si="1"/>
        <v>0</v>
      </c>
      <c r="CK1" s="93">
        <f t="shared" si="1"/>
        <v>0</v>
      </c>
      <c r="CL1" s="93">
        <f t="shared" si="1"/>
        <v>0</v>
      </c>
      <c r="CM1" s="93">
        <f t="shared" si="1"/>
        <v>0</v>
      </c>
      <c r="CN1" s="93">
        <f t="shared" si="1"/>
        <v>0</v>
      </c>
      <c r="CO1" s="93">
        <f t="shared" si="1"/>
        <v>0</v>
      </c>
      <c r="CP1" s="93">
        <f t="shared" si="1"/>
        <v>0</v>
      </c>
      <c r="CQ1" s="93">
        <f t="shared" si="1"/>
        <v>0</v>
      </c>
      <c r="CR1" s="93">
        <f t="shared" si="1"/>
        <v>0</v>
      </c>
      <c r="CS1" s="93">
        <f t="shared" si="1"/>
        <v>0</v>
      </c>
      <c r="CT1" s="93">
        <f t="shared" si="1"/>
        <v>0</v>
      </c>
      <c r="CU1" s="93">
        <f t="shared" si="1"/>
        <v>0</v>
      </c>
      <c r="CV1" s="93">
        <f t="shared" si="1"/>
        <v>0</v>
      </c>
      <c r="CW1" s="93">
        <f t="shared" si="1"/>
        <v>0</v>
      </c>
      <c r="CX1" s="93">
        <f t="shared" si="1"/>
        <v>0</v>
      </c>
      <c r="CY1" s="93">
        <f t="shared" si="1"/>
        <v>0</v>
      </c>
      <c r="CZ1" s="93">
        <f t="shared" si="1"/>
        <v>0</v>
      </c>
      <c r="DA1" s="93">
        <f t="shared" si="1"/>
        <v>0</v>
      </c>
      <c r="DB1" s="93">
        <f t="shared" si="1"/>
        <v>0</v>
      </c>
      <c r="DC1" s="93">
        <f t="shared" si="1"/>
        <v>0</v>
      </c>
      <c r="DD1" s="93">
        <f t="shared" si="1"/>
        <v>0</v>
      </c>
      <c r="DE1" s="93">
        <f t="shared" si="1"/>
        <v>0</v>
      </c>
      <c r="DF1" s="93">
        <f t="shared" si="1"/>
        <v>0</v>
      </c>
      <c r="DG1" s="93">
        <f t="shared" si="1"/>
        <v>0</v>
      </c>
      <c r="DH1" s="93">
        <f t="shared" si="1"/>
        <v>0</v>
      </c>
      <c r="DI1" s="93">
        <f t="shared" si="1"/>
        <v>0</v>
      </c>
      <c r="DJ1" s="93">
        <f t="shared" si="1"/>
        <v>0</v>
      </c>
      <c r="DK1" s="93">
        <f t="shared" si="1"/>
        <v>0</v>
      </c>
      <c r="DL1" s="93">
        <f t="shared" si="1"/>
        <v>0</v>
      </c>
      <c r="DM1" s="93">
        <f t="shared" si="1"/>
        <v>0</v>
      </c>
      <c r="DN1" s="93">
        <f t="shared" si="1"/>
        <v>0</v>
      </c>
      <c r="DO1" s="93">
        <f t="shared" si="1"/>
        <v>0</v>
      </c>
      <c r="DP1" s="93">
        <f t="shared" si="1"/>
        <v>0</v>
      </c>
      <c r="DQ1" s="93">
        <f t="shared" si="1"/>
        <v>0</v>
      </c>
      <c r="DR1" s="93">
        <f t="shared" si="1"/>
        <v>0</v>
      </c>
      <c r="DS1" s="93">
        <f t="shared" si="1"/>
        <v>0</v>
      </c>
      <c r="DT1" s="93">
        <f t="shared" si="1"/>
        <v>0</v>
      </c>
      <c r="DU1" s="93">
        <f t="shared" si="1"/>
        <v>0</v>
      </c>
      <c r="DV1" s="93">
        <f t="shared" si="1"/>
        <v>0</v>
      </c>
      <c r="DW1" s="93">
        <f t="shared" si="1"/>
        <v>0</v>
      </c>
      <c r="DX1" s="93">
        <f t="shared" si="1"/>
        <v>0</v>
      </c>
      <c r="DY1" s="93">
        <f t="shared" si="1"/>
        <v>0</v>
      </c>
      <c r="DZ1" s="93">
        <f t="shared" si="1"/>
        <v>0</v>
      </c>
      <c r="EA1" s="93">
        <f t="shared" si="1"/>
        <v>0</v>
      </c>
      <c r="EB1" s="93">
        <f t="shared" si="1"/>
        <v>0</v>
      </c>
      <c r="EC1" s="93">
        <f t="shared" si="1"/>
        <v>0</v>
      </c>
      <c r="ED1" s="93">
        <f t="shared" si="1"/>
        <v>0</v>
      </c>
      <c r="EE1" s="93">
        <f t="shared" si="1"/>
        <v>0</v>
      </c>
      <c r="EF1" s="93">
        <f t="shared" ref="EF1:FE1" si="2">+EF37</f>
        <v>0</v>
      </c>
      <c r="EG1" s="93">
        <f t="shared" si="2"/>
        <v>0</v>
      </c>
      <c r="EH1" s="93">
        <f t="shared" si="2"/>
        <v>0</v>
      </c>
      <c r="EI1" s="93">
        <f t="shared" si="2"/>
        <v>0</v>
      </c>
      <c r="EJ1" s="93">
        <f t="shared" si="2"/>
        <v>0</v>
      </c>
      <c r="EK1" s="93">
        <f t="shared" si="2"/>
        <v>0</v>
      </c>
      <c r="EL1" s="93">
        <f t="shared" si="2"/>
        <v>0</v>
      </c>
      <c r="EM1" s="93">
        <f t="shared" si="2"/>
        <v>0</v>
      </c>
      <c r="EN1" s="93">
        <f t="shared" si="2"/>
        <v>0</v>
      </c>
      <c r="EO1" s="93">
        <f t="shared" si="2"/>
        <v>0</v>
      </c>
      <c r="EP1" s="93">
        <f t="shared" si="2"/>
        <v>0</v>
      </c>
      <c r="EQ1" s="93">
        <f t="shared" si="2"/>
        <v>0</v>
      </c>
      <c r="ER1" s="93">
        <f t="shared" si="2"/>
        <v>0</v>
      </c>
      <c r="ES1" s="93">
        <f t="shared" si="2"/>
        <v>0</v>
      </c>
      <c r="ET1" s="93">
        <f t="shared" si="2"/>
        <v>0</v>
      </c>
      <c r="EU1" s="93">
        <f t="shared" si="2"/>
        <v>0</v>
      </c>
      <c r="EV1" s="93">
        <f t="shared" si="2"/>
        <v>0</v>
      </c>
      <c r="EW1" s="93">
        <f t="shared" si="2"/>
        <v>0</v>
      </c>
      <c r="EX1" s="93">
        <f t="shared" si="2"/>
        <v>0</v>
      </c>
      <c r="EY1" s="93">
        <f t="shared" si="2"/>
        <v>0</v>
      </c>
      <c r="EZ1" s="93">
        <f t="shared" si="2"/>
        <v>0</v>
      </c>
      <c r="FA1" s="93">
        <f t="shared" si="2"/>
        <v>0</v>
      </c>
      <c r="FB1" s="93">
        <f t="shared" si="2"/>
        <v>0</v>
      </c>
      <c r="FC1" s="93">
        <f t="shared" si="2"/>
        <v>0</v>
      </c>
      <c r="FD1" s="93">
        <f t="shared" si="2"/>
        <v>0</v>
      </c>
      <c r="FE1" s="93">
        <f t="shared" si="2"/>
        <v>0</v>
      </c>
    </row>
    <row r="2" spans="1:161" ht="24" customHeight="1">
      <c r="A2" s="22"/>
      <c r="B2" s="22"/>
      <c r="F2" s="101" t="s">
        <v>77</v>
      </c>
      <c r="G2" s="338">
        <v>42186</v>
      </c>
      <c r="H2" s="339"/>
      <c r="I2" s="340"/>
      <c r="J2" s="340"/>
      <c r="K2" s="341"/>
      <c r="L2" s="338">
        <v>42187</v>
      </c>
      <c r="M2" s="339"/>
      <c r="N2" s="340"/>
      <c r="O2" s="340"/>
      <c r="P2" s="341"/>
      <c r="Q2" s="338">
        <v>42188</v>
      </c>
      <c r="R2" s="339"/>
      <c r="S2" s="340"/>
      <c r="T2" s="340"/>
      <c r="U2" s="341"/>
      <c r="V2" s="338">
        <v>42189</v>
      </c>
      <c r="W2" s="339"/>
      <c r="X2" s="340"/>
      <c r="Y2" s="340"/>
      <c r="Z2" s="341"/>
      <c r="AA2" s="342">
        <v>42190</v>
      </c>
      <c r="AB2" s="339"/>
      <c r="AC2" s="340"/>
      <c r="AD2" s="340"/>
      <c r="AE2" s="341"/>
      <c r="AF2" s="342">
        <v>42191</v>
      </c>
      <c r="AG2" s="339"/>
      <c r="AH2" s="340"/>
      <c r="AI2" s="340"/>
      <c r="AJ2" s="341"/>
      <c r="AK2" s="342">
        <v>42192</v>
      </c>
      <c r="AL2" s="339"/>
      <c r="AM2" s="340"/>
      <c r="AN2" s="340"/>
      <c r="AO2" s="341"/>
      <c r="AP2" s="342">
        <v>42193</v>
      </c>
      <c r="AQ2" s="339"/>
      <c r="AR2" s="340"/>
      <c r="AS2" s="340"/>
      <c r="AT2" s="341"/>
      <c r="AU2" s="342">
        <v>42194</v>
      </c>
      <c r="AV2" s="339"/>
      <c r="AW2" s="340"/>
      <c r="AX2" s="340"/>
      <c r="AY2" s="341"/>
      <c r="AZ2" s="342">
        <v>42195</v>
      </c>
      <c r="BA2" s="339"/>
      <c r="BB2" s="340"/>
      <c r="BC2" s="340"/>
      <c r="BD2" s="341"/>
      <c r="BE2" s="342">
        <v>42196</v>
      </c>
      <c r="BF2" s="339"/>
      <c r="BG2" s="340"/>
      <c r="BH2" s="340"/>
      <c r="BI2" s="341"/>
      <c r="BJ2" s="342">
        <v>42197</v>
      </c>
      <c r="BK2" s="339"/>
      <c r="BL2" s="340"/>
      <c r="BM2" s="340"/>
      <c r="BN2" s="341"/>
      <c r="BO2" s="342">
        <v>42198</v>
      </c>
      <c r="BP2" s="339"/>
      <c r="BQ2" s="340"/>
      <c r="BR2" s="340"/>
      <c r="BS2" s="341"/>
      <c r="BT2" s="342">
        <v>42199</v>
      </c>
      <c r="BU2" s="339"/>
      <c r="BV2" s="340"/>
      <c r="BW2" s="340"/>
      <c r="BX2" s="341"/>
      <c r="BY2" s="342">
        <v>42200</v>
      </c>
      <c r="BZ2" s="339"/>
      <c r="CA2" s="340"/>
      <c r="CB2" s="340"/>
      <c r="CC2" s="341"/>
      <c r="CD2" s="342">
        <v>42201</v>
      </c>
      <c r="CE2" s="339"/>
      <c r="CF2" s="340"/>
      <c r="CG2" s="340"/>
      <c r="CH2" s="341"/>
      <c r="CI2" s="342">
        <v>42202</v>
      </c>
      <c r="CJ2" s="339"/>
      <c r="CK2" s="340"/>
      <c r="CL2" s="340"/>
      <c r="CM2" s="341"/>
      <c r="CN2" s="342">
        <v>42203</v>
      </c>
      <c r="CO2" s="339"/>
      <c r="CP2" s="340"/>
      <c r="CQ2" s="340"/>
      <c r="CR2" s="341"/>
      <c r="CS2" s="342">
        <v>42204</v>
      </c>
      <c r="CT2" s="339"/>
      <c r="CU2" s="340"/>
      <c r="CV2" s="340"/>
      <c r="CW2" s="341"/>
      <c r="CX2" s="342">
        <v>42205</v>
      </c>
      <c r="CY2" s="339"/>
      <c r="CZ2" s="340"/>
      <c r="DA2" s="340"/>
      <c r="DB2" s="341"/>
      <c r="DC2" s="342">
        <v>42206</v>
      </c>
      <c r="DD2" s="339"/>
      <c r="DE2" s="340"/>
      <c r="DF2" s="340"/>
      <c r="DG2" s="341"/>
      <c r="DH2" s="342">
        <v>42207</v>
      </c>
      <c r="DI2" s="339"/>
      <c r="DJ2" s="340"/>
      <c r="DK2" s="340"/>
      <c r="DL2" s="341"/>
      <c r="DM2" s="342">
        <v>42208</v>
      </c>
      <c r="DN2" s="339"/>
      <c r="DO2" s="340"/>
      <c r="DP2" s="340"/>
      <c r="DQ2" s="341"/>
      <c r="DR2" s="342">
        <v>42209</v>
      </c>
      <c r="DS2" s="339"/>
      <c r="DT2" s="340"/>
      <c r="DU2" s="340"/>
      <c r="DV2" s="341"/>
      <c r="DW2" s="342">
        <v>42210</v>
      </c>
      <c r="DX2" s="339"/>
      <c r="DY2" s="340"/>
      <c r="DZ2" s="340"/>
      <c r="EA2" s="341"/>
      <c r="EB2" s="342">
        <v>42211</v>
      </c>
      <c r="EC2" s="339"/>
      <c r="ED2" s="340"/>
      <c r="EE2" s="340"/>
      <c r="EF2" s="341"/>
      <c r="EG2" s="342">
        <v>42212</v>
      </c>
      <c r="EH2" s="339"/>
      <c r="EI2" s="340"/>
      <c r="EJ2" s="340"/>
      <c r="EK2" s="341"/>
      <c r="EL2" s="342">
        <v>42213</v>
      </c>
      <c r="EM2" s="339"/>
      <c r="EN2" s="340"/>
      <c r="EO2" s="340"/>
      <c r="EP2" s="341"/>
      <c r="EQ2" s="342">
        <v>42214</v>
      </c>
      <c r="ER2" s="339"/>
      <c r="ES2" s="340"/>
      <c r="ET2" s="340"/>
      <c r="EU2" s="341"/>
      <c r="EV2" s="342">
        <v>42215</v>
      </c>
      <c r="EW2" s="339"/>
      <c r="EX2" s="340"/>
      <c r="EY2" s="340"/>
      <c r="EZ2" s="341"/>
      <c r="FA2" s="342">
        <v>42216</v>
      </c>
      <c r="FB2" s="339"/>
      <c r="FC2" s="340"/>
      <c r="FD2" s="340"/>
      <c r="FE2" s="341"/>
    </row>
    <row r="3" spans="1:161" ht="31.5" customHeight="1">
      <c r="A3" s="77" t="s">
        <v>3</v>
      </c>
      <c r="B3" s="76" t="s">
        <v>4</v>
      </c>
      <c r="C3" s="11" t="s">
        <v>3</v>
      </c>
      <c r="D3" s="12" t="s">
        <v>7</v>
      </c>
      <c r="E3" s="13" t="s">
        <v>8</v>
      </c>
      <c r="F3" s="102" t="s">
        <v>75</v>
      </c>
      <c r="G3" s="109" t="s">
        <v>74</v>
      </c>
      <c r="H3" s="94" t="s">
        <v>72</v>
      </c>
      <c r="I3" s="79" t="s">
        <v>73</v>
      </c>
      <c r="J3" s="94" t="s">
        <v>72</v>
      </c>
      <c r="K3" s="110" t="s">
        <v>76</v>
      </c>
      <c r="L3" s="109" t="s">
        <v>74</v>
      </c>
      <c r="M3" s="94" t="s">
        <v>72</v>
      </c>
      <c r="N3" s="79" t="s">
        <v>73</v>
      </c>
      <c r="O3" s="94" t="s">
        <v>72</v>
      </c>
      <c r="P3" s="110" t="s">
        <v>76</v>
      </c>
      <c r="Q3" s="109" t="s">
        <v>74</v>
      </c>
      <c r="R3" s="94" t="s">
        <v>72</v>
      </c>
      <c r="S3" s="79" t="s">
        <v>73</v>
      </c>
      <c r="T3" s="94" t="s">
        <v>72</v>
      </c>
      <c r="U3" s="110" t="s">
        <v>76</v>
      </c>
      <c r="V3" s="109" t="s">
        <v>74</v>
      </c>
      <c r="W3" s="94" t="s">
        <v>72</v>
      </c>
      <c r="X3" s="79" t="s">
        <v>73</v>
      </c>
      <c r="Y3" s="94" t="s">
        <v>72</v>
      </c>
      <c r="Z3" s="110" t="s">
        <v>76</v>
      </c>
      <c r="AA3" s="80" t="s">
        <v>74</v>
      </c>
      <c r="AB3" s="94" t="s">
        <v>72</v>
      </c>
      <c r="AC3" s="79" t="s">
        <v>73</v>
      </c>
      <c r="AD3" s="94" t="s">
        <v>72</v>
      </c>
      <c r="AE3" s="110" t="s">
        <v>76</v>
      </c>
      <c r="AF3" s="80" t="s">
        <v>74</v>
      </c>
      <c r="AG3" s="94" t="s">
        <v>72</v>
      </c>
      <c r="AH3" s="79" t="s">
        <v>73</v>
      </c>
      <c r="AI3" s="94" t="s">
        <v>72</v>
      </c>
      <c r="AJ3" s="110" t="s">
        <v>76</v>
      </c>
      <c r="AK3" s="80" t="s">
        <v>74</v>
      </c>
      <c r="AL3" s="94" t="s">
        <v>72</v>
      </c>
      <c r="AM3" s="79" t="s">
        <v>73</v>
      </c>
      <c r="AN3" s="94" t="s">
        <v>72</v>
      </c>
      <c r="AO3" s="110" t="s">
        <v>76</v>
      </c>
      <c r="AP3" s="80" t="s">
        <v>74</v>
      </c>
      <c r="AQ3" s="94" t="s">
        <v>72</v>
      </c>
      <c r="AR3" s="79" t="s">
        <v>73</v>
      </c>
      <c r="AS3" s="94" t="s">
        <v>72</v>
      </c>
      <c r="AT3" s="110" t="s">
        <v>76</v>
      </c>
      <c r="AU3" s="80" t="s">
        <v>74</v>
      </c>
      <c r="AV3" s="94" t="s">
        <v>72</v>
      </c>
      <c r="AW3" s="79" t="s">
        <v>73</v>
      </c>
      <c r="AX3" s="94" t="s">
        <v>72</v>
      </c>
      <c r="AY3" s="110" t="s">
        <v>76</v>
      </c>
      <c r="AZ3" s="80" t="s">
        <v>74</v>
      </c>
      <c r="BA3" s="94" t="s">
        <v>72</v>
      </c>
      <c r="BB3" s="79" t="s">
        <v>73</v>
      </c>
      <c r="BC3" s="94" t="s">
        <v>72</v>
      </c>
      <c r="BD3" s="110" t="s">
        <v>76</v>
      </c>
      <c r="BE3" s="80" t="s">
        <v>74</v>
      </c>
      <c r="BF3" s="94" t="s">
        <v>72</v>
      </c>
      <c r="BG3" s="79" t="s">
        <v>73</v>
      </c>
      <c r="BH3" s="94" t="s">
        <v>72</v>
      </c>
      <c r="BI3" s="110" t="s">
        <v>76</v>
      </c>
      <c r="BJ3" s="80" t="s">
        <v>74</v>
      </c>
      <c r="BK3" s="94" t="s">
        <v>72</v>
      </c>
      <c r="BL3" s="79" t="s">
        <v>73</v>
      </c>
      <c r="BM3" s="94" t="s">
        <v>72</v>
      </c>
      <c r="BN3" s="110" t="s">
        <v>76</v>
      </c>
      <c r="BO3" s="80" t="s">
        <v>74</v>
      </c>
      <c r="BP3" s="94" t="s">
        <v>72</v>
      </c>
      <c r="BQ3" s="79" t="s">
        <v>73</v>
      </c>
      <c r="BR3" s="94" t="s">
        <v>72</v>
      </c>
      <c r="BS3" s="110" t="s">
        <v>76</v>
      </c>
      <c r="BT3" s="80" t="s">
        <v>74</v>
      </c>
      <c r="BU3" s="94" t="s">
        <v>72</v>
      </c>
      <c r="BV3" s="79" t="s">
        <v>73</v>
      </c>
      <c r="BW3" s="94" t="s">
        <v>72</v>
      </c>
      <c r="BX3" s="110" t="s">
        <v>76</v>
      </c>
      <c r="BY3" s="80" t="s">
        <v>74</v>
      </c>
      <c r="BZ3" s="94" t="s">
        <v>72</v>
      </c>
      <c r="CA3" s="79" t="s">
        <v>73</v>
      </c>
      <c r="CB3" s="94" t="s">
        <v>72</v>
      </c>
      <c r="CC3" s="110" t="s">
        <v>76</v>
      </c>
      <c r="CD3" s="80" t="s">
        <v>74</v>
      </c>
      <c r="CE3" s="94" t="s">
        <v>72</v>
      </c>
      <c r="CF3" s="79" t="s">
        <v>73</v>
      </c>
      <c r="CG3" s="94" t="s">
        <v>72</v>
      </c>
      <c r="CH3" s="110" t="s">
        <v>76</v>
      </c>
      <c r="CI3" s="80" t="s">
        <v>74</v>
      </c>
      <c r="CJ3" s="94" t="s">
        <v>72</v>
      </c>
      <c r="CK3" s="79" t="s">
        <v>73</v>
      </c>
      <c r="CL3" s="94" t="s">
        <v>72</v>
      </c>
      <c r="CM3" s="110" t="s">
        <v>76</v>
      </c>
      <c r="CN3" s="80" t="s">
        <v>74</v>
      </c>
      <c r="CO3" s="94" t="s">
        <v>72</v>
      </c>
      <c r="CP3" s="79" t="s">
        <v>73</v>
      </c>
      <c r="CQ3" s="94" t="s">
        <v>72</v>
      </c>
      <c r="CR3" s="110" t="s">
        <v>76</v>
      </c>
      <c r="CS3" s="80" t="s">
        <v>74</v>
      </c>
      <c r="CT3" s="94" t="s">
        <v>72</v>
      </c>
      <c r="CU3" s="79" t="s">
        <v>73</v>
      </c>
      <c r="CV3" s="94" t="s">
        <v>72</v>
      </c>
      <c r="CW3" s="110" t="s">
        <v>76</v>
      </c>
      <c r="CX3" s="80" t="s">
        <v>74</v>
      </c>
      <c r="CY3" s="94" t="s">
        <v>72</v>
      </c>
      <c r="CZ3" s="79" t="s">
        <v>73</v>
      </c>
      <c r="DA3" s="94" t="s">
        <v>72</v>
      </c>
      <c r="DB3" s="110" t="s">
        <v>76</v>
      </c>
      <c r="DC3" s="80" t="s">
        <v>74</v>
      </c>
      <c r="DD3" s="94" t="s">
        <v>72</v>
      </c>
      <c r="DE3" s="79" t="s">
        <v>73</v>
      </c>
      <c r="DF3" s="94" t="s">
        <v>72</v>
      </c>
      <c r="DG3" s="110" t="s">
        <v>76</v>
      </c>
      <c r="DH3" s="80" t="s">
        <v>74</v>
      </c>
      <c r="DI3" s="94" t="s">
        <v>72</v>
      </c>
      <c r="DJ3" s="79" t="s">
        <v>73</v>
      </c>
      <c r="DK3" s="94" t="s">
        <v>72</v>
      </c>
      <c r="DL3" s="110" t="s">
        <v>76</v>
      </c>
      <c r="DM3" s="80" t="s">
        <v>74</v>
      </c>
      <c r="DN3" s="94" t="s">
        <v>72</v>
      </c>
      <c r="DO3" s="79" t="s">
        <v>73</v>
      </c>
      <c r="DP3" s="94" t="s">
        <v>72</v>
      </c>
      <c r="DQ3" s="110" t="s">
        <v>76</v>
      </c>
      <c r="DR3" s="80" t="s">
        <v>74</v>
      </c>
      <c r="DS3" s="94" t="s">
        <v>72</v>
      </c>
      <c r="DT3" s="79" t="s">
        <v>73</v>
      </c>
      <c r="DU3" s="94" t="s">
        <v>72</v>
      </c>
      <c r="DV3" s="110" t="s">
        <v>76</v>
      </c>
      <c r="DW3" s="80" t="s">
        <v>74</v>
      </c>
      <c r="DX3" s="94" t="s">
        <v>72</v>
      </c>
      <c r="DY3" s="79" t="s">
        <v>73</v>
      </c>
      <c r="DZ3" s="94" t="s">
        <v>72</v>
      </c>
      <c r="EA3" s="110" t="s">
        <v>76</v>
      </c>
      <c r="EB3" s="80" t="s">
        <v>74</v>
      </c>
      <c r="EC3" s="94" t="s">
        <v>72</v>
      </c>
      <c r="ED3" s="79" t="s">
        <v>73</v>
      </c>
      <c r="EE3" s="94" t="s">
        <v>72</v>
      </c>
      <c r="EF3" s="110" t="s">
        <v>76</v>
      </c>
      <c r="EG3" s="80" t="s">
        <v>74</v>
      </c>
      <c r="EH3" s="94" t="s">
        <v>72</v>
      </c>
      <c r="EI3" s="79" t="s">
        <v>73</v>
      </c>
      <c r="EJ3" s="94" t="s">
        <v>72</v>
      </c>
      <c r="EK3" s="110" t="s">
        <v>76</v>
      </c>
      <c r="EL3" s="80" t="s">
        <v>74</v>
      </c>
      <c r="EM3" s="94" t="s">
        <v>72</v>
      </c>
      <c r="EN3" s="79" t="s">
        <v>73</v>
      </c>
      <c r="EO3" s="94" t="s">
        <v>72</v>
      </c>
      <c r="EP3" s="110" t="s">
        <v>76</v>
      </c>
      <c r="EQ3" s="80" t="s">
        <v>74</v>
      </c>
      <c r="ER3" s="94" t="s">
        <v>72</v>
      </c>
      <c r="ES3" s="79" t="s">
        <v>73</v>
      </c>
      <c r="ET3" s="94" t="s">
        <v>72</v>
      </c>
      <c r="EU3" s="110" t="s">
        <v>76</v>
      </c>
      <c r="EV3" s="80" t="s">
        <v>74</v>
      </c>
      <c r="EW3" s="94" t="s">
        <v>72</v>
      </c>
      <c r="EX3" s="79" t="s">
        <v>73</v>
      </c>
      <c r="EY3" s="94" t="s">
        <v>72</v>
      </c>
      <c r="EZ3" s="110" t="s">
        <v>76</v>
      </c>
      <c r="FA3" s="80" t="s">
        <v>74</v>
      </c>
      <c r="FB3" s="94" t="s">
        <v>72</v>
      </c>
      <c r="FC3" s="79" t="s">
        <v>73</v>
      </c>
      <c r="FD3" s="94" t="s">
        <v>72</v>
      </c>
      <c r="FE3" s="110" t="s">
        <v>76</v>
      </c>
    </row>
    <row r="4" spans="1:161" ht="19.5" customHeight="1">
      <c r="A4" s="322" t="s">
        <v>15</v>
      </c>
      <c r="B4" s="324" t="s">
        <v>16</v>
      </c>
      <c r="C4" s="46" t="s">
        <v>29</v>
      </c>
      <c r="D4" s="43" t="s">
        <v>70</v>
      </c>
      <c r="E4" s="58" t="s">
        <v>13</v>
      </c>
      <c r="F4" s="103">
        <f>+K4</f>
        <v>0</v>
      </c>
      <c r="G4" s="111">
        <v>0</v>
      </c>
      <c r="H4" s="95"/>
      <c r="I4" s="82"/>
      <c r="J4" s="95"/>
      <c r="K4" s="112">
        <f>SUM(G4,I4)</f>
        <v>0</v>
      </c>
      <c r="L4" s="111"/>
      <c r="M4" s="95"/>
      <c r="N4" s="82"/>
      <c r="O4" s="95"/>
      <c r="P4" s="112">
        <f>SUM(L4,N4)</f>
        <v>0</v>
      </c>
      <c r="Q4" s="111"/>
      <c r="R4" s="95"/>
      <c r="S4" s="82"/>
      <c r="T4" s="95"/>
      <c r="U4" s="112">
        <f>SUM(Q4,S4)</f>
        <v>0</v>
      </c>
      <c r="V4" s="111"/>
      <c r="W4" s="95"/>
      <c r="X4" s="82"/>
      <c r="Y4" s="95"/>
      <c r="Z4" s="112">
        <f>SUM(V4,X4)</f>
        <v>0</v>
      </c>
      <c r="AA4" s="81"/>
      <c r="AB4" s="95"/>
      <c r="AC4" s="82"/>
      <c r="AD4" s="95"/>
      <c r="AE4" s="112">
        <f>SUM(AA4,AC4)</f>
        <v>0</v>
      </c>
      <c r="AF4" s="81"/>
      <c r="AG4" s="95"/>
      <c r="AH4" s="82"/>
      <c r="AI4" s="95"/>
      <c r="AJ4" s="112">
        <f>SUM(AF4,AH4)</f>
        <v>0</v>
      </c>
      <c r="AK4" s="81"/>
      <c r="AL4" s="95"/>
      <c r="AM4" s="82"/>
      <c r="AN4" s="95"/>
      <c r="AO4" s="112">
        <f>SUM(AK4,AM4)</f>
        <v>0</v>
      </c>
      <c r="AP4" s="81"/>
      <c r="AQ4" s="95"/>
      <c r="AR4" s="82"/>
      <c r="AS4" s="95"/>
      <c r="AT4" s="112">
        <f>SUM(AP4,AR4)</f>
        <v>0</v>
      </c>
      <c r="AU4" s="81"/>
      <c r="AV4" s="95"/>
      <c r="AW4" s="82"/>
      <c r="AX4" s="95"/>
      <c r="AY4" s="112">
        <f>SUM(AU4,AW4)</f>
        <v>0</v>
      </c>
      <c r="AZ4" s="81"/>
      <c r="BA4" s="95"/>
      <c r="BB4" s="82"/>
      <c r="BC4" s="95"/>
      <c r="BD4" s="112">
        <f>SUM(AZ4,BB4)</f>
        <v>0</v>
      </c>
      <c r="BE4" s="81"/>
      <c r="BF4" s="95"/>
      <c r="BG4" s="82"/>
      <c r="BH4" s="95"/>
      <c r="BI4" s="112">
        <f>SUM(BE4,BG4)</f>
        <v>0</v>
      </c>
      <c r="BJ4" s="81"/>
      <c r="BK4" s="95"/>
      <c r="BL4" s="82"/>
      <c r="BM4" s="95"/>
      <c r="BN4" s="112">
        <f>SUM(BJ4,BL4)</f>
        <v>0</v>
      </c>
      <c r="BO4" s="81"/>
      <c r="BP4" s="95"/>
      <c r="BQ4" s="82"/>
      <c r="BR4" s="95"/>
      <c r="BS4" s="112">
        <f>SUM(BO4,BQ4)</f>
        <v>0</v>
      </c>
      <c r="BT4" s="81"/>
      <c r="BU4" s="95"/>
      <c r="BV4" s="82"/>
      <c r="BW4" s="95"/>
      <c r="BX4" s="112">
        <f>SUM(BT4,BV4)</f>
        <v>0</v>
      </c>
      <c r="BY4" s="81"/>
      <c r="BZ4" s="95"/>
      <c r="CA4" s="82"/>
      <c r="CB4" s="95"/>
      <c r="CC4" s="112">
        <f>SUM(BY4,CA4)</f>
        <v>0</v>
      </c>
      <c r="CD4" s="81"/>
      <c r="CE4" s="95"/>
      <c r="CF4" s="82"/>
      <c r="CG4" s="95"/>
      <c r="CH4" s="112">
        <f>SUM(CD4,CF4)</f>
        <v>0</v>
      </c>
      <c r="CI4" s="81"/>
      <c r="CJ4" s="95"/>
      <c r="CK4" s="82"/>
      <c r="CL4" s="95"/>
      <c r="CM4" s="112">
        <f>SUM(CI4,CK4)</f>
        <v>0</v>
      </c>
      <c r="CN4" s="81"/>
      <c r="CO4" s="95"/>
      <c r="CP4" s="82"/>
      <c r="CQ4" s="95"/>
      <c r="CR4" s="112">
        <f>SUM(CN4,CP4)</f>
        <v>0</v>
      </c>
      <c r="CS4" s="81"/>
      <c r="CT4" s="95"/>
      <c r="CU4" s="82"/>
      <c r="CV4" s="95"/>
      <c r="CW4" s="112">
        <f>SUM(CS4,CU4)</f>
        <v>0</v>
      </c>
      <c r="CX4" s="81"/>
      <c r="CY4" s="95"/>
      <c r="CZ4" s="82"/>
      <c r="DA4" s="95"/>
      <c r="DB4" s="112">
        <f>SUM(CX4,CZ4)</f>
        <v>0</v>
      </c>
      <c r="DC4" s="81"/>
      <c r="DD4" s="95"/>
      <c r="DE4" s="82"/>
      <c r="DF4" s="95"/>
      <c r="DG4" s="112">
        <f>SUM(DC4,DE4)</f>
        <v>0</v>
      </c>
      <c r="DH4" s="81"/>
      <c r="DI4" s="95"/>
      <c r="DJ4" s="82"/>
      <c r="DK4" s="95"/>
      <c r="DL4" s="112">
        <f>SUM(DH4,DJ4)</f>
        <v>0</v>
      </c>
      <c r="DM4" s="81"/>
      <c r="DN4" s="95"/>
      <c r="DO4" s="82"/>
      <c r="DP4" s="95"/>
      <c r="DQ4" s="112">
        <f>SUM(DM4,DO4)</f>
        <v>0</v>
      </c>
      <c r="DR4" s="81"/>
      <c r="DS4" s="95"/>
      <c r="DT4" s="82"/>
      <c r="DU4" s="95"/>
      <c r="DV4" s="112">
        <f>SUM(DR4,DT4)</f>
        <v>0</v>
      </c>
      <c r="DW4" s="81"/>
      <c r="DX4" s="95"/>
      <c r="DY4" s="82"/>
      <c r="DZ4" s="95"/>
      <c r="EA4" s="112">
        <f>SUM(DW4,DY4)</f>
        <v>0</v>
      </c>
      <c r="EB4" s="81"/>
      <c r="EC4" s="95"/>
      <c r="ED4" s="82"/>
      <c r="EE4" s="95"/>
      <c r="EF4" s="112">
        <f>SUM(EB4,ED4)</f>
        <v>0</v>
      </c>
      <c r="EG4" s="81"/>
      <c r="EH4" s="95"/>
      <c r="EI4" s="82"/>
      <c r="EJ4" s="95"/>
      <c r="EK4" s="112">
        <f>SUM(EG4,EI4)</f>
        <v>0</v>
      </c>
      <c r="EL4" s="81"/>
      <c r="EM4" s="95"/>
      <c r="EN4" s="82"/>
      <c r="EO4" s="95"/>
      <c r="EP4" s="112">
        <f>SUM(EL4,EN4)</f>
        <v>0</v>
      </c>
      <c r="EQ4" s="81"/>
      <c r="ER4" s="95"/>
      <c r="ES4" s="82"/>
      <c r="ET4" s="95"/>
      <c r="EU4" s="112">
        <f>SUM(EQ4,ES4)</f>
        <v>0</v>
      </c>
      <c r="EV4" s="81"/>
      <c r="EW4" s="95"/>
      <c r="EX4" s="82"/>
      <c r="EY4" s="95"/>
      <c r="EZ4" s="112">
        <f>SUM(EV4,EX4)</f>
        <v>0</v>
      </c>
      <c r="FA4" s="81"/>
      <c r="FB4" s="95"/>
      <c r="FC4" s="82"/>
      <c r="FD4" s="95"/>
      <c r="FE4" s="112">
        <f>SUM(FA4,FC4)</f>
        <v>0</v>
      </c>
    </row>
    <row r="5" spans="1:161" ht="19.5" customHeight="1">
      <c r="A5" s="323"/>
      <c r="B5" s="325"/>
      <c r="C5" s="44" t="s">
        <v>29</v>
      </c>
      <c r="D5" s="39" t="s">
        <v>70</v>
      </c>
      <c r="E5" s="52" t="s">
        <v>14</v>
      </c>
      <c r="F5" s="104">
        <f t="shared" ref="F5:F36" si="3">+K5</f>
        <v>162</v>
      </c>
      <c r="G5" s="113">
        <v>162</v>
      </c>
      <c r="H5" s="96"/>
      <c r="I5" s="84"/>
      <c r="J5" s="96"/>
      <c r="K5" s="114">
        <f t="shared" ref="K5:K36" si="4">SUM(G5,I5)</f>
        <v>162</v>
      </c>
      <c r="L5" s="113"/>
      <c r="M5" s="96"/>
      <c r="N5" s="84"/>
      <c r="O5" s="96"/>
      <c r="P5" s="114">
        <f t="shared" ref="P5:P36" si="5">SUM(L5,N5)</f>
        <v>0</v>
      </c>
      <c r="Q5" s="113"/>
      <c r="R5" s="96"/>
      <c r="S5" s="84"/>
      <c r="T5" s="96"/>
      <c r="U5" s="114">
        <f t="shared" ref="U5:U36" si="6">SUM(Q5,S5)</f>
        <v>0</v>
      </c>
      <c r="V5" s="113"/>
      <c r="W5" s="96"/>
      <c r="X5" s="84"/>
      <c r="Y5" s="96"/>
      <c r="Z5" s="114">
        <f t="shared" ref="Z5:Z36" si="7">SUM(V5,X5)</f>
        <v>0</v>
      </c>
      <c r="AA5" s="83"/>
      <c r="AB5" s="96"/>
      <c r="AC5" s="84"/>
      <c r="AD5" s="96"/>
      <c r="AE5" s="114">
        <f t="shared" ref="AE5:AE36" si="8">SUM(AA5,AC5)</f>
        <v>0</v>
      </c>
      <c r="AF5" s="83"/>
      <c r="AG5" s="96"/>
      <c r="AH5" s="84"/>
      <c r="AI5" s="96"/>
      <c r="AJ5" s="114">
        <f t="shared" ref="AJ5:AJ36" si="9">SUM(AF5,AH5)</f>
        <v>0</v>
      </c>
      <c r="AK5" s="83"/>
      <c r="AL5" s="96"/>
      <c r="AM5" s="84"/>
      <c r="AN5" s="96"/>
      <c r="AO5" s="114">
        <f t="shared" ref="AO5:AO36" si="10">SUM(AK5,AM5)</f>
        <v>0</v>
      </c>
      <c r="AP5" s="83"/>
      <c r="AQ5" s="96"/>
      <c r="AR5" s="84"/>
      <c r="AS5" s="96"/>
      <c r="AT5" s="114">
        <f t="shared" ref="AT5:AT36" si="11">SUM(AP5,AR5)</f>
        <v>0</v>
      </c>
      <c r="AU5" s="83"/>
      <c r="AV5" s="96"/>
      <c r="AW5" s="84"/>
      <c r="AX5" s="96"/>
      <c r="AY5" s="114">
        <f t="shared" ref="AY5:AY36" si="12">SUM(AU5,AW5)</f>
        <v>0</v>
      </c>
      <c r="AZ5" s="83"/>
      <c r="BA5" s="96"/>
      <c r="BB5" s="84"/>
      <c r="BC5" s="96"/>
      <c r="BD5" s="114">
        <f t="shared" ref="BD5:BD36" si="13">SUM(AZ5,BB5)</f>
        <v>0</v>
      </c>
      <c r="BE5" s="83"/>
      <c r="BF5" s="96"/>
      <c r="BG5" s="84"/>
      <c r="BH5" s="96"/>
      <c r="BI5" s="114">
        <f t="shared" ref="BI5:BI36" si="14">SUM(BE5,BG5)</f>
        <v>0</v>
      </c>
      <c r="BJ5" s="83"/>
      <c r="BK5" s="96"/>
      <c r="BL5" s="84"/>
      <c r="BM5" s="96"/>
      <c r="BN5" s="114">
        <f t="shared" ref="BN5:BN36" si="15">SUM(BJ5,BL5)</f>
        <v>0</v>
      </c>
      <c r="BO5" s="83"/>
      <c r="BP5" s="96"/>
      <c r="BQ5" s="84"/>
      <c r="BR5" s="96"/>
      <c r="BS5" s="114">
        <f t="shared" ref="BS5:BS36" si="16">SUM(BO5,BQ5)</f>
        <v>0</v>
      </c>
      <c r="BT5" s="83"/>
      <c r="BU5" s="96"/>
      <c r="BV5" s="84"/>
      <c r="BW5" s="96"/>
      <c r="BX5" s="114">
        <f t="shared" ref="BX5:BX36" si="17">SUM(BT5,BV5)</f>
        <v>0</v>
      </c>
      <c r="BY5" s="83"/>
      <c r="BZ5" s="96"/>
      <c r="CA5" s="84"/>
      <c r="CB5" s="96"/>
      <c r="CC5" s="114">
        <f t="shared" ref="CC5:CC36" si="18">SUM(BY5,CA5)</f>
        <v>0</v>
      </c>
      <c r="CD5" s="83"/>
      <c r="CE5" s="96"/>
      <c r="CF5" s="84"/>
      <c r="CG5" s="96"/>
      <c r="CH5" s="114">
        <f t="shared" ref="CH5:CH36" si="19">SUM(CD5,CF5)</f>
        <v>0</v>
      </c>
      <c r="CI5" s="83"/>
      <c r="CJ5" s="96"/>
      <c r="CK5" s="84"/>
      <c r="CL5" s="96"/>
      <c r="CM5" s="114">
        <f t="shared" ref="CM5:CM36" si="20">SUM(CI5,CK5)</f>
        <v>0</v>
      </c>
      <c r="CN5" s="83"/>
      <c r="CO5" s="96"/>
      <c r="CP5" s="84"/>
      <c r="CQ5" s="96"/>
      <c r="CR5" s="114">
        <f t="shared" ref="CR5:CR36" si="21">SUM(CN5,CP5)</f>
        <v>0</v>
      </c>
      <c r="CS5" s="83"/>
      <c r="CT5" s="96"/>
      <c r="CU5" s="84"/>
      <c r="CV5" s="96"/>
      <c r="CW5" s="114">
        <f t="shared" ref="CW5:CW36" si="22">SUM(CS5,CU5)</f>
        <v>0</v>
      </c>
      <c r="CX5" s="83"/>
      <c r="CY5" s="96"/>
      <c r="CZ5" s="84"/>
      <c r="DA5" s="96"/>
      <c r="DB5" s="114">
        <f t="shared" ref="DB5:DB36" si="23">SUM(CX5,CZ5)</f>
        <v>0</v>
      </c>
      <c r="DC5" s="83"/>
      <c r="DD5" s="96"/>
      <c r="DE5" s="84"/>
      <c r="DF5" s="96"/>
      <c r="DG5" s="114">
        <f t="shared" ref="DG5:DG36" si="24">SUM(DC5,DE5)</f>
        <v>0</v>
      </c>
      <c r="DH5" s="83"/>
      <c r="DI5" s="96"/>
      <c r="DJ5" s="84"/>
      <c r="DK5" s="96"/>
      <c r="DL5" s="114">
        <f t="shared" ref="DL5:DL36" si="25">SUM(DH5,DJ5)</f>
        <v>0</v>
      </c>
      <c r="DM5" s="83"/>
      <c r="DN5" s="96"/>
      <c r="DO5" s="84"/>
      <c r="DP5" s="96"/>
      <c r="DQ5" s="114">
        <f t="shared" ref="DQ5:DQ36" si="26">SUM(DM5,DO5)</f>
        <v>0</v>
      </c>
      <c r="DR5" s="83"/>
      <c r="DS5" s="96"/>
      <c r="DT5" s="84"/>
      <c r="DU5" s="96"/>
      <c r="DV5" s="114">
        <f t="shared" ref="DV5:DV36" si="27">SUM(DR5,DT5)</f>
        <v>0</v>
      </c>
      <c r="DW5" s="83"/>
      <c r="DX5" s="96"/>
      <c r="DY5" s="84"/>
      <c r="DZ5" s="96"/>
      <c r="EA5" s="114">
        <f t="shared" ref="EA5:EA36" si="28">SUM(DW5,DY5)</f>
        <v>0</v>
      </c>
      <c r="EB5" s="83"/>
      <c r="EC5" s="96"/>
      <c r="ED5" s="84"/>
      <c r="EE5" s="96"/>
      <c r="EF5" s="114">
        <f t="shared" ref="EF5:EF36" si="29">SUM(EB5,ED5)</f>
        <v>0</v>
      </c>
      <c r="EG5" s="83"/>
      <c r="EH5" s="96"/>
      <c r="EI5" s="84"/>
      <c r="EJ5" s="96"/>
      <c r="EK5" s="114">
        <f t="shared" ref="EK5:EK36" si="30">SUM(EG5,EI5)</f>
        <v>0</v>
      </c>
      <c r="EL5" s="83"/>
      <c r="EM5" s="96"/>
      <c r="EN5" s="84"/>
      <c r="EO5" s="96"/>
      <c r="EP5" s="114">
        <f t="shared" ref="EP5:EP36" si="31">SUM(EL5,EN5)</f>
        <v>0</v>
      </c>
      <c r="EQ5" s="83"/>
      <c r="ER5" s="96"/>
      <c r="ES5" s="84"/>
      <c r="ET5" s="96"/>
      <c r="EU5" s="114">
        <f t="shared" ref="EU5:EU36" si="32">SUM(EQ5,ES5)</f>
        <v>0</v>
      </c>
      <c r="EV5" s="83"/>
      <c r="EW5" s="96"/>
      <c r="EX5" s="84"/>
      <c r="EY5" s="96"/>
      <c r="EZ5" s="114">
        <f t="shared" ref="EZ5:EZ36" si="33">SUM(EV5,EX5)</f>
        <v>0</v>
      </c>
      <c r="FA5" s="83"/>
      <c r="FB5" s="96"/>
      <c r="FC5" s="84"/>
      <c r="FD5" s="96"/>
      <c r="FE5" s="114">
        <f t="shared" ref="FE5:FE36" si="34">SUM(FA5,FC5)</f>
        <v>0</v>
      </c>
    </row>
    <row r="6" spans="1:161" ht="19.5" customHeight="1">
      <c r="A6" s="322" t="s">
        <v>27</v>
      </c>
      <c r="B6" s="324" t="s">
        <v>16</v>
      </c>
      <c r="C6" s="63" t="s">
        <v>30</v>
      </c>
      <c r="D6" s="43" t="s">
        <v>69</v>
      </c>
      <c r="E6" s="50" t="s">
        <v>14</v>
      </c>
      <c r="F6" s="105">
        <f t="shared" si="3"/>
        <v>600</v>
      </c>
      <c r="G6" s="115">
        <f>640-40-20</f>
        <v>580</v>
      </c>
      <c r="H6" s="97"/>
      <c r="I6" s="86">
        <v>20</v>
      </c>
      <c r="J6" s="97"/>
      <c r="K6" s="116">
        <f t="shared" si="4"/>
        <v>600</v>
      </c>
      <c r="L6" s="115"/>
      <c r="M6" s="97"/>
      <c r="N6" s="86"/>
      <c r="O6" s="97"/>
      <c r="P6" s="116">
        <f t="shared" si="5"/>
        <v>0</v>
      </c>
      <c r="Q6" s="115"/>
      <c r="R6" s="97"/>
      <c r="S6" s="86"/>
      <c r="T6" s="97"/>
      <c r="U6" s="116">
        <f t="shared" si="6"/>
        <v>0</v>
      </c>
      <c r="V6" s="115"/>
      <c r="W6" s="97"/>
      <c r="X6" s="86"/>
      <c r="Y6" s="97"/>
      <c r="Z6" s="116">
        <f t="shared" si="7"/>
        <v>0</v>
      </c>
      <c r="AA6" s="85"/>
      <c r="AB6" s="97"/>
      <c r="AC6" s="86"/>
      <c r="AD6" s="97"/>
      <c r="AE6" s="116">
        <f t="shared" si="8"/>
        <v>0</v>
      </c>
      <c r="AF6" s="85"/>
      <c r="AG6" s="97"/>
      <c r="AH6" s="86"/>
      <c r="AI6" s="97"/>
      <c r="AJ6" s="116">
        <f t="shared" si="9"/>
        <v>0</v>
      </c>
      <c r="AK6" s="85"/>
      <c r="AL6" s="97"/>
      <c r="AM6" s="86"/>
      <c r="AN6" s="97"/>
      <c r="AO6" s="116">
        <f t="shared" si="10"/>
        <v>0</v>
      </c>
      <c r="AP6" s="85"/>
      <c r="AQ6" s="97"/>
      <c r="AR6" s="86"/>
      <c r="AS6" s="97"/>
      <c r="AT6" s="116">
        <f t="shared" si="11"/>
        <v>0</v>
      </c>
      <c r="AU6" s="85"/>
      <c r="AV6" s="97"/>
      <c r="AW6" s="86"/>
      <c r="AX6" s="97"/>
      <c r="AY6" s="116">
        <f t="shared" si="12"/>
        <v>0</v>
      </c>
      <c r="AZ6" s="85"/>
      <c r="BA6" s="97"/>
      <c r="BB6" s="86"/>
      <c r="BC6" s="97"/>
      <c r="BD6" s="116">
        <f t="shared" si="13"/>
        <v>0</v>
      </c>
      <c r="BE6" s="85"/>
      <c r="BF6" s="97"/>
      <c r="BG6" s="86"/>
      <c r="BH6" s="97"/>
      <c r="BI6" s="116">
        <f t="shared" si="14"/>
        <v>0</v>
      </c>
      <c r="BJ6" s="85"/>
      <c r="BK6" s="97"/>
      <c r="BL6" s="86"/>
      <c r="BM6" s="97"/>
      <c r="BN6" s="116">
        <f t="shared" si="15"/>
        <v>0</v>
      </c>
      <c r="BO6" s="85"/>
      <c r="BP6" s="97"/>
      <c r="BQ6" s="86"/>
      <c r="BR6" s="97"/>
      <c r="BS6" s="116">
        <f t="shared" si="16"/>
        <v>0</v>
      </c>
      <c r="BT6" s="85"/>
      <c r="BU6" s="97"/>
      <c r="BV6" s="86"/>
      <c r="BW6" s="97"/>
      <c r="BX6" s="116">
        <f t="shared" si="17"/>
        <v>0</v>
      </c>
      <c r="BY6" s="85"/>
      <c r="BZ6" s="97"/>
      <c r="CA6" s="86"/>
      <c r="CB6" s="97"/>
      <c r="CC6" s="116">
        <f t="shared" si="18"/>
        <v>0</v>
      </c>
      <c r="CD6" s="85"/>
      <c r="CE6" s="97"/>
      <c r="CF6" s="86"/>
      <c r="CG6" s="97"/>
      <c r="CH6" s="116">
        <f t="shared" si="19"/>
        <v>0</v>
      </c>
      <c r="CI6" s="85"/>
      <c r="CJ6" s="97"/>
      <c r="CK6" s="86"/>
      <c r="CL6" s="97"/>
      <c r="CM6" s="116">
        <f t="shared" si="20"/>
        <v>0</v>
      </c>
      <c r="CN6" s="85"/>
      <c r="CO6" s="97"/>
      <c r="CP6" s="86"/>
      <c r="CQ6" s="97"/>
      <c r="CR6" s="116">
        <f t="shared" si="21"/>
        <v>0</v>
      </c>
      <c r="CS6" s="85"/>
      <c r="CT6" s="97"/>
      <c r="CU6" s="86"/>
      <c r="CV6" s="97"/>
      <c r="CW6" s="116">
        <f t="shared" si="22"/>
        <v>0</v>
      </c>
      <c r="CX6" s="85"/>
      <c r="CY6" s="97"/>
      <c r="CZ6" s="86"/>
      <c r="DA6" s="97"/>
      <c r="DB6" s="116">
        <f t="shared" si="23"/>
        <v>0</v>
      </c>
      <c r="DC6" s="85"/>
      <c r="DD6" s="97"/>
      <c r="DE6" s="86"/>
      <c r="DF6" s="97"/>
      <c r="DG6" s="116">
        <f t="shared" si="24"/>
        <v>0</v>
      </c>
      <c r="DH6" s="85"/>
      <c r="DI6" s="97"/>
      <c r="DJ6" s="86"/>
      <c r="DK6" s="97"/>
      <c r="DL6" s="116">
        <f t="shared" si="25"/>
        <v>0</v>
      </c>
      <c r="DM6" s="85"/>
      <c r="DN6" s="97"/>
      <c r="DO6" s="86"/>
      <c r="DP6" s="97"/>
      <c r="DQ6" s="116">
        <f t="shared" si="26"/>
        <v>0</v>
      </c>
      <c r="DR6" s="85"/>
      <c r="DS6" s="97"/>
      <c r="DT6" s="86"/>
      <c r="DU6" s="97"/>
      <c r="DV6" s="116">
        <f t="shared" si="27"/>
        <v>0</v>
      </c>
      <c r="DW6" s="85"/>
      <c r="DX6" s="97"/>
      <c r="DY6" s="86"/>
      <c r="DZ6" s="97"/>
      <c r="EA6" s="116">
        <f t="shared" si="28"/>
        <v>0</v>
      </c>
      <c r="EB6" s="85"/>
      <c r="EC6" s="97"/>
      <c r="ED6" s="86"/>
      <c r="EE6" s="97"/>
      <c r="EF6" s="116">
        <f t="shared" si="29"/>
        <v>0</v>
      </c>
      <c r="EG6" s="85"/>
      <c r="EH6" s="97"/>
      <c r="EI6" s="86"/>
      <c r="EJ6" s="97"/>
      <c r="EK6" s="116">
        <f t="shared" si="30"/>
        <v>0</v>
      </c>
      <c r="EL6" s="85"/>
      <c r="EM6" s="97"/>
      <c r="EN6" s="86"/>
      <c r="EO6" s="97"/>
      <c r="EP6" s="116">
        <f t="shared" si="31"/>
        <v>0</v>
      </c>
      <c r="EQ6" s="85"/>
      <c r="ER6" s="97"/>
      <c r="ES6" s="86"/>
      <c r="ET6" s="97"/>
      <c r="EU6" s="116">
        <f t="shared" si="32"/>
        <v>0</v>
      </c>
      <c r="EV6" s="85"/>
      <c r="EW6" s="97"/>
      <c r="EX6" s="86"/>
      <c r="EY6" s="97"/>
      <c r="EZ6" s="116">
        <f t="shared" si="33"/>
        <v>0</v>
      </c>
      <c r="FA6" s="85"/>
      <c r="FB6" s="97"/>
      <c r="FC6" s="86"/>
      <c r="FD6" s="97"/>
      <c r="FE6" s="116">
        <f t="shared" si="34"/>
        <v>0</v>
      </c>
    </row>
    <row r="7" spans="1:161" ht="19.5" customHeight="1">
      <c r="A7" s="322"/>
      <c r="B7" s="324"/>
      <c r="C7" s="64" t="s">
        <v>30</v>
      </c>
      <c r="D7" s="28" t="s">
        <v>69</v>
      </c>
      <c r="E7" s="58" t="s">
        <v>13</v>
      </c>
      <c r="F7" s="103">
        <f t="shared" si="3"/>
        <v>20</v>
      </c>
      <c r="G7" s="111">
        <v>20</v>
      </c>
      <c r="H7" s="95"/>
      <c r="I7" s="82"/>
      <c r="J7" s="95"/>
      <c r="K7" s="112">
        <f t="shared" si="4"/>
        <v>20</v>
      </c>
      <c r="L7" s="111"/>
      <c r="M7" s="95"/>
      <c r="N7" s="82"/>
      <c r="O7" s="95"/>
      <c r="P7" s="112">
        <f t="shared" si="5"/>
        <v>0</v>
      </c>
      <c r="Q7" s="111"/>
      <c r="R7" s="95"/>
      <c r="S7" s="82"/>
      <c r="T7" s="95"/>
      <c r="U7" s="112">
        <f t="shared" si="6"/>
        <v>0</v>
      </c>
      <c r="V7" s="111"/>
      <c r="W7" s="95"/>
      <c r="X7" s="82"/>
      <c r="Y7" s="95"/>
      <c r="Z7" s="112">
        <f t="shared" si="7"/>
        <v>0</v>
      </c>
      <c r="AA7" s="81"/>
      <c r="AB7" s="95"/>
      <c r="AC7" s="82"/>
      <c r="AD7" s="95"/>
      <c r="AE7" s="112">
        <f t="shared" si="8"/>
        <v>0</v>
      </c>
      <c r="AF7" s="81"/>
      <c r="AG7" s="95"/>
      <c r="AH7" s="82"/>
      <c r="AI7" s="95"/>
      <c r="AJ7" s="112">
        <f t="shared" si="9"/>
        <v>0</v>
      </c>
      <c r="AK7" s="81"/>
      <c r="AL7" s="95"/>
      <c r="AM7" s="82"/>
      <c r="AN7" s="95"/>
      <c r="AO7" s="112">
        <f t="shared" si="10"/>
        <v>0</v>
      </c>
      <c r="AP7" s="81"/>
      <c r="AQ7" s="95"/>
      <c r="AR7" s="82"/>
      <c r="AS7" s="95"/>
      <c r="AT7" s="112">
        <f t="shared" si="11"/>
        <v>0</v>
      </c>
      <c r="AU7" s="81"/>
      <c r="AV7" s="95"/>
      <c r="AW7" s="82"/>
      <c r="AX7" s="95"/>
      <c r="AY7" s="112">
        <f t="shared" si="12"/>
        <v>0</v>
      </c>
      <c r="AZ7" s="81"/>
      <c r="BA7" s="95"/>
      <c r="BB7" s="82"/>
      <c r="BC7" s="95"/>
      <c r="BD7" s="112">
        <f t="shared" si="13"/>
        <v>0</v>
      </c>
      <c r="BE7" s="81"/>
      <c r="BF7" s="95"/>
      <c r="BG7" s="82"/>
      <c r="BH7" s="95"/>
      <c r="BI7" s="112">
        <f t="shared" si="14"/>
        <v>0</v>
      </c>
      <c r="BJ7" s="81"/>
      <c r="BK7" s="95"/>
      <c r="BL7" s="82"/>
      <c r="BM7" s="95"/>
      <c r="BN7" s="112">
        <f t="shared" si="15"/>
        <v>0</v>
      </c>
      <c r="BO7" s="81"/>
      <c r="BP7" s="95"/>
      <c r="BQ7" s="82"/>
      <c r="BR7" s="95"/>
      <c r="BS7" s="112">
        <f t="shared" si="16"/>
        <v>0</v>
      </c>
      <c r="BT7" s="81"/>
      <c r="BU7" s="95"/>
      <c r="BV7" s="82"/>
      <c r="BW7" s="95"/>
      <c r="BX7" s="112">
        <f t="shared" si="17"/>
        <v>0</v>
      </c>
      <c r="BY7" s="81"/>
      <c r="BZ7" s="95"/>
      <c r="CA7" s="82"/>
      <c r="CB7" s="95"/>
      <c r="CC7" s="112">
        <f t="shared" si="18"/>
        <v>0</v>
      </c>
      <c r="CD7" s="81"/>
      <c r="CE7" s="95"/>
      <c r="CF7" s="82"/>
      <c r="CG7" s="95"/>
      <c r="CH7" s="112">
        <f t="shared" si="19"/>
        <v>0</v>
      </c>
      <c r="CI7" s="81"/>
      <c r="CJ7" s="95"/>
      <c r="CK7" s="82"/>
      <c r="CL7" s="95"/>
      <c r="CM7" s="112">
        <f t="shared" si="20"/>
        <v>0</v>
      </c>
      <c r="CN7" s="81"/>
      <c r="CO7" s="95"/>
      <c r="CP7" s="82"/>
      <c r="CQ7" s="95"/>
      <c r="CR7" s="112">
        <f t="shared" si="21"/>
        <v>0</v>
      </c>
      <c r="CS7" s="81"/>
      <c r="CT7" s="95"/>
      <c r="CU7" s="82"/>
      <c r="CV7" s="95"/>
      <c r="CW7" s="112">
        <f t="shared" si="22"/>
        <v>0</v>
      </c>
      <c r="CX7" s="81"/>
      <c r="CY7" s="95"/>
      <c r="CZ7" s="82"/>
      <c r="DA7" s="95"/>
      <c r="DB7" s="112">
        <f t="shared" si="23"/>
        <v>0</v>
      </c>
      <c r="DC7" s="81"/>
      <c r="DD7" s="95"/>
      <c r="DE7" s="82"/>
      <c r="DF7" s="95"/>
      <c r="DG7" s="112">
        <f t="shared" si="24"/>
        <v>0</v>
      </c>
      <c r="DH7" s="81"/>
      <c r="DI7" s="95"/>
      <c r="DJ7" s="82"/>
      <c r="DK7" s="95"/>
      <c r="DL7" s="112">
        <f t="shared" si="25"/>
        <v>0</v>
      </c>
      <c r="DM7" s="81"/>
      <c r="DN7" s="95"/>
      <c r="DO7" s="82"/>
      <c r="DP7" s="95"/>
      <c r="DQ7" s="112">
        <f t="shared" si="26"/>
        <v>0</v>
      </c>
      <c r="DR7" s="81"/>
      <c r="DS7" s="95"/>
      <c r="DT7" s="82"/>
      <c r="DU7" s="95"/>
      <c r="DV7" s="112">
        <f t="shared" si="27"/>
        <v>0</v>
      </c>
      <c r="DW7" s="81"/>
      <c r="DX7" s="95"/>
      <c r="DY7" s="82"/>
      <c r="DZ7" s="95"/>
      <c r="EA7" s="112">
        <f t="shared" si="28"/>
        <v>0</v>
      </c>
      <c r="EB7" s="81"/>
      <c r="EC7" s="95"/>
      <c r="ED7" s="82"/>
      <c r="EE7" s="95"/>
      <c r="EF7" s="112">
        <f t="shared" si="29"/>
        <v>0</v>
      </c>
      <c r="EG7" s="81"/>
      <c r="EH7" s="95"/>
      <c r="EI7" s="82"/>
      <c r="EJ7" s="95"/>
      <c r="EK7" s="112">
        <f t="shared" si="30"/>
        <v>0</v>
      </c>
      <c r="EL7" s="81"/>
      <c r="EM7" s="95"/>
      <c r="EN7" s="82"/>
      <c r="EO7" s="95"/>
      <c r="EP7" s="112">
        <f t="shared" si="31"/>
        <v>0</v>
      </c>
      <c r="EQ7" s="81"/>
      <c r="ER7" s="95"/>
      <c r="ES7" s="82"/>
      <c r="ET7" s="95"/>
      <c r="EU7" s="112">
        <f t="shared" si="32"/>
        <v>0</v>
      </c>
      <c r="EV7" s="81"/>
      <c r="EW7" s="95"/>
      <c r="EX7" s="82"/>
      <c r="EY7" s="95"/>
      <c r="EZ7" s="112">
        <f t="shared" si="33"/>
        <v>0</v>
      </c>
      <c r="FA7" s="81"/>
      <c r="FB7" s="95"/>
      <c r="FC7" s="82"/>
      <c r="FD7" s="95"/>
      <c r="FE7" s="112">
        <f t="shared" si="34"/>
        <v>0</v>
      </c>
    </row>
    <row r="8" spans="1:161" ht="19.5" customHeight="1">
      <c r="A8" s="322"/>
      <c r="B8" s="324"/>
      <c r="C8" s="64" t="s">
        <v>68</v>
      </c>
      <c r="D8" s="28" t="s">
        <v>67</v>
      </c>
      <c r="E8" s="50" t="s">
        <v>13</v>
      </c>
      <c r="F8" s="105">
        <f t="shared" si="3"/>
        <v>0</v>
      </c>
      <c r="G8" s="115">
        <v>0</v>
      </c>
      <c r="H8" s="97"/>
      <c r="I8" s="86"/>
      <c r="J8" s="97"/>
      <c r="K8" s="116">
        <f t="shared" si="4"/>
        <v>0</v>
      </c>
      <c r="L8" s="115"/>
      <c r="M8" s="97"/>
      <c r="N8" s="86"/>
      <c r="O8" s="97"/>
      <c r="P8" s="116">
        <f t="shared" si="5"/>
        <v>0</v>
      </c>
      <c r="Q8" s="115"/>
      <c r="R8" s="97"/>
      <c r="S8" s="86"/>
      <c r="T8" s="97"/>
      <c r="U8" s="116">
        <f t="shared" si="6"/>
        <v>0</v>
      </c>
      <c r="V8" s="115"/>
      <c r="W8" s="97"/>
      <c r="X8" s="86"/>
      <c r="Y8" s="97"/>
      <c r="Z8" s="116">
        <f t="shared" si="7"/>
        <v>0</v>
      </c>
      <c r="AA8" s="85"/>
      <c r="AB8" s="97"/>
      <c r="AC8" s="86"/>
      <c r="AD8" s="97"/>
      <c r="AE8" s="116">
        <f t="shared" si="8"/>
        <v>0</v>
      </c>
      <c r="AF8" s="85"/>
      <c r="AG8" s="97"/>
      <c r="AH8" s="86"/>
      <c r="AI8" s="97"/>
      <c r="AJ8" s="116">
        <f t="shared" si="9"/>
        <v>0</v>
      </c>
      <c r="AK8" s="85"/>
      <c r="AL8" s="97"/>
      <c r="AM8" s="86"/>
      <c r="AN8" s="97"/>
      <c r="AO8" s="116">
        <f t="shared" si="10"/>
        <v>0</v>
      </c>
      <c r="AP8" s="85"/>
      <c r="AQ8" s="97"/>
      <c r="AR8" s="86"/>
      <c r="AS8" s="97"/>
      <c r="AT8" s="116">
        <f t="shared" si="11"/>
        <v>0</v>
      </c>
      <c r="AU8" s="85"/>
      <c r="AV8" s="97"/>
      <c r="AW8" s="86"/>
      <c r="AX8" s="97"/>
      <c r="AY8" s="116">
        <f t="shared" si="12"/>
        <v>0</v>
      </c>
      <c r="AZ8" s="85"/>
      <c r="BA8" s="97"/>
      <c r="BB8" s="86"/>
      <c r="BC8" s="97"/>
      <c r="BD8" s="116">
        <f t="shared" si="13"/>
        <v>0</v>
      </c>
      <c r="BE8" s="85"/>
      <c r="BF8" s="97"/>
      <c r="BG8" s="86"/>
      <c r="BH8" s="97"/>
      <c r="BI8" s="116">
        <f t="shared" si="14"/>
        <v>0</v>
      </c>
      <c r="BJ8" s="85"/>
      <c r="BK8" s="97"/>
      <c r="BL8" s="86"/>
      <c r="BM8" s="97"/>
      <c r="BN8" s="116">
        <f t="shared" si="15"/>
        <v>0</v>
      </c>
      <c r="BO8" s="85"/>
      <c r="BP8" s="97"/>
      <c r="BQ8" s="86"/>
      <c r="BR8" s="97"/>
      <c r="BS8" s="116">
        <f t="shared" si="16"/>
        <v>0</v>
      </c>
      <c r="BT8" s="85"/>
      <c r="BU8" s="97"/>
      <c r="BV8" s="86"/>
      <c r="BW8" s="97"/>
      <c r="BX8" s="116">
        <f t="shared" si="17"/>
        <v>0</v>
      </c>
      <c r="BY8" s="85"/>
      <c r="BZ8" s="97"/>
      <c r="CA8" s="86"/>
      <c r="CB8" s="97"/>
      <c r="CC8" s="116">
        <f t="shared" si="18"/>
        <v>0</v>
      </c>
      <c r="CD8" s="85"/>
      <c r="CE8" s="97"/>
      <c r="CF8" s="86"/>
      <c r="CG8" s="97"/>
      <c r="CH8" s="116">
        <f t="shared" si="19"/>
        <v>0</v>
      </c>
      <c r="CI8" s="85"/>
      <c r="CJ8" s="97"/>
      <c r="CK8" s="86"/>
      <c r="CL8" s="97"/>
      <c r="CM8" s="116">
        <f t="shared" si="20"/>
        <v>0</v>
      </c>
      <c r="CN8" s="85"/>
      <c r="CO8" s="97"/>
      <c r="CP8" s="86"/>
      <c r="CQ8" s="97"/>
      <c r="CR8" s="116">
        <f t="shared" si="21"/>
        <v>0</v>
      </c>
      <c r="CS8" s="85"/>
      <c r="CT8" s="97"/>
      <c r="CU8" s="86"/>
      <c r="CV8" s="97"/>
      <c r="CW8" s="116">
        <f t="shared" si="22"/>
        <v>0</v>
      </c>
      <c r="CX8" s="85"/>
      <c r="CY8" s="97"/>
      <c r="CZ8" s="86"/>
      <c r="DA8" s="97"/>
      <c r="DB8" s="116">
        <f t="shared" si="23"/>
        <v>0</v>
      </c>
      <c r="DC8" s="85"/>
      <c r="DD8" s="97"/>
      <c r="DE8" s="86"/>
      <c r="DF8" s="97"/>
      <c r="DG8" s="116">
        <f t="shared" si="24"/>
        <v>0</v>
      </c>
      <c r="DH8" s="85"/>
      <c r="DI8" s="97"/>
      <c r="DJ8" s="86"/>
      <c r="DK8" s="97"/>
      <c r="DL8" s="116">
        <f t="shared" si="25"/>
        <v>0</v>
      </c>
      <c r="DM8" s="85"/>
      <c r="DN8" s="97"/>
      <c r="DO8" s="86"/>
      <c r="DP8" s="97"/>
      <c r="DQ8" s="116">
        <f t="shared" si="26"/>
        <v>0</v>
      </c>
      <c r="DR8" s="85"/>
      <c r="DS8" s="97"/>
      <c r="DT8" s="86"/>
      <c r="DU8" s="97"/>
      <c r="DV8" s="116">
        <f t="shared" si="27"/>
        <v>0</v>
      </c>
      <c r="DW8" s="85"/>
      <c r="DX8" s="97"/>
      <c r="DY8" s="86"/>
      <c r="DZ8" s="97"/>
      <c r="EA8" s="116">
        <f t="shared" si="28"/>
        <v>0</v>
      </c>
      <c r="EB8" s="85"/>
      <c r="EC8" s="97"/>
      <c r="ED8" s="86"/>
      <c r="EE8" s="97"/>
      <c r="EF8" s="116">
        <f t="shared" si="29"/>
        <v>0</v>
      </c>
      <c r="EG8" s="85"/>
      <c r="EH8" s="97"/>
      <c r="EI8" s="86"/>
      <c r="EJ8" s="97"/>
      <c r="EK8" s="116">
        <f t="shared" si="30"/>
        <v>0</v>
      </c>
      <c r="EL8" s="85"/>
      <c r="EM8" s="97"/>
      <c r="EN8" s="86"/>
      <c r="EO8" s="97"/>
      <c r="EP8" s="116">
        <f t="shared" si="31"/>
        <v>0</v>
      </c>
      <c r="EQ8" s="85"/>
      <c r="ER8" s="97"/>
      <c r="ES8" s="86"/>
      <c r="ET8" s="97"/>
      <c r="EU8" s="116">
        <f t="shared" si="32"/>
        <v>0</v>
      </c>
      <c r="EV8" s="85"/>
      <c r="EW8" s="97"/>
      <c r="EX8" s="86"/>
      <c r="EY8" s="97"/>
      <c r="EZ8" s="116">
        <f t="shared" si="33"/>
        <v>0</v>
      </c>
      <c r="FA8" s="85"/>
      <c r="FB8" s="97"/>
      <c r="FC8" s="86"/>
      <c r="FD8" s="97"/>
      <c r="FE8" s="116">
        <f t="shared" si="34"/>
        <v>0</v>
      </c>
    </row>
    <row r="9" spans="1:161" ht="19.5" customHeight="1">
      <c r="A9" s="322"/>
      <c r="B9" s="324"/>
      <c r="C9" s="64" t="s">
        <v>68</v>
      </c>
      <c r="D9" s="28" t="s">
        <v>67</v>
      </c>
      <c r="E9" s="50" t="s">
        <v>14</v>
      </c>
      <c r="F9" s="105">
        <f t="shared" si="3"/>
        <v>120</v>
      </c>
      <c r="G9" s="115">
        <v>100</v>
      </c>
      <c r="H9" s="97"/>
      <c r="I9" s="86">
        <v>20</v>
      </c>
      <c r="J9" s="97"/>
      <c r="K9" s="116">
        <f t="shared" si="4"/>
        <v>120</v>
      </c>
      <c r="L9" s="115"/>
      <c r="M9" s="97"/>
      <c r="N9" s="86"/>
      <c r="O9" s="97"/>
      <c r="P9" s="116">
        <f t="shared" si="5"/>
        <v>0</v>
      </c>
      <c r="Q9" s="115"/>
      <c r="R9" s="97"/>
      <c r="S9" s="86"/>
      <c r="T9" s="97"/>
      <c r="U9" s="116">
        <f t="shared" si="6"/>
        <v>0</v>
      </c>
      <c r="V9" s="115"/>
      <c r="W9" s="97"/>
      <c r="X9" s="86"/>
      <c r="Y9" s="97"/>
      <c r="Z9" s="116">
        <f t="shared" si="7"/>
        <v>0</v>
      </c>
      <c r="AA9" s="85"/>
      <c r="AB9" s="97"/>
      <c r="AC9" s="86"/>
      <c r="AD9" s="97"/>
      <c r="AE9" s="116">
        <f t="shared" si="8"/>
        <v>0</v>
      </c>
      <c r="AF9" s="85"/>
      <c r="AG9" s="97"/>
      <c r="AH9" s="86"/>
      <c r="AI9" s="97"/>
      <c r="AJ9" s="116">
        <f t="shared" si="9"/>
        <v>0</v>
      </c>
      <c r="AK9" s="85"/>
      <c r="AL9" s="97"/>
      <c r="AM9" s="86"/>
      <c r="AN9" s="97"/>
      <c r="AO9" s="116">
        <f t="shared" si="10"/>
        <v>0</v>
      </c>
      <c r="AP9" s="85"/>
      <c r="AQ9" s="97"/>
      <c r="AR9" s="86"/>
      <c r="AS9" s="97"/>
      <c r="AT9" s="116">
        <f t="shared" si="11"/>
        <v>0</v>
      </c>
      <c r="AU9" s="85"/>
      <c r="AV9" s="97"/>
      <c r="AW9" s="86"/>
      <c r="AX9" s="97"/>
      <c r="AY9" s="116">
        <f t="shared" si="12"/>
        <v>0</v>
      </c>
      <c r="AZ9" s="85"/>
      <c r="BA9" s="97"/>
      <c r="BB9" s="86"/>
      <c r="BC9" s="97"/>
      <c r="BD9" s="116">
        <f t="shared" si="13"/>
        <v>0</v>
      </c>
      <c r="BE9" s="85"/>
      <c r="BF9" s="97"/>
      <c r="BG9" s="86"/>
      <c r="BH9" s="97"/>
      <c r="BI9" s="116">
        <f t="shared" si="14"/>
        <v>0</v>
      </c>
      <c r="BJ9" s="85"/>
      <c r="BK9" s="97"/>
      <c r="BL9" s="86"/>
      <c r="BM9" s="97"/>
      <c r="BN9" s="116">
        <f t="shared" si="15"/>
        <v>0</v>
      </c>
      <c r="BO9" s="85"/>
      <c r="BP9" s="97"/>
      <c r="BQ9" s="86"/>
      <c r="BR9" s="97"/>
      <c r="BS9" s="116">
        <f t="shared" si="16"/>
        <v>0</v>
      </c>
      <c r="BT9" s="85"/>
      <c r="BU9" s="97"/>
      <c r="BV9" s="86"/>
      <c r="BW9" s="97"/>
      <c r="BX9" s="116">
        <f t="shared" si="17"/>
        <v>0</v>
      </c>
      <c r="BY9" s="85"/>
      <c r="BZ9" s="97"/>
      <c r="CA9" s="86"/>
      <c r="CB9" s="97"/>
      <c r="CC9" s="116">
        <f t="shared" si="18"/>
        <v>0</v>
      </c>
      <c r="CD9" s="85"/>
      <c r="CE9" s="97"/>
      <c r="CF9" s="86"/>
      <c r="CG9" s="97"/>
      <c r="CH9" s="116">
        <f t="shared" si="19"/>
        <v>0</v>
      </c>
      <c r="CI9" s="85"/>
      <c r="CJ9" s="97"/>
      <c r="CK9" s="86"/>
      <c r="CL9" s="97"/>
      <c r="CM9" s="116">
        <f t="shared" si="20"/>
        <v>0</v>
      </c>
      <c r="CN9" s="85"/>
      <c r="CO9" s="97"/>
      <c r="CP9" s="86"/>
      <c r="CQ9" s="97"/>
      <c r="CR9" s="116">
        <f t="shared" si="21"/>
        <v>0</v>
      </c>
      <c r="CS9" s="85"/>
      <c r="CT9" s="97"/>
      <c r="CU9" s="86"/>
      <c r="CV9" s="97"/>
      <c r="CW9" s="116">
        <f t="shared" si="22"/>
        <v>0</v>
      </c>
      <c r="CX9" s="85"/>
      <c r="CY9" s="97"/>
      <c r="CZ9" s="86"/>
      <c r="DA9" s="97"/>
      <c r="DB9" s="116">
        <f t="shared" si="23"/>
        <v>0</v>
      </c>
      <c r="DC9" s="85"/>
      <c r="DD9" s="97"/>
      <c r="DE9" s="86"/>
      <c r="DF9" s="97"/>
      <c r="DG9" s="116">
        <f t="shared" si="24"/>
        <v>0</v>
      </c>
      <c r="DH9" s="85"/>
      <c r="DI9" s="97"/>
      <c r="DJ9" s="86"/>
      <c r="DK9" s="97"/>
      <c r="DL9" s="116">
        <f t="shared" si="25"/>
        <v>0</v>
      </c>
      <c r="DM9" s="85"/>
      <c r="DN9" s="97"/>
      <c r="DO9" s="86"/>
      <c r="DP9" s="97"/>
      <c r="DQ9" s="116">
        <f t="shared" si="26"/>
        <v>0</v>
      </c>
      <c r="DR9" s="85"/>
      <c r="DS9" s="97"/>
      <c r="DT9" s="86"/>
      <c r="DU9" s="97"/>
      <c r="DV9" s="116">
        <f t="shared" si="27"/>
        <v>0</v>
      </c>
      <c r="DW9" s="85"/>
      <c r="DX9" s="97"/>
      <c r="DY9" s="86"/>
      <c r="DZ9" s="97"/>
      <c r="EA9" s="116">
        <f t="shared" si="28"/>
        <v>0</v>
      </c>
      <c r="EB9" s="85"/>
      <c r="EC9" s="97"/>
      <c r="ED9" s="86"/>
      <c r="EE9" s="97"/>
      <c r="EF9" s="116">
        <f t="shared" si="29"/>
        <v>0</v>
      </c>
      <c r="EG9" s="85"/>
      <c r="EH9" s="97"/>
      <c r="EI9" s="86"/>
      <c r="EJ9" s="97"/>
      <c r="EK9" s="116">
        <f t="shared" si="30"/>
        <v>0</v>
      </c>
      <c r="EL9" s="85"/>
      <c r="EM9" s="97"/>
      <c r="EN9" s="86"/>
      <c r="EO9" s="97"/>
      <c r="EP9" s="116">
        <f t="shared" si="31"/>
        <v>0</v>
      </c>
      <c r="EQ9" s="85"/>
      <c r="ER9" s="97"/>
      <c r="ES9" s="86"/>
      <c r="ET9" s="97"/>
      <c r="EU9" s="116">
        <f t="shared" si="32"/>
        <v>0</v>
      </c>
      <c r="EV9" s="85"/>
      <c r="EW9" s="97"/>
      <c r="EX9" s="86"/>
      <c r="EY9" s="97"/>
      <c r="EZ9" s="116">
        <f t="shared" si="33"/>
        <v>0</v>
      </c>
      <c r="FA9" s="85"/>
      <c r="FB9" s="97"/>
      <c r="FC9" s="86"/>
      <c r="FD9" s="97"/>
      <c r="FE9" s="116">
        <f t="shared" si="34"/>
        <v>0</v>
      </c>
    </row>
    <row r="10" spans="1:161" ht="19.5" customHeight="1">
      <c r="A10" s="322"/>
      <c r="B10" s="324"/>
      <c r="C10" s="64" t="s">
        <v>61</v>
      </c>
      <c r="D10" s="28" t="s">
        <v>66</v>
      </c>
      <c r="E10" s="50" t="s">
        <v>13</v>
      </c>
      <c r="F10" s="105">
        <f t="shared" si="3"/>
        <v>0</v>
      </c>
      <c r="G10" s="115">
        <v>0</v>
      </c>
      <c r="H10" s="97"/>
      <c r="I10" s="86"/>
      <c r="J10" s="97"/>
      <c r="K10" s="116">
        <f t="shared" si="4"/>
        <v>0</v>
      </c>
      <c r="L10" s="115"/>
      <c r="M10" s="97"/>
      <c r="N10" s="86"/>
      <c r="O10" s="97"/>
      <c r="P10" s="116">
        <f t="shared" si="5"/>
        <v>0</v>
      </c>
      <c r="Q10" s="115"/>
      <c r="R10" s="97"/>
      <c r="S10" s="86"/>
      <c r="T10" s="97"/>
      <c r="U10" s="116">
        <f t="shared" si="6"/>
        <v>0</v>
      </c>
      <c r="V10" s="115"/>
      <c r="W10" s="97"/>
      <c r="X10" s="86"/>
      <c r="Y10" s="97"/>
      <c r="Z10" s="116">
        <f t="shared" si="7"/>
        <v>0</v>
      </c>
      <c r="AA10" s="85"/>
      <c r="AB10" s="97"/>
      <c r="AC10" s="86"/>
      <c r="AD10" s="97"/>
      <c r="AE10" s="116">
        <f t="shared" si="8"/>
        <v>0</v>
      </c>
      <c r="AF10" s="85"/>
      <c r="AG10" s="97"/>
      <c r="AH10" s="86"/>
      <c r="AI10" s="97"/>
      <c r="AJ10" s="116">
        <f t="shared" si="9"/>
        <v>0</v>
      </c>
      <c r="AK10" s="85"/>
      <c r="AL10" s="97"/>
      <c r="AM10" s="86"/>
      <c r="AN10" s="97"/>
      <c r="AO10" s="116">
        <f t="shared" si="10"/>
        <v>0</v>
      </c>
      <c r="AP10" s="85"/>
      <c r="AQ10" s="97"/>
      <c r="AR10" s="86"/>
      <c r="AS10" s="97"/>
      <c r="AT10" s="116">
        <f t="shared" si="11"/>
        <v>0</v>
      </c>
      <c r="AU10" s="85"/>
      <c r="AV10" s="97"/>
      <c r="AW10" s="86"/>
      <c r="AX10" s="97"/>
      <c r="AY10" s="116">
        <f t="shared" si="12"/>
        <v>0</v>
      </c>
      <c r="AZ10" s="85"/>
      <c r="BA10" s="97"/>
      <c r="BB10" s="86"/>
      <c r="BC10" s="97"/>
      <c r="BD10" s="116">
        <f t="shared" si="13"/>
        <v>0</v>
      </c>
      <c r="BE10" s="85"/>
      <c r="BF10" s="97"/>
      <c r="BG10" s="86"/>
      <c r="BH10" s="97"/>
      <c r="BI10" s="116">
        <f t="shared" si="14"/>
        <v>0</v>
      </c>
      <c r="BJ10" s="85"/>
      <c r="BK10" s="97"/>
      <c r="BL10" s="86"/>
      <c r="BM10" s="97"/>
      <c r="BN10" s="116">
        <f t="shared" si="15"/>
        <v>0</v>
      </c>
      <c r="BO10" s="85"/>
      <c r="BP10" s="97"/>
      <c r="BQ10" s="86"/>
      <c r="BR10" s="97"/>
      <c r="BS10" s="116">
        <f t="shared" si="16"/>
        <v>0</v>
      </c>
      <c r="BT10" s="85"/>
      <c r="BU10" s="97"/>
      <c r="BV10" s="86"/>
      <c r="BW10" s="97"/>
      <c r="BX10" s="116">
        <f t="shared" si="17"/>
        <v>0</v>
      </c>
      <c r="BY10" s="85"/>
      <c r="BZ10" s="97"/>
      <c r="CA10" s="86"/>
      <c r="CB10" s="97"/>
      <c r="CC10" s="116">
        <f t="shared" si="18"/>
        <v>0</v>
      </c>
      <c r="CD10" s="85"/>
      <c r="CE10" s="97"/>
      <c r="CF10" s="86"/>
      <c r="CG10" s="97"/>
      <c r="CH10" s="116">
        <f t="shared" si="19"/>
        <v>0</v>
      </c>
      <c r="CI10" s="85"/>
      <c r="CJ10" s="97"/>
      <c r="CK10" s="86"/>
      <c r="CL10" s="97"/>
      <c r="CM10" s="116">
        <f t="shared" si="20"/>
        <v>0</v>
      </c>
      <c r="CN10" s="85"/>
      <c r="CO10" s="97"/>
      <c r="CP10" s="86"/>
      <c r="CQ10" s="97"/>
      <c r="CR10" s="116">
        <f t="shared" si="21"/>
        <v>0</v>
      </c>
      <c r="CS10" s="85"/>
      <c r="CT10" s="97"/>
      <c r="CU10" s="86"/>
      <c r="CV10" s="97"/>
      <c r="CW10" s="116">
        <f t="shared" si="22"/>
        <v>0</v>
      </c>
      <c r="CX10" s="85"/>
      <c r="CY10" s="97"/>
      <c r="CZ10" s="86"/>
      <c r="DA10" s="97"/>
      <c r="DB10" s="116">
        <f t="shared" si="23"/>
        <v>0</v>
      </c>
      <c r="DC10" s="85"/>
      <c r="DD10" s="97"/>
      <c r="DE10" s="86"/>
      <c r="DF10" s="97"/>
      <c r="DG10" s="116">
        <f t="shared" si="24"/>
        <v>0</v>
      </c>
      <c r="DH10" s="85"/>
      <c r="DI10" s="97"/>
      <c r="DJ10" s="86"/>
      <c r="DK10" s="97"/>
      <c r="DL10" s="116">
        <f t="shared" si="25"/>
        <v>0</v>
      </c>
      <c r="DM10" s="85"/>
      <c r="DN10" s="97"/>
      <c r="DO10" s="86"/>
      <c r="DP10" s="97"/>
      <c r="DQ10" s="116">
        <f t="shared" si="26"/>
        <v>0</v>
      </c>
      <c r="DR10" s="85"/>
      <c r="DS10" s="97"/>
      <c r="DT10" s="86"/>
      <c r="DU10" s="97"/>
      <c r="DV10" s="116">
        <f t="shared" si="27"/>
        <v>0</v>
      </c>
      <c r="DW10" s="85"/>
      <c r="DX10" s="97"/>
      <c r="DY10" s="86"/>
      <c r="DZ10" s="97"/>
      <c r="EA10" s="116">
        <f t="shared" si="28"/>
        <v>0</v>
      </c>
      <c r="EB10" s="85"/>
      <c r="EC10" s="97"/>
      <c r="ED10" s="86"/>
      <c r="EE10" s="97"/>
      <c r="EF10" s="116">
        <f t="shared" si="29"/>
        <v>0</v>
      </c>
      <c r="EG10" s="85"/>
      <c r="EH10" s="97"/>
      <c r="EI10" s="86"/>
      <c r="EJ10" s="97"/>
      <c r="EK10" s="116">
        <f t="shared" si="30"/>
        <v>0</v>
      </c>
      <c r="EL10" s="85"/>
      <c r="EM10" s="97"/>
      <c r="EN10" s="86"/>
      <c r="EO10" s="97"/>
      <c r="EP10" s="116">
        <f t="shared" si="31"/>
        <v>0</v>
      </c>
      <c r="EQ10" s="85"/>
      <c r="ER10" s="97"/>
      <c r="ES10" s="86"/>
      <c r="ET10" s="97"/>
      <c r="EU10" s="116">
        <f t="shared" si="32"/>
        <v>0</v>
      </c>
      <c r="EV10" s="85"/>
      <c r="EW10" s="97"/>
      <c r="EX10" s="86"/>
      <c r="EY10" s="97"/>
      <c r="EZ10" s="116">
        <f t="shared" si="33"/>
        <v>0</v>
      </c>
      <c r="FA10" s="85"/>
      <c r="FB10" s="97"/>
      <c r="FC10" s="86"/>
      <c r="FD10" s="97"/>
      <c r="FE10" s="116">
        <f t="shared" si="34"/>
        <v>0</v>
      </c>
    </row>
    <row r="11" spans="1:161" ht="19.5" customHeight="1">
      <c r="A11" s="322"/>
      <c r="B11" s="324"/>
      <c r="C11" s="64" t="s">
        <v>61</v>
      </c>
      <c r="D11" s="28" t="s">
        <v>66</v>
      </c>
      <c r="E11" s="50" t="s">
        <v>14</v>
      </c>
      <c r="F11" s="105">
        <f t="shared" si="3"/>
        <v>5</v>
      </c>
      <c r="G11" s="115">
        <v>5</v>
      </c>
      <c r="H11" s="97"/>
      <c r="I11" s="86"/>
      <c r="J11" s="97"/>
      <c r="K11" s="116">
        <f t="shared" si="4"/>
        <v>5</v>
      </c>
      <c r="L11" s="115"/>
      <c r="M11" s="97"/>
      <c r="N11" s="86"/>
      <c r="O11" s="97"/>
      <c r="P11" s="116">
        <f t="shared" si="5"/>
        <v>0</v>
      </c>
      <c r="Q11" s="115"/>
      <c r="R11" s="97"/>
      <c r="S11" s="86"/>
      <c r="T11" s="97"/>
      <c r="U11" s="116">
        <f t="shared" si="6"/>
        <v>0</v>
      </c>
      <c r="V11" s="115"/>
      <c r="W11" s="97"/>
      <c r="X11" s="86"/>
      <c r="Y11" s="97"/>
      <c r="Z11" s="116">
        <f t="shared" si="7"/>
        <v>0</v>
      </c>
      <c r="AA11" s="85"/>
      <c r="AB11" s="97"/>
      <c r="AC11" s="86"/>
      <c r="AD11" s="97"/>
      <c r="AE11" s="116">
        <f t="shared" si="8"/>
        <v>0</v>
      </c>
      <c r="AF11" s="85"/>
      <c r="AG11" s="97"/>
      <c r="AH11" s="86"/>
      <c r="AI11" s="97"/>
      <c r="AJ11" s="116">
        <f t="shared" si="9"/>
        <v>0</v>
      </c>
      <c r="AK11" s="85"/>
      <c r="AL11" s="97"/>
      <c r="AM11" s="86"/>
      <c r="AN11" s="97"/>
      <c r="AO11" s="116">
        <f t="shared" si="10"/>
        <v>0</v>
      </c>
      <c r="AP11" s="85"/>
      <c r="AQ11" s="97"/>
      <c r="AR11" s="86"/>
      <c r="AS11" s="97"/>
      <c r="AT11" s="116">
        <f t="shared" si="11"/>
        <v>0</v>
      </c>
      <c r="AU11" s="85"/>
      <c r="AV11" s="97"/>
      <c r="AW11" s="86"/>
      <c r="AX11" s="97"/>
      <c r="AY11" s="116">
        <f t="shared" si="12"/>
        <v>0</v>
      </c>
      <c r="AZ11" s="85"/>
      <c r="BA11" s="97"/>
      <c r="BB11" s="86"/>
      <c r="BC11" s="97"/>
      <c r="BD11" s="116">
        <f t="shared" si="13"/>
        <v>0</v>
      </c>
      <c r="BE11" s="85"/>
      <c r="BF11" s="97"/>
      <c r="BG11" s="86"/>
      <c r="BH11" s="97"/>
      <c r="BI11" s="116">
        <f t="shared" si="14"/>
        <v>0</v>
      </c>
      <c r="BJ11" s="85"/>
      <c r="BK11" s="97"/>
      <c r="BL11" s="86"/>
      <c r="BM11" s="97"/>
      <c r="BN11" s="116">
        <f t="shared" si="15"/>
        <v>0</v>
      </c>
      <c r="BO11" s="85"/>
      <c r="BP11" s="97"/>
      <c r="BQ11" s="86"/>
      <c r="BR11" s="97"/>
      <c r="BS11" s="116">
        <f t="shared" si="16"/>
        <v>0</v>
      </c>
      <c r="BT11" s="85"/>
      <c r="BU11" s="97"/>
      <c r="BV11" s="86"/>
      <c r="BW11" s="97"/>
      <c r="BX11" s="116">
        <f t="shared" si="17"/>
        <v>0</v>
      </c>
      <c r="BY11" s="85"/>
      <c r="BZ11" s="97"/>
      <c r="CA11" s="86"/>
      <c r="CB11" s="97"/>
      <c r="CC11" s="116">
        <f t="shared" si="18"/>
        <v>0</v>
      </c>
      <c r="CD11" s="85"/>
      <c r="CE11" s="97"/>
      <c r="CF11" s="86"/>
      <c r="CG11" s="97"/>
      <c r="CH11" s="116">
        <f t="shared" si="19"/>
        <v>0</v>
      </c>
      <c r="CI11" s="85"/>
      <c r="CJ11" s="97"/>
      <c r="CK11" s="86"/>
      <c r="CL11" s="97"/>
      <c r="CM11" s="116">
        <f t="shared" si="20"/>
        <v>0</v>
      </c>
      <c r="CN11" s="85"/>
      <c r="CO11" s="97"/>
      <c r="CP11" s="86"/>
      <c r="CQ11" s="97"/>
      <c r="CR11" s="116">
        <f t="shared" si="21"/>
        <v>0</v>
      </c>
      <c r="CS11" s="85"/>
      <c r="CT11" s="97"/>
      <c r="CU11" s="86"/>
      <c r="CV11" s="97"/>
      <c r="CW11" s="116">
        <f t="shared" si="22"/>
        <v>0</v>
      </c>
      <c r="CX11" s="85"/>
      <c r="CY11" s="97"/>
      <c r="CZ11" s="86"/>
      <c r="DA11" s="97"/>
      <c r="DB11" s="116">
        <f t="shared" si="23"/>
        <v>0</v>
      </c>
      <c r="DC11" s="85"/>
      <c r="DD11" s="97"/>
      <c r="DE11" s="86"/>
      <c r="DF11" s="97"/>
      <c r="DG11" s="116">
        <f t="shared" si="24"/>
        <v>0</v>
      </c>
      <c r="DH11" s="85"/>
      <c r="DI11" s="97"/>
      <c r="DJ11" s="86"/>
      <c r="DK11" s="97"/>
      <c r="DL11" s="116">
        <f t="shared" si="25"/>
        <v>0</v>
      </c>
      <c r="DM11" s="85"/>
      <c r="DN11" s="97"/>
      <c r="DO11" s="86"/>
      <c r="DP11" s="97"/>
      <c r="DQ11" s="116">
        <f t="shared" si="26"/>
        <v>0</v>
      </c>
      <c r="DR11" s="85"/>
      <c r="DS11" s="97"/>
      <c r="DT11" s="86"/>
      <c r="DU11" s="97"/>
      <c r="DV11" s="116">
        <f t="shared" si="27"/>
        <v>0</v>
      </c>
      <c r="DW11" s="85"/>
      <c r="DX11" s="97"/>
      <c r="DY11" s="86"/>
      <c r="DZ11" s="97"/>
      <c r="EA11" s="116">
        <f t="shared" si="28"/>
        <v>0</v>
      </c>
      <c r="EB11" s="85"/>
      <c r="EC11" s="97"/>
      <c r="ED11" s="86"/>
      <c r="EE11" s="97"/>
      <c r="EF11" s="116">
        <f t="shared" si="29"/>
        <v>0</v>
      </c>
      <c r="EG11" s="85"/>
      <c r="EH11" s="97"/>
      <c r="EI11" s="86"/>
      <c r="EJ11" s="97"/>
      <c r="EK11" s="116">
        <f t="shared" si="30"/>
        <v>0</v>
      </c>
      <c r="EL11" s="85"/>
      <c r="EM11" s="97"/>
      <c r="EN11" s="86"/>
      <c r="EO11" s="97"/>
      <c r="EP11" s="116">
        <f t="shared" si="31"/>
        <v>0</v>
      </c>
      <c r="EQ11" s="85"/>
      <c r="ER11" s="97"/>
      <c r="ES11" s="86"/>
      <c r="ET11" s="97"/>
      <c r="EU11" s="116">
        <f t="shared" si="32"/>
        <v>0</v>
      </c>
      <c r="EV11" s="85"/>
      <c r="EW11" s="97"/>
      <c r="EX11" s="86"/>
      <c r="EY11" s="97"/>
      <c r="EZ11" s="116">
        <f t="shared" si="33"/>
        <v>0</v>
      </c>
      <c r="FA11" s="85"/>
      <c r="FB11" s="97"/>
      <c r="FC11" s="86"/>
      <c r="FD11" s="97"/>
      <c r="FE11" s="116">
        <f t="shared" si="34"/>
        <v>0</v>
      </c>
    </row>
    <row r="12" spans="1:161" ht="19.5" customHeight="1">
      <c r="A12" s="322"/>
      <c r="B12" s="324"/>
      <c r="C12" s="64" t="s">
        <v>65</v>
      </c>
      <c r="D12" s="28" t="s">
        <v>64</v>
      </c>
      <c r="E12" s="50" t="s">
        <v>14</v>
      </c>
      <c r="F12" s="105">
        <f t="shared" si="3"/>
        <v>80</v>
      </c>
      <c r="G12" s="115">
        <v>60</v>
      </c>
      <c r="H12" s="97"/>
      <c r="I12" s="86">
        <v>20</v>
      </c>
      <c r="J12" s="97"/>
      <c r="K12" s="116">
        <f t="shared" si="4"/>
        <v>80</v>
      </c>
      <c r="L12" s="115"/>
      <c r="M12" s="97"/>
      <c r="N12" s="86"/>
      <c r="O12" s="97"/>
      <c r="P12" s="116">
        <f t="shared" si="5"/>
        <v>0</v>
      </c>
      <c r="Q12" s="115"/>
      <c r="R12" s="97"/>
      <c r="S12" s="86"/>
      <c r="T12" s="97"/>
      <c r="U12" s="116">
        <f t="shared" si="6"/>
        <v>0</v>
      </c>
      <c r="V12" s="115"/>
      <c r="W12" s="97"/>
      <c r="X12" s="86"/>
      <c r="Y12" s="97"/>
      <c r="Z12" s="116">
        <f t="shared" si="7"/>
        <v>0</v>
      </c>
      <c r="AA12" s="85"/>
      <c r="AB12" s="97"/>
      <c r="AC12" s="86"/>
      <c r="AD12" s="97"/>
      <c r="AE12" s="116">
        <f t="shared" si="8"/>
        <v>0</v>
      </c>
      <c r="AF12" s="85"/>
      <c r="AG12" s="97"/>
      <c r="AH12" s="86"/>
      <c r="AI12" s="97"/>
      <c r="AJ12" s="116">
        <f t="shared" si="9"/>
        <v>0</v>
      </c>
      <c r="AK12" s="85"/>
      <c r="AL12" s="97"/>
      <c r="AM12" s="86"/>
      <c r="AN12" s="97"/>
      <c r="AO12" s="116">
        <f t="shared" si="10"/>
        <v>0</v>
      </c>
      <c r="AP12" s="85"/>
      <c r="AQ12" s="97"/>
      <c r="AR12" s="86"/>
      <c r="AS12" s="97"/>
      <c r="AT12" s="116">
        <f t="shared" si="11"/>
        <v>0</v>
      </c>
      <c r="AU12" s="85"/>
      <c r="AV12" s="97"/>
      <c r="AW12" s="86"/>
      <c r="AX12" s="97"/>
      <c r="AY12" s="116">
        <f t="shared" si="12"/>
        <v>0</v>
      </c>
      <c r="AZ12" s="85"/>
      <c r="BA12" s="97"/>
      <c r="BB12" s="86"/>
      <c r="BC12" s="97"/>
      <c r="BD12" s="116">
        <f t="shared" si="13"/>
        <v>0</v>
      </c>
      <c r="BE12" s="85"/>
      <c r="BF12" s="97"/>
      <c r="BG12" s="86"/>
      <c r="BH12" s="97"/>
      <c r="BI12" s="116">
        <f t="shared" si="14"/>
        <v>0</v>
      </c>
      <c r="BJ12" s="85"/>
      <c r="BK12" s="97"/>
      <c r="BL12" s="86"/>
      <c r="BM12" s="97"/>
      <c r="BN12" s="116">
        <f t="shared" si="15"/>
        <v>0</v>
      </c>
      <c r="BO12" s="85"/>
      <c r="BP12" s="97"/>
      <c r="BQ12" s="86"/>
      <c r="BR12" s="97"/>
      <c r="BS12" s="116">
        <f t="shared" si="16"/>
        <v>0</v>
      </c>
      <c r="BT12" s="85"/>
      <c r="BU12" s="97"/>
      <c r="BV12" s="86"/>
      <c r="BW12" s="97"/>
      <c r="BX12" s="116">
        <f t="shared" si="17"/>
        <v>0</v>
      </c>
      <c r="BY12" s="85"/>
      <c r="BZ12" s="97"/>
      <c r="CA12" s="86"/>
      <c r="CB12" s="97"/>
      <c r="CC12" s="116">
        <f t="shared" si="18"/>
        <v>0</v>
      </c>
      <c r="CD12" s="85"/>
      <c r="CE12" s="97"/>
      <c r="CF12" s="86"/>
      <c r="CG12" s="97"/>
      <c r="CH12" s="116">
        <f t="shared" si="19"/>
        <v>0</v>
      </c>
      <c r="CI12" s="85"/>
      <c r="CJ12" s="97"/>
      <c r="CK12" s="86"/>
      <c r="CL12" s="97"/>
      <c r="CM12" s="116">
        <f t="shared" si="20"/>
        <v>0</v>
      </c>
      <c r="CN12" s="85"/>
      <c r="CO12" s="97"/>
      <c r="CP12" s="86"/>
      <c r="CQ12" s="97"/>
      <c r="CR12" s="116">
        <f t="shared" si="21"/>
        <v>0</v>
      </c>
      <c r="CS12" s="85"/>
      <c r="CT12" s="97"/>
      <c r="CU12" s="86"/>
      <c r="CV12" s="97"/>
      <c r="CW12" s="116">
        <f t="shared" si="22"/>
        <v>0</v>
      </c>
      <c r="CX12" s="85"/>
      <c r="CY12" s="97"/>
      <c r="CZ12" s="86"/>
      <c r="DA12" s="97"/>
      <c r="DB12" s="116">
        <f t="shared" si="23"/>
        <v>0</v>
      </c>
      <c r="DC12" s="85"/>
      <c r="DD12" s="97"/>
      <c r="DE12" s="86"/>
      <c r="DF12" s="97"/>
      <c r="DG12" s="116">
        <f t="shared" si="24"/>
        <v>0</v>
      </c>
      <c r="DH12" s="85"/>
      <c r="DI12" s="97"/>
      <c r="DJ12" s="86"/>
      <c r="DK12" s="97"/>
      <c r="DL12" s="116">
        <f t="shared" si="25"/>
        <v>0</v>
      </c>
      <c r="DM12" s="85"/>
      <c r="DN12" s="97"/>
      <c r="DO12" s="86"/>
      <c r="DP12" s="97"/>
      <c r="DQ12" s="116">
        <f t="shared" si="26"/>
        <v>0</v>
      </c>
      <c r="DR12" s="85"/>
      <c r="DS12" s="97"/>
      <c r="DT12" s="86"/>
      <c r="DU12" s="97"/>
      <c r="DV12" s="116">
        <f t="shared" si="27"/>
        <v>0</v>
      </c>
      <c r="DW12" s="85"/>
      <c r="DX12" s="97"/>
      <c r="DY12" s="86"/>
      <c r="DZ12" s="97"/>
      <c r="EA12" s="116">
        <f t="shared" si="28"/>
        <v>0</v>
      </c>
      <c r="EB12" s="85"/>
      <c r="EC12" s="97"/>
      <c r="ED12" s="86"/>
      <c r="EE12" s="97"/>
      <c r="EF12" s="116">
        <f t="shared" si="29"/>
        <v>0</v>
      </c>
      <c r="EG12" s="85"/>
      <c r="EH12" s="97"/>
      <c r="EI12" s="86"/>
      <c r="EJ12" s="97"/>
      <c r="EK12" s="116">
        <f t="shared" si="30"/>
        <v>0</v>
      </c>
      <c r="EL12" s="85"/>
      <c r="EM12" s="97"/>
      <c r="EN12" s="86"/>
      <c r="EO12" s="97"/>
      <c r="EP12" s="116">
        <f t="shared" si="31"/>
        <v>0</v>
      </c>
      <c r="EQ12" s="85"/>
      <c r="ER12" s="97"/>
      <c r="ES12" s="86"/>
      <c r="ET12" s="97"/>
      <c r="EU12" s="116">
        <f t="shared" si="32"/>
        <v>0</v>
      </c>
      <c r="EV12" s="85"/>
      <c r="EW12" s="97"/>
      <c r="EX12" s="86"/>
      <c r="EY12" s="97"/>
      <c r="EZ12" s="116">
        <f t="shared" si="33"/>
        <v>0</v>
      </c>
      <c r="FA12" s="85"/>
      <c r="FB12" s="97"/>
      <c r="FC12" s="86"/>
      <c r="FD12" s="97"/>
      <c r="FE12" s="116">
        <f t="shared" si="34"/>
        <v>0</v>
      </c>
    </row>
    <row r="13" spans="1:161" ht="19.5" customHeight="1">
      <c r="A13" s="322"/>
      <c r="B13" s="324"/>
      <c r="C13" s="64" t="s">
        <v>61</v>
      </c>
      <c r="D13" s="28" t="s">
        <v>63</v>
      </c>
      <c r="E13" s="50" t="s">
        <v>14</v>
      </c>
      <c r="F13" s="105">
        <f t="shared" si="3"/>
        <v>20</v>
      </c>
      <c r="G13" s="115">
        <v>0</v>
      </c>
      <c r="H13" s="97"/>
      <c r="I13" s="86">
        <v>20</v>
      </c>
      <c r="J13" s="97"/>
      <c r="K13" s="116">
        <f t="shared" si="4"/>
        <v>20</v>
      </c>
      <c r="L13" s="115"/>
      <c r="M13" s="97"/>
      <c r="N13" s="86"/>
      <c r="O13" s="97"/>
      <c r="P13" s="116">
        <f t="shared" si="5"/>
        <v>0</v>
      </c>
      <c r="Q13" s="115"/>
      <c r="R13" s="97"/>
      <c r="S13" s="86"/>
      <c r="T13" s="97"/>
      <c r="U13" s="116">
        <f t="shared" si="6"/>
        <v>0</v>
      </c>
      <c r="V13" s="115"/>
      <c r="W13" s="97"/>
      <c r="X13" s="86"/>
      <c r="Y13" s="97"/>
      <c r="Z13" s="116">
        <f t="shared" si="7"/>
        <v>0</v>
      </c>
      <c r="AA13" s="85"/>
      <c r="AB13" s="97"/>
      <c r="AC13" s="86"/>
      <c r="AD13" s="97"/>
      <c r="AE13" s="116">
        <f t="shared" si="8"/>
        <v>0</v>
      </c>
      <c r="AF13" s="85"/>
      <c r="AG13" s="97"/>
      <c r="AH13" s="86"/>
      <c r="AI13" s="97"/>
      <c r="AJ13" s="116">
        <f t="shared" si="9"/>
        <v>0</v>
      </c>
      <c r="AK13" s="85"/>
      <c r="AL13" s="97"/>
      <c r="AM13" s="86"/>
      <c r="AN13" s="97"/>
      <c r="AO13" s="116">
        <f t="shared" si="10"/>
        <v>0</v>
      </c>
      <c r="AP13" s="85"/>
      <c r="AQ13" s="97"/>
      <c r="AR13" s="86"/>
      <c r="AS13" s="97"/>
      <c r="AT13" s="116">
        <f t="shared" si="11"/>
        <v>0</v>
      </c>
      <c r="AU13" s="85"/>
      <c r="AV13" s="97"/>
      <c r="AW13" s="86"/>
      <c r="AX13" s="97"/>
      <c r="AY13" s="116">
        <f t="shared" si="12"/>
        <v>0</v>
      </c>
      <c r="AZ13" s="85"/>
      <c r="BA13" s="97"/>
      <c r="BB13" s="86"/>
      <c r="BC13" s="97"/>
      <c r="BD13" s="116">
        <f t="shared" si="13"/>
        <v>0</v>
      </c>
      <c r="BE13" s="85"/>
      <c r="BF13" s="97"/>
      <c r="BG13" s="86"/>
      <c r="BH13" s="97"/>
      <c r="BI13" s="116">
        <f t="shared" si="14"/>
        <v>0</v>
      </c>
      <c r="BJ13" s="85"/>
      <c r="BK13" s="97"/>
      <c r="BL13" s="86"/>
      <c r="BM13" s="97"/>
      <c r="BN13" s="116">
        <f t="shared" si="15"/>
        <v>0</v>
      </c>
      <c r="BO13" s="85"/>
      <c r="BP13" s="97"/>
      <c r="BQ13" s="86"/>
      <c r="BR13" s="97"/>
      <c r="BS13" s="116">
        <f t="shared" si="16"/>
        <v>0</v>
      </c>
      <c r="BT13" s="85"/>
      <c r="BU13" s="97"/>
      <c r="BV13" s="86"/>
      <c r="BW13" s="97"/>
      <c r="BX13" s="116">
        <f t="shared" si="17"/>
        <v>0</v>
      </c>
      <c r="BY13" s="85"/>
      <c r="BZ13" s="97"/>
      <c r="CA13" s="86"/>
      <c r="CB13" s="97"/>
      <c r="CC13" s="116">
        <f t="shared" si="18"/>
        <v>0</v>
      </c>
      <c r="CD13" s="85"/>
      <c r="CE13" s="97"/>
      <c r="CF13" s="86"/>
      <c r="CG13" s="97"/>
      <c r="CH13" s="116">
        <f t="shared" si="19"/>
        <v>0</v>
      </c>
      <c r="CI13" s="85"/>
      <c r="CJ13" s="97"/>
      <c r="CK13" s="86"/>
      <c r="CL13" s="97"/>
      <c r="CM13" s="116">
        <f t="shared" si="20"/>
        <v>0</v>
      </c>
      <c r="CN13" s="85"/>
      <c r="CO13" s="97"/>
      <c r="CP13" s="86"/>
      <c r="CQ13" s="97"/>
      <c r="CR13" s="116">
        <f t="shared" si="21"/>
        <v>0</v>
      </c>
      <c r="CS13" s="85"/>
      <c r="CT13" s="97"/>
      <c r="CU13" s="86"/>
      <c r="CV13" s="97"/>
      <c r="CW13" s="116">
        <f t="shared" si="22"/>
        <v>0</v>
      </c>
      <c r="CX13" s="85"/>
      <c r="CY13" s="97"/>
      <c r="CZ13" s="86"/>
      <c r="DA13" s="97"/>
      <c r="DB13" s="116">
        <f t="shared" si="23"/>
        <v>0</v>
      </c>
      <c r="DC13" s="85"/>
      <c r="DD13" s="97"/>
      <c r="DE13" s="86"/>
      <c r="DF13" s="97"/>
      <c r="DG13" s="116">
        <f t="shared" si="24"/>
        <v>0</v>
      </c>
      <c r="DH13" s="85"/>
      <c r="DI13" s="97"/>
      <c r="DJ13" s="86"/>
      <c r="DK13" s="97"/>
      <c r="DL13" s="116">
        <f t="shared" si="25"/>
        <v>0</v>
      </c>
      <c r="DM13" s="85"/>
      <c r="DN13" s="97"/>
      <c r="DO13" s="86"/>
      <c r="DP13" s="97"/>
      <c r="DQ13" s="116">
        <f t="shared" si="26"/>
        <v>0</v>
      </c>
      <c r="DR13" s="85"/>
      <c r="DS13" s="97"/>
      <c r="DT13" s="86"/>
      <c r="DU13" s="97"/>
      <c r="DV13" s="116">
        <f t="shared" si="27"/>
        <v>0</v>
      </c>
      <c r="DW13" s="85"/>
      <c r="DX13" s="97"/>
      <c r="DY13" s="86"/>
      <c r="DZ13" s="97"/>
      <c r="EA13" s="116">
        <f t="shared" si="28"/>
        <v>0</v>
      </c>
      <c r="EB13" s="85"/>
      <c r="EC13" s="97"/>
      <c r="ED13" s="86"/>
      <c r="EE13" s="97"/>
      <c r="EF13" s="116">
        <f t="shared" si="29"/>
        <v>0</v>
      </c>
      <c r="EG13" s="85"/>
      <c r="EH13" s="97"/>
      <c r="EI13" s="86"/>
      <c r="EJ13" s="97"/>
      <c r="EK13" s="116">
        <f t="shared" si="30"/>
        <v>0</v>
      </c>
      <c r="EL13" s="85"/>
      <c r="EM13" s="97"/>
      <c r="EN13" s="86"/>
      <c r="EO13" s="97"/>
      <c r="EP13" s="116">
        <f t="shared" si="31"/>
        <v>0</v>
      </c>
      <c r="EQ13" s="85"/>
      <c r="ER13" s="97"/>
      <c r="ES13" s="86"/>
      <c r="ET13" s="97"/>
      <c r="EU13" s="116">
        <f t="shared" si="32"/>
        <v>0</v>
      </c>
      <c r="EV13" s="85"/>
      <c r="EW13" s="97"/>
      <c r="EX13" s="86"/>
      <c r="EY13" s="97"/>
      <c r="EZ13" s="116">
        <f t="shared" si="33"/>
        <v>0</v>
      </c>
      <c r="FA13" s="85"/>
      <c r="FB13" s="97"/>
      <c r="FC13" s="86"/>
      <c r="FD13" s="97"/>
      <c r="FE13" s="116">
        <f t="shared" si="34"/>
        <v>0</v>
      </c>
    </row>
    <row r="14" spans="1:161" ht="19.5" customHeight="1">
      <c r="A14" s="322"/>
      <c r="B14" s="324"/>
      <c r="C14" s="45" t="s">
        <v>59</v>
      </c>
      <c r="D14" s="28" t="s">
        <v>62</v>
      </c>
      <c r="E14" s="50" t="s">
        <v>14</v>
      </c>
      <c r="F14" s="105">
        <f t="shared" si="3"/>
        <v>60</v>
      </c>
      <c r="G14" s="115">
        <v>60</v>
      </c>
      <c r="H14" s="97"/>
      <c r="I14" s="86"/>
      <c r="J14" s="97"/>
      <c r="K14" s="116">
        <f t="shared" si="4"/>
        <v>60</v>
      </c>
      <c r="L14" s="115"/>
      <c r="M14" s="97"/>
      <c r="N14" s="86"/>
      <c r="O14" s="97"/>
      <c r="P14" s="116">
        <f t="shared" si="5"/>
        <v>0</v>
      </c>
      <c r="Q14" s="115"/>
      <c r="R14" s="97"/>
      <c r="S14" s="86"/>
      <c r="T14" s="97"/>
      <c r="U14" s="116">
        <f t="shared" si="6"/>
        <v>0</v>
      </c>
      <c r="V14" s="115"/>
      <c r="W14" s="97"/>
      <c r="X14" s="86"/>
      <c r="Y14" s="97"/>
      <c r="Z14" s="116">
        <f t="shared" si="7"/>
        <v>0</v>
      </c>
      <c r="AA14" s="85"/>
      <c r="AB14" s="97"/>
      <c r="AC14" s="86"/>
      <c r="AD14" s="97"/>
      <c r="AE14" s="116">
        <f t="shared" si="8"/>
        <v>0</v>
      </c>
      <c r="AF14" s="85"/>
      <c r="AG14" s="97"/>
      <c r="AH14" s="86"/>
      <c r="AI14" s="97"/>
      <c r="AJ14" s="116">
        <f t="shared" si="9"/>
        <v>0</v>
      </c>
      <c r="AK14" s="85"/>
      <c r="AL14" s="97"/>
      <c r="AM14" s="86"/>
      <c r="AN14" s="97"/>
      <c r="AO14" s="116">
        <f t="shared" si="10"/>
        <v>0</v>
      </c>
      <c r="AP14" s="85"/>
      <c r="AQ14" s="97"/>
      <c r="AR14" s="86"/>
      <c r="AS14" s="97"/>
      <c r="AT14" s="116">
        <f t="shared" si="11"/>
        <v>0</v>
      </c>
      <c r="AU14" s="85"/>
      <c r="AV14" s="97"/>
      <c r="AW14" s="86"/>
      <c r="AX14" s="97"/>
      <c r="AY14" s="116">
        <f t="shared" si="12"/>
        <v>0</v>
      </c>
      <c r="AZ14" s="85"/>
      <c r="BA14" s="97"/>
      <c r="BB14" s="86"/>
      <c r="BC14" s="97"/>
      <c r="BD14" s="116">
        <f t="shared" si="13"/>
        <v>0</v>
      </c>
      <c r="BE14" s="85"/>
      <c r="BF14" s="97"/>
      <c r="BG14" s="86"/>
      <c r="BH14" s="97"/>
      <c r="BI14" s="116">
        <f t="shared" si="14"/>
        <v>0</v>
      </c>
      <c r="BJ14" s="85"/>
      <c r="BK14" s="97"/>
      <c r="BL14" s="86"/>
      <c r="BM14" s="97"/>
      <c r="BN14" s="116">
        <f t="shared" si="15"/>
        <v>0</v>
      </c>
      <c r="BO14" s="85"/>
      <c r="BP14" s="97"/>
      <c r="BQ14" s="86"/>
      <c r="BR14" s="97"/>
      <c r="BS14" s="116">
        <f t="shared" si="16"/>
        <v>0</v>
      </c>
      <c r="BT14" s="85"/>
      <c r="BU14" s="97"/>
      <c r="BV14" s="86"/>
      <c r="BW14" s="97"/>
      <c r="BX14" s="116">
        <f t="shared" si="17"/>
        <v>0</v>
      </c>
      <c r="BY14" s="85"/>
      <c r="BZ14" s="97"/>
      <c r="CA14" s="86"/>
      <c r="CB14" s="97"/>
      <c r="CC14" s="116">
        <f t="shared" si="18"/>
        <v>0</v>
      </c>
      <c r="CD14" s="85"/>
      <c r="CE14" s="97"/>
      <c r="CF14" s="86"/>
      <c r="CG14" s="97"/>
      <c r="CH14" s="116">
        <f t="shared" si="19"/>
        <v>0</v>
      </c>
      <c r="CI14" s="85"/>
      <c r="CJ14" s="97"/>
      <c r="CK14" s="86"/>
      <c r="CL14" s="97"/>
      <c r="CM14" s="116">
        <f t="shared" si="20"/>
        <v>0</v>
      </c>
      <c r="CN14" s="85"/>
      <c r="CO14" s="97"/>
      <c r="CP14" s="86"/>
      <c r="CQ14" s="97"/>
      <c r="CR14" s="116">
        <f t="shared" si="21"/>
        <v>0</v>
      </c>
      <c r="CS14" s="85"/>
      <c r="CT14" s="97"/>
      <c r="CU14" s="86"/>
      <c r="CV14" s="97"/>
      <c r="CW14" s="116">
        <f t="shared" si="22"/>
        <v>0</v>
      </c>
      <c r="CX14" s="85"/>
      <c r="CY14" s="97"/>
      <c r="CZ14" s="86"/>
      <c r="DA14" s="97"/>
      <c r="DB14" s="116">
        <f t="shared" si="23"/>
        <v>0</v>
      </c>
      <c r="DC14" s="85"/>
      <c r="DD14" s="97"/>
      <c r="DE14" s="86"/>
      <c r="DF14" s="97"/>
      <c r="DG14" s="116">
        <f t="shared" si="24"/>
        <v>0</v>
      </c>
      <c r="DH14" s="85"/>
      <c r="DI14" s="97"/>
      <c r="DJ14" s="86"/>
      <c r="DK14" s="97"/>
      <c r="DL14" s="116">
        <f t="shared" si="25"/>
        <v>0</v>
      </c>
      <c r="DM14" s="85"/>
      <c r="DN14" s="97"/>
      <c r="DO14" s="86"/>
      <c r="DP14" s="97"/>
      <c r="DQ14" s="116">
        <f t="shared" si="26"/>
        <v>0</v>
      </c>
      <c r="DR14" s="85"/>
      <c r="DS14" s="97"/>
      <c r="DT14" s="86"/>
      <c r="DU14" s="97"/>
      <c r="DV14" s="116">
        <f t="shared" si="27"/>
        <v>0</v>
      </c>
      <c r="DW14" s="85"/>
      <c r="DX14" s="97"/>
      <c r="DY14" s="86"/>
      <c r="DZ14" s="97"/>
      <c r="EA14" s="116">
        <f t="shared" si="28"/>
        <v>0</v>
      </c>
      <c r="EB14" s="85"/>
      <c r="EC14" s="97"/>
      <c r="ED14" s="86"/>
      <c r="EE14" s="97"/>
      <c r="EF14" s="116">
        <f t="shared" si="29"/>
        <v>0</v>
      </c>
      <c r="EG14" s="85"/>
      <c r="EH14" s="97"/>
      <c r="EI14" s="86"/>
      <c r="EJ14" s="97"/>
      <c r="EK14" s="116">
        <f t="shared" si="30"/>
        <v>0</v>
      </c>
      <c r="EL14" s="85"/>
      <c r="EM14" s="97"/>
      <c r="EN14" s="86"/>
      <c r="EO14" s="97"/>
      <c r="EP14" s="116">
        <f t="shared" si="31"/>
        <v>0</v>
      </c>
      <c r="EQ14" s="85"/>
      <c r="ER14" s="97"/>
      <c r="ES14" s="86"/>
      <c r="ET14" s="97"/>
      <c r="EU14" s="116">
        <f t="shared" si="32"/>
        <v>0</v>
      </c>
      <c r="EV14" s="85"/>
      <c r="EW14" s="97"/>
      <c r="EX14" s="86"/>
      <c r="EY14" s="97"/>
      <c r="EZ14" s="116">
        <f t="shared" si="33"/>
        <v>0</v>
      </c>
      <c r="FA14" s="85"/>
      <c r="FB14" s="97"/>
      <c r="FC14" s="86"/>
      <c r="FD14" s="97"/>
      <c r="FE14" s="116">
        <f t="shared" si="34"/>
        <v>0</v>
      </c>
    </row>
    <row r="15" spans="1:161" ht="19.5" customHeight="1">
      <c r="A15" s="322"/>
      <c r="B15" s="324"/>
      <c r="C15" s="64" t="s">
        <v>61</v>
      </c>
      <c r="D15" s="28" t="s">
        <v>60</v>
      </c>
      <c r="E15" s="50" t="s">
        <v>14</v>
      </c>
      <c r="F15" s="105">
        <f t="shared" si="3"/>
        <v>0</v>
      </c>
      <c r="G15" s="115"/>
      <c r="H15" s="97"/>
      <c r="I15" s="86"/>
      <c r="J15" s="97"/>
      <c r="K15" s="116">
        <f t="shared" si="4"/>
        <v>0</v>
      </c>
      <c r="L15" s="115"/>
      <c r="M15" s="97"/>
      <c r="N15" s="86"/>
      <c r="O15" s="97"/>
      <c r="P15" s="116">
        <f t="shared" si="5"/>
        <v>0</v>
      </c>
      <c r="Q15" s="115"/>
      <c r="R15" s="97"/>
      <c r="S15" s="86"/>
      <c r="T15" s="97"/>
      <c r="U15" s="116">
        <f t="shared" si="6"/>
        <v>0</v>
      </c>
      <c r="V15" s="115"/>
      <c r="W15" s="97"/>
      <c r="X15" s="86"/>
      <c r="Y15" s="97"/>
      <c r="Z15" s="116">
        <f t="shared" si="7"/>
        <v>0</v>
      </c>
      <c r="AA15" s="85"/>
      <c r="AB15" s="97"/>
      <c r="AC15" s="86"/>
      <c r="AD15" s="97"/>
      <c r="AE15" s="116">
        <f t="shared" si="8"/>
        <v>0</v>
      </c>
      <c r="AF15" s="85"/>
      <c r="AG15" s="97"/>
      <c r="AH15" s="86"/>
      <c r="AI15" s="97"/>
      <c r="AJ15" s="116">
        <f t="shared" si="9"/>
        <v>0</v>
      </c>
      <c r="AK15" s="85"/>
      <c r="AL15" s="97"/>
      <c r="AM15" s="86"/>
      <c r="AN15" s="97"/>
      <c r="AO15" s="116">
        <f t="shared" si="10"/>
        <v>0</v>
      </c>
      <c r="AP15" s="85"/>
      <c r="AQ15" s="97"/>
      <c r="AR15" s="86"/>
      <c r="AS15" s="97"/>
      <c r="AT15" s="116">
        <f t="shared" si="11"/>
        <v>0</v>
      </c>
      <c r="AU15" s="85"/>
      <c r="AV15" s="97"/>
      <c r="AW15" s="86"/>
      <c r="AX15" s="97"/>
      <c r="AY15" s="116">
        <f t="shared" si="12"/>
        <v>0</v>
      </c>
      <c r="AZ15" s="85"/>
      <c r="BA15" s="97"/>
      <c r="BB15" s="86"/>
      <c r="BC15" s="97"/>
      <c r="BD15" s="116">
        <f t="shared" si="13"/>
        <v>0</v>
      </c>
      <c r="BE15" s="85"/>
      <c r="BF15" s="97"/>
      <c r="BG15" s="86"/>
      <c r="BH15" s="97"/>
      <c r="BI15" s="116">
        <f t="shared" si="14"/>
        <v>0</v>
      </c>
      <c r="BJ15" s="85"/>
      <c r="BK15" s="97"/>
      <c r="BL15" s="86"/>
      <c r="BM15" s="97"/>
      <c r="BN15" s="116">
        <f t="shared" si="15"/>
        <v>0</v>
      </c>
      <c r="BO15" s="85"/>
      <c r="BP15" s="97"/>
      <c r="BQ15" s="86"/>
      <c r="BR15" s="97"/>
      <c r="BS15" s="116">
        <f t="shared" si="16"/>
        <v>0</v>
      </c>
      <c r="BT15" s="85"/>
      <c r="BU15" s="97"/>
      <c r="BV15" s="86"/>
      <c r="BW15" s="97"/>
      <c r="BX15" s="116">
        <f t="shared" si="17"/>
        <v>0</v>
      </c>
      <c r="BY15" s="85"/>
      <c r="BZ15" s="97"/>
      <c r="CA15" s="86"/>
      <c r="CB15" s="97"/>
      <c r="CC15" s="116">
        <f t="shared" si="18"/>
        <v>0</v>
      </c>
      <c r="CD15" s="85"/>
      <c r="CE15" s="97"/>
      <c r="CF15" s="86"/>
      <c r="CG15" s="97"/>
      <c r="CH15" s="116">
        <f t="shared" si="19"/>
        <v>0</v>
      </c>
      <c r="CI15" s="85"/>
      <c r="CJ15" s="97"/>
      <c r="CK15" s="86"/>
      <c r="CL15" s="97"/>
      <c r="CM15" s="116">
        <f t="shared" si="20"/>
        <v>0</v>
      </c>
      <c r="CN15" s="85"/>
      <c r="CO15" s="97"/>
      <c r="CP15" s="86"/>
      <c r="CQ15" s="97"/>
      <c r="CR15" s="116">
        <f t="shared" si="21"/>
        <v>0</v>
      </c>
      <c r="CS15" s="85"/>
      <c r="CT15" s="97"/>
      <c r="CU15" s="86"/>
      <c r="CV15" s="97"/>
      <c r="CW15" s="116">
        <f t="shared" si="22"/>
        <v>0</v>
      </c>
      <c r="CX15" s="85"/>
      <c r="CY15" s="97"/>
      <c r="CZ15" s="86"/>
      <c r="DA15" s="97"/>
      <c r="DB15" s="116">
        <f t="shared" si="23"/>
        <v>0</v>
      </c>
      <c r="DC15" s="85"/>
      <c r="DD15" s="97"/>
      <c r="DE15" s="86"/>
      <c r="DF15" s="97"/>
      <c r="DG15" s="116">
        <f t="shared" si="24"/>
        <v>0</v>
      </c>
      <c r="DH15" s="85"/>
      <c r="DI15" s="97"/>
      <c r="DJ15" s="86"/>
      <c r="DK15" s="97"/>
      <c r="DL15" s="116">
        <f t="shared" si="25"/>
        <v>0</v>
      </c>
      <c r="DM15" s="85"/>
      <c r="DN15" s="97"/>
      <c r="DO15" s="86"/>
      <c r="DP15" s="97"/>
      <c r="DQ15" s="116">
        <f t="shared" si="26"/>
        <v>0</v>
      </c>
      <c r="DR15" s="85"/>
      <c r="DS15" s="97"/>
      <c r="DT15" s="86"/>
      <c r="DU15" s="97"/>
      <c r="DV15" s="116">
        <f t="shared" si="27"/>
        <v>0</v>
      </c>
      <c r="DW15" s="85"/>
      <c r="DX15" s="97"/>
      <c r="DY15" s="86"/>
      <c r="DZ15" s="97"/>
      <c r="EA15" s="116">
        <f t="shared" si="28"/>
        <v>0</v>
      </c>
      <c r="EB15" s="85"/>
      <c r="EC15" s="97"/>
      <c r="ED15" s="86"/>
      <c r="EE15" s="97"/>
      <c r="EF15" s="116">
        <f t="shared" si="29"/>
        <v>0</v>
      </c>
      <c r="EG15" s="85"/>
      <c r="EH15" s="97"/>
      <c r="EI15" s="86"/>
      <c r="EJ15" s="97"/>
      <c r="EK15" s="116">
        <f t="shared" si="30"/>
        <v>0</v>
      </c>
      <c r="EL15" s="85"/>
      <c r="EM15" s="97"/>
      <c r="EN15" s="86"/>
      <c r="EO15" s="97"/>
      <c r="EP15" s="116">
        <f t="shared" si="31"/>
        <v>0</v>
      </c>
      <c r="EQ15" s="85"/>
      <c r="ER15" s="97"/>
      <c r="ES15" s="86"/>
      <c r="ET15" s="97"/>
      <c r="EU15" s="116">
        <f t="shared" si="32"/>
        <v>0</v>
      </c>
      <c r="EV15" s="85"/>
      <c r="EW15" s="97"/>
      <c r="EX15" s="86"/>
      <c r="EY15" s="97"/>
      <c r="EZ15" s="116">
        <f t="shared" si="33"/>
        <v>0</v>
      </c>
      <c r="FA15" s="85"/>
      <c r="FB15" s="97"/>
      <c r="FC15" s="86"/>
      <c r="FD15" s="97"/>
      <c r="FE15" s="116">
        <f t="shared" si="34"/>
        <v>0</v>
      </c>
    </row>
    <row r="16" spans="1:161" ht="19.5" customHeight="1">
      <c r="A16" s="322"/>
      <c r="B16" s="324"/>
      <c r="C16" s="45" t="s">
        <v>59</v>
      </c>
      <c r="D16" s="28" t="s">
        <v>58</v>
      </c>
      <c r="E16" s="50" t="s">
        <v>14</v>
      </c>
      <c r="F16" s="105">
        <f t="shared" si="3"/>
        <v>0</v>
      </c>
      <c r="G16" s="115"/>
      <c r="H16" s="97"/>
      <c r="I16" s="86"/>
      <c r="J16" s="97"/>
      <c r="K16" s="116">
        <f t="shared" si="4"/>
        <v>0</v>
      </c>
      <c r="L16" s="115"/>
      <c r="M16" s="97"/>
      <c r="N16" s="86"/>
      <c r="O16" s="97"/>
      <c r="P16" s="116">
        <f t="shared" si="5"/>
        <v>0</v>
      </c>
      <c r="Q16" s="115"/>
      <c r="R16" s="97"/>
      <c r="S16" s="86"/>
      <c r="T16" s="97"/>
      <c r="U16" s="116">
        <f t="shared" si="6"/>
        <v>0</v>
      </c>
      <c r="V16" s="115"/>
      <c r="W16" s="97"/>
      <c r="X16" s="86"/>
      <c r="Y16" s="97"/>
      <c r="Z16" s="116">
        <f t="shared" si="7"/>
        <v>0</v>
      </c>
      <c r="AA16" s="85"/>
      <c r="AB16" s="97"/>
      <c r="AC16" s="86"/>
      <c r="AD16" s="97"/>
      <c r="AE16" s="116">
        <f t="shared" si="8"/>
        <v>0</v>
      </c>
      <c r="AF16" s="85"/>
      <c r="AG16" s="97"/>
      <c r="AH16" s="86"/>
      <c r="AI16" s="97"/>
      <c r="AJ16" s="116">
        <f t="shared" si="9"/>
        <v>0</v>
      </c>
      <c r="AK16" s="85"/>
      <c r="AL16" s="97"/>
      <c r="AM16" s="86"/>
      <c r="AN16" s="97"/>
      <c r="AO16" s="116">
        <f t="shared" si="10"/>
        <v>0</v>
      </c>
      <c r="AP16" s="85"/>
      <c r="AQ16" s="97"/>
      <c r="AR16" s="86"/>
      <c r="AS16" s="97"/>
      <c r="AT16" s="116">
        <f t="shared" si="11"/>
        <v>0</v>
      </c>
      <c r="AU16" s="85"/>
      <c r="AV16" s="97"/>
      <c r="AW16" s="86"/>
      <c r="AX16" s="97"/>
      <c r="AY16" s="116">
        <f t="shared" si="12"/>
        <v>0</v>
      </c>
      <c r="AZ16" s="85"/>
      <c r="BA16" s="97"/>
      <c r="BB16" s="86"/>
      <c r="BC16" s="97"/>
      <c r="BD16" s="116">
        <f t="shared" si="13"/>
        <v>0</v>
      </c>
      <c r="BE16" s="85"/>
      <c r="BF16" s="97"/>
      <c r="BG16" s="86"/>
      <c r="BH16" s="97"/>
      <c r="BI16" s="116">
        <f t="shared" si="14"/>
        <v>0</v>
      </c>
      <c r="BJ16" s="85"/>
      <c r="BK16" s="97"/>
      <c r="BL16" s="86"/>
      <c r="BM16" s="97"/>
      <c r="BN16" s="116">
        <f t="shared" si="15"/>
        <v>0</v>
      </c>
      <c r="BO16" s="85"/>
      <c r="BP16" s="97"/>
      <c r="BQ16" s="86"/>
      <c r="BR16" s="97"/>
      <c r="BS16" s="116">
        <f t="shared" si="16"/>
        <v>0</v>
      </c>
      <c r="BT16" s="85"/>
      <c r="BU16" s="97"/>
      <c r="BV16" s="86"/>
      <c r="BW16" s="97"/>
      <c r="BX16" s="116">
        <f t="shared" si="17"/>
        <v>0</v>
      </c>
      <c r="BY16" s="85"/>
      <c r="BZ16" s="97"/>
      <c r="CA16" s="86"/>
      <c r="CB16" s="97"/>
      <c r="CC16" s="116">
        <f t="shared" si="18"/>
        <v>0</v>
      </c>
      <c r="CD16" s="85"/>
      <c r="CE16" s="97"/>
      <c r="CF16" s="86"/>
      <c r="CG16" s="97"/>
      <c r="CH16" s="116">
        <f t="shared" si="19"/>
        <v>0</v>
      </c>
      <c r="CI16" s="85"/>
      <c r="CJ16" s="97"/>
      <c r="CK16" s="86"/>
      <c r="CL16" s="97"/>
      <c r="CM16" s="116">
        <f t="shared" si="20"/>
        <v>0</v>
      </c>
      <c r="CN16" s="85"/>
      <c r="CO16" s="97"/>
      <c r="CP16" s="86"/>
      <c r="CQ16" s="97"/>
      <c r="CR16" s="116">
        <f t="shared" si="21"/>
        <v>0</v>
      </c>
      <c r="CS16" s="85"/>
      <c r="CT16" s="97"/>
      <c r="CU16" s="86"/>
      <c r="CV16" s="97"/>
      <c r="CW16" s="116">
        <f t="shared" si="22"/>
        <v>0</v>
      </c>
      <c r="CX16" s="85"/>
      <c r="CY16" s="97"/>
      <c r="CZ16" s="86"/>
      <c r="DA16" s="97"/>
      <c r="DB16" s="116">
        <f t="shared" si="23"/>
        <v>0</v>
      </c>
      <c r="DC16" s="85"/>
      <c r="DD16" s="97"/>
      <c r="DE16" s="86"/>
      <c r="DF16" s="97"/>
      <c r="DG16" s="116">
        <f t="shared" si="24"/>
        <v>0</v>
      </c>
      <c r="DH16" s="85"/>
      <c r="DI16" s="97"/>
      <c r="DJ16" s="86"/>
      <c r="DK16" s="97"/>
      <c r="DL16" s="116">
        <f t="shared" si="25"/>
        <v>0</v>
      </c>
      <c r="DM16" s="85"/>
      <c r="DN16" s="97"/>
      <c r="DO16" s="86"/>
      <c r="DP16" s="97"/>
      <c r="DQ16" s="116">
        <f t="shared" si="26"/>
        <v>0</v>
      </c>
      <c r="DR16" s="85"/>
      <c r="DS16" s="97"/>
      <c r="DT16" s="86"/>
      <c r="DU16" s="97"/>
      <c r="DV16" s="116">
        <f t="shared" si="27"/>
        <v>0</v>
      </c>
      <c r="DW16" s="85"/>
      <c r="DX16" s="97"/>
      <c r="DY16" s="86"/>
      <c r="DZ16" s="97"/>
      <c r="EA16" s="116">
        <f t="shared" si="28"/>
        <v>0</v>
      </c>
      <c r="EB16" s="85"/>
      <c r="EC16" s="97"/>
      <c r="ED16" s="86"/>
      <c r="EE16" s="97"/>
      <c r="EF16" s="116">
        <f t="shared" si="29"/>
        <v>0</v>
      </c>
      <c r="EG16" s="85"/>
      <c r="EH16" s="97"/>
      <c r="EI16" s="86"/>
      <c r="EJ16" s="97"/>
      <c r="EK16" s="116">
        <f t="shared" si="30"/>
        <v>0</v>
      </c>
      <c r="EL16" s="85"/>
      <c r="EM16" s="97"/>
      <c r="EN16" s="86"/>
      <c r="EO16" s="97"/>
      <c r="EP16" s="116">
        <f t="shared" si="31"/>
        <v>0</v>
      </c>
      <c r="EQ16" s="85"/>
      <c r="ER16" s="97"/>
      <c r="ES16" s="86"/>
      <c r="ET16" s="97"/>
      <c r="EU16" s="116">
        <f t="shared" si="32"/>
        <v>0</v>
      </c>
      <c r="EV16" s="85"/>
      <c r="EW16" s="97"/>
      <c r="EX16" s="86"/>
      <c r="EY16" s="97"/>
      <c r="EZ16" s="116">
        <f t="shared" si="33"/>
        <v>0</v>
      </c>
      <c r="FA16" s="85"/>
      <c r="FB16" s="97"/>
      <c r="FC16" s="86"/>
      <c r="FD16" s="97"/>
      <c r="FE16" s="116">
        <f t="shared" si="34"/>
        <v>0</v>
      </c>
    </row>
    <row r="17" spans="1:161" ht="19.5" customHeight="1">
      <c r="A17" s="322"/>
      <c r="B17" s="324"/>
      <c r="C17" s="71" t="s">
        <v>31</v>
      </c>
      <c r="D17" s="28" t="s">
        <v>57</v>
      </c>
      <c r="E17" s="50" t="s">
        <v>14</v>
      </c>
      <c r="F17" s="105">
        <f t="shared" si="3"/>
        <v>0</v>
      </c>
      <c r="G17" s="115">
        <v>0</v>
      </c>
      <c r="H17" s="97"/>
      <c r="I17" s="86"/>
      <c r="J17" s="97"/>
      <c r="K17" s="116">
        <f t="shared" si="4"/>
        <v>0</v>
      </c>
      <c r="L17" s="115"/>
      <c r="M17" s="97"/>
      <c r="N17" s="86"/>
      <c r="O17" s="97"/>
      <c r="P17" s="116">
        <f t="shared" si="5"/>
        <v>0</v>
      </c>
      <c r="Q17" s="115"/>
      <c r="R17" s="97"/>
      <c r="S17" s="86"/>
      <c r="T17" s="97"/>
      <c r="U17" s="116">
        <f t="shared" si="6"/>
        <v>0</v>
      </c>
      <c r="V17" s="115"/>
      <c r="W17" s="97"/>
      <c r="X17" s="86"/>
      <c r="Y17" s="97"/>
      <c r="Z17" s="116">
        <f t="shared" si="7"/>
        <v>0</v>
      </c>
      <c r="AA17" s="85"/>
      <c r="AB17" s="97"/>
      <c r="AC17" s="86"/>
      <c r="AD17" s="97"/>
      <c r="AE17" s="116">
        <f t="shared" si="8"/>
        <v>0</v>
      </c>
      <c r="AF17" s="85"/>
      <c r="AG17" s="97"/>
      <c r="AH17" s="86"/>
      <c r="AI17" s="97"/>
      <c r="AJ17" s="116">
        <f t="shared" si="9"/>
        <v>0</v>
      </c>
      <c r="AK17" s="85"/>
      <c r="AL17" s="97"/>
      <c r="AM17" s="86"/>
      <c r="AN17" s="97"/>
      <c r="AO17" s="116">
        <f t="shared" si="10"/>
        <v>0</v>
      </c>
      <c r="AP17" s="85"/>
      <c r="AQ17" s="97"/>
      <c r="AR17" s="86"/>
      <c r="AS17" s="97"/>
      <c r="AT17" s="116">
        <f t="shared" si="11"/>
        <v>0</v>
      </c>
      <c r="AU17" s="85"/>
      <c r="AV17" s="97"/>
      <c r="AW17" s="86"/>
      <c r="AX17" s="97"/>
      <c r="AY17" s="116">
        <f t="shared" si="12"/>
        <v>0</v>
      </c>
      <c r="AZ17" s="85"/>
      <c r="BA17" s="97"/>
      <c r="BB17" s="86"/>
      <c r="BC17" s="97"/>
      <c r="BD17" s="116">
        <f t="shared" si="13"/>
        <v>0</v>
      </c>
      <c r="BE17" s="85"/>
      <c r="BF17" s="97"/>
      <c r="BG17" s="86"/>
      <c r="BH17" s="97"/>
      <c r="BI17" s="116">
        <f t="shared" si="14"/>
        <v>0</v>
      </c>
      <c r="BJ17" s="85"/>
      <c r="BK17" s="97"/>
      <c r="BL17" s="86"/>
      <c r="BM17" s="97"/>
      <c r="BN17" s="116">
        <f t="shared" si="15"/>
        <v>0</v>
      </c>
      <c r="BO17" s="85"/>
      <c r="BP17" s="97"/>
      <c r="BQ17" s="86"/>
      <c r="BR17" s="97"/>
      <c r="BS17" s="116">
        <f t="shared" si="16"/>
        <v>0</v>
      </c>
      <c r="BT17" s="85"/>
      <c r="BU17" s="97"/>
      <c r="BV17" s="86"/>
      <c r="BW17" s="97"/>
      <c r="BX17" s="116">
        <f t="shared" si="17"/>
        <v>0</v>
      </c>
      <c r="BY17" s="85"/>
      <c r="BZ17" s="97"/>
      <c r="CA17" s="86"/>
      <c r="CB17" s="97"/>
      <c r="CC17" s="116">
        <f t="shared" si="18"/>
        <v>0</v>
      </c>
      <c r="CD17" s="85"/>
      <c r="CE17" s="97"/>
      <c r="CF17" s="86"/>
      <c r="CG17" s="97"/>
      <c r="CH17" s="116">
        <f t="shared" si="19"/>
        <v>0</v>
      </c>
      <c r="CI17" s="85"/>
      <c r="CJ17" s="97"/>
      <c r="CK17" s="86"/>
      <c r="CL17" s="97"/>
      <c r="CM17" s="116">
        <f t="shared" si="20"/>
        <v>0</v>
      </c>
      <c r="CN17" s="85"/>
      <c r="CO17" s="97"/>
      <c r="CP17" s="86"/>
      <c r="CQ17" s="97"/>
      <c r="CR17" s="116">
        <f t="shared" si="21"/>
        <v>0</v>
      </c>
      <c r="CS17" s="85"/>
      <c r="CT17" s="97"/>
      <c r="CU17" s="86"/>
      <c r="CV17" s="97"/>
      <c r="CW17" s="116">
        <f t="shared" si="22"/>
        <v>0</v>
      </c>
      <c r="CX17" s="85"/>
      <c r="CY17" s="97"/>
      <c r="CZ17" s="86"/>
      <c r="DA17" s="97"/>
      <c r="DB17" s="116">
        <f t="shared" si="23"/>
        <v>0</v>
      </c>
      <c r="DC17" s="85"/>
      <c r="DD17" s="97"/>
      <c r="DE17" s="86"/>
      <c r="DF17" s="97"/>
      <c r="DG17" s="116">
        <f t="shared" si="24"/>
        <v>0</v>
      </c>
      <c r="DH17" s="85"/>
      <c r="DI17" s="97"/>
      <c r="DJ17" s="86"/>
      <c r="DK17" s="97"/>
      <c r="DL17" s="116">
        <f t="shared" si="25"/>
        <v>0</v>
      </c>
      <c r="DM17" s="85"/>
      <c r="DN17" s="97"/>
      <c r="DO17" s="86"/>
      <c r="DP17" s="97"/>
      <c r="DQ17" s="116">
        <f t="shared" si="26"/>
        <v>0</v>
      </c>
      <c r="DR17" s="85"/>
      <c r="DS17" s="97"/>
      <c r="DT17" s="86"/>
      <c r="DU17" s="97"/>
      <c r="DV17" s="116">
        <f t="shared" si="27"/>
        <v>0</v>
      </c>
      <c r="DW17" s="85"/>
      <c r="DX17" s="97"/>
      <c r="DY17" s="86"/>
      <c r="DZ17" s="97"/>
      <c r="EA17" s="116">
        <f t="shared" si="28"/>
        <v>0</v>
      </c>
      <c r="EB17" s="85"/>
      <c r="EC17" s="97"/>
      <c r="ED17" s="86"/>
      <c r="EE17" s="97"/>
      <c r="EF17" s="116">
        <f t="shared" si="29"/>
        <v>0</v>
      </c>
      <c r="EG17" s="85"/>
      <c r="EH17" s="97"/>
      <c r="EI17" s="86"/>
      <c r="EJ17" s="97"/>
      <c r="EK17" s="116">
        <f t="shared" si="30"/>
        <v>0</v>
      </c>
      <c r="EL17" s="85"/>
      <c r="EM17" s="97"/>
      <c r="EN17" s="86"/>
      <c r="EO17" s="97"/>
      <c r="EP17" s="116">
        <f t="shared" si="31"/>
        <v>0</v>
      </c>
      <c r="EQ17" s="85"/>
      <c r="ER17" s="97"/>
      <c r="ES17" s="86"/>
      <c r="ET17" s="97"/>
      <c r="EU17" s="116">
        <f t="shared" si="32"/>
        <v>0</v>
      </c>
      <c r="EV17" s="85"/>
      <c r="EW17" s="97"/>
      <c r="EX17" s="86"/>
      <c r="EY17" s="97"/>
      <c r="EZ17" s="116">
        <f t="shared" si="33"/>
        <v>0</v>
      </c>
      <c r="FA17" s="85"/>
      <c r="FB17" s="97"/>
      <c r="FC17" s="86"/>
      <c r="FD17" s="97"/>
      <c r="FE17" s="116">
        <f t="shared" si="34"/>
        <v>0</v>
      </c>
    </row>
    <row r="18" spans="1:161" ht="19.5" customHeight="1">
      <c r="A18" s="322"/>
      <c r="B18" s="324"/>
      <c r="C18" s="69" t="s">
        <v>32</v>
      </c>
      <c r="D18" s="28" t="s">
        <v>56</v>
      </c>
      <c r="E18" s="50" t="s">
        <v>14</v>
      </c>
      <c r="F18" s="105">
        <f t="shared" si="3"/>
        <v>0</v>
      </c>
      <c r="G18" s="115">
        <v>0</v>
      </c>
      <c r="H18" s="97"/>
      <c r="I18" s="86"/>
      <c r="J18" s="97"/>
      <c r="K18" s="116">
        <f t="shared" si="4"/>
        <v>0</v>
      </c>
      <c r="L18" s="115"/>
      <c r="M18" s="97"/>
      <c r="N18" s="86"/>
      <c r="O18" s="97"/>
      <c r="P18" s="116">
        <f t="shared" si="5"/>
        <v>0</v>
      </c>
      <c r="Q18" s="115"/>
      <c r="R18" s="97"/>
      <c r="S18" s="86"/>
      <c r="T18" s="97"/>
      <c r="U18" s="116">
        <f t="shared" si="6"/>
        <v>0</v>
      </c>
      <c r="V18" s="115"/>
      <c r="W18" s="97"/>
      <c r="X18" s="86"/>
      <c r="Y18" s="97"/>
      <c r="Z18" s="116">
        <f t="shared" si="7"/>
        <v>0</v>
      </c>
      <c r="AA18" s="85"/>
      <c r="AB18" s="97"/>
      <c r="AC18" s="86"/>
      <c r="AD18" s="97"/>
      <c r="AE18" s="116">
        <f t="shared" si="8"/>
        <v>0</v>
      </c>
      <c r="AF18" s="85"/>
      <c r="AG18" s="97"/>
      <c r="AH18" s="86"/>
      <c r="AI18" s="97"/>
      <c r="AJ18" s="116">
        <f t="shared" si="9"/>
        <v>0</v>
      </c>
      <c r="AK18" s="85"/>
      <c r="AL18" s="97"/>
      <c r="AM18" s="86"/>
      <c r="AN18" s="97"/>
      <c r="AO18" s="116">
        <f t="shared" si="10"/>
        <v>0</v>
      </c>
      <c r="AP18" s="85"/>
      <c r="AQ18" s="97"/>
      <c r="AR18" s="86"/>
      <c r="AS18" s="97"/>
      <c r="AT18" s="116">
        <f t="shared" si="11"/>
        <v>0</v>
      </c>
      <c r="AU18" s="85"/>
      <c r="AV18" s="97"/>
      <c r="AW18" s="86"/>
      <c r="AX18" s="97"/>
      <c r="AY18" s="116">
        <f t="shared" si="12"/>
        <v>0</v>
      </c>
      <c r="AZ18" s="85"/>
      <c r="BA18" s="97"/>
      <c r="BB18" s="86"/>
      <c r="BC18" s="97"/>
      <c r="BD18" s="116">
        <f t="shared" si="13"/>
        <v>0</v>
      </c>
      <c r="BE18" s="85"/>
      <c r="BF18" s="97"/>
      <c r="BG18" s="86"/>
      <c r="BH18" s="97"/>
      <c r="BI18" s="116">
        <f t="shared" si="14"/>
        <v>0</v>
      </c>
      <c r="BJ18" s="85"/>
      <c r="BK18" s="97"/>
      <c r="BL18" s="86"/>
      <c r="BM18" s="97"/>
      <c r="BN18" s="116">
        <f t="shared" si="15"/>
        <v>0</v>
      </c>
      <c r="BO18" s="85"/>
      <c r="BP18" s="97"/>
      <c r="BQ18" s="86"/>
      <c r="BR18" s="97"/>
      <c r="BS18" s="116">
        <f t="shared" si="16"/>
        <v>0</v>
      </c>
      <c r="BT18" s="85"/>
      <c r="BU18" s="97"/>
      <c r="BV18" s="86"/>
      <c r="BW18" s="97"/>
      <c r="BX18" s="116">
        <f t="shared" si="17"/>
        <v>0</v>
      </c>
      <c r="BY18" s="85"/>
      <c r="BZ18" s="97"/>
      <c r="CA18" s="86"/>
      <c r="CB18" s="97"/>
      <c r="CC18" s="116">
        <f t="shared" si="18"/>
        <v>0</v>
      </c>
      <c r="CD18" s="85"/>
      <c r="CE18" s="97"/>
      <c r="CF18" s="86"/>
      <c r="CG18" s="97"/>
      <c r="CH18" s="116">
        <f t="shared" si="19"/>
        <v>0</v>
      </c>
      <c r="CI18" s="85"/>
      <c r="CJ18" s="97"/>
      <c r="CK18" s="86"/>
      <c r="CL18" s="97"/>
      <c r="CM18" s="116">
        <f t="shared" si="20"/>
        <v>0</v>
      </c>
      <c r="CN18" s="85"/>
      <c r="CO18" s="97"/>
      <c r="CP18" s="86"/>
      <c r="CQ18" s="97"/>
      <c r="CR18" s="116">
        <f t="shared" si="21"/>
        <v>0</v>
      </c>
      <c r="CS18" s="85"/>
      <c r="CT18" s="97"/>
      <c r="CU18" s="86"/>
      <c r="CV18" s="97"/>
      <c r="CW18" s="116">
        <f t="shared" si="22"/>
        <v>0</v>
      </c>
      <c r="CX18" s="85"/>
      <c r="CY18" s="97"/>
      <c r="CZ18" s="86"/>
      <c r="DA18" s="97"/>
      <c r="DB18" s="116">
        <f t="shared" si="23"/>
        <v>0</v>
      </c>
      <c r="DC18" s="85"/>
      <c r="DD18" s="97"/>
      <c r="DE18" s="86"/>
      <c r="DF18" s="97"/>
      <c r="DG18" s="116">
        <f t="shared" si="24"/>
        <v>0</v>
      </c>
      <c r="DH18" s="85"/>
      <c r="DI18" s="97"/>
      <c r="DJ18" s="86"/>
      <c r="DK18" s="97"/>
      <c r="DL18" s="116">
        <f t="shared" si="25"/>
        <v>0</v>
      </c>
      <c r="DM18" s="85"/>
      <c r="DN18" s="97"/>
      <c r="DO18" s="86"/>
      <c r="DP18" s="97"/>
      <c r="DQ18" s="116">
        <f t="shared" si="26"/>
        <v>0</v>
      </c>
      <c r="DR18" s="85"/>
      <c r="DS18" s="97"/>
      <c r="DT18" s="86"/>
      <c r="DU18" s="97"/>
      <c r="DV18" s="116">
        <f t="shared" si="27"/>
        <v>0</v>
      </c>
      <c r="DW18" s="85"/>
      <c r="DX18" s="97"/>
      <c r="DY18" s="86"/>
      <c r="DZ18" s="97"/>
      <c r="EA18" s="116">
        <f t="shared" si="28"/>
        <v>0</v>
      </c>
      <c r="EB18" s="85"/>
      <c r="EC18" s="97"/>
      <c r="ED18" s="86"/>
      <c r="EE18" s="97"/>
      <c r="EF18" s="116">
        <f t="shared" si="29"/>
        <v>0</v>
      </c>
      <c r="EG18" s="85"/>
      <c r="EH18" s="97"/>
      <c r="EI18" s="86"/>
      <c r="EJ18" s="97"/>
      <c r="EK18" s="116">
        <f t="shared" si="30"/>
        <v>0</v>
      </c>
      <c r="EL18" s="85"/>
      <c r="EM18" s="97"/>
      <c r="EN18" s="86"/>
      <c r="EO18" s="97"/>
      <c r="EP18" s="116">
        <f t="shared" si="31"/>
        <v>0</v>
      </c>
      <c r="EQ18" s="85"/>
      <c r="ER18" s="97"/>
      <c r="ES18" s="86"/>
      <c r="ET18" s="97"/>
      <c r="EU18" s="116">
        <f t="shared" si="32"/>
        <v>0</v>
      </c>
      <c r="EV18" s="85"/>
      <c r="EW18" s="97"/>
      <c r="EX18" s="86"/>
      <c r="EY18" s="97"/>
      <c r="EZ18" s="116">
        <f t="shared" si="33"/>
        <v>0</v>
      </c>
      <c r="FA18" s="85"/>
      <c r="FB18" s="97"/>
      <c r="FC18" s="86"/>
      <c r="FD18" s="97"/>
      <c r="FE18" s="116">
        <f t="shared" si="34"/>
        <v>0</v>
      </c>
    </row>
    <row r="19" spans="1:161" ht="19.5" customHeight="1">
      <c r="A19" s="323"/>
      <c r="B19" s="325"/>
      <c r="C19" s="68" t="s">
        <v>33</v>
      </c>
      <c r="D19" s="39" t="s">
        <v>55</v>
      </c>
      <c r="E19" s="52" t="s">
        <v>14</v>
      </c>
      <c r="F19" s="104">
        <f t="shared" si="3"/>
        <v>6</v>
      </c>
      <c r="G19" s="113">
        <v>6</v>
      </c>
      <c r="H19" s="96"/>
      <c r="I19" s="84"/>
      <c r="J19" s="96"/>
      <c r="K19" s="114">
        <f t="shared" si="4"/>
        <v>6</v>
      </c>
      <c r="L19" s="113"/>
      <c r="M19" s="96"/>
      <c r="N19" s="84"/>
      <c r="O19" s="96"/>
      <c r="P19" s="114">
        <f t="shared" si="5"/>
        <v>0</v>
      </c>
      <c r="Q19" s="113"/>
      <c r="R19" s="96"/>
      <c r="S19" s="84"/>
      <c r="T19" s="96"/>
      <c r="U19" s="114">
        <f t="shared" si="6"/>
        <v>0</v>
      </c>
      <c r="V19" s="113"/>
      <c r="W19" s="96"/>
      <c r="X19" s="84"/>
      <c r="Y19" s="96"/>
      <c r="Z19" s="114">
        <f t="shared" si="7"/>
        <v>0</v>
      </c>
      <c r="AA19" s="83"/>
      <c r="AB19" s="96"/>
      <c r="AC19" s="84"/>
      <c r="AD19" s="96"/>
      <c r="AE19" s="114">
        <f t="shared" si="8"/>
        <v>0</v>
      </c>
      <c r="AF19" s="83"/>
      <c r="AG19" s="96"/>
      <c r="AH19" s="84"/>
      <c r="AI19" s="96"/>
      <c r="AJ19" s="114">
        <f t="shared" si="9"/>
        <v>0</v>
      </c>
      <c r="AK19" s="83"/>
      <c r="AL19" s="96"/>
      <c r="AM19" s="84"/>
      <c r="AN19" s="96"/>
      <c r="AO19" s="114">
        <f t="shared" si="10"/>
        <v>0</v>
      </c>
      <c r="AP19" s="83"/>
      <c r="AQ19" s="96"/>
      <c r="AR19" s="84"/>
      <c r="AS19" s="96"/>
      <c r="AT19" s="114">
        <f t="shared" si="11"/>
        <v>0</v>
      </c>
      <c r="AU19" s="83"/>
      <c r="AV19" s="96"/>
      <c r="AW19" s="84"/>
      <c r="AX19" s="96"/>
      <c r="AY19" s="114">
        <f t="shared" si="12"/>
        <v>0</v>
      </c>
      <c r="AZ19" s="83"/>
      <c r="BA19" s="96"/>
      <c r="BB19" s="84"/>
      <c r="BC19" s="96"/>
      <c r="BD19" s="114">
        <f t="shared" si="13"/>
        <v>0</v>
      </c>
      <c r="BE19" s="83"/>
      <c r="BF19" s="96"/>
      <c r="BG19" s="84"/>
      <c r="BH19" s="96"/>
      <c r="BI19" s="114">
        <f t="shared" si="14"/>
        <v>0</v>
      </c>
      <c r="BJ19" s="83"/>
      <c r="BK19" s="96"/>
      <c r="BL19" s="84"/>
      <c r="BM19" s="96"/>
      <c r="BN19" s="114">
        <f t="shared" si="15"/>
        <v>0</v>
      </c>
      <c r="BO19" s="83"/>
      <c r="BP19" s="96"/>
      <c r="BQ19" s="84"/>
      <c r="BR19" s="96"/>
      <c r="BS19" s="114">
        <f t="shared" si="16"/>
        <v>0</v>
      </c>
      <c r="BT19" s="83"/>
      <c r="BU19" s="96"/>
      <c r="BV19" s="84"/>
      <c r="BW19" s="96"/>
      <c r="BX19" s="114">
        <f t="shared" si="17"/>
        <v>0</v>
      </c>
      <c r="BY19" s="83"/>
      <c r="BZ19" s="96"/>
      <c r="CA19" s="84"/>
      <c r="CB19" s="96"/>
      <c r="CC19" s="114">
        <f t="shared" si="18"/>
        <v>0</v>
      </c>
      <c r="CD19" s="83"/>
      <c r="CE19" s="96"/>
      <c r="CF19" s="84"/>
      <c r="CG19" s="96"/>
      <c r="CH19" s="114">
        <f t="shared" si="19"/>
        <v>0</v>
      </c>
      <c r="CI19" s="83"/>
      <c r="CJ19" s="96"/>
      <c r="CK19" s="84"/>
      <c r="CL19" s="96"/>
      <c r="CM19" s="114">
        <f t="shared" si="20"/>
        <v>0</v>
      </c>
      <c r="CN19" s="83"/>
      <c r="CO19" s="96"/>
      <c r="CP19" s="84"/>
      <c r="CQ19" s="96"/>
      <c r="CR19" s="114">
        <f t="shared" si="21"/>
        <v>0</v>
      </c>
      <c r="CS19" s="83"/>
      <c r="CT19" s="96"/>
      <c r="CU19" s="84"/>
      <c r="CV19" s="96"/>
      <c r="CW19" s="114">
        <f t="shared" si="22"/>
        <v>0</v>
      </c>
      <c r="CX19" s="83"/>
      <c r="CY19" s="96"/>
      <c r="CZ19" s="84"/>
      <c r="DA19" s="96"/>
      <c r="DB19" s="114">
        <f t="shared" si="23"/>
        <v>0</v>
      </c>
      <c r="DC19" s="83"/>
      <c r="DD19" s="96"/>
      <c r="DE19" s="84"/>
      <c r="DF19" s="96"/>
      <c r="DG19" s="114">
        <f t="shared" si="24"/>
        <v>0</v>
      </c>
      <c r="DH19" s="83"/>
      <c r="DI19" s="96"/>
      <c r="DJ19" s="84"/>
      <c r="DK19" s="96"/>
      <c r="DL19" s="114">
        <f t="shared" si="25"/>
        <v>0</v>
      </c>
      <c r="DM19" s="83"/>
      <c r="DN19" s="96"/>
      <c r="DO19" s="84"/>
      <c r="DP19" s="96"/>
      <c r="DQ19" s="114">
        <f t="shared" si="26"/>
        <v>0</v>
      </c>
      <c r="DR19" s="83"/>
      <c r="DS19" s="96"/>
      <c r="DT19" s="84"/>
      <c r="DU19" s="96"/>
      <c r="DV19" s="114">
        <f t="shared" si="27"/>
        <v>0</v>
      </c>
      <c r="DW19" s="83"/>
      <c r="DX19" s="96"/>
      <c r="DY19" s="84"/>
      <c r="DZ19" s="96"/>
      <c r="EA19" s="114">
        <f t="shared" si="28"/>
        <v>0</v>
      </c>
      <c r="EB19" s="83"/>
      <c r="EC19" s="96"/>
      <c r="ED19" s="84"/>
      <c r="EE19" s="96"/>
      <c r="EF19" s="114">
        <f t="shared" si="29"/>
        <v>0</v>
      </c>
      <c r="EG19" s="83"/>
      <c r="EH19" s="96"/>
      <c r="EI19" s="84"/>
      <c r="EJ19" s="96"/>
      <c r="EK19" s="114">
        <f t="shared" si="30"/>
        <v>0</v>
      </c>
      <c r="EL19" s="83"/>
      <c r="EM19" s="96"/>
      <c r="EN19" s="84"/>
      <c r="EO19" s="96"/>
      <c r="EP19" s="114">
        <f t="shared" si="31"/>
        <v>0</v>
      </c>
      <c r="EQ19" s="83"/>
      <c r="ER19" s="96"/>
      <c r="ES19" s="84"/>
      <c r="ET19" s="96"/>
      <c r="EU19" s="114">
        <f t="shared" si="32"/>
        <v>0</v>
      </c>
      <c r="EV19" s="83"/>
      <c r="EW19" s="96"/>
      <c r="EX19" s="84"/>
      <c r="EY19" s="96"/>
      <c r="EZ19" s="114">
        <f t="shared" si="33"/>
        <v>0</v>
      </c>
      <c r="FA19" s="83"/>
      <c r="FB19" s="96"/>
      <c r="FC19" s="84"/>
      <c r="FD19" s="96"/>
      <c r="FE19" s="114">
        <f t="shared" si="34"/>
        <v>0</v>
      </c>
    </row>
    <row r="20" spans="1:161" ht="19.5" customHeight="1">
      <c r="A20" s="326" t="s">
        <v>17</v>
      </c>
      <c r="B20" s="328" t="s">
        <v>12</v>
      </c>
      <c r="C20" s="66" t="s">
        <v>34</v>
      </c>
      <c r="D20" s="43" t="s">
        <v>54</v>
      </c>
      <c r="E20" s="58" t="s">
        <v>14</v>
      </c>
      <c r="F20" s="103">
        <f t="shared" si="3"/>
        <v>540</v>
      </c>
      <c r="G20" s="111">
        <v>540</v>
      </c>
      <c r="H20" s="95"/>
      <c r="I20" s="82"/>
      <c r="J20" s="95"/>
      <c r="K20" s="112">
        <f t="shared" si="4"/>
        <v>540</v>
      </c>
      <c r="L20" s="111"/>
      <c r="M20" s="95"/>
      <c r="N20" s="82"/>
      <c r="O20" s="95"/>
      <c r="P20" s="112">
        <f t="shared" si="5"/>
        <v>0</v>
      </c>
      <c r="Q20" s="111"/>
      <c r="R20" s="95"/>
      <c r="S20" s="82"/>
      <c r="T20" s="95"/>
      <c r="U20" s="112">
        <f t="shared" si="6"/>
        <v>0</v>
      </c>
      <c r="V20" s="111"/>
      <c r="W20" s="95"/>
      <c r="X20" s="82"/>
      <c r="Y20" s="95"/>
      <c r="Z20" s="112">
        <f t="shared" si="7"/>
        <v>0</v>
      </c>
      <c r="AA20" s="81"/>
      <c r="AB20" s="95"/>
      <c r="AC20" s="82"/>
      <c r="AD20" s="95"/>
      <c r="AE20" s="112">
        <f t="shared" si="8"/>
        <v>0</v>
      </c>
      <c r="AF20" s="81"/>
      <c r="AG20" s="95"/>
      <c r="AH20" s="82"/>
      <c r="AI20" s="95"/>
      <c r="AJ20" s="112">
        <f t="shared" si="9"/>
        <v>0</v>
      </c>
      <c r="AK20" s="81"/>
      <c r="AL20" s="95"/>
      <c r="AM20" s="82"/>
      <c r="AN20" s="95"/>
      <c r="AO20" s="112">
        <f t="shared" si="10"/>
        <v>0</v>
      </c>
      <c r="AP20" s="81"/>
      <c r="AQ20" s="95"/>
      <c r="AR20" s="82"/>
      <c r="AS20" s="95"/>
      <c r="AT20" s="112">
        <f t="shared" si="11"/>
        <v>0</v>
      </c>
      <c r="AU20" s="81"/>
      <c r="AV20" s="95"/>
      <c r="AW20" s="82"/>
      <c r="AX20" s="95"/>
      <c r="AY20" s="112">
        <f t="shared" si="12"/>
        <v>0</v>
      </c>
      <c r="AZ20" s="81"/>
      <c r="BA20" s="95"/>
      <c r="BB20" s="82"/>
      <c r="BC20" s="95"/>
      <c r="BD20" s="112">
        <f t="shared" si="13"/>
        <v>0</v>
      </c>
      <c r="BE20" s="81"/>
      <c r="BF20" s="95"/>
      <c r="BG20" s="82"/>
      <c r="BH20" s="95"/>
      <c r="BI20" s="112">
        <f t="shared" si="14"/>
        <v>0</v>
      </c>
      <c r="BJ20" s="81"/>
      <c r="BK20" s="95"/>
      <c r="BL20" s="82"/>
      <c r="BM20" s="95"/>
      <c r="BN20" s="112">
        <f t="shared" si="15"/>
        <v>0</v>
      </c>
      <c r="BO20" s="81"/>
      <c r="BP20" s="95"/>
      <c r="BQ20" s="82"/>
      <c r="BR20" s="95"/>
      <c r="BS20" s="112">
        <f t="shared" si="16"/>
        <v>0</v>
      </c>
      <c r="BT20" s="81"/>
      <c r="BU20" s="95"/>
      <c r="BV20" s="82"/>
      <c r="BW20" s="95"/>
      <c r="BX20" s="112">
        <f t="shared" si="17"/>
        <v>0</v>
      </c>
      <c r="BY20" s="81"/>
      <c r="BZ20" s="95"/>
      <c r="CA20" s="82"/>
      <c r="CB20" s="95"/>
      <c r="CC20" s="112">
        <f t="shared" si="18"/>
        <v>0</v>
      </c>
      <c r="CD20" s="81"/>
      <c r="CE20" s="95"/>
      <c r="CF20" s="82"/>
      <c r="CG20" s="95"/>
      <c r="CH20" s="112">
        <f t="shared" si="19"/>
        <v>0</v>
      </c>
      <c r="CI20" s="81"/>
      <c r="CJ20" s="95"/>
      <c r="CK20" s="82"/>
      <c r="CL20" s="95"/>
      <c r="CM20" s="112">
        <f t="shared" si="20"/>
        <v>0</v>
      </c>
      <c r="CN20" s="81"/>
      <c r="CO20" s="95"/>
      <c r="CP20" s="82"/>
      <c r="CQ20" s="95"/>
      <c r="CR20" s="112">
        <f t="shared" si="21"/>
        <v>0</v>
      </c>
      <c r="CS20" s="81"/>
      <c r="CT20" s="95"/>
      <c r="CU20" s="82"/>
      <c r="CV20" s="95"/>
      <c r="CW20" s="112">
        <f t="shared" si="22"/>
        <v>0</v>
      </c>
      <c r="CX20" s="81"/>
      <c r="CY20" s="95"/>
      <c r="CZ20" s="82"/>
      <c r="DA20" s="95"/>
      <c r="DB20" s="112">
        <f t="shared" si="23"/>
        <v>0</v>
      </c>
      <c r="DC20" s="81"/>
      <c r="DD20" s="95"/>
      <c r="DE20" s="82"/>
      <c r="DF20" s="95"/>
      <c r="DG20" s="112">
        <f t="shared" si="24"/>
        <v>0</v>
      </c>
      <c r="DH20" s="81"/>
      <c r="DI20" s="95"/>
      <c r="DJ20" s="82"/>
      <c r="DK20" s="95"/>
      <c r="DL20" s="112">
        <f t="shared" si="25"/>
        <v>0</v>
      </c>
      <c r="DM20" s="81"/>
      <c r="DN20" s="95"/>
      <c r="DO20" s="82"/>
      <c r="DP20" s="95"/>
      <c r="DQ20" s="112">
        <f t="shared" si="26"/>
        <v>0</v>
      </c>
      <c r="DR20" s="81"/>
      <c r="DS20" s="95"/>
      <c r="DT20" s="82"/>
      <c r="DU20" s="95"/>
      <c r="DV20" s="112">
        <f t="shared" si="27"/>
        <v>0</v>
      </c>
      <c r="DW20" s="81"/>
      <c r="DX20" s="95"/>
      <c r="DY20" s="82"/>
      <c r="DZ20" s="95"/>
      <c r="EA20" s="112">
        <f t="shared" si="28"/>
        <v>0</v>
      </c>
      <c r="EB20" s="81"/>
      <c r="EC20" s="95"/>
      <c r="ED20" s="82"/>
      <c r="EE20" s="95"/>
      <c r="EF20" s="112">
        <f t="shared" si="29"/>
        <v>0</v>
      </c>
      <c r="EG20" s="81"/>
      <c r="EH20" s="95"/>
      <c r="EI20" s="82"/>
      <c r="EJ20" s="95"/>
      <c r="EK20" s="112">
        <f t="shared" si="30"/>
        <v>0</v>
      </c>
      <c r="EL20" s="81"/>
      <c r="EM20" s="95"/>
      <c r="EN20" s="82"/>
      <c r="EO20" s="95"/>
      <c r="EP20" s="112">
        <f t="shared" si="31"/>
        <v>0</v>
      </c>
      <c r="EQ20" s="81"/>
      <c r="ER20" s="95"/>
      <c r="ES20" s="82"/>
      <c r="ET20" s="95"/>
      <c r="EU20" s="112">
        <f t="shared" si="32"/>
        <v>0</v>
      </c>
      <c r="EV20" s="81"/>
      <c r="EW20" s="95"/>
      <c r="EX20" s="82"/>
      <c r="EY20" s="95"/>
      <c r="EZ20" s="112">
        <f t="shared" si="33"/>
        <v>0</v>
      </c>
      <c r="FA20" s="81"/>
      <c r="FB20" s="95"/>
      <c r="FC20" s="82"/>
      <c r="FD20" s="95"/>
      <c r="FE20" s="112">
        <f t="shared" si="34"/>
        <v>0</v>
      </c>
    </row>
    <row r="21" spans="1:161" ht="19.5" customHeight="1">
      <c r="A21" s="327"/>
      <c r="B21" s="329"/>
      <c r="C21" s="71" t="s">
        <v>18</v>
      </c>
      <c r="D21" s="39" t="s">
        <v>25</v>
      </c>
      <c r="E21" s="52" t="s">
        <v>14</v>
      </c>
      <c r="F21" s="104">
        <f t="shared" si="3"/>
        <v>75</v>
      </c>
      <c r="G21" s="113">
        <v>75</v>
      </c>
      <c r="H21" s="96"/>
      <c r="I21" s="84"/>
      <c r="J21" s="96"/>
      <c r="K21" s="114">
        <f t="shared" si="4"/>
        <v>75</v>
      </c>
      <c r="L21" s="113"/>
      <c r="M21" s="96"/>
      <c r="N21" s="84"/>
      <c r="O21" s="96"/>
      <c r="P21" s="114">
        <f t="shared" si="5"/>
        <v>0</v>
      </c>
      <c r="Q21" s="113"/>
      <c r="R21" s="96"/>
      <c r="S21" s="84"/>
      <c r="T21" s="96"/>
      <c r="U21" s="114">
        <f t="shared" si="6"/>
        <v>0</v>
      </c>
      <c r="V21" s="113"/>
      <c r="W21" s="96"/>
      <c r="X21" s="84"/>
      <c r="Y21" s="96"/>
      <c r="Z21" s="114">
        <f t="shared" si="7"/>
        <v>0</v>
      </c>
      <c r="AA21" s="83"/>
      <c r="AB21" s="96"/>
      <c r="AC21" s="84"/>
      <c r="AD21" s="96"/>
      <c r="AE21" s="114">
        <f t="shared" si="8"/>
        <v>0</v>
      </c>
      <c r="AF21" s="83"/>
      <c r="AG21" s="96"/>
      <c r="AH21" s="84"/>
      <c r="AI21" s="96"/>
      <c r="AJ21" s="114">
        <f t="shared" si="9"/>
        <v>0</v>
      </c>
      <c r="AK21" s="83"/>
      <c r="AL21" s="96"/>
      <c r="AM21" s="84"/>
      <c r="AN21" s="96"/>
      <c r="AO21" s="114">
        <f t="shared" si="10"/>
        <v>0</v>
      </c>
      <c r="AP21" s="83"/>
      <c r="AQ21" s="96"/>
      <c r="AR21" s="84"/>
      <c r="AS21" s="96"/>
      <c r="AT21" s="114">
        <f t="shared" si="11"/>
        <v>0</v>
      </c>
      <c r="AU21" s="83"/>
      <c r="AV21" s="96"/>
      <c r="AW21" s="84"/>
      <c r="AX21" s="96"/>
      <c r="AY21" s="114">
        <f t="shared" si="12"/>
        <v>0</v>
      </c>
      <c r="AZ21" s="83"/>
      <c r="BA21" s="96"/>
      <c r="BB21" s="84"/>
      <c r="BC21" s="96"/>
      <c r="BD21" s="114">
        <f t="shared" si="13"/>
        <v>0</v>
      </c>
      <c r="BE21" s="83"/>
      <c r="BF21" s="96"/>
      <c r="BG21" s="84"/>
      <c r="BH21" s="96"/>
      <c r="BI21" s="114">
        <f t="shared" si="14"/>
        <v>0</v>
      </c>
      <c r="BJ21" s="83"/>
      <c r="BK21" s="96"/>
      <c r="BL21" s="84"/>
      <c r="BM21" s="96"/>
      <c r="BN21" s="114">
        <f t="shared" si="15"/>
        <v>0</v>
      </c>
      <c r="BO21" s="83"/>
      <c r="BP21" s="96"/>
      <c r="BQ21" s="84"/>
      <c r="BR21" s="96"/>
      <c r="BS21" s="114">
        <f t="shared" si="16"/>
        <v>0</v>
      </c>
      <c r="BT21" s="83"/>
      <c r="BU21" s="96"/>
      <c r="BV21" s="84"/>
      <c r="BW21" s="96"/>
      <c r="BX21" s="114">
        <f t="shared" si="17"/>
        <v>0</v>
      </c>
      <c r="BY21" s="83"/>
      <c r="BZ21" s="96"/>
      <c r="CA21" s="84"/>
      <c r="CB21" s="96"/>
      <c r="CC21" s="114">
        <f t="shared" si="18"/>
        <v>0</v>
      </c>
      <c r="CD21" s="83"/>
      <c r="CE21" s="96"/>
      <c r="CF21" s="84"/>
      <c r="CG21" s="96"/>
      <c r="CH21" s="114">
        <f t="shared" si="19"/>
        <v>0</v>
      </c>
      <c r="CI21" s="83"/>
      <c r="CJ21" s="96"/>
      <c r="CK21" s="84"/>
      <c r="CL21" s="96"/>
      <c r="CM21" s="114">
        <f t="shared" si="20"/>
        <v>0</v>
      </c>
      <c r="CN21" s="83"/>
      <c r="CO21" s="96"/>
      <c r="CP21" s="84"/>
      <c r="CQ21" s="96"/>
      <c r="CR21" s="114">
        <f t="shared" si="21"/>
        <v>0</v>
      </c>
      <c r="CS21" s="83"/>
      <c r="CT21" s="96"/>
      <c r="CU21" s="84"/>
      <c r="CV21" s="96"/>
      <c r="CW21" s="114">
        <f t="shared" si="22"/>
        <v>0</v>
      </c>
      <c r="CX21" s="83"/>
      <c r="CY21" s="96"/>
      <c r="CZ21" s="84"/>
      <c r="DA21" s="96"/>
      <c r="DB21" s="114">
        <f t="shared" si="23"/>
        <v>0</v>
      </c>
      <c r="DC21" s="83"/>
      <c r="DD21" s="96"/>
      <c r="DE21" s="84"/>
      <c r="DF21" s="96"/>
      <c r="DG21" s="114">
        <f t="shared" si="24"/>
        <v>0</v>
      </c>
      <c r="DH21" s="83"/>
      <c r="DI21" s="96"/>
      <c r="DJ21" s="84"/>
      <c r="DK21" s="96"/>
      <c r="DL21" s="114">
        <f t="shared" si="25"/>
        <v>0</v>
      </c>
      <c r="DM21" s="83"/>
      <c r="DN21" s="96"/>
      <c r="DO21" s="84"/>
      <c r="DP21" s="96"/>
      <c r="DQ21" s="114">
        <f t="shared" si="26"/>
        <v>0</v>
      </c>
      <c r="DR21" s="83"/>
      <c r="DS21" s="96"/>
      <c r="DT21" s="84"/>
      <c r="DU21" s="96"/>
      <c r="DV21" s="114">
        <f t="shared" si="27"/>
        <v>0</v>
      </c>
      <c r="DW21" s="83"/>
      <c r="DX21" s="96"/>
      <c r="DY21" s="84"/>
      <c r="DZ21" s="96"/>
      <c r="EA21" s="114">
        <f t="shared" si="28"/>
        <v>0</v>
      </c>
      <c r="EB21" s="83"/>
      <c r="EC21" s="96"/>
      <c r="ED21" s="84"/>
      <c r="EE21" s="96"/>
      <c r="EF21" s="114">
        <f t="shared" si="29"/>
        <v>0</v>
      </c>
      <c r="EG21" s="83"/>
      <c r="EH21" s="96"/>
      <c r="EI21" s="84"/>
      <c r="EJ21" s="96"/>
      <c r="EK21" s="114">
        <f t="shared" si="30"/>
        <v>0</v>
      </c>
      <c r="EL21" s="83"/>
      <c r="EM21" s="96"/>
      <c r="EN21" s="84"/>
      <c r="EO21" s="96"/>
      <c r="EP21" s="114">
        <f t="shared" si="31"/>
        <v>0</v>
      </c>
      <c r="EQ21" s="83"/>
      <c r="ER21" s="96"/>
      <c r="ES21" s="84"/>
      <c r="ET21" s="96"/>
      <c r="EU21" s="114">
        <f t="shared" si="32"/>
        <v>0</v>
      </c>
      <c r="EV21" s="83"/>
      <c r="EW21" s="96"/>
      <c r="EX21" s="84"/>
      <c r="EY21" s="96"/>
      <c r="EZ21" s="114">
        <f t="shared" si="33"/>
        <v>0</v>
      </c>
      <c r="FA21" s="83"/>
      <c r="FB21" s="96"/>
      <c r="FC21" s="84"/>
      <c r="FD21" s="96"/>
      <c r="FE21" s="114">
        <f t="shared" si="34"/>
        <v>0</v>
      </c>
    </row>
    <row r="22" spans="1:161" ht="19.5" customHeight="1">
      <c r="A22" s="330" t="s">
        <v>19</v>
      </c>
      <c r="B22" s="328" t="s">
        <v>16</v>
      </c>
      <c r="C22" s="66" t="s">
        <v>35</v>
      </c>
      <c r="D22" s="43" t="s">
        <v>53</v>
      </c>
      <c r="E22" s="58" t="s">
        <v>14</v>
      </c>
      <c r="F22" s="103">
        <f t="shared" si="3"/>
        <v>514</v>
      </c>
      <c r="G22" s="117">
        <v>514</v>
      </c>
      <c r="H22" s="98"/>
      <c r="I22" s="88"/>
      <c r="J22" s="98"/>
      <c r="K22" s="118">
        <f t="shared" si="4"/>
        <v>514</v>
      </c>
      <c r="L22" s="117"/>
      <c r="M22" s="98"/>
      <c r="N22" s="88"/>
      <c r="O22" s="98"/>
      <c r="P22" s="118">
        <f t="shared" si="5"/>
        <v>0</v>
      </c>
      <c r="Q22" s="117"/>
      <c r="R22" s="98"/>
      <c r="S22" s="88"/>
      <c r="T22" s="98"/>
      <c r="U22" s="118">
        <f t="shared" si="6"/>
        <v>0</v>
      </c>
      <c r="V22" s="117"/>
      <c r="W22" s="98"/>
      <c r="X22" s="88"/>
      <c r="Y22" s="98"/>
      <c r="Z22" s="118">
        <f t="shared" si="7"/>
        <v>0</v>
      </c>
      <c r="AA22" s="87"/>
      <c r="AB22" s="98"/>
      <c r="AC22" s="88"/>
      <c r="AD22" s="98"/>
      <c r="AE22" s="118">
        <f t="shared" si="8"/>
        <v>0</v>
      </c>
      <c r="AF22" s="87"/>
      <c r="AG22" s="98"/>
      <c r="AH22" s="88"/>
      <c r="AI22" s="98"/>
      <c r="AJ22" s="118">
        <f t="shared" si="9"/>
        <v>0</v>
      </c>
      <c r="AK22" s="87"/>
      <c r="AL22" s="98"/>
      <c r="AM22" s="88"/>
      <c r="AN22" s="98"/>
      <c r="AO22" s="118">
        <f t="shared" si="10"/>
        <v>0</v>
      </c>
      <c r="AP22" s="87"/>
      <c r="AQ22" s="98"/>
      <c r="AR22" s="88"/>
      <c r="AS22" s="98"/>
      <c r="AT22" s="118">
        <f t="shared" si="11"/>
        <v>0</v>
      </c>
      <c r="AU22" s="87"/>
      <c r="AV22" s="98"/>
      <c r="AW22" s="88"/>
      <c r="AX22" s="98"/>
      <c r="AY22" s="118">
        <f t="shared" si="12"/>
        <v>0</v>
      </c>
      <c r="AZ22" s="87"/>
      <c r="BA22" s="98"/>
      <c r="BB22" s="88"/>
      <c r="BC22" s="98"/>
      <c r="BD22" s="118">
        <f t="shared" si="13"/>
        <v>0</v>
      </c>
      <c r="BE22" s="87"/>
      <c r="BF22" s="98"/>
      <c r="BG22" s="88"/>
      <c r="BH22" s="98"/>
      <c r="BI22" s="118">
        <f t="shared" si="14"/>
        <v>0</v>
      </c>
      <c r="BJ22" s="87"/>
      <c r="BK22" s="98"/>
      <c r="BL22" s="88"/>
      <c r="BM22" s="98"/>
      <c r="BN22" s="118">
        <f t="shared" si="15"/>
        <v>0</v>
      </c>
      <c r="BO22" s="87"/>
      <c r="BP22" s="98"/>
      <c r="BQ22" s="88"/>
      <c r="BR22" s="98"/>
      <c r="BS22" s="118">
        <f t="shared" si="16"/>
        <v>0</v>
      </c>
      <c r="BT22" s="87"/>
      <c r="BU22" s="98"/>
      <c r="BV22" s="88"/>
      <c r="BW22" s="98"/>
      <c r="BX22" s="118">
        <f t="shared" si="17"/>
        <v>0</v>
      </c>
      <c r="BY22" s="87"/>
      <c r="BZ22" s="98"/>
      <c r="CA22" s="88"/>
      <c r="CB22" s="98"/>
      <c r="CC22" s="118">
        <f t="shared" si="18"/>
        <v>0</v>
      </c>
      <c r="CD22" s="87"/>
      <c r="CE22" s="98"/>
      <c r="CF22" s="88"/>
      <c r="CG22" s="98"/>
      <c r="CH22" s="118">
        <f t="shared" si="19"/>
        <v>0</v>
      </c>
      <c r="CI22" s="87"/>
      <c r="CJ22" s="98"/>
      <c r="CK22" s="88"/>
      <c r="CL22" s="98"/>
      <c r="CM22" s="118">
        <f t="shared" si="20"/>
        <v>0</v>
      </c>
      <c r="CN22" s="87"/>
      <c r="CO22" s="98"/>
      <c r="CP22" s="88"/>
      <c r="CQ22" s="98"/>
      <c r="CR22" s="118">
        <f t="shared" si="21"/>
        <v>0</v>
      </c>
      <c r="CS22" s="87"/>
      <c r="CT22" s="98"/>
      <c r="CU22" s="88"/>
      <c r="CV22" s="98"/>
      <c r="CW22" s="118">
        <f t="shared" si="22"/>
        <v>0</v>
      </c>
      <c r="CX22" s="87"/>
      <c r="CY22" s="98"/>
      <c r="CZ22" s="88"/>
      <c r="DA22" s="98"/>
      <c r="DB22" s="118">
        <f t="shared" si="23"/>
        <v>0</v>
      </c>
      <c r="DC22" s="87"/>
      <c r="DD22" s="98"/>
      <c r="DE22" s="88"/>
      <c r="DF22" s="98"/>
      <c r="DG22" s="118">
        <f t="shared" si="24"/>
        <v>0</v>
      </c>
      <c r="DH22" s="87"/>
      <c r="DI22" s="98"/>
      <c r="DJ22" s="88"/>
      <c r="DK22" s="98"/>
      <c r="DL22" s="118">
        <f t="shared" si="25"/>
        <v>0</v>
      </c>
      <c r="DM22" s="87"/>
      <c r="DN22" s="98"/>
      <c r="DO22" s="88"/>
      <c r="DP22" s="98"/>
      <c r="DQ22" s="118">
        <f t="shared" si="26"/>
        <v>0</v>
      </c>
      <c r="DR22" s="87"/>
      <c r="DS22" s="98"/>
      <c r="DT22" s="88"/>
      <c r="DU22" s="98"/>
      <c r="DV22" s="118">
        <f t="shared" si="27"/>
        <v>0</v>
      </c>
      <c r="DW22" s="87"/>
      <c r="DX22" s="98"/>
      <c r="DY22" s="88"/>
      <c r="DZ22" s="98"/>
      <c r="EA22" s="118">
        <f t="shared" si="28"/>
        <v>0</v>
      </c>
      <c r="EB22" s="87"/>
      <c r="EC22" s="98"/>
      <c r="ED22" s="88"/>
      <c r="EE22" s="98"/>
      <c r="EF22" s="118">
        <f t="shared" si="29"/>
        <v>0</v>
      </c>
      <c r="EG22" s="87"/>
      <c r="EH22" s="98"/>
      <c r="EI22" s="88"/>
      <c r="EJ22" s="98"/>
      <c r="EK22" s="118">
        <f t="shared" si="30"/>
        <v>0</v>
      </c>
      <c r="EL22" s="87"/>
      <c r="EM22" s="98"/>
      <c r="EN22" s="88"/>
      <c r="EO22" s="98"/>
      <c r="EP22" s="118">
        <f t="shared" si="31"/>
        <v>0</v>
      </c>
      <c r="EQ22" s="87"/>
      <c r="ER22" s="98"/>
      <c r="ES22" s="88"/>
      <c r="ET22" s="98"/>
      <c r="EU22" s="118">
        <f t="shared" si="32"/>
        <v>0</v>
      </c>
      <c r="EV22" s="87"/>
      <c r="EW22" s="98"/>
      <c r="EX22" s="88"/>
      <c r="EY22" s="98"/>
      <c r="EZ22" s="118">
        <f t="shared" si="33"/>
        <v>0</v>
      </c>
      <c r="FA22" s="87"/>
      <c r="FB22" s="98"/>
      <c r="FC22" s="88"/>
      <c r="FD22" s="98"/>
      <c r="FE22" s="118">
        <f t="shared" si="34"/>
        <v>0</v>
      </c>
    </row>
    <row r="23" spans="1:161" ht="19.5" customHeight="1">
      <c r="A23" s="331"/>
      <c r="B23" s="329"/>
      <c r="C23" s="71" t="s">
        <v>20</v>
      </c>
      <c r="D23" s="39" t="s">
        <v>26</v>
      </c>
      <c r="E23" s="52" t="s">
        <v>14</v>
      </c>
      <c r="F23" s="104">
        <f t="shared" si="3"/>
        <v>57</v>
      </c>
      <c r="G23" s="113">
        <v>57</v>
      </c>
      <c r="H23" s="96"/>
      <c r="I23" s="84"/>
      <c r="J23" s="96"/>
      <c r="K23" s="114">
        <f t="shared" si="4"/>
        <v>57</v>
      </c>
      <c r="L23" s="113"/>
      <c r="M23" s="96"/>
      <c r="N23" s="84"/>
      <c r="O23" s="96"/>
      <c r="P23" s="114">
        <f t="shared" si="5"/>
        <v>0</v>
      </c>
      <c r="Q23" s="113"/>
      <c r="R23" s="96"/>
      <c r="S23" s="84"/>
      <c r="T23" s="96"/>
      <c r="U23" s="114">
        <f t="shared" si="6"/>
        <v>0</v>
      </c>
      <c r="V23" s="113"/>
      <c r="W23" s="96"/>
      <c r="X23" s="84"/>
      <c r="Y23" s="96"/>
      <c r="Z23" s="114">
        <f t="shared" si="7"/>
        <v>0</v>
      </c>
      <c r="AA23" s="83"/>
      <c r="AB23" s="96"/>
      <c r="AC23" s="84"/>
      <c r="AD23" s="96"/>
      <c r="AE23" s="114">
        <f t="shared" si="8"/>
        <v>0</v>
      </c>
      <c r="AF23" s="83"/>
      <c r="AG23" s="96"/>
      <c r="AH23" s="84"/>
      <c r="AI23" s="96"/>
      <c r="AJ23" s="114">
        <f t="shared" si="9"/>
        <v>0</v>
      </c>
      <c r="AK23" s="83"/>
      <c r="AL23" s="96"/>
      <c r="AM23" s="84"/>
      <c r="AN23" s="96"/>
      <c r="AO23" s="114">
        <f t="shared" si="10"/>
        <v>0</v>
      </c>
      <c r="AP23" s="83"/>
      <c r="AQ23" s="96"/>
      <c r="AR23" s="84"/>
      <c r="AS23" s="96"/>
      <c r="AT23" s="114">
        <f t="shared" si="11"/>
        <v>0</v>
      </c>
      <c r="AU23" s="83"/>
      <c r="AV23" s="96"/>
      <c r="AW23" s="84"/>
      <c r="AX23" s="96"/>
      <c r="AY23" s="114">
        <f t="shared" si="12"/>
        <v>0</v>
      </c>
      <c r="AZ23" s="83"/>
      <c r="BA23" s="96"/>
      <c r="BB23" s="84"/>
      <c r="BC23" s="96"/>
      <c r="BD23" s="114">
        <f t="shared" si="13"/>
        <v>0</v>
      </c>
      <c r="BE23" s="83"/>
      <c r="BF23" s="96"/>
      <c r="BG23" s="84"/>
      <c r="BH23" s="96"/>
      <c r="BI23" s="114">
        <f t="shared" si="14"/>
        <v>0</v>
      </c>
      <c r="BJ23" s="83"/>
      <c r="BK23" s="96"/>
      <c r="BL23" s="84"/>
      <c r="BM23" s="96"/>
      <c r="BN23" s="114">
        <f t="shared" si="15"/>
        <v>0</v>
      </c>
      <c r="BO23" s="83"/>
      <c r="BP23" s="96"/>
      <c r="BQ23" s="84"/>
      <c r="BR23" s="96"/>
      <c r="BS23" s="114">
        <f t="shared" si="16"/>
        <v>0</v>
      </c>
      <c r="BT23" s="83"/>
      <c r="BU23" s="96"/>
      <c r="BV23" s="84"/>
      <c r="BW23" s="96"/>
      <c r="BX23" s="114">
        <f t="shared" si="17"/>
        <v>0</v>
      </c>
      <c r="BY23" s="83"/>
      <c r="BZ23" s="96"/>
      <c r="CA23" s="84"/>
      <c r="CB23" s="96"/>
      <c r="CC23" s="114">
        <f t="shared" si="18"/>
        <v>0</v>
      </c>
      <c r="CD23" s="83"/>
      <c r="CE23" s="96"/>
      <c r="CF23" s="84"/>
      <c r="CG23" s="96"/>
      <c r="CH23" s="114">
        <f t="shared" si="19"/>
        <v>0</v>
      </c>
      <c r="CI23" s="83"/>
      <c r="CJ23" s="96"/>
      <c r="CK23" s="84"/>
      <c r="CL23" s="96"/>
      <c r="CM23" s="114">
        <f t="shared" si="20"/>
        <v>0</v>
      </c>
      <c r="CN23" s="83"/>
      <c r="CO23" s="96"/>
      <c r="CP23" s="84"/>
      <c r="CQ23" s="96"/>
      <c r="CR23" s="114">
        <f t="shared" si="21"/>
        <v>0</v>
      </c>
      <c r="CS23" s="83"/>
      <c r="CT23" s="96"/>
      <c r="CU23" s="84"/>
      <c r="CV23" s="96"/>
      <c r="CW23" s="114">
        <f t="shared" si="22"/>
        <v>0</v>
      </c>
      <c r="CX23" s="83"/>
      <c r="CY23" s="96"/>
      <c r="CZ23" s="84"/>
      <c r="DA23" s="96"/>
      <c r="DB23" s="114">
        <f t="shared" si="23"/>
        <v>0</v>
      </c>
      <c r="DC23" s="83"/>
      <c r="DD23" s="96"/>
      <c r="DE23" s="84"/>
      <c r="DF23" s="96"/>
      <c r="DG23" s="114">
        <f t="shared" si="24"/>
        <v>0</v>
      </c>
      <c r="DH23" s="83"/>
      <c r="DI23" s="96"/>
      <c r="DJ23" s="84"/>
      <c r="DK23" s="96"/>
      <c r="DL23" s="114">
        <f t="shared" si="25"/>
        <v>0</v>
      </c>
      <c r="DM23" s="83"/>
      <c r="DN23" s="96"/>
      <c r="DO23" s="84"/>
      <c r="DP23" s="96"/>
      <c r="DQ23" s="114">
        <f t="shared" si="26"/>
        <v>0</v>
      </c>
      <c r="DR23" s="83"/>
      <c r="DS23" s="96"/>
      <c r="DT23" s="84"/>
      <c r="DU23" s="96"/>
      <c r="DV23" s="114">
        <f t="shared" si="27"/>
        <v>0</v>
      </c>
      <c r="DW23" s="83"/>
      <c r="DX23" s="96"/>
      <c r="DY23" s="84"/>
      <c r="DZ23" s="96"/>
      <c r="EA23" s="114">
        <f t="shared" si="28"/>
        <v>0</v>
      </c>
      <c r="EB23" s="83"/>
      <c r="EC23" s="96"/>
      <c r="ED23" s="84"/>
      <c r="EE23" s="96"/>
      <c r="EF23" s="114">
        <f t="shared" si="29"/>
        <v>0</v>
      </c>
      <c r="EG23" s="83"/>
      <c r="EH23" s="96"/>
      <c r="EI23" s="84"/>
      <c r="EJ23" s="96"/>
      <c r="EK23" s="114">
        <f t="shared" si="30"/>
        <v>0</v>
      </c>
      <c r="EL23" s="83"/>
      <c r="EM23" s="96"/>
      <c r="EN23" s="84"/>
      <c r="EO23" s="96"/>
      <c r="EP23" s="114">
        <f t="shared" si="31"/>
        <v>0</v>
      </c>
      <c r="EQ23" s="83"/>
      <c r="ER23" s="96"/>
      <c r="ES23" s="84"/>
      <c r="ET23" s="96"/>
      <c r="EU23" s="114">
        <f t="shared" si="32"/>
        <v>0</v>
      </c>
      <c r="EV23" s="83"/>
      <c r="EW23" s="96"/>
      <c r="EX23" s="84"/>
      <c r="EY23" s="96"/>
      <c r="EZ23" s="114">
        <f t="shared" si="33"/>
        <v>0</v>
      </c>
      <c r="FA23" s="83"/>
      <c r="FB23" s="96"/>
      <c r="FC23" s="84"/>
      <c r="FD23" s="96"/>
      <c r="FE23" s="114">
        <f t="shared" si="34"/>
        <v>0</v>
      </c>
    </row>
    <row r="24" spans="1:161" ht="19.5" customHeight="1">
      <c r="A24" s="332" t="s">
        <v>21</v>
      </c>
      <c r="B24" s="335" t="s">
        <v>16</v>
      </c>
      <c r="C24" s="67" t="s">
        <v>36</v>
      </c>
      <c r="D24" s="32" t="s">
        <v>52</v>
      </c>
      <c r="E24" s="56" t="s">
        <v>14</v>
      </c>
      <c r="F24" s="106">
        <f t="shared" si="3"/>
        <v>273</v>
      </c>
      <c r="G24" s="117">
        <v>273</v>
      </c>
      <c r="H24" s="98"/>
      <c r="I24" s="88"/>
      <c r="J24" s="98"/>
      <c r="K24" s="118">
        <f t="shared" si="4"/>
        <v>273</v>
      </c>
      <c r="L24" s="117"/>
      <c r="M24" s="98"/>
      <c r="N24" s="88"/>
      <c r="O24" s="98"/>
      <c r="P24" s="118">
        <f t="shared" si="5"/>
        <v>0</v>
      </c>
      <c r="Q24" s="117"/>
      <c r="R24" s="98"/>
      <c r="S24" s="88"/>
      <c r="T24" s="98"/>
      <c r="U24" s="118">
        <f t="shared" si="6"/>
        <v>0</v>
      </c>
      <c r="V24" s="117"/>
      <c r="W24" s="98"/>
      <c r="X24" s="88"/>
      <c r="Y24" s="98"/>
      <c r="Z24" s="118">
        <f t="shared" si="7"/>
        <v>0</v>
      </c>
      <c r="AA24" s="87"/>
      <c r="AB24" s="98"/>
      <c r="AC24" s="88"/>
      <c r="AD24" s="98"/>
      <c r="AE24" s="118">
        <f t="shared" si="8"/>
        <v>0</v>
      </c>
      <c r="AF24" s="87"/>
      <c r="AG24" s="98"/>
      <c r="AH24" s="88"/>
      <c r="AI24" s="98"/>
      <c r="AJ24" s="118">
        <f t="shared" si="9"/>
        <v>0</v>
      </c>
      <c r="AK24" s="87"/>
      <c r="AL24" s="98"/>
      <c r="AM24" s="88"/>
      <c r="AN24" s="98"/>
      <c r="AO24" s="118">
        <f t="shared" si="10"/>
        <v>0</v>
      </c>
      <c r="AP24" s="87"/>
      <c r="AQ24" s="98"/>
      <c r="AR24" s="88"/>
      <c r="AS24" s="98"/>
      <c r="AT24" s="118">
        <f t="shared" si="11"/>
        <v>0</v>
      </c>
      <c r="AU24" s="87"/>
      <c r="AV24" s="98"/>
      <c r="AW24" s="88"/>
      <c r="AX24" s="98"/>
      <c r="AY24" s="118">
        <f t="shared" si="12"/>
        <v>0</v>
      </c>
      <c r="AZ24" s="87"/>
      <c r="BA24" s="98"/>
      <c r="BB24" s="88"/>
      <c r="BC24" s="98"/>
      <c r="BD24" s="118">
        <f t="shared" si="13"/>
        <v>0</v>
      </c>
      <c r="BE24" s="87"/>
      <c r="BF24" s="98"/>
      <c r="BG24" s="88"/>
      <c r="BH24" s="98"/>
      <c r="BI24" s="118">
        <f t="shared" si="14"/>
        <v>0</v>
      </c>
      <c r="BJ24" s="87"/>
      <c r="BK24" s="98"/>
      <c r="BL24" s="88"/>
      <c r="BM24" s="98"/>
      <c r="BN24" s="118">
        <f t="shared" si="15"/>
        <v>0</v>
      </c>
      <c r="BO24" s="87"/>
      <c r="BP24" s="98"/>
      <c r="BQ24" s="88"/>
      <c r="BR24" s="98"/>
      <c r="BS24" s="118">
        <f t="shared" si="16"/>
        <v>0</v>
      </c>
      <c r="BT24" s="87"/>
      <c r="BU24" s="98"/>
      <c r="BV24" s="88"/>
      <c r="BW24" s="98"/>
      <c r="BX24" s="118">
        <f t="shared" si="17"/>
        <v>0</v>
      </c>
      <c r="BY24" s="87"/>
      <c r="BZ24" s="98"/>
      <c r="CA24" s="88"/>
      <c r="CB24" s="98"/>
      <c r="CC24" s="118">
        <f t="shared" si="18"/>
        <v>0</v>
      </c>
      <c r="CD24" s="87"/>
      <c r="CE24" s="98"/>
      <c r="CF24" s="88"/>
      <c r="CG24" s="98"/>
      <c r="CH24" s="118">
        <f t="shared" si="19"/>
        <v>0</v>
      </c>
      <c r="CI24" s="87"/>
      <c r="CJ24" s="98"/>
      <c r="CK24" s="88"/>
      <c r="CL24" s="98"/>
      <c r="CM24" s="118">
        <f t="shared" si="20"/>
        <v>0</v>
      </c>
      <c r="CN24" s="87"/>
      <c r="CO24" s="98"/>
      <c r="CP24" s="88"/>
      <c r="CQ24" s="98"/>
      <c r="CR24" s="118">
        <f t="shared" si="21"/>
        <v>0</v>
      </c>
      <c r="CS24" s="87"/>
      <c r="CT24" s="98"/>
      <c r="CU24" s="88"/>
      <c r="CV24" s="98"/>
      <c r="CW24" s="118">
        <f t="shared" si="22"/>
        <v>0</v>
      </c>
      <c r="CX24" s="87"/>
      <c r="CY24" s="98"/>
      <c r="CZ24" s="88"/>
      <c r="DA24" s="98"/>
      <c r="DB24" s="118">
        <f t="shared" si="23"/>
        <v>0</v>
      </c>
      <c r="DC24" s="87"/>
      <c r="DD24" s="98"/>
      <c r="DE24" s="88"/>
      <c r="DF24" s="98"/>
      <c r="DG24" s="118">
        <f t="shared" si="24"/>
        <v>0</v>
      </c>
      <c r="DH24" s="87"/>
      <c r="DI24" s="98"/>
      <c r="DJ24" s="88"/>
      <c r="DK24" s="98"/>
      <c r="DL24" s="118">
        <f t="shared" si="25"/>
        <v>0</v>
      </c>
      <c r="DM24" s="87"/>
      <c r="DN24" s="98"/>
      <c r="DO24" s="88"/>
      <c r="DP24" s="98"/>
      <c r="DQ24" s="118">
        <f t="shared" si="26"/>
        <v>0</v>
      </c>
      <c r="DR24" s="87"/>
      <c r="DS24" s="98"/>
      <c r="DT24" s="88"/>
      <c r="DU24" s="98"/>
      <c r="DV24" s="118">
        <f t="shared" si="27"/>
        <v>0</v>
      </c>
      <c r="DW24" s="87"/>
      <c r="DX24" s="98"/>
      <c r="DY24" s="88"/>
      <c r="DZ24" s="98"/>
      <c r="EA24" s="118">
        <f t="shared" si="28"/>
        <v>0</v>
      </c>
      <c r="EB24" s="87"/>
      <c r="EC24" s="98"/>
      <c r="ED24" s="88"/>
      <c r="EE24" s="98"/>
      <c r="EF24" s="118">
        <f t="shared" si="29"/>
        <v>0</v>
      </c>
      <c r="EG24" s="87"/>
      <c r="EH24" s="98"/>
      <c r="EI24" s="88"/>
      <c r="EJ24" s="98"/>
      <c r="EK24" s="118">
        <f t="shared" si="30"/>
        <v>0</v>
      </c>
      <c r="EL24" s="87"/>
      <c r="EM24" s="98"/>
      <c r="EN24" s="88"/>
      <c r="EO24" s="98"/>
      <c r="EP24" s="118">
        <f t="shared" si="31"/>
        <v>0</v>
      </c>
      <c r="EQ24" s="87"/>
      <c r="ER24" s="98"/>
      <c r="ES24" s="88"/>
      <c r="ET24" s="98"/>
      <c r="EU24" s="118">
        <f t="shared" si="32"/>
        <v>0</v>
      </c>
      <c r="EV24" s="87"/>
      <c r="EW24" s="98"/>
      <c r="EX24" s="88"/>
      <c r="EY24" s="98"/>
      <c r="EZ24" s="118">
        <f t="shared" si="33"/>
        <v>0</v>
      </c>
      <c r="FA24" s="87"/>
      <c r="FB24" s="98"/>
      <c r="FC24" s="88"/>
      <c r="FD24" s="98"/>
      <c r="FE24" s="118">
        <f t="shared" si="34"/>
        <v>0</v>
      </c>
    </row>
    <row r="25" spans="1:161" ht="19.5" customHeight="1">
      <c r="A25" s="333"/>
      <c r="B25" s="336"/>
      <c r="C25" s="65" t="s">
        <v>36</v>
      </c>
      <c r="D25" s="28" t="s">
        <v>52</v>
      </c>
      <c r="E25" s="50" t="s">
        <v>13</v>
      </c>
      <c r="F25" s="105">
        <f t="shared" si="3"/>
        <v>500</v>
      </c>
      <c r="G25" s="115">
        <v>500</v>
      </c>
      <c r="H25" s="97"/>
      <c r="I25" s="86"/>
      <c r="J25" s="97"/>
      <c r="K25" s="116">
        <f t="shared" si="4"/>
        <v>500</v>
      </c>
      <c r="L25" s="115"/>
      <c r="M25" s="97"/>
      <c r="N25" s="86"/>
      <c r="O25" s="97"/>
      <c r="P25" s="116">
        <f t="shared" si="5"/>
        <v>0</v>
      </c>
      <c r="Q25" s="115"/>
      <c r="R25" s="97"/>
      <c r="S25" s="86"/>
      <c r="T25" s="97"/>
      <c r="U25" s="116">
        <f t="shared" si="6"/>
        <v>0</v>
      </c>
      <c r="V25" s="115"/>
      <c r="W25" s="97"/>
      <c r="X25" s="86"/>
      <c r="Y25" s="97"/>
      <c r="Z25" s="116">
        <f t="shared" si="7"/>
        <v>0</v>
      </c>
      <c r="AA25" s="85"/>
      <c r="AB25" s="97"/>
      <c r="AC25" s="86"/>
      <c r="AD25" s="97"/>
      <c r="AE25" s="116">
        <f t="shared" si="8"/>
        <v>0</v>
      </c>
      <c r="AF25" s="85"/>
      <c r="AG25" s="97"/>
      <c r="AH25" s="86"/>
      <c r="AI25" s="97"/>
      <c r="AJ25" s="116">
        <f t="shared" si="9"/>
        <v>0</v>
      </c>
      <c r="AK25" s="85"/>
      <c r="AL25" s="97"/>
      <c r="AM25" s="86"/>
      <c r="AN25" s="97"/>
      <c r="AO25" s="116">
        <f t="shared" si="10"/>
        <v>0</v>
      </c>
      <c r="AP25" s="85"/>
      <c r="AQ25" s="97"/>
      <c r="AR25" s="86"/>
      <c r="AS25" s="97"/>
      <c r="AT25" s="116">
        <f t="shared" si="11"/>
        <v>0</v>
      </c>
      <c r="AU25" s="85"/>
      <c r="AV25" s="97"/>
      <c r="AW25" s="86"/>
      <c r="AX25" s="97"/>
      <c r="AY25" s="116">
        <f t="shared" si="12"/>
        <v>0</v>
      </c>
      <c r="AZ25" s="85"/>
      <c r="BA25" s="97"/>
      <c r="BB25" s="86"/>
      <c r="BC25" s="97"/>
      <c r="BD25" s="116">
        <f t="shared" si="13"/>
        <v>0</v>
      </c>
      <c r="BE25" s="85"/>
      <c r="BF25" s="97"/>
      <c r="BG25" s="86"/>
      <c r="BH25" s="97"/>
      <c r="BI25" s="116">
        <f t="shared" si="14"/>
        <v>0</v>
      </c>
      <c r="BJ25" s="85"/>
      <c r="BK25" s="97"/>
      <c r="BL25" s="86"/>
      <c r="BM25" s="97"/>
      <c r="BN25" s="116">
        <f t="shared" si="15"/>
        <v>0</v>
      </c>
      <c r="BO25" s="85"/>
      <c r="BP25" s="97"/>
      <c r="BQ25" s="86"/>
      <c r="BR25" s="97"/>
      <c r="BS25" s="116">
        <f t="shared" si="16"/>
        <v>0</v>
      </c>
      <c r="BT25" s="85"/>
      <c r="BU25" s="97"/>
      <c r="BV25" s="86"/>
      <c r="BW25" s="97"/>
      <c r="BX25" s="116">
        <f t="shared" si="17"/>
        <v>0</v>
      </c>
      <c r="BY25" s="85"/>
      <c r="BZ25" s="97"/>
      <c r="CA25" s="86"/>
      <c r="CB25" s="97"/>
      <c r="CC25" s="116">
        <f t="shared" si="18"/>
        <v>0</v>
      </c>
      <c r="CD25" s="85"/>
      <c r="CE25" s="97"/>
      <c r="CF25" s="86"/>
      <c r="CG25" s="97"/>
      <c r="CH25" s="116">
        <f t="shared" si="19"/>
        <v>0</v>
      </c>
      <c r="CI25" s="85"/>
      <c r="CJ25" s="97"/>
      <c r="CK25" s="86"/>
      <c r="CL25" s="97"/>
      <c r="CM25" s="116">
        <f t="shared" si="20"/>
        <v>0</v>
      </c>
      <c r="CN25" s="85"/>
      <c r="CO25" s="97"/>
      <c r="CP25" s="86"/>
      <c r="CQ25" s="97"/>
      <c r="CR25" s="116">
        <f t="shared" si="21"/>
        <v>0</v>
      </c>
      <c r="CS25" s="85"/>
      <c r="CT25" s="97"/>
      <c r="CU25" s="86"/>
      <c r="CV25" s="97"/>
      <c r="CW25" s="116">
        <f t="shared" si="22"/>
        <v>0</v>
      </c>
      <c r="CX25" s="85"/>
      <c r="CY25" s="97"/>
      <c r="CZ25" s="86"/>
      <c r="DA25" s="97"/>
      <c r="DB25" s="116">
        <f t="shared" si="23"/>
        <v>0</v>
      </c>
      <c r="DC25" s="85"/>
      <c r="DD25" s="97"/>
      <c r="DE25" s="86"/>
      <c r="DF25" s="97"/>
      <c r="DG25" s="116">
        <f t="shared" si="24"/>
        <v>0</v>
      </c>
      <c r="DH25" s="85"/>
      <c r="DI25" s="97"/>
      <c r="DJ25" s="86"/>
      <c r="DK25" s="97"/>
      <c r="DL25" s="116">
        <f t="shared" si="25"/>
        <v>0</v>
      </c>
      <c r="DM25" s="85"/>
      <c r="DN25" s="97"/>
      <c r="DO25" s="86"/>
      <c r="DP25" s="97"/>
      <c r="DQ25" s="116">
        <f t="shared" si="26"/>
        <v>0</v>
      </c>
      <c r="DR25" s="85"/>
      <c r="DS25" s="97"/>
      <c r="DT25" s="86"/>
      <c r="DU25" s="97"/>
      <c r="DV25" s="116">
        <f t="shared" si="27"/>
        <v>0</v>
      </c>
      <c r="DW25" s="85"/>
      <c r="DX25" s="97"/>
      <c r="DY25" s="86"/>
      <c r="DZ25" s="97"/>
      <c r="EA25" s="116">
        <f t="shared" si="28"/>
        <v>0</v>
      </c>
      <c r="EB25" s="85"/>
      <c r="EC25" s="97"/>
      <c r="ED25" s="86"/>
      <c r="EE25" s="97"/>
      <c r="EF25" s="116">
        <f t="shared" si="29"/>
        <v>0</v>
      </c>
      <c r="EG25" s="85"/>
      <c r="EH25" s="97"/>
      <c r="EI25" s="86"/>
      <c r="EJ25" s="97"/>
      <c r="EK25" s="116">
        <f t="shared" si="30"/>
        <v>0</v>
      </c>
      <c r="EL25" s="85"/>
      <c r="EM25" s="97"/>
      <c r="EN25" s="86"/>
      <c r="EO25" s="97"/>
      <c r="EP25" s="116">
        <f t="shared" si="31"/>
        <v>0</v>
      </c>
      <c r="EQ25" s="85"/>
      <c r="ER25" s="97"/>
      <c r="ES25" s="86"/>
      <c r="ET25" s="97"/>
      <c r="EU25" s="116">
        <f t="shared" si="32"/>
        <v>0</v>
      </c>
      <c r="EV25" s="85"/>
      <c r="EW25" s="97"/>
      <c r="EX25" s="86"/>
      <c r="EY25" s="97"/>
      <c r="EZ25" s="116">
        <f t="shared" si="33"/>
        <v>0</v>
      </c>
      <c r="FA25" s="85"/>
      <c r="FB25" s="97"/>
      <c r="FC25" s="86"/>
      <c r="FD25" s="97"/>
      <c r="FE25" s="116">
        <f t="shared" si="34"/>
        <v>0</v>
      </c>
    </row>
    <row r="26" spans="1:161" ht="19.5" customHeight="1">
      <c r="A26" s="333"/>
      <c r="B26" s="336"/>
      <c r="C26" s="64" t="s">
        <v>46</v>
      </c>
      <c r="D26" s="28" t="s">
        <v>51</v>
      </c>
      <c r="E26" s="50" t="s">
        <v>14</v>
      </c>
      <c r="F26" s="105">
        <f t="shared" si="3"/>
        <v>20</v>
      </c>
      <c r="G26" s="115">
        <v>20</v>
      </c>
      <c r="H26" s="97"/>
      <c r="I26" s="86"/>
      <c r="J26" s="97"/>
      <c r="K26" s="116">
        <f t="shared" si="4"/>
        <v>20</v>
      </c>
      <c r="L26" s="115"/>
      <c r="M26" s="97"/>
      <c r="N26" s="86"/>
      <c r="O26" s="97"/>
      <c r="P26" s="116">
        <f t="shared" si="5"/>
        <v>0</v>
      </c>
      <c r="Q26" s="115"/>
      <c r="R26" s="97"/>
      <c r="S26" s="86"/>
      <c r="T26" s="97"/>
      <c r="U26" s="116">
        <f t="shared" si="6"/>
        <v>0</v>
      </c>
      <c r="V26" s="115"/>
      <c r="W26" s="97"/>
      <c r="X26" s="86"/>
      <c r="Y26" s="97"/>
      <c r="Z26" s="116">
        <f t="shared" si="7"/>
        <v>0</v>
      </c>
      <c r="AA26" s="85"/>
      <c r="AB26" s="97"/>
      <c r="AC26" s="86"/>
      <c r="AD26" s="97"/>
      <c r="AE26" s="116">
        <f t="shared" si="8"/>
        <v>0</v>
      </c>
      <c r="AF26" s="85"/>
      <c r="AG26" s="97"/>
      <c r="AH26" s="86"/>
      <c r="AI26" s="97"/>
      <c r="AJ26" s="116">
        <f t="shared" si="9"/>
        <v>0</v>
      </c>
      <c r="AK26" s="85"/>
      <c r="AL26" s="97"/>
      <c r="AM26" s="86"/>
      <c r="AN26" s="97"/>
      <c r="AO26" s="116">
        <f t="shared" si="10"/>
        <v>0</v>
      </c>
      <c r="AP26" s="85"/>
      <c r="AQ26" s="97"/>
      <c r="AR26" s="86"/>
      <c r="AS26" s="97"/>
      <c r="AT26" s="116">
        <f t="shared" si="11"/>
        <v>0</v>
      </c>
      <c r="AU26" s="85"/>
      <c r="AV26" s="97"/>
      <c r="AW26" s="86"/>
      <c r="AX26" s="97"/>
      <c r="AY26" s="116">
        <f t="shared" si="12"/>
        <v>0</v>
      </c>
      <c r="AZ26" s="85"/>
      <c r="BA26" s="97"/>
      <c r="BB26" s="86"/>
      <c r="BC26" s="97"/>
      <c r="BD26" s="116">
        <f t="shared" si="13"/>
        <v>0</v>
      </c>
      <c r="BE26" s="85"/>
      <c r="BF26" s="97"/>
      <c r="BG26" s="86"/>
      <c r="BH26" s="97"/>
      <c r="BI26" s="116">
        <f t="shared" si="14"/>
        <v>0</v>
      </c>
      <c r="BJ26" s="85"/>
      <c r="BK26" s="97"/>
      <c r="BL26" s="86"/>
      <c r="BM26" s="97"/>
      <c r="BN26" s="116">
        <f t="shared" si="15"/>
        <v>0</v>
      </c>
      <c r="BO26" s="85"/>
      <c r="BP26" s="97"/>
      <c r="BQ26" s="86"/>
      <c r="BR26" s="97"/>
      <c r="BS26" s="116">
        <f t="shared" si="16"/>
        <v>0</v>
      </c>
      <c r="BT26" s="85"/>
      <c r="BU26" s="97"/>
      <c r="BV26" s="86"/>
      <c r="BW26" s="97"/>
      <c r="BX26" s="116">
        <f t="shared" si="17"/>
        <v>0</v>
      </c>
      <c r="BY26" s="85"/>
      <c r="BZ26" s="97"/>
      <c r="CA26" s="86"/>
      <c r="CB26" s="97"/>
      <c r="CC26" s="116">
        <f t="shared" si="18"/>
        <v>0</v>
      </c>
      <c r="CD26" s="85"/>
      <c r="CE26" s="97"/>
      <c r="CF26" s="86"/>
      <c r="CG26" s="97"/>
      <c r="CH26" s="116">
        <f t="shared" si="19"/>
        <v>0</v>
      </c>
      <c r="CI26" s="85"/>
      <c r="CJ26" s="97"/>
      <c r="CK26" s="86"/>
      <c r="CL26" s="97"/>
      <c r="CM26" s="116">
        <f t="shared" si="20"/>
        <v>0</v>
      </c>
      <c r="CN26" s="85"/>
      <c r="CO26" s="97"/>
      <c r="CP26" s="86"/>
      <c r="CQ26" s="97"/>
      <c r="CR26" s="116">
        <f t="shared" si="21"/>
        <v>0</v>
      </c>
      <c r="CS26" s="85"/>
      <c r="CT26" s="97"/>
      <c r="CU26" s="86"/>
      <c r="CV26" s="97"/>
      <c r="CW26" s="116">
        <f t="shared" si="22"/>
        <v>0</v>
      </c>
      <c r="CX26" s="85"/>
      <c r="CY26" s="97"/>
      <c r="CZ26" s="86"/>
      <c r="DA26" s="97"/>
      <c r="DB26" s="116">
        <f t="shared" si="23"/>
        <v>0</v>
      </c>
      <c r="DC26" s="85"/>
      <c r="DD26" s="97"/>
      <c r="DE26" s="86"/>
      <c r="DF26" s="97"/>
      <c r="DG26" s="116">
        <f t="shared" si="24"/>
        <v>0</v>
      </c>
      <c r="DH26" s="85"/>
      <c r="DI26" s="97"/>
      <c r="DJ26" s="86"/>
      <c r="DK26" s="97"/>
      <c r="DL26" s="116">
        <f t="shared" si="25"/>
        <v>0</v>
      </c>
      <c r="DM26" s="85"/>
      <c r="DN26" s="97"/>
      <c r="DO26" s="86"/>
      <c r="DP26" s="97"/>
      <c r="DQ26" s="116">
        <f t="shared" si="26"/>
        <v>0</v>
      </c>
      <c r="DR26" s="85"/>
      <c r="DS26" s="97"/>
      <c r="DT26" s="86"/>
      <c r="DU26" s="97"/>
      <c r="DV26" s="116">
        <f t="shared" si="27"/>
        <v>0</v>
      </c>
      <c r="DW26" s="85"/>
      <c r="DX26" s="97"/>
      <c r="DY26" s="86"/>
      <c r="DZ26" s="97"/>
      <c r="EA26" s="116">
        <f t="shared" si="28"/>
        <v>0</v>
      </c>
      <c r="EB26" s="85"/>
      <c r="EC26" s="97"/>
      <c r="ED26" s="86"/>
      <c r="EE26" s="97"/>
      <c r="EF26" s="116">
        <f t="shared" si="29"/>
        <v>0</v>
      </c>
      <c r="EG26" s="85"/>
      <c r="EH26" s="97"/>
      <c r="EI26" s="86"/>
      <c r="EJ26" s="97"/>
      <c r="EK26" s="116">
        <f t="shared" si="30"/>
        <v>0</v>
      </c>
      <c r="EL26" s="85"/>
      <c r="EM26" s="97"/>
      <c r="EN26" s="86"/>
      <c r="EO26" s="97"/>
      <c r="EP26" s="116">
        <f t="shared" si="31"/>
        <v>0</v>
      </c>
      <c r="EQ26" s="85"/>
      <c r="ER26" s="97"/>
      <c r="ES26" s="86"/>
      <c r="ET26" s="97"/>
      <c r="EU26" s="116">
        <f t="shared" si="32"/>
        <v>0</v>
      </c>
      <c r="EV26" s="85"/>
      <c r="EW26" s="97"/>
      <c r="EX26" s="86"/>
      <c r="EY26" s="97"/>
      <c r="EZ26" s="116">
        <f t="shared" si="33"/>
        <v>0</v>
      </c>
      <c r="FA26" s="85"/>
      <c r="FB26" s="97"/>
      <c r="FC26" s="86"/>
      <c r="FD26" s="97"/>
      <c r="FE26" s="116">
        <f t="shared" si="34"/>
        <v>0</v>
      </c>
    </row>
    <row r="27" spans="1:161" ht="19.5" customHeight="1">
      <c r="A27" s="333"/>
      <c r="B27" s="336"/>
      <c r="C27" s="64" t="s">
        <v>46</v>
      </c>
      <c r="D27" s="28" t="s">
        <v>51</v>
      </c>
      <c r="E27" s="50" t="s">
        <v>13</v>
      </c>
      <c r="F27" s="105">
        <f t="shared" si="3"/>
        <v>30</v>
      </c>
      <c r="G27" s="115">
        <v>30</v>
      </c>
      <c r="H27" s="97"/>
      <c r="I27" s="86"/>
      <c r="J27" s="97"/>
      <c r="K27" s="116">
        <f t="shared" si="4"/>
        <v>30</v>
      </c>
      <c r="L27" s="115"/>
      <c r="M27" s="97"/>
      <c r="N27" s="86"/>
      <c r="O27" s="97"/>
      <c r="P27" s="116">
        <f t="shared" si="5"/>
        <v>0</v>
      </c>
      <c r="Q27" s="115"/>
      <c r="R27" s="97"/>
      <c r="S27" s="86"/>
      <c r="T27" s="97"/>
      <c r="U27" s="116">
        <f t="shared" si="6"/>
        <v>0</v>
      </c>
      <c r="V27" s="115"/>
      <c r="W27" s="97"/>
      <c r="X27" s="86"/>
      <c r="Y27" s="97"/>
      <c r="Z27" s="116">
        <f t="shared" si="7"/>
        <v>0</v>
      </c>
      <c r="AA27" s="85"/>
      <c r="AB27" s="97"/>
      <c r="AC27" s="86"/>
      <c r="AD27" s="97"/>
      <c r="AE27" s="116">
        <f t="shared" si="8"/>
        <v>0</v>
      </c>
      <c r="AF27" s="85"/>
      <c r="AG27" s="97"/>
      <c r="AH27" s="86"/>
      <c r="AI27" s="97"/>
      <c r="AJ27" s="116">
        <f t="shared" si="9"/>
        <v>0</v>
      </c>
      <c r="AK27" s="85"/>
      <c r="AL27" s="97"/>
      <c r="AM27" s="86"/>
      <c r="AN27" s="97"/>
      <c r="AO27" s="116">
        <f t="shared" si="10"/>
        <v>0</v>
      </c>
      <c r="AP27" s="85"/>
      <c r="AQ27" s="97"/>
      <c r="AR27" s="86"/>
      <c r="AS27" s="97"/>
      <c r="AT27" s="116">
        <f t="shared" si="11"/>
        <v>0</v>
      </c>
      <c r="AU27" s="85"/>
      <c r="AV27" s="97"/>
      <c r="AW27" s="86"/>
      <c r="AX27" s="97"/>
      <c r="AY27" s="116">
        <f t="shared" si="12"/>
        <v>0</v>
      </c>
      <c r="AZ27" s="85"/>
      <c r="BA27" s="97"/>
      <c r="BB27" s="86"/>
      <c r="BC27" s="97"/>
      <c r="BD27" s="116">
        <f t="shared" si="13"/>
        <v>0</v>
      </c>
      <c r="BE27" s="85"/>
      <c r="BF27" s="97"/>
      <c r="BG27" s="86"/>
      <c r="BH27" s="97"/>
      <c r="BI27" s="116">
        <f t="shared" si="14"/>
        <v>0</v>
      </c>
      <c r="BJ27" s="85"/>
      <c r="BK27" s="97"/>
      <c r="BL27" s="86"/>
      <c r="BM27" s="97"/>
      <c r="BN27" s="116">
        <f t="shared" si="15"/>
        <v>0</v>
      </c>
      <c r="BO27" s="85"/>
      <c r="BP27" s="97"/>
      <c r="BQ27" s="86"/>
      <c r="BR27" s="97"/>
      <c r="BS27" s="116">
        <f t="shared" si="16"/>
        <v>0</v>
      </c>
      <c r="BT27" s="85"/>
      <c r="BU27" s="97"/>
      <c r="BV27" s="86"/>
      <c r="BW27" s="97"/>
      <c r="BX27" s="116">
        <f t="shared" si="17"/>
        <v>0</v>
      </c>
      <c r="BY27" s="85"/>
      <c r="BZ27" s="97"/>
      <c r="CA27" s="86"/>
      <c r="CB27" s="97"/>
      <c r="CC27" s="116">
        <f t="shared" si="18"/>
        <v>0</v>
      </c>
      <c r="CD27" s="85"/>
      <c r="CE27" s="97"/>
      <c r="CF27" s="86"/>
      <c r="CG27" s="97"/>
      <c r="CH27" s="116">
        <f t="shared" si="19"/>
        <v>0</v>
      </c>
      <c r="CI27" s="85"/>
      <c r="CJ27" s="97"/>
      <c r="CK27" s="86"/>
      <c r="CL27" s="97"/>
      <c r="CM27" s="116">
        <f t="shared" si="20"/>
        <v>0</v>
      </c>
      <c r="CN27" s="85"/>
      <c r="CO27" s="97"/>
      <c r="CP27" s="86"/>
      <c r="CQ27" s="97"/>
      <c r="CR27" s="116">
        <f t="shared" si="21"/>
        <v>0</v>
      </c>
      <c r="CS27" s="85"/>
      <c r="CT27" s="97"/>
      <c r="CU27" s="86"/>
      <c r="CV27" s="97"/>
      <c r="CW27" s="116">
        <f t="shared" si="22"/>
        <v>0</v>
      </c>
      <c r="CX27" s="85"/>
      <c r="CY27" s="97"/>
      <c r="CZ27" s="86"/>
      <c r="DA27" s="97"/>
      <c r="DB27" s="116">
        <f t="shared" si="23"/>
        <v>0</v>
      </c>
      <c r="DC27" s="85"/>
      <c r="DD27" s="97"/>
      <c r="DE27" s="86"/>
      <c r="DF27" s="97"/>
      <c r="DG27" s="116">
        <f t="shared" si="24"/>
        <v>0</v>
      </c>
      <c r="DH27" s="85"/>
      <c r="DI27" s="97"/>
      <c r="DJ27" s="86"/>
      <c r="DK27" s="97"/>
      <c r="DL27" s="116">
        <f t="shared" si="25"/>
        <v>0</v>
      </c>
      <c r="DM27" s="85"/>
      <c r="DN27" s="97"/>
      <c r="DO27" s="86"/>
      <c r="DP27" s="97"/>
      <c r="DQ27" s="116">
        <f t="shared" si="26"/>
        <v>0</v>
      </c>
      <c r="DR27" s="85"/>
      <c r="DS27" s="97"/>
      <c r="DT27" s="86"/>
      <c r="DU27" s="97"/>
      <c r="DV27" s="116">
        <f t="shared" si="27"/>
        <v>0</v>
      </c>
      <c r="DW27" s="85"/>
      <c r="DX27" s="97"/>
      <c r="DY27" s="86"/>
      <c r="DZ27" s="97"/>
      <c r="EA27" s="116">
        <f t="shared" si="28"/>
        <v>0</v>
      </c>
      <c r="EB27" s="85"/>
      <c r="EC27" s="97"/>
      <c r="ED27" s="86"/>
      <c r="EE27" s="97"/>
      <c r="EF27" s="116">
        <f t="shared" si="29"/>
        <v>0</v>
      </c>
      <c r="EG27" s="85"/>
      <c r="EH27" s="97"/>
      <c r="EI27" s="86"/>
      <c r="EJ27" s="97"/>
      <c r="EK27" s="116">
        <f t="shared" si="30"/>
        <v>0</v>
      </c>
      <c r="EL27" s="85"/>
      <c r="EM27" s="97"/>
      <c r="EN27" s="86"/>
      <c r="EO27" s="97"/>
      <c r="EP27" s="116">
        <f t="shared" si="31"/>
        <v>0</v>
      </c>
      <c r="EQ27" s="85"/>
      <c r="ER27" s="97"/>
      <c r="ES27" s="86"/>
      <c r="ET27" s="97"/>
      <c r="EU27" s="116">
        <f t="shared" si="32"/>
        <v>0</v>
      </c>
      <c r="EV27" s="85"/>
      <c r="EW27" s="97"/>
      <c r="EX27" s="86"/>
      <c r="EY27" s="97"/>
      <c r="EZ27" s="116">
        <f t="shared" si="33"/>
        <v>0</v>
      </c>
      <c r="FA27" s="85"/>
      <c r="FB27" s="97"/>
      <c r="FC27" s="86"/>
      <c r="FD27" s="97"/>
      <c r="FE27" s="116">
        <f t="shared" si="34"/>
        <v>0</v>
      </c>
    </row>
    <row r="28" spans="1:161" ht="19.5" customHeight="1">
      <c r="A28" s="333"/>
      <c r="B28" s="336"/>
      <c r="C28" s="65" t="s">
        <v>50</v>
      </c>
      <c r="D28" s="28" t="s">
        <v>49</v>
      </c>
      <c r="E28" s="50" t="s">
        <v>14</v>
      </c>
      <c r="F28" s="105">
        <f t="shared" si="3"/>
        <v>40</v>
      </c>
      <c r="G28" s="115">
        <v>40</v>
      </c>
      <c r="H28" s="97"/>
      <c r="I28" s="86"/>
      <c r="J28" s="97"/>
      <c r="K28" s="116">
        <f t="shared" si="4"/>
        <v>40</v>
      </c>
      <c r="L28" s="115"/>
      <c r="M28" s="97"/>
      <c r="N28" s="86"/>
      <c r="O28" s="97"/>
      <c r="P28" s="116">
        <f t="shared" si="5"/>
        <v>0</v>
      </c>
      <c r="Q28" s="115"/>
      <c r="R28" s="97"/>
      <c r="S28" s="86"/>
      <c r="T28" s="97"/>
      <c r="U28" s="116">
        <f t="shared" si="6"/>
        <v>0</v>
      </c>
      <c r="V28" s="115"/>
      <c r="W28" s="97"/>
      <c r="X28" s="86"/>
      <c r="Y28" s="97"/>
      <c r="Z28" s="116">
        <f t="shared" si="7"/>
        <v>0</v>
      </c>
      <c r="AA28" s="85"/>
      <c r="AB28" s="97"/>
      <c r="AC28" s="86"/>
      <c r="AD28" s="97"/>
      <c r="AE28" s="116">
        <f t="shared" si="8"/>
        <v>0</v>
      </c>
      <c r="AF28" s="85"/>
      <c r="AG28" s="97"/>
      <c r="AH28" s="86"/>
      <c r="AI28" s="97"/>
      <c r="AJ28" s="116">
        <f t="shared" si="9"/>
        <v>0</v>
      </c>
      <c r="AK28" s="85"/>
      <c r="AL28" s="97"/>
      <c r="AM28" s="86"/>
      <c r="AN28" s="97"/>
      <c r="AO28" s="116">
        <f t="shared" si="10"/>
        <v>0</v>
      </c>
      <c r="AP28" s="85"/>
      <c r="AQ28" s="97"/>
      <c r="AR28" s="86"/>
      <c r="AS28" s="97"/>
      <c r="AT28" s="116">
        <f t="shared" si="11"/>
        <v>0</v>
      </c>
      <c r="AU28" s="85"/>
      <c r="AV28" s="97"/>
      <c r="AW28" s="86"/>
      <c r="AX28" s="97"/>
      <c r="AY28" s="116">
        <f t="shared" si="12"/>
        <v>0</v>
      </c>
      <c r="AZ28" s="85"/>
      <c r="BA28" s="97"/>
      <c r="BB28" s="86"/>
      <c r="BC28" s="97"/>
      <c r="BD28" s="116">
        <f t="shared" si="13"/>
        <v>0</v>
      </c>
      <c r="BE28" s="85"/>
      <c r="BF28" s="97"/>
      <c r="BG28" s="86"/>
      <c r="BH28" s="97"/>
      <c r="BI28" s="116">
        <f t="shared" si="14"/>
        <v>0</v>
      </c>
      <c r="BJ28" s="85"/>
      <c r="BK28" s="97"/>
      <c r="BL28" s="86"/>
      <c r="BM28" s="97"/>
      <c r="BN28" s="116">
        <f t="shared" si="15"/>
        <v>0</v>
      </c>
      <c r="BO28" s="85"/>
      <c r="BP28" s="97"/>
      <c r="BQ28" s="86"/>
      <c r="BR28" s="97"/>
      <c r="BS28" s="116">
        <f t="shared" si="16"/>
        <v>0</v>
      </c>
      <c r="BT28" s="85"/>
      <c r="BU28" s="97"/>
      <c r="BV28" s="86"/>
      <c r="BW28" s="97"/>
      <c r="BX28" s="116">
        <f t="shared" si="17"/>
        <v>0</v>
      </c>
      <c r="BY28" s="85"/>
      <c r="BZ28" s="97"/>
      <c r="CA28" s="86"/>
      <c r="CB28" s="97"/>
      <c r="CC28" s="116">
        <f t="shared" si="18"/>
        <v>0</v>
      </c>
      <c r="CD28" s="85"/>
      <c r="CE28" s="97"/>
      <c r="CF28" s="86"/>
      <c r="CG28" s="97"/>
      <c r="CH28" s="116">
        <f t="shared" si="19"/>
        <v>0</v>
      </c>
      <c r="CI28" s="85"/>
      <c r="CJ28" s="97"/>
      <c r="CK28" s="86"/>
      <c r="CL28" s="97"/>
      <c r="CM28" s="116">
        <f t="shared" si="20"/>
        <v>0</v>
      </c>
      <c r="CN28" s="85"/>
      <c r="CO28" s="97"/>
      <c r="CP28" s="86"/>
      <c r="CQ28" s="97"/>
      <c r="CR28" s="116">
        <f t="shared" si="21"/>
        <v>0</v>
      </c>
      <c r="CS28" s="85"/>
      <c r="CT28" s="97"/>
      <c r="CU28" s="86"/>
      <c r="CV28" s="97"/>
      <c r="CW28" s="116">
        <f t="shared" si="22"/>
        <v>0</v>
      </c>
      <c r="CX28" s="85"/>
      <c r="CY28" s="97"/>
      <c r="CZ28" s="86"/>
      <c r="DA28" s="97"/>
      <c r="DB28" s="116">
        <f t="shared" si="23"/>
        <v>0</v>
      </c>
      <c r="DC28" s="85"/>
      <c r="DD28" s="97"/>
      <c r="DE28" s="86"/>
      <c r="DF28" s="97"/>
      <c r="DG28" s="116">
        <f t="shared" si="24"/>
        <v>0</v>
      </c>
      <c r="DH28" s="85"/>
      <c r="DI28" s="97"/>
      <c r="DJ28" s="86"/>
      <c r="DK28" s="97"/>
      <c r="DL28" s="116">
        <f t="shared" si="25"/>
        <v>0</v>
      </c>
      <c r="DM28" s="85"/>
      <c r="DN28" s="97"/>
      <c r="DO28" s="86"/>
      <c r="DP28" s="97"/>
      <c r="DQ28" s="116">
        <f t="shared" si="26"/>
        <v>0</v>
      </c>
      <c r="DR28" s="85"/>
      <c r="DS28" s="97"/>
      <c r="DT28" s="86"/>
      <c r="DU28" s="97"/>
      <c r="DV28" s="116">
        <f t="shared" si="27"/>
        <v>0</v>
      </c>
      <c r="DW28" s="85"/>
      <c r="DX28" s="97"/>
      <c r="DY28" s="86"/>
      <c r="DZ28" s="97"/>
      <c r="EA28" s="116">
        <f t="shared" si="28"/>
        <v>0</v>
      </c>
      <c r="EB28" s="85"/>
      <c r="EC28" s="97"/>
      <c r="ED28" s="86"/>
      <c r="EE28" s="97"/>
      <c r="EF28" s="116">
        <f t="shared" si="29"/>
        <v>0</v>
      </c>
      <c r="EG28" s="85"/>
      <c r="EH28" s="97"/>
      <c r="EI28" s="86"/>
      <c r="EJ28" s="97"/>
      <c r="EK28" s="116">
        <f t="shared" si="30"/>
        <v>0</v>
      </c>
      <c r="EL28" s="85"/>
      <c r="EM28" s="97"/>
      <c r="EN28" s="86"/>
      <c r="EO28" s="97"/>
      <c r="EP28" s="116">
        <f t="shared" si="31"/>
        <v>0</v>
      </c>
      <c r="EQ28" s="85"/>
      <c r="ER28" s="97"/>
      <c r="ES28" s="86"/>
      <c r="ET28" s="97"/>
      <c r="EU28" s="116">
        <f t="shared" si="32"/>
        <v>0</v>
      </c>
      <c r="EV28" s="85"/>
      <c r="EW28" s="97"/>
      <c r="EX28" s="86"/>
      <c r="EY28" s="97"/>
      <c r="EZ28" s="116">
        <f t="shared" si="33"/>
        <v>0</v>
      </c>
      <c r="FA28" s="85"/>
      <c r="FB28" s="97"/>
      <c r="FC28" s="86"/>
      <c r="FD28" s="97"/>
      <c r="FE28" s="116">
        <f t="shared" si="34"/>
        <v>0</v>
      </c>
    </row>
    <row r="29" spans="1:161" ht="19.5" customHeight="1">
      <c r="A29" s="333"/>
      <c r="B29" s="336"/>
      <c r="C29" s="65" t="s">
        <v>50</v>
      </c>
      <c r="D29" s="28" t="s">
        <v>49</v>
      </c>
      <c r="E29" s="50" t="s">
        <v>13</v>
      </c>
      <c r="F29" s="105">
        <f t="shared" si="3"/>
        <v>20</v>
      </c>
      <c r="G29" s="115">
        <v>20</v>
      </c>
      <c r="H29" s="97"/>
      <c r="I29" s="86"/>
      <c r="J29" s="97"/>
      <c r="K29" s="116">
        <f t="shared" si="4"/>
        <v>20</v>
      </c>
      <c r="L29" s="115"/>
      <c r="M29" s="97"/>
      <c r="N29" s="86"/>
      <c r="O29" s="97"/>
      <c r="P29" s="116">
        <f t="shared" si="5"/>
        <v>0</v>
      </c>
      <c r="Q29" s="115"/>
      <c r="R29" s="97"/>
      <c r="S29" s="86"/>
      <c r="T29" s="97"/>
      <c r="U29" s="116">
        <f t="shared" si="6"/>
        <v>0</v>
      </c>
      <c r="V29" s="115"/>
      <c r="W29" s="97"/>
      <c r="X29" s="86"/>
      <c r="Y29" s="97"/>
      <c r="Z29" s="116">
        <f t="shared" si="7"/>
        <v>0</v>
      </c>
      <c r="AA29" s="85"/>
      <c r="AB29" s="97"/>
      <c r="AC29" s="86"/>
      <c r="AD29" s="97"/>
      <c r="AE29" s="116">
        <f t="shared" si="8"/>
        <v>0</v>
      </c>
      <c r="AF29" s="85"/>
      <c r="AG29" s="97"/>
      <c r="AH29" s="86"/>
      <c r="AI29" s="97"/>
      <c r="AJ29" s="116">
        <f t="shared" si="9"/>
        <v>0</v>
      </c>
      <c r="AK29" s="85"/>
      <c r="AL29" s="97"/>
      <c r="AM29" s="86"/>
      <c r="AN29" s="97"/>
      <c r="AO29" s="116">
        <f t="shared" si="10"/>
        <v>0</v>
      </c>
      <c r="AP29" s="85"/>
      <c r="AQ29" s="97"/>
      <c r="AR29" s="86"/>
      <c r="AS29" s="97"/>
      <c r="AT29" s="116">
        <f t="shared" si="11"/>
        <v>0</v>
      </c>
      <c r="AU29" s="85"/>
      <c r="AV29" s="97"/>
      <c r="AW29" s="86"/>
      <c r="AX29" s="97"/>
      <c r="AY29" s="116">
        <f t="shared" si="12"/>
        <v>0</v>
      </c>
      <c r="AZ29" s="85"/>
      <c r="BA29" s="97"/>
      <c r="BB29" s="86"/>
      <c r="BC29" s="97"/>
      <c r="BD29" s="116">
        <f t="shared" si="13"/>
        <v>0</v>
      </c>
      <c r="BE29" s="85"/>
      <c r="BF29" s="97"/>
      <c r="BG29" s="86"/>
      <c r="BH29" s="97"/>
      <c r="BI29" s="116">
        <f t="shared" si="14"/>
        <v>0</v>
      </c>
      <c r="BJ29" s="85"/>
      <c r="BK29" s="97"/>
      <c r="BL29" s="86"/>
      <c r="BM29" s="97"/>
      <c r="BN29" s="116">
        <f t="shared" si="15"/>
        <v>0</v>
      </c>
      <c r="BO29" s="85"/>
      <c r="BP29" s="97"/>
      <c r="BQ29" s="86"/>
      <c r="BR29" s="97"/>
      <c r="BS29" s="116">
        <f t="shared" si="16"/>
        <v>0</v>
      </c>
      <c r="BT29" s="85"/>
      <c r="BU29" s="97"/>
      <c r="BV29" s="86"/>
      <c r="BW29" s="97"/>
      <c r="BX29" s="116">
        <f t="shared" si="17"/>
        <v>0</v>
      </c>
      <c r="BY29" s="85"/>
      <c r="BZ29" s="97"/>
      <c r="CA29" s="86"/>
      <c r="CB29" s="97"/>
      <c r="CC29" s="116">
        <f t="shared" si="18"/>
        <v>0</v>
      </c>
      <c r="CD29" s="85"/>
      <c r="CE29" s="97"/>
      <c r="CF29" s="86"/>
      <c r="CG29" s="97"/>
      <c r="CH29" s="116">
        <f t="shared" si="19"/>
        <v>0</v>
      </c>
      <c r="CI29" s="85"/>
      <c r="CJ29" s="97"/>
      <c r="CK29" s="86"/>
      <c r="CL29" s="97"/>
      <c r="CM29" s="116">
        <f t="shared" si="20"/>
        <v>0</v>
      </c>
      <c r="CN29" s="85"/>
      <c r="CO29" s="97"/>
      <c r="CP29" s="86"/>
      <c r="CQ29" s="97"/>
      <c r="CR29" s="116">
        <f t="shared" si="21"/>
        <v>0</v>
      </c>
      <c r="CS29" s="85"/>
      <c r="CT29" s="97"/>
      <c r="CU29" s="86"/>
      <c r="CV29" s="97"/>
      <c r="CW29" s="116">
        <f t="shared" si="22"/>
        <v>0</v>
      </c>
      <c r="CX29" s="85"/>
      <c r="CY29" s="97"/>
      <c r="CZ29" s="86"/>
      <c r="DA29" s="97"/>
      <c r="DB29" s="116">
        <f t="shared" si="23"/>
        <v>0</v>
      </c>
      <c r="DC29" s="85"/>
      <c r="DD29" s="97"/>
      <c r="DE29" s="86"/>
      <c r="DF29" s="97"/>
      <c r="DG29" s="116">
        <f t="shared" si="24"/>
        <v>0</v>
      </c>
      <c r="DH29" s="85"/>
      <c r="DI29" s="97"/>
      <c r="DJ29" s="86"/>
      <c r="DK29" s="97"/>
      <c r="DL29" s="116">
        <f t="shared" si="25"/>
        <v>0</v>
      </c>
      <c r="DM29" s="85"/>
      <c r="DN29" s="97"/>
      <c r="DO29" s="86"/>
      <c r="DP29" s="97"/>
      <c r="DQ29" s="116">
        <f t="shared" si="26"/>
        <v>0</v>
      </c>
      <c r="DR29" s="85"/>
      <c r="DS29" s="97"/>
      <c r="DT29" s="86"/>
      <c r="DU29" s="97"/>
      <c r="DV29" s="116">
        <f t="shared" si="27"/>
        <v>0</v>
      </c>
      <c r="DW29" s="85"/>
      <c r="DX29" s="97"/>
      <c r="DY29" s="86"/>
      <c r="DZ29" s="97"/>
      <c r="EA29" s="116">
        <f t="shared" si="28"/>
        <v>0</v>
      </c>
      <c r="EB29" s="85"/>
      <c r="EC29" s="97"/>
      <c r="ED29" s="86"/>
      <c r="EE29" s="97"/>
      <c r="EF29" s="116">
        <f t="shared" si="29"/>
        <v>0</v>
      </c>
      <c r="EG29" s="85"/>
      <c r="EH29" s="97"/>
      <c r="EI29" s="86"/>
      <c r="EJ29" s="97"/>
      <c r="EK29" s="116">
        <f t="shared" si="30"/>
        <v>0</v>
      </c>
      <c r="EL29" s="85"/>
      <c r="EM29" s="97"/>
      <c r="EN29" s="86"/>
      <c r="EO29" s="97"/>
      <c r="EP29" s="116">
        <f t="shared" si="31"/>
        <v>0</v>
      </c>
      <c r="EQ29" s="85"/>
      <c r="ER29" s="97"/>
      <c r="ES29" s="86"/>
      <c r="ET29" s="97"/>
      <c r="EU29" s="116">
        <f t="shared" si="32"/>
        <v>0</v>
      </c>
      <c r="EV29" s="85"/>
      <c r="EW29" s="97"/>
      <c r="EX29" s="86"/>
      <c r="EY29" s="97"/>
      <c r="EZ29" s="116">
        <f t="shared" si="33"/>
        <v>0</v>
      </c>
      <c r="FA29" s="85"/>
      <c r="FB29" s="97"/>
      <c r="FC29" s="86"/>
      <c r="FD29" s="97"/>
      <c r="FE29" s="116">
        <f t="shared" si="34"/>
        <v>0</v>
      </c>
    </row>
    <row r="30" spans="1:161" ht="19.5" customHeight="1">
      <c r="A30" s="333"/>
      <c r="B30" s="336"/>
      <c r="C30" s="45" t="s">
        <v>48</v>
      </c>
      <c r="D30" s="28" t="s">
        <v>47</v>
      </c>
      <c r="E30" s="50" t="s">
        <v>14</v>
      </c>
      <c r="F30" s="105">
        <f t="shared" si="3"/>
        <v>30</v>
      </c>
      <c r="G30" s="115">
        <v>30</v>
      </c>
      <c r="H30" s="97"/>
      <c r="I30" s="86"/>
      <c r="J30" s="97"/>
      <c r="K30" s="116">
        <f t="shared" si="4"/>
        <v>30</v>
      </c>
      <c r="L30" s="115"/>
      <c r="M30" s="97"/>
      <c r="N30" s="86"/>
      <c r="O30" s="97"/>
      <c r="P30" s="116">
        <f t="shared" si="5"/>
        <v>0</v>
      </c>
      <c r="Q30" s="115"/>
      <c r="R30" s="97"/>
      <c r="S30" s="86"/>
      <c r="T30" s="97"/>
      <c r="U30" s="116">
        <f t="shared" si="6"/>
        <v>0</v>
      </c>
      <c r="V30" s="115"/>
      <c r="W30" s="97"/>
      <c r="X30" s="86"/>
      <c r="Y30" s="97"/>
      <c r="Z30" s="116">
        <f t="shared" si="7"/>
        <v>0</v>
      </c>
      <c r="AA30" s="85"/>
      <c r="AB30" s="97"/>
      <c r="AC30" s="86"/>
      <c r="AD30" s="97"/>
      <c r="AE30" s="116">
        <f t="shared" si="8"/>
        <v>0</v>
      </c>
      <c r="AF30" s="85"/>
      <c r="AG30" s="97"/>
      <c r="AH30" s="86"/>
      <c r="AI30" s="97"/>
      <c r="AJ30" s="116">
        <f t="shared" si="9"/>
        <v>0</v>
      </c>
      <c r="AK30" s="85"/>
      <c r="AL30" s="97"/>
      <c r="AM30" s="86"/>
      <c r="AN30" s="97"/>
      <c r="AO30" s="116">
        <f t="shared" si="10"/>
        <v>0</v>
      </c>
      <c r="AP30" s="85"/>
      <c r="AQ30" s="97"/>
      <c r="AR30" s="86"/>
      <c r="AS30" s="97"/>
      <c r="AT30" s="116">
        <f t="shared" si="11"/>
        <v>0</v>
      </c>
      <c r="AU30" s="85"/>
      <c r="AV30" s="97"/>
      <c r="AW30" s="86"/>
      <c r="AX30" s="97"/>
      <c r="AY30" s="116">
        <f t="shared" si="12"/>
        <v>0</v>
      </c>
      <c r="AZ30" s="85"/>
      <c r="BA30" s="97"/>
      <c r="BB30" s="86"/>
      <c r="BC30" s="97"/>
      <c r="BD30" s="116">
        <f t="shared" si="13"/>
        <v>0</v>
      </c>
      <c r="BE30" s="85"/>
      <c r="BF30" s="97"/>
      <c r="BG30" s="86"/>
      <c r="BH30" s="97"/>
      <c r="BI30" s="116">
        <f t="shared" si="14"/>
        <v>0</v>
      </c>
      <c r="BJ30" s="85"/>
      <c r="BK30" s="97"/>
      <c r="BL30" s="86"/>
      <c r="BM30" s="97"/>
      <c r="BN30" s="116">
        <f t="shared" si="15"/>
        <v>0</v>
      </c>
      <c r="BO30" s="85"/>
      <c r="BP30" s="97"/>
      <c r="BQ30" s="86"/>
      <c r="BR30" s="97"/>
      <c r="BS30" s="116">
        <f t="shared" si="16"/>
        <v>0</v>
      </c>
      <c r="BT30" s="85"/>
      <c r="BU30" s="97"/>
      <c r="BV30" s="86"/>
      <c r="BW30" s="97"/>
      <c r="BX30" s="116">
        <f t="shared" si="17"/>
        <v>0</v>
      </c>
      <c r="BY30" s="85"/>
      <c r="BZ30" s="97"/>
      <c r="CA30" s="86"/>
      <c r="CB30" s="97"/>
      <c r="CC30" s="116">
        <f t="shared" si="18"/>
        <v>0</v>
      </c>
      <c r="CD30" s="85"/>
      <c r="CE30" s="97"/>
      <c r="CF30" s="86"/>
      <c r="CG30" s="97"/>
      <c r="CH30" s="116">
        <f t="shared" si="19"/>
        <v>0</v>
      </c>
      <c r="CI30" s="85"/>
      <c r="CJ30" s="97"/>
      <c r="CK30" s="86"/>
      <c r="CL30" s="97"/>
      <c r="CM30" s="116">
        <f t="shared" si="20"/>
        <v>0</v>
      </c>
      <c r="CN30" s="85"/>
      <c r="CO30" s="97"/>
      <c r="CP30" s="86"/>
      <c r="CQ30" s="97"/>
      <c r="CR30" s="116">
        <f t="shared" si="21"/>
        <v>0</v>
      </c>
      <c r="CS30" s="85"/>
      <c r="CT30" s="97"/>
      <c r="CU30" s="86"/>
      <c r="CV30" s="97"/>
      <c r="CW30" s="116">
        <f t="shared" si="22"/>
        <v>0</v>
      </c>
      <c r="CX30" s="85"/>
      <c r="CY30" s="97"/>
      <c r="CZ30" s="86"/>
      <c r="DA30" s="97"/>
      <c r="DB30" s="116">
        <f t="shared" si="23"/>
        <v>0</v>
      </c>
      <c r="DC30" s="85"/>
      <c r="DD30" s="97"/>
      <c r="DE30" s="86"/>
      <c r="DF30" s="97"/>
      <c r="DG30" s="116">
        <f t="shared" si="24"/>
        <v>0</v>
      </c>
      <c r="DH30" s="85"/>
      <c r="DI30" s="97"/>
      <c r="DJ30" s="86"/>
      <c r="DK30" s="97"/>
      <c r="DL30" s="116">
        <f t="shared" si="25"/>
        <v>0</v>
      </c>
      <c r="DM30" s="85"/>
      <c r="DN30" s="97"/>
      <c r="DO30" s="86"/>
      <c r="DP30" s="97"/>
      <c r="DQ30" s="116">
        <f t="shared" si="26"/>
        <v>0</v>
      </c>
      <c r="DR30" s="85"/>
      <c r="DS30" s="97"/>
      <c r="DT30" s="86"/>
      <c r="DU30" s="97"/>
      <c r="DV30" s="116">
        <f t="shared" si="27"/>
        <v>0</v>
      </c>
      <c r="DW30" s="85"/>
      <c r="DX30" s="97"/>
      <c r="DY30" s="86"/>
      <c r="DZ30" s="97"/>
      <c r="EA30" s="116">
        <f t="shared" si="28"/>
        <v>0</v>
      </c>
      <c r="EB30" s="85"/>
      <c r="EC30" s="97"/>
      <c r="ED30" s="86"/>
      <c r="EE30" s="97"/>
      <c r="EF30" s="116">
        <f t="shared" si="29"/>
        <v>0</v>
      </c>
      <c r="EG30" s="85"/>
      <c r="EH30" s="97"/>
      <c r="EI30" s="86"/>
      <c r="EJ30" s="97"/>
      <c r="EK30" s="116">
        <f t="shared" si="30"/>
        <v>0</v>
      </c>
      <c r="EL30" s="85"/>
      <c r="EM30" s="97"/>
      <c r="EN30" s="86"/>
      <c r="EO30" s="97"/>
      <c r="EP30" s="116">
        <f t="shared" si="31"/>
        <v>0</v>
      </c>
      <c r="EQ30" s="85"/>
      <c r="ER30" s="97"/>
      <c r="ES30" s="86"/>
      <c r="ET30" s="97"/>
      <c r="EU30" s="116">
        <f t="shared" si="32"/>
        <v>0</v>
      </c>
      <c r="EV30" s="85"/>
      <c r="EW30" s="97"/>
      <c r="EX30" s="86"/>
      <c r="EY30" s="97"/>
      <c r="EZ30" s="116">
        <f t="shared" si="33"/>
        <v>0</v>
      </c>
      <c r="FA30" s="85"/>
      <c r="FB30" s="97"/>
      <c r="FC30" s="86"/>
      <c r="FD30" s="97"/>
      <c r="FE30" s="116">
        <f t="shared" si="34"/>
        <v>0</v>
      </c>
    </row>
    <row r="31" spans="1:161" ht="19.5" customHeight="1">
      <c r="A31" s="333"/>
      <c r="B31" s="336"/>
      <c r="C31" s="45" t="s">
        <v>48</v>
      </c>
      <c r="D31" s="28" t="s">
        <v>47</v>
      </c>
      <c r="E31" s="50" t="s">
        <v>13</v>
      </c>
      <c r="F31" s="105">
        <f t="shared" si="3"/>
        <v>30</v>
      </c>
      <c r="G31" s="115">
        <v>30</v>
      </c>
      <c r="H31" s="97"/>
      <c r="I31" s="86"/>
      <c r="J31" s="97"/>
      <c r="K31" s="116">
        <f t="shared" si="4"/>
        <v>30</v>
      </c>
      <c r="L31" s="115"/>
      <c r="M31" s="97"/>
      <c r="N31" s="86"/>
      <c r="O31" s="97"/>
      <c r="P31" s="116">
        <f t="shared" si="5"/>
        <v>0</v>
      </c>
      <c r="Q31" s="115"/>
      <c r="R31" s="97"/>
      <c r="S31" s="86"/>
      <c r="T31" s="97"/>
      <c r="U31" s="116">
        <f t="shared" si="6"/>
        <v>0</v>
      </c>
      <c r="V31" s="115"/>
      <c r="W31" s="97"/>
      <c r="X31" s="86"/>
      <c r="Y31" s="97"/>
      <c r="Z31" s="116">
        <f t="shared" si="7"/>
        <v>0</v>
      </c>
      <c r="AA31" s="85"/>
      <c r="AB31" s="97"/>
      <c r="AC31" s="86"/>
      <c r="AD31" s="97"/>
      <c r="AE31" s="116">
        <f t="shared" si="8"/>
        <v>0</v>
      </c>
      <c r="AF31" s="85"/>
      <c r="AG31" s="97"/>
      <c r="AH31" s="86"/>
      <c r="AI31" s="97"/>
      <c r="AJ31" s="116">
        <f t="shared" si="9"/>
        <v>0</v>
      </c>
      <c r="AK31" s="85"/>
      <c r="AL31" s="97"/>
      <c r="AM31" s="86"/>
      <c r="AN31" s="97"/>
      <c r="AO31" s="116">
        <f t="shared" si="10"/>
        <v>0</v>
      </c>
      <c r="AP31" s="85"/>
      <c r="AQ31" s="97"/>
      <c r="AR31" s="86"/>
      <c r="AS31" s="97"/>
      <c r="AT31" s="116">
        <f t="shared" si="11"/>
        <v>0</v>
      </c>
      <c r="AU31" s="85"/>
      <c r="AV31" s="97"/>
      <c r="AW31" s="86"/>
      <c r="AX31" s="97"/>
      <c r="AY31" s="116">
        <f t="shared" si="12"/>
        <v>0</v>
      </c>
      <c r="AZ31" s="85"/>
      <c r="BA31" s="97"/>
      <c r="BB31" s="86"/>
      <c r="BC31" s="97"/>
      <c r="BD31" s="116">
        <f t="shared" si="13"/>
        <v>0</v>
      </c>
      <c r="BE31" s="85"/>
      <c r="BF31" s="97"/>
      <c r="BG31" s="86"/>
      <c r="BH31" s="97"/>
      <c r="BI31" s="116">
        <f t="shared" si="14"/>
        <v>0</v>
      </c>
      <c r="BJ31" s="85"/>
      <c r="BK31" s="97"/>
      <c r="BL31" s="86"/>
      <c r="BM31" s="97"/>
      <c r="BN31" s="116">
        <f t="shared" si="15"/>
        <v>0</v>
      </c>
      <c r="BO31" s="85"/>
      <c r="BP31" s="97"/>
      <c r="BQ31" s="86"/>
      <c r="BR31" s="97"/>
      <c r="BS31" s="116">
        <f t="shared" si="16"/>
        <v>0</v>
      </c>
      <c r="BT31" s="85"/>
      <c r="BU31" s="97"/>
      <c r="BV31" s="86"/>
      <c r="BW31" s="97"/>
      <c r="BX31" s="116">
        <f t="shared" si="17"/>
        <v>0</v>
      </c>
      <c r="BY31" s="85"/>
      <c r="BZ31" s="97"/>
      <c r="CA31" s="86"/>
      <c r="CB31" s="97"/>
      <c r="CC31" s="116">
        <f t="shared" si="18"/>
        <v>0</v>
      </c>
      <c r="CD31" s="85"/>
      <c r="CE31" s="97"/>
      <c r="CF31" s="86"/>
      <c r="CG31" s="97"/>
      <c r="CH31" s="116">
        <f t="shared" si="19"/>
        <v>0</v>
      </c>
      <c r="CI31" s="85"/>
      <c r="CJ31" s="97"/>
      <c r="CK31" s="86"/>
      <c r="CL31" s="97"/>
      <c r="CM31" s="116">
        <f t="shared" si="20"/>
        <v>0</v>
      </c>
      <c r="CN31" s="85"/>
      <c r="CO31" s="97"/>
      <c r="CP31" s="86"/>
      <c r="CQ31" s="97"/>
      <c r="CR31" s="116">
        <f t="shared" si="21"/>
        <v>0</v>
      </c>
      <c r="CS31" s="85"/>
      <c r="CT31" s="97"/>
      <c r="CU31" s="86"/>
      <c r="CV31" s="97"/>
      <c r="CW31" s="116">
        <f t="shared" si="22"/>
        <v>0</v>
      </c>
      <c r="CX31" s="85"/>
      <c r="CY31" s="97"/>
      <c r="CZ31" s="86"/>
      <c r="DA31" s="97"/>
      <c r="DB31" s="116">
        <f t="shared" si="23"/>
        <v>0</v>
      </c>
      <c r="DC31" s="85"/>
      <c r="DD31" s="97"/>
      <c r="DE31" s="86"/>
      <c r="DF31" s="97"/>
      <c r="DG31" s="116">
        <f t="shared" si="24"/>
        <v>0</v>
      </c>
      <c r="DH31" s="85"/>
      <c r="DI31" s="97"/>
      <c r="DJ31" s="86"/>
      <c r="DK31" s="97"/>
      <c r="DL31" s="116">
        <f t="shared" si="25"/>
        <v>0</v>
      </c>
      <c r="DM31" s="85"/>
      <c r="DN31" s="97"/>
      <c r="DO31" s="86"/>
      <c r="DP31" s="97"/>
      <c r="DQ31" s="116">
        <f t="shared" si="26"/>
        <v>0</v>
      </c>
      <c r="DR31" s="85"/>
      <c r="DS31" s="97"/>
      <c r="DT31" s="86"/>
      <c r="DU31" s="97"/>
      <c r="DV31" s="116">
        <f t="shared" si="27"/>
        <v>0</v>
      </c>
      <c r="DW31" s="85"/>
      <c r="DX31" s="97"/>
      <c r="DY31" s="86"/>
      <c r="DZ31" s="97"/>
      <c r="EA31" s="116">
        <f t="shared" si="28"/>
        <v>0</v>
      </c>
      <c r="EB31" s="85"/>
      <c r="EC31" s="97"/>
      <c r="ED31" s="86"/>
      <c r="EE31" s="97"/>
      <c r="EF31" s="116">
        <f t="shared" si="29"/>
        <v>0</v>
      </c>
      <c r="EG31" s="85"/>
      <c r="EH31" s="97"/>
      <c r="EI31" s="86"/>
      <c r="EJ31" s="97"/>
      <c r="EK31" s="116">
        <f t="shared" si="30"/>
        <v>0</v>
      </c>
      <c r="EL31" s="85"/>
      <c r="EM31" s="97"/>
      <c r="EN31" s="86"/>
      <c r="EO31" s="97"/>
      <c r="EP31" s="116">
        <f t="shared" si="31"/>
        <v>0</v>
      </c>
      <c r="EQ31" s="85"/>
      <c r="ER31" s="97"/>
      <c r="ES31" s="86"/>
      <c r="ET31" s="97"/>
      <c r="EU31" s="116">
        <f t="shared" si="32"/>
        <v>0</v>
      </c>
      <c r="EV31" s="85"/>
      <c r="EW31" s="97"/>
      <c r="EX31" s="86"/>
      <c r="EY31" s="97"/>
      <c r="EZ31" s="116">
        <f t="shared" si="33"/>
        <v>0</v>
      </c>
      <c r="FA31" s="85"/>
      <c r="FB31" s="97"/>
      <c r="FC31" s="86"/>
      <c r="FD31" s="97"/>
      <c r="FE31" s="116">
        <f t="shared" si="34"/>
        <v>0</v>
      </c>
    </row>
    <row r="32" spans="1:161" ht="19.5" customHeight="1">
      <c r="A32" s="333"/>
      <c r="B32" s="336"/>
      <c r="C32" s="63" t="s">
        <v>46</v>
      </c>
      <c r="D32" s="43" t="s">
        <v>45</v>
      </c>
      <c r="E32" s="58" t="s">
        <v>14</v>
      </c>
      <c r="F32" s="103">
        <f t="shared" si="3"/>
        <v>30</v>
      </c>
      <c r="G32" s="115">
        <v>30</v>
      </c>
      <c r="H32" s="97"/>
      <c r="I32" s="86"/>
      <c r="J32" s="97"/>
      <c r="K32" s="116">
        <f t="shared" si="4"/>
        <v>30</v>
      </c>
      <c r="L32" s="115"/>
      <c r="M32" s="97"/>
      <c r="N32" s="86"/>
      <c r="O32" s="97"/>
      <c r="P32" s="116">
        <f t="shared" si="5"/>
        <v>0</v>
      </c>
      <c r="Q32" s="115"/>
      <c r="R32" s="97"/>
      <c r="S32" s="86"/>
      <c r="T32" s="97"/>
      <c r="U32" s="116">
        <f t="shared" si="6"/>
        <v>0</v>
      </c>
      <c r="V32" s="115"/>
      <c r="W32" s="97"/>
      <c r="X32" s="86"/>
      <c r="Y32" s="97"/>
      <c r="Z32" s="116">
        <f t="shared" si="7"/>
        <v>0</v>
      </c>
      <c r="AA32" s="85"/>
      <c r="AB32" s="97"/>
      <c r="AC32" s="86"/>
      <c r="AD32" s="97"/>
      <c r="AE32" s="116">
        <f t="shared" si="8"/>
        <v>0</v>
      </c>
      <c r="AF32" s="85"/>
      <c r="AG32" s="97"/>
      <c r="AH32" s="86"/>
      <c r="AI32" s="97"/>
      <c r="AJ32" s="116">
        <f t="shared" si="9"/>
        <v>0</v>
      </c>
      <c r="AK32" s="85"/>
      <c r="AL32" s="97"/>
      <c r="AM32" s="86"/>
      <c r="AN32" s="97"/>
      <c r="AO32" s="116">
        <f t="shared" si="10"/>
        <v>0</v>
      </c>
      <c r="AP32" s="85"/>
      <c r="AQ32" s="97"/>
      <c r="AR32" s="86"/>
      <c r="AS32" s="97"/>
      <c r="AT32" s="116">
        <f t="shared" si="11"/>
        <v>0</v>
      </c>
      <c r="AU32" s="85"/>
      <c r="AV32" s="97"/>
      <c r="AW32" s="86"/>
      <c r="AX32" s="97"/>
      <c r="AY32" s="116">
        <f t="shared" si="12"/>
        <v>0</v>
      </c>
      <c r="AZ32" s="85"/>
      <c r="BA32" s="97"/>
      <c r="BB32" s="86"/>
      <c r="BC32" s="97"/>
      <c r="BD32" s="116">
        <f t="shared" si="13"/>
        <v>0</v>
      </c>
      <c r="BE32" s="85"/>
      <c r="BF32" s="97"/>
      <c r="BG32" s="86"/>
      <c r="BH32" s="97"/>
      <c r="BI32" s="116">
        <f t="shared" si="14"/>
        <v>0</v>
      </c>
      <c r="BJ32" s="85"/>
      <c r="BK32" s="97"/>
      <c r="BL32" s="86"/>
      <c r="BM32" s="97"/>
      <c r="BN32" s="116">
        <f t="shared" si="15"/>
        <v>0</v>
      </c>
      <c r="BO32" s="85"/>
      <c r="BP32" s="97"/>
      <c r="BQ32" s="86"/>
      <c r="BR32" s="97"/>
      <c r="BS32" s="116">
        <f t="shared" si="16"/>
        <v>0</v>
      </c>
      <c r="BT32" s="85"/>
      <c r="BU32" s="97"/>
      <c r="BV32" s="86"/>
      <c r="BW32" s="97"/>
      <c r="BX32" s="116">
        <f t="shared" si="17"/>
        <v>0</v>
      </c>
      <c r="BY32" s="85"/>
      <c r="BZ32" s="97"/>
      <c r="CA32" s="86"/>
      <c r="CB32" s="97"/>
      <c r="CC32" s="116">
        <f t="shared" si="18"/>
        <v>0</v>
      </c>
      <c r="CD32" s="85"/>
      <c r="CE32" s="97"/>
      <c r="CF32" s="86"/>
      <c r="CG32" s="97"/>
      <c r="CH32" s="116">
        <f t="shared" si="19"/>
        <v>0</v>
      </c>
      <c r="CI32" s="85"/>
      <c r="CJ32" s="97"/>
      <c r="CK32" s="86"/>
      <c r="CL32" s="97"/>
      <c r="CM32" s="116">
        <f t="shared" si="20"/>
        <v>0</v>
      </c>
      <c r="CN32" s="85"/>
      <c r="CO32" s="97"/>
      <c r="CP32" s="86"/>
      <c r="CQ32" s="97"/>
      <c r="CR32" s="116">
        <f t="shared" si="21"/>
        <v>0</v>
      </c>
      <c r="CS32" s="85"/>
      <c r="CT32" s="97"/>
      <c r="CU32" s="86"/>
      <c r="CV32" s="97"/>
      <c r="CW32" s="116">
        <f t="shared" si="22"/>
        <v>0</v>
      </c>
      <c r="CX32" s="85"/>
      <c r="CY32" s="97"/>
      <c r="CZ32" s="86"/>
      <c r="DA32" s="97"/>
      <c r="DB32" s="116">
        <f t="shared" si="23"/>
        <v>0</v>
      </c>
      <c r="DC32" s="85"/>
      <c r="DD32" s="97"/>
      <c r="DE32" s="86"/>
      <c r="DF32" s="97"/>
      <c r="DG32" s="116">
        <f t="shared" si="24"/>
        <v>0</v>
      </c>
      <c r="DH32" s="85"/>
      <c r="DI32" s="97"/>
      <c r="DJ32" s="86"/>
      <c r="DK32" s="97"/>
      <c r="DL32" s="116">
        <f t="shared" si="25"/>
        <v>0</v>
      </c>
      <c r="DM32" s="85"/>
      <c r="DN32" s="97"/>
      <c r="DO32" s="86"/>
      <c r="DP32" s="97"/>
      <c r="DQ32" s="116">
        <f t="shared" si="26"/>
        <v>0</v>
      </c>
      <c r="DR32" s="85"/>
      <c r="DS32" s="97"/>
      <c r="DT32" s="86"/>
      <c r="DU32" s="97"/>
      <c r="DV32" s="116">
        <f t="shared" si="27"/>
        <v>0</v>
      </c>
      <c r="DW32" s="85"/>
      <c r="DX32" s="97"/>
      <c r="DY32" s="86"/>
      <c r="DZ32" s="97"/>
      <c r="EA32" s="116">
        <f t="shared" si="28"/>
        <v>0</v>
      </c>
      <c r="EB32" s="85"/>
      <c r="EC32" s="97"/>
      <c r="ED32" s="86"/>
      <c r="EE32" s="97"/>
      <c r="EF32" s="116">
        <f t="shared" si="29"/>
        <v>0</v>
      </c>
      <c r="EG32" s="85"/>
      <c r="EH32" s="97"/>
      <c r="EI32" s="86"/>
      <c r="EJ32" s="97"/>
      <c r="EK32" s="116">
        <f t="shared" si="30"/>
        <v>0</v>
      </c>
      <c r="EL32" s="85"/>
      <c r="EM32" s="97"/>
      <c r="EN32" s="86"/>
      <c r="EO32" s="97"/>
      <c r="EP32" s="116">
        <f t="shared" si="31"/>
        <v>0</v>
      </c>
      <c r="EQ32" s="85"/>
      <c r="ER32" s="97"/>
      <c r="ES32" s="86"/>
      <c r="ET32" s="97"/>
      <c r="EU32" s="116">
        <f t="shared" si="32"/>
        <v>0</v>
      </c>
      <c r="EV32" s="85"/>
      <c r="EW32" s="97"/>
      <c r="EX32" s="86"/>
      <c r="EY32" s="97"/>
      <c r="EZ32" s="116">
        <f t="shared" si="33"/>
        <v>0</v>
      </c>
      <c r="FA32" s="85"/>
      <c r="FB32" s="97"/>
      <c r="FC32" s="86"/>
      <c r="FD32" s="97"/>
      <c r="FE32" s="116">
        <f t="shared" si="34"/>
        <v>0</v>
      </c>
    </row>
    <row r="33" spans="1:161" ht="19.5" customHeight="1">
      <c r="A33" s="334"/>
      <c r="B33" s="337"/>
      <c r="C33" s="65" t="s">
        <v>44</v>
      </c>
      <c r="D33" s="28" t="s">
        <v>43</v>
      </c>
      <c r="E33" s="50" t="s">
        <v>14</v>
      </c>
      <c r="F33" s="105">
        <f t="shared" si="3"/>
        <v>0</v>
      </c>
      <c r="G33" s="115">
        <v>0</v>
      </c>
      <c r="H33" s="97"/>
      <c r="I33" s="86"/>
      <c r="J33" s="97"/>
      <c r="K33" s="116">
        <f t="shared" si="4"/>
        <v>0</v>
      </c>
      <c r="L33" s="115"/>
      <c r="M33" s="97"/>
      <c r="N33" s="86"/>
      <c r="O33" s="97"/>
      <c r="P33" s="116">
        <f t="shared" si="5"/>
        <v>0</v>
      </c>
      <c r="Q33" s="115"/>
      <c r="R33" s="97"/>
      <c r="S33" s="86"/>
      <c r="T33" s="97"/>
      <c r="U33" s="116">
        <f t="shared" si="6"/>
        <v>0</v>
      </c>
      <c r="V33" s="115"/>
      <c r="W33" s="97"/>
      <c r="X33" s="86"/>
      <c r="Y33" s="97"/>
      <c r="Z33" s="116">
        <f t="shared" si="7"/>
        <v>0</v>
      </c>
      <c r="AA33" s="85"/>
      <c r="AB33" s="97"/>
      <c r="AC33" s="86"/>
      <c r="AD33" s="97"/>
      <c r="AE33" s="116">
        <f t="shared" si="8"/>
        <v>0</v>
      </c>
      <c r="AF33" s="85"/>
      <c r="AG33" s="97"/>
      <c r="AH33" s="86"/>
      <c r="AI33" s="97"/>
      <c r="AJ33" s="116">
        <f t="shared" si="9"/>
        <v>0</v>
      </c>
      <c r="AK33" s="85"/>
      <c r="AL33" s="97"/>
      <c r="AM33" s="86"/>
      <c r="AN33" s="97"/>
      <c r="AO33" s="116">
        <f t="shared" si="10"/>
        <v>0</v>
      </c>
      <c r="AP33" s="85"/>
      <c r="AQ33" s="97"/>
      <c r="AR33" s="86"/>
      <c r="AS33" s="97"/>
      <c r="AT33" s="116">
        <f t="shared" si="11"/>
        <v>0</v>
      </c>
      <c r="AU33" s="85"/>
      <c r="AV33" s="97"/>
      <c r="AW33" s="86"/>
      <c r="AX33" s="97"/>
      <c r="AY33" s="116">
        <f t="shared" si="12"/>
        <v>0</v>
      </c>
      <c r="AZ33" s="85"/>
      <c r="BA33" s="97"/>
      <c r="BB33" s="86"/>
      <c r="BC33" s="97"/>
      <c r="BD33" s="116">
        <f t="shared" si="13"/>
        <v>0</v>
      </c>
      <c r="BE33" s="85"/>
      <c r="BF33" s="97"/>
      <c r="BG33" s="86"/>
      <c r="BH33" s="97"/>
      <c r="BI33" s="116">
        <f t="shared" si="14"/>
        <v>0</v>
      </c>
      <c r="BJ33" s="85"/>
      <c r="BK33" s="97"/>
      <c r="BL33" s="86"/>
      <c r="BM33" s="97"/>
      <c r="BN33" s="116">
        <f t="shared" si="15"/>
        <v>0</v>
      </c>
      <c r="BO33" s="85"/>
      <c r="BP33" s="97"/>
      <c r="BQ33" s="86"/>
      <c r="BR33" s="97"/>
      <c r="BS33" s="116">
        <f t="shared" si="16"/>
        <v>0</v>
      </c>
      <c r="BT33" s="85"/>
      <c r="BU33" s="97"/>
      <c r="BV33" s="86"/>
      <c r="BW33" s="97"/>
      <c r="BX33" s="116">
        <f t="shared" si="17"/>
        <v>0</v>
      </c>
      <c r="BY33" s="85"/>
      <c r="BZ33" s="97"/>
      <c r="CA33" s="86"/>
      <c r="CB33" s="97"/>
      <c r="CC33" s="116">
        <f t="shared" si="18"/>
        <v>0</v>
      </c>
      <c r="CD33" s="85"/>
      <c r="CE33" s="97"/>
      <c r="CF33" s="86"/>
      <c r="CG33" s="97"/>
      <c r="CH33" s="116">
        <f t="shared" si="19"/>
        <v>0</v>
      </c>
      <c r="CI33" s="85"/>
      <c r="CJ33" s="97"/>
      <c r="CK33" s="86"/>
      <c r="CL33" s="97"/>
      <c r="CM33" s="116">
        <f t="shared" si="20"/>
        <v>0</v>
      </c>
      <c r="CN33" s="85"/>
      <c r="CO33" s="97"/>
      <c r="CP33" s="86"/>
      <c r="CQ33" s="97"/>
      <c r="CR33" s="116">
        <f t="shared" si="21"/>
        <v>0</v>
      </c>
      <c r="CS33" s="85"/>
      <c r="CT33" s="97"/>
      <c r="CU33" s="86"/>
      <c r="CV33" s="97"/>
      <c r="CW33" s="116">
        <f t="shared" si="22"/>
        <v>0</v>
      </c>
      <c r="CX33" s="85"/>
      <c r="CY33" s="97"/>
      <c r="CZ33" s="86"/>
      <c r="DA33" s="97"/>
      <c r="DB33" s="116">
        <f t="shared" si="23"/>
        <v>0</v>
      </c>
      <c r="DC33" s="85"/>
      <c r="DD33" s="97"/>
      <c r="DE33" s="86"/>
      <c r="DF33" s="97"/>
      <c r="DG33" s="116">
        <f t="shared" si="24"/>
        <v>0</v>
      </c>
      <c r="DH33" s="85"/>
      <c r="DI33" s="97"/>
      <c r="DJ33" s="86"/>
      <c r="DK33" s="97"/>
      <c r="DL33" s="116">
        <f t="shared" si="25"/>
        <v>0</v>
      </c>
      <c r="DM33" s="85"/>
      <c r="DN33" s="97"/>
      <c r="DO33" s="86"/>
      <c r="DP33" s="97"/>
      <c r="DQ33" s="116">
        <f t="shared" si="26"/>
        <v>0</v>
      </c>
      <c r="DR33" s="85"/>
      <c r="DS33" s="97"/>
      <c r="DT33" s="86"/>
      <c r="DU33" s="97"/>
      <c r="DV33" s="116">
        <f t="shared" si="27"/>
        <v>0</v>
      </c>
      <c r="DW33" s="85"/>
      <c r="DX33" s="97"/>
      <c r="DY33" s="86"/>
      <c r="DZ33" s="97"/>
      <c r="EA33" s="116">
        <f t="shared" si="28"/>
        <v>0</v>
      </c>
      <c r="EB33" s="85"/>
      <c r="EC33" s="97"/>
      <c r="ED33" s="86"/>
      <c r="EE33" s="97"/>
      <c r="EF33" s="116">
        <f t="shared" si="29"/>
        <v>0</v>
      </c>
      <c r="EG33" s="85"/>
      <c r="EH33" s="97"/>
      <c r="EI33" s="86"/>
      <c r="EJ33" s="97"/>
      <c r="EK33" s="116">
        <f t="shared" si="30"/>
        <v>0</v>
      </c>
      <c r="EL33" s="85"/>
      <c r="EM33" s="97"/>
      <c r="EN33" s="86"/>
      <c r="EO33" s="97"/>
      <c r="EP33" s="116">
        <f t="shared" si="31"/>
        <v>0</v>
      </c>
      <c r="EQ33" s="85"/>
      <c r="ER33" s="97"/>
      <c r="ES33" s="86"/>
      <c r="ET33" s="97"/>
      <c r="EU33" s="116">
        <f t="shared" si="32"/>
        <v>0</v>
      </c>
      <c r="EV33" s="85"/>
      <c r="EW33" s="97"/>
      <c r="EX33" s="86"/>
      <c r="EY33" s="97"/>
      <c r="EZ33" s="116">
        <f t="shared" si="33"/>
        <v>0</v>
      </c>
      <c r="FA33" s="85"/>
      <c r="FB33" s="97"/>
      <c r="FC33" s="86"/>
      <c r="FD33" s="97"/>
      <c r="FE33" s="116">
        <f t="shared" si="34"/>
        <v>0</v>
      </c>
    </row>
    <row r="34" spans="1:161" ht="19.5" customHeight="1">
      <c r="A34" s="327"/>
      <c r="B34" s="329"/>
      <c r="C34" s="66" t="s">
        <v>42</v>
      </c>
      <c r="D34" s="24" t="s">
        <v>41</v>
      </c>
      <c r="E34" s="48" t="s">
        <v>14</v>
      </c>
      <c r="F34" s="107">
        <f t="shared" si="3"/>
        <v>0</v>
      </c>
      <c r="G34" s="119">
        <v>0</v>
      </c>
      <c r="H34" s="99"/>
      <c r="I34" s="90"/>
      <c r="J34" s="99"/>
      <c r="K34" s="120">
        <f t="shared" si="4"/>
        <v>0</v>
      </c>
      <c r="L34" s="119"/>
      <c r="M34" s="99"/>
      <c r="N34" s="90"/>
      <c r="O34" s="99"/>
      <c r="P34" s="120">
        <f t="shared" si="5"/>
        <v>0</v>
      </c>
      <c r="Q34" s="119"/>
      <c r="R34" s="99"/>
      <c r="S34" s="90"/>
      <c r="T34" s="99"/>
      <c r="U34" s="120">
        <f t="shared" si="6"/>
        <v>0</v>
      </c>
      <c r="V34" s="119"/>
      <c r="W34" s="99"/>
      <c r="X34" s="90"/>
      <c r="Y34" s="99"/>
      <c r="Z34" s="120">
        <f t="shared" si="7"/>
        <v>0</v>
      </c>
      <c r="AA34" s="89"/>
      <c r="AB34" s="99"/>
      <c r="AC34" s="90"/>
      <c r="AD34" s="99"/>
      <c r="AE34" s="120">
        <f t="shared" si="8"/>
        <v>0</v>
      </c>
      <c r="AF34" s="89"/>
      <c r="AG34" s="99"/>
      <c r="AH34" s="90"/>
      <c r="AI34" s="99"/>
      <c r="AJ34" s="120">
        <f t="shared" si="9"/>
        <v>0</v>
      </c>
      <c r="AK34" s="89"/>
      <c r="AL34" s="99"/>
      <c r="AM34" s="90"/>
      <c r="AN34" s="99"/>
      <c r="AO34" s="120">
        <f t="shared" si="10"/>
        <v>0</v>
      </c>
      <c r="AP34" s="89"/>
      <c r="AQ34" s="99"/>
      <c r="AR34" s="90"/>
      <c r="AS34" s="99"/>
      <c r="AT34" s="120">
        <f t="shared" si="11"/>
        <v>0</v>
      </c>
      <c r="AU34" s="89"/>
      <c r="AV34" s="99"/>
      <c r="AW34" s="90"/>
      <c r="AX34" s="99"/>
      <c r="AY34" s="120">
        <f t="shared" si="12"/>
        <v>0</v>
      </c>
      <c r="AZ34" s="89"/>
      <c r="BA34" s="99"/>
      <c r="BB34" s="90"/>
      <c r="BC34" s="99"/>
      <c r="BD34" s="120">
        <f t="shared" si="13"/>
        <v>0</v>
      </c>
      <c r="BE34" s="89"/>
      <c r="BF34" s="99"/>
      <c r="BG34" s="90"/>
      <c r="BH34" s="99"/>
      <c r="BI34" s="120">
        <f t="shared" si="14"/>
        <v>0</v>
      </c>
      <c r="BJ34" s="89"/>
      <c r="BK34" s="99"/>
      <c r="BL34" s="90"/>
      <c r="BM34" s="99"/>
      <c r="BN34" s="120">
        <f t="shared" si="15"/>
        <v>0</v>
      </c>
      <c r="BO34" s="89"/>
      <c r="BP34" s="99"/>
      <c r="BQ34" s="90"/>
      <c r="BR34" s="99"/>
      <c r="BS34" s="120">
        <f t="shared" si="16"/>
        <v>0</v>
      </c>
      <c r="BT34" s="89"/>
      <c r="BU34" s="99"/>
      <c r="BV34" s="90"/>
      <c r="BW34" s="99"/>
      <c r="BX34" s="120">
        <f t="shared" si="17"/>
        <v>0</v>
      </c>
      <c r="BY34" s="89"/>
      <c r="BZ34" s="99"/>
      <c r="CA34" s="90"/>
      <c r="CB34" s="99"/>
      <c r="CC34" s="120">
        <f t="shared" si="18"/>
        <v>0</v>
      </c>
      <c r="CD34" s="89"/>
      <c r="CE34" s="99"/>
      <c r="CF34" s="90"/>
      <c r="CG34" s="99"/>
      <c r="CH34" s="120">
        <f t="shared" si="19"/>
        <v>0</v>
      </c>
      <c r="CI34" s="89"/>
      <c r="CJ34" s="99"/>
      <c r="CK34" s="90"/>
      <c r="CL34" s="99"/>
      <c r="CM34" s="120">
        <f t="shared" si="20"/>
        <v>0</v>
      </c>
      <c r="CN34" s="89"/>
      <c r="CO34" s="99"/>
      <c r="CP34" s="90"/>
      <c r="CQ34" s="99"/>
      <c r="CR34" s="120">
        <f t="shared" si="21"/>
        <v>0</v>
      </c>
      <c r="CS34" s="89"/>
      <c r="CT34" s="99"/>
      <c r="CU34" s="90"/>
      <c r="CV34" s="99"/>
      <c r="CW34" s="120">
        <f t="shared" si="22"/>
        <v>0</v>
      </c>
      <c r="CX34" s="89"/>
      <c r="CY34" s="99"/>
      <c r="CZ34" s="90"/>
      <c r="DA34" s="99"/>
      <c r="DB34" s="120">
        <f t="shared" si="23"/>
        <v>0</v>
      </c>
      <c r="DC34" s="89"/>
      <c r="DD34" s="99"/>
      <c r="DE34" s="90"/>
      <c r="DF34" s="99"/>
      <c r="DG34" s="120">
        <f t="shared" si="24"/>
        <v>0</v>
      </c>
      <c r="DH34" s="89"/>
      <c r="DI34" s="99"/>
      <c r="DJ34" s="90"/>
      <c r="DK34" s="99"/>
      <c r="DL34" s="120">
        <f t="shared" si="25"/>
        <v>0</v>
      </c>
      <c r="DM34" s="89"/>
      <c r="DN34" s="99"/>
      <c r="DO34" s="90"/>
      <c r="DP34" s="99"/>
      <c r="DQ34" s="120">
        <f t="shared" si="26"/>
        <v>0</v>
      </c>
      <c r="DR34" s="89"/>
      <c r="DS34" s="99"/>
      <c r="DT34" s="90"/>
      <c r="DU34" s="99"/>
      <c r="DV34" s="120">
        <f t="shared" si="27"/>
        <v>0</v>
      </c>
      <c r="DW34" s="89"/>
      <c r="DX34" s="99"/>
      <c r="DY34" s="90"/>
      <c r="DZ34" s="99"/>
      <c r="EA34" s="120">
        <f t="shared" si="28"/>
        <v>0</v>
      </c>
      <c r="EB34" s="89"/>
      <c r="EC34" s="99"/>
      <c r="ED34" s="90"/>
      <c r="EE34" s="99"/>
      <c r="EF34" s="120">
        <f t="shared" si="29"/>
        <v>0</v>
      </c>
      <c r="EG34" s="89"/>
      <c r="EH34" s="99"/>
      <c r="EI34" s="90"/>
      <c r="EJ34" s="99"/>
      <c r="EK34" s="120">
        <f t="shared" si="30"/>
        <v>0</v>
      </c>
      <c r="EL34" s="89"/>
      <c r="EM34" s="99"/>
      <c r="EN34" s="90"/>
      <c r="EO34" s="99"/>
      <c r="EP34" s="120">
        <f t="shared" si="31"/>
        <v>0</v>
      </c>
      <c r="EQ34" s="89"/>
      <c r="ER34" s="99"/>
      <c r="ES34" s="90"/>
      <c r="ET34" s="99"/>
      <c r="EU34" s="120">
        <f t="shared" si="32"/>
        <v>0</v>
      </c>
      <c r="EV34" s="89"/>
      <c r="EW34" s="99"/>
      <c r="EX34" s="90"/>
      <c r="EY34" s="99"/>
      <c r="EZ34" s="120">
        <f t="shared" si="33"/>
        <v>0</v>
      </c>
      <c r="FA34" s="89"/>
      <c r="FB34" s="99"/>
      <c r="FC34" s="90"/>
      <c r="FD34" s="99"/>
      <c r="FE34" s="120">
        <f t="shared" si="34"/>
        <v>0</v>
      </c>
    </row>
    <row r="35" spans="1:161" ht="19.5" customHeight="1">
      <c r="A35" s="4" t="s">
        <v>22</v>
      </c>
      <c r="B35" s="21" t="s">
        <v>12</v>
      </c>
      <c r="C35" s="70" t="s">
        <v>37</v>
      </c>
      <c r="D35" s="54" t="s">
        <v>40</v>
      </c>
      <c r="E35" s="53" t="s">
        <v>14</v>
      </c>
      <c r="F35" s="108">
        <f t="shared" si="3"/>
        <v>17</v>
      </c>
      <c r="G35" s="121">
        <v>17</v>
      </c>
      <c r="H35" s="100"/>
      <c r="I35" s="92"/>
      <c r="J35" s="100"/>
      <c r="K35" s="122">
        <f t="shared" si="4"/>
        <v>17</v>
      </c>
      <c r="L35" s="121"/>
      <c r="M35" s="100"/>
      <c r="N35" s="92"/>
      <c r="O35" s="100"/>
      <c r="P35" s="122">
        <f t="shared" si="5"/>
        <v>0</v>
      </c>
      <c r="Q35" s="121"/>
      <c r="R35" s="100"/>
      <c r="S35" s="92"/>
      <c r="T35" s="100"/>
      <c r="U35" s="122">
        <f t="shared" si="6"/>
        <v>0</v>
      </c>
      <c r="V35" s="121"/>
      <c r="W35" s="100"/>
      <c r="X35" s="92"/>
      <c r="Y35" s="100"/>
      <c r="Z35" s="122">
        <f t="shared" si="7"/>
        <v>0</v>
      </c>
      <c r="AA35" s="91"/>
      <c r="AB35" s="100"/>
      <c r="AC35" s="92"/>
      <c r="AD35" s="100"/>
      <c r="AE35" s="122">
        <f t="shared" si="8"/>
        <v>0</v>
      </c>
      <c r="AF35" s="91"/>
      <c r="AG35" s="100"/>
      <c r="AH35" s="92"/>
      <c r="AI35" s="100"/>
      <c r="AJ35" s="122">
        <f t="shared" si="9"/>
        <v>0</v>
      </c>
      <c r="AK35" s="91"/>
      <c r="AL35" s="100"/>
      <c r="AM35" s="92"/>
      <c r="AN35" s="100"/>
      <c r="AO35" s="122">
        <f t="shared" si="10"/>
        <v>0</v>
      </c>
      <c r="AP35" s="91"/>
      <c r="AQ35" s="100"/>
      <c r="AR35" s="92"/>
      <c r="AS35" s="100"/>
      <c r="AT35" s="122">
        <f t="shared" si="11"/>
        <v>0</v>
      </c>
      <c r="AU35" s="91"/>
      <c r="AV35" s="100"/>
      <c r="AW35" s="92"/>
      <c r="AX35" s="100"/>
      <c r="AY35" s="122">
        <f t="shared" si="12"/>
        <v>0</v>
      </c>
      <c r="AZ35" s="91"/>
      <c r="BA35" s="100"/>
      <c r="BB35" s="92"/>
      <c r="BC35" s="100"/>
      <c r="BD35" s="122">
        <f t="shared" si="13"/>
        <v>0</v>
      </c>
      <c r="BE35" s="91"/>
      <c r="BF35" s="100"/>
      <c r="BG35" s="92"/>
      <c r="BH35" s="100"/>
      <c r="BI35" s="122">
        <f t="shared" si="14"/>
        <v>0</v>
      </c>
      <c r="BJ35" s="91"/>
      <c r="BK35" s="100"/>
      <c r="BL35" s="92"/>
      <c r="BM35" s="100"/>
      <c r="BN35" s="122">
        <f t="shared" si="15"/>
        <v>0</v>
      </c>
      <c r="BO35" s="91"/>
      <c r="BP35" s="100"/>
      <c r="BQ35" s="92"/>
      <c r="BR35" s="100"/>
      <c r="BS35" s="122">
        <f t="shared" si="16"/>
        <v>0</v>
      </c>
      <c r="BT35" s="91"/>
      <c r="BU35" s="100"/>
      <c r="BV35" s="92"/>
      <c r="BW35" s="100"/>
      <c r="BX35" s="122">
        <f t="shared" si="17"/>
        <v>0</v>
      </c>
      <c r="BY35" s="91"/>
      <c r="BZ35" s="100"/>
      <c r="CA35" s="92"/>
      <c r="CB35" s="100"/>
      <c r="CC35" s="122">
        <f t="shared" si="18"/>
        <v>0</v>
      </c>
      <c r="CD35" s="91"/>
      <c r="CE35" s="100"/>
      <c r="CF35" s="92"/>
      <c r="CG35" s="100"/>
      <c r="CH35" s="122">
        <f t="shared" si="19"/>
        <v>0</v>
      </c>
      <c r="CI35" s="91"/>
      <c r="CJ35" s="100"/>
      <c r="CK35" s="92"/>
      <c r="CL35" s="100"/>
      <c r="CM35" s="122">
        <f t="shared" si="20"/>
        <v>0</v>
      </c>
      <c r="CN35" s="91"/>
      <c r="CO35" s="100"/>
      <c r="CP35" s="92"/>
      <c r="CQ35" s="100"/>
      <c r="CR35" s="122">
        <f t="shared" si="21"/>
        <v>0</v>
      </c>
      <c r="CS35" s="91"/>
      <c r="CT35" s="100"/>
      <c r="CU35" s="92"/>
      <c r="CV35" s="100"/>
      <c r="CW35" s="122">
        <f t="shared" si="22"/>
        <v>0</v>
      </c>
      <c r="CX35" s="91"/>
      <c r="CY35" s="100"/>
      <c r="CZ35" s="92"/>
      <c r="DA35" s="100"/>
      <c r="DB35" s="122">
        <f t="shared" si="23"/>
        <v>0</v>
      </c>
      <c r="DC35" s="91"/>
      <c r="DD35" s="100"/>
      <c r="DE35" s="92"/>
      <c r="DF35" s="100"/>
      <c r="DG35" s="122">
        <f t="shared" si="24"/>
        <v>0</v>
      </c>
      <c r="DH35" s="91"/>
      <c r="DI35" s="100"/>
      <c r="DJ35" s="92"/>
      <c r="DK35" s="100"/>
      <c r="DL35" s="122">
        <f t="shared" si="25"/>
        <v>0</v>
      </c>
      <c r="DM35" s="91"/>
      <c r="DN35" s="100"/>
      <c r="DO35" s="92"/>
      <c r="DP35" s="100"/>
      <c r="DQ35" s="122">
        <f t="shared" si="26"/>
        <v>0</v>
      </c>
      <c r="DR35" s="91"/>
      <c r="DS35" s="100"/>
      <c r="DT35" s="92"/>
      <c r="DU35" s="100"/>
      <c r="DV35" s="122">
        <f t="shared" si="27"/>
        <v>0</v>
      </c>
      <c r="DW35" s="91"/>
      <c r="DX35" s="100"/>
      <c r="DY35" s="92"/>
      <c r="DZ35" s="100"/>
      <c r="EA35" s="122">
        <f t="shared" si="28"/>
        <v>0</v>
      </c>
      <c r="EB35" s="91"/>
      <c r="EC35" s="100"/>
      <c r="ED35" s="92"/>
      <c r="EE35" s="100"/>
      <c r="EF35" s="122">
        <f t="shared" si="29"/>
        <v>0</v>
      </c>
      <c r="EG35" s="91"/>
      <c r="EH35" s="100"/>
      <c r="EI35" s="92"/>
      <c r="EJ35" s="100"/>
      <c r="EK35" s="122">
        <f t="shared" si="30"/>
        <v>0</v>
      </c>
      <c r="EL35" s="91"/>
      <c r="EM35" s="100"/>
      <c r="EN35" s="92"/>
      <c r="EO35" s="100"/>
      <c r="EP35" s="122">
        <f t="shared" si="31"/>
        <v>0</v>
      </c>
      <c r="EQ35" s="91"/>
      <c r="ER35" s="100"/>
      <c r="ES35" s="92"/>
      <c r="ET35" s="100"/>
      <c r="EU35" s="122">
        <f t="shared" si="32"/>
        <v>0</v>
      </c>
      <c r="EV35" s="91"/>
      <c r="EW35" s="100"/>
      <c r="EX35" s="92"/>
      <c r="EY35" s="100"/>
      <c r="EZ35" s="122">
        <f t="shared" si="33"/>
        <v>0</v>
      </c>
      <c r="FA35" s="91"/>
      <c r="FB35" s="100"/>
      <c r="FC35" s="92"/>
      <c r="FD35" s="100"/>
      <c r="FE35" s="122">
        <f t="shared" si="34"/>
        <v>0</v>
      </c>
    </row>
    <row r="36" spans="1:161" ht="19.5" customHeight="1">
      <c r="A36" s="4" t="s">
        <v>23</v>
      </c>
      <c r="B36" s="21" t="s">
        <v>16</v>
      </c>
      <c r="C36" s="70" t="s">
        <v>38</v>
      </c>
      <c r="D36" s="54" t="s">
        <v>39</v>
      </c>
      <c r="E36" s="53" t="s">
        <v>14</v>
      </c>
      <c r="F36" s="108">
        <f t="shared" si="3"/>
        <v>159</v>
      </c>
      <c r="G36" s="121">
        <v>159</v>
      </c>
      <c r="H36" s="100"/>
      <c r="I36" s="92"/>
      <c r="J36" s="100"/>
      <c r="K36" s="122">
        <f t="shared" si="4"/>
        <v>159</v>
      </c>
      <c r="L36" s="121"/>
      <c r="M36" s="100"/>
      <c r="N36" s="92"/>
      <c r="O36" s="100"/>
      <c r="P36" s="122">
        <f t="shared" si="5"/>
        <v>0</v>
      </c>
      <c r="Q36" s="121"/>
      <c r="R36" s="100"/>
      <c r="S36" s="92"/>
      <c r="T36" s="100"/>
      <c r="U36" s="122">
        <f t="shared" si="6"/>
        <v>0</v>
      </c>
      <c r="V36" s="121"/>
      <c r="W36" s="100"/>
      <c r="X36" s="92"/>
      <c r="Y36" s="100"/>
      <c r="Z36" s="122">
        <f t="shared" si="7"/>
        <v>0</v>
      </c>
      <c r="AA36" s="91"/>
      <c r="AB36" s="100"/>
      <c r="AC36" s="92"/>
      <c r="AD36" s="100"/>
      <c r="AE36" s="122">
        <f t="shared" si="8"/>
        <v>0</v>
      </c>
      <c r="AF36" s="91"/>
      <c r="AG36" s="100"/>
      <c r="AH36" s="92"/>
      <c r="AI36" s="100"/>
      <c r="AJ36" s="122">
        <f t="shared" si="9"/>
        <v>0</v>
      </c>
      <c r="AK36" s="91"/>
      <c r="AL36" s="100"/>
      <c r="AM36" s="92"/>
      <c r="AN36" s="100"/>
      <c r="AO36" s="122">
        <f t="shared" si="10"/>
        <v>0</v>
      </c>
      <c r="AP36" s="91"/>
      <c r="AQ36" s="100"/>
      <c r="AR36" s="92"/>
      <c r="AS36" s="100"/>
      <c r="AT36" s="122">
        <f t="shared" si="11"/>
        <v>0</v>
      </c>
      <c r="AU36" s="91"/>
      <c r="AV36" s="100"/>
      <c r="AW36" s="92"/>
      <c r="AX36" s="100"/>
      <c r="AY36" s="122">
        <f t="shared" si="12"/>
        <v>0</v>
      </c>
      <c r="AZ36" s="91"/>
      <c r="BA36" s="100"/>
      <c r="BB36" s="92"/>
      <c r="BC36" s="100"/>
      <c r="BD36" s="122">
        <f t="shared" si="13"/>
        <v>0</v>
      </c>
      <c r="BE36" s="91"/>
      <c r="BF36" s="100"/>
      <c r="BG36" s="92"/>
      <c r="BH36" s="100"/>
      <c r="BI36" s="122">
        <f t="shared" si="14"/>
        <v>0</v>
      </c>
      <c r="BJ36" s="91"/>
      <c r="BK36" s="100"/>
      <c r="BL36" s="92"/>
      <c r="BM36" s="100"/>
      <c r="BN36" s="122">
        <f t="shared" si="15"/>
        <v>0</v>
      </c>
      <c r="BO36" s="91"/>
      <c r="BP36" s="100"/>
      <c r="BQ36" s="92"/>
      <c r="BR36" s="100"/>
      <c r="BS36" s="122">
        <f t="shared" si="16"/>
        <v>0</v>
      </c>
      <c r="BT36" s="91"/>
      <c r="BU36" s="100"/>
      <c r="BV36" s="92"/>
      <c r="BW36" s="100"/>
      <c r="BX36" s="122">
        <f t="shared" si="17"/>
        <v>0</v>
      </c>
      <c r="BY36" s="91"/>
      <c r="BZ36" s="100"/>
      <c r="CA36" s="92"/>
      <c r="CB36" s="100"/>
      <c r="CC36" s="122">
        <f t="shared" si="18"/>
        <v>0</v>
      </c>
      <c r="CD36" s="91"/>
      <c r="CE36" s="100"/>
      <c r="CF36" s="92"/>
      <c r="CG36" s="100"/>
      <c r="CH36" s="122">
        <f t="shared" si="19"/>
        <v>0</v>
      </c>
      <c r="CI36" s="91"/>
      <c r="CJ36" s="100"/>
      <c r="CK36" s="92"/>
      <c r="CL36" s="100"/>
      <c r="CM36" s="122">
        <f t="shared" si="20"/>
        <v>0</v>
      </c>
      <c r="CN36" s="91"/>
      <c r="CO36" s="100"/>
      <c r="CP36" s="92"/>
      <c r="CQ36" s="100"/>
      <c r="CR36" s="122">
        <f t="shared" si="21"/>
        <v>0</v>
      </c>
      <c r="CS36" s="91"/>
      <c r="CT36" s="100"/>
      <c r="CU36" s="92"/>
      <c r="CV36" s="100"/>
      <c r="CW36" s="122">
        <f t="shared" si="22"/>
        <v>0</v>
      </c>
      <c r="CX36" s="91"/>
      <c r="CY36" s="100"/>
      <c r="CZ36" s="92"/>
      <c r="DA36" s="100"/>
      <c r="DB36" s="122">
        <f t="shared" si="23"/>
        <v>0</v>
      </c>
      <c r="DC36" s="91"/>
      <c r="DD36" s="100"/>
      <c r="DE36" s="92"/>
      <c r="DF36" s="100"/>
      <c r="DG36" s="122">
        <f t="shared" si="24"/>
        <v>0</v>
      </c>
      <c r="DH36" s="91"/>
      <c r="DI36" s="100"/>
      <c r="DJ36" s="92"/>
      <c r="DK36" s="100"/>
      <c r="DL36" s="122">
        <f t="shared" si="25"/>
        <v>0</v>
      </c>
      <c r="DM36" s="91"/>
      <c r="DN36" s="100"/>
      <c r="DO36" s="92"/>
      <c r="DP36" s="100"/>
      <c r="DQ36" s="122">
        <f t="shared" si="26"/>
        <v>0</v>
      </c>
      <c r="DR36" s="91"/>
      <c r="DS36" s="100"/>
      <c r="DT36" s="92"/>
      <c r="DU36" s="100"/>
      <c r="DV36" s="122">
        <f t="shared" si="27"/>
        <v>0</v>
      </c>
      <c r="DW36" s="91"/>
      <c r="DX36" s="100"/>
      <c r="DY36" s="92"/>
      <c r="DZ36" s="100"/>
      <c r="EA36" s="122">
        <f t="shared" si="28"/>
        <v>0</v>
      </c>
      <c r="EB36" s="91"/>
      <c r="EC36" s="100"/>
      <c r="ED36" s="92"/>
      <c r="EE36" s="100"/>
      <c r="EF36" s="122">
        <f t="shared" si="29"/>
        <v>0</v>
      </c>
      <c r="EG36" s="91"/>
      <c r="EH36" s="100"/>
      <c r="EI36" s="92"/>
      <c r="EJ36" s="100"/>
      <c r="EK36" s="122">
        <f t="shared" si="30"/>
        <v>0</v>
      </c>
      <c r="EL36" s="91"/>
      <c r="EM36" s="100"/>
      <c r="EN36" s="92"/>
      <c r="EO36" s="100"/>
      <c r="EP36" s="122">
        <f t="shared" si="31"/>
        <v>0</v>
      </c>
      <c r="EQ36" s="91"/>
      <c r="ER36" s="100"/>
      <c r="ES36" s="92"/>
      <c r="ET36" s="100"/>
      <c r="EU36" s="122">
        <f t="shared" si="32"/>
        <v>0</v>
      </c>
      <c r="EV36" s="91"/>
      <c r="EW36" s="100"/>
      <c r="EX36" s="92"/>
      <c r="EY36" s="100"/>
      <c r="EZ36" s="122">
        <f t="shared" si="33"/>
        <v>0</v>
      </c>
      <c r="FA36" s="91"/>
      <c r="FB36" s="100"/>
      <c r="FC36" s="92"/>
      <c r="FD36" s="100"/>
      <c r="FE36" s="122">
        <f t="shared" si="34"/>
        <v>0</v>
      </c>
    </row>
    <row r="37" spans="1:161" ht="18">
      <c r="A37" s="7"/>
      <c r="B37" s="9"/>
      <c r="F37" s="277">
        <f>SUM(F4:F36)</f>
        <v>3408</v>
      </c>
      <c r="G37" s="93">
        <f>SUM(G4:G36)</f>
        <v>3328</v>
      </c>
      <c r="H37" s="93">
        <f>SUM(H4:H36)</f>
        <v>0</v>
      </c>
      <c r="I37" s="93">
        <f>SUM(I4:I36)</f>
        <v>80</v>
      </c>
      <c r="J37" s="93">
        <f>SUM(J4:J36)</f>
        <v>0</v>
      </c>
      <c r="K37" s="93">
        <f>SUM(K4:K36)</f>
        <v>3408</v>
      </c>
      <c r="L37" s="93">
        <f>SUM(L4:L36)</f>
        <v>0</v>
      </c>
      <c r="M37" s="93">
        <f>SUM(M4:M36)</f>
        <v>0</v>
      </c>
      <c r="N37" s="93">
        <f>SUM(N4:N36)</f>
        <v>0</v>
      </c>
      <c r="O37" s="93">
        <f>SUM(O4:O36)</f>
        <v>0</v>
      </c>
      <c r="P37" s="93">
        <f>SUM(P4:P36)</f>
        <v>0</v>
      </c>
      <c r="Q37" s="93">
        <f>SUM(Q4:Q36)</f>
        <v>0</v>
      </c>
      <c r="R37" s="93">
        <f>SUM(R4:R36)</f>
        <v>0</v>
      </c>
      <c r="S37" s="93">
        <f>SUM(S4:S36)</f>
        <v>0</v>
      </c>
      <c r="T37" s="93">
        <f>SUM(T4:T36)</f>
        <v>0</v>
      </c>
      <c r="U37" s="93">
        <f>SUM(U4:U36)</f>
        <v>0</v>
      </c>
      <c r="V37" s="93">
        <f>SUM(V4:V36)</f>
        <v>0</v>
      </c>
      <c r="W37" s="93">
        <f>SUM(W4:W36)</f>
        <v>0</v>
      </c>
      <c r="X37" s="93">
        <f>SUM(X4:X36)</f>
        <v>0</v>
      </c>
      <c r="Y37" s="93">
        <f>SUM(Y4:Y36)</f>
        <v>0</v>
      </c>
      <c r="Z37" s="93">
        <f>SUM(Z4:Z36)</f>
        <v>0</v>
      </c>
      <c r="AA37" s="93">
        <f>SUM(AA4:AA36)</f>
        <v>0</v>
      </c>
      <c r="AB37" s="93">
        <f>SUM(AB4:AB36)</f>
        <v>0</v>
      </c>
      <c r="AC37" s="93">
        <f>SUM(AC4:AC36)</f>
        <v>0</v>
      </c>
      <c r="AD37" s="93">
        <f>SUM(AD4:AD36)</f>
        <v>0</v>
      </c>
      <c r="AE37" s="93">
        <f>SUM(AE4:AE36)</f>
        <v>0</v>
      </c>
      <c r="AF37" s="93">
        <f>SUM(AF4:AF36)</f>
        <v>0</v>
      </c>
      <c r="AG37" s="93">
        <f>SUM(AG4:AG36)</f>
        <v>0</v>
      </c>
      <c r="AH37" s="93">
        <f>SUM(AH4:AH36)</f>
        <v>0</v>
      </c>
      <c r="AI37" s="93">
        <f>SUM(AI4:AI36)</f>
        <v>0</v>
      </c>
      <c r="AJ37" s="93">
        <f>SUM(AJ4:AJ36)</f>
        <v>0</v>
      </c>
      <c r="AK37" s="93">
        <f>SUM(AK4:AK36)</f>
        <v>0</v>
      </c>
      <c r="AL37" s="93">
        <f>SUM(AL4:AL36)</f>
        <v>0</v>
      </c>
      <c r="AM37" s="93">
        <f>SUM(AM4:AM36)</f>
        <v>0</v>
      </c>
      <c r="AN37" s="93">
        <f>SUM(AN4:AN36)</f>
        <v>0</v>
      </c>
      <c r="AO37" s="93">
        <f>SUM(AO4:AO36)</f>
        <v>0</v>
      </c>
      <c r="AP37" s="93">
        <f>SUM(AP4:AP36)</f>
        <v>0</v>
      </c>
      <c r="AQ37" s="93">
        <f>SUM(AQ4:AQ36)</f>
        <v>0</v>
      </c>
      <c r="AR37" s="93">
        <f>SUM(AR4:AR36)</f>
        <v>0</v>
      </c>
      <c r="AS37" s="93">
        <f>SUM(AS4:AS36)</f>
        <v>0</v>
      </c>
      <c r="AT37" s="93">
        <f>SUM(AT4:AT36)</f>
        <v>0</v>
      </c>
      <c r="AU37" s="93">
        <f>SUM(AU4:AU36)</f>
        <v>0</v>
      </c>
      <c r="AV37" s="93">
        <f>SUM(AV4:AV36)</f>
        <v>0</v>
      </c>
      <c r="AW37" s="93">
        <f>SUM(AW4:AW36)</f>
        <v>0</v>
      </c>
      <c r="AX37" s="93">
        <f>SUM(AX4:AX36)</f>
        <v>0</v>
      </c>
      <c r="AY37" s="93">
        <f>SUM(AY4:AY36)</f>
        <v>0</v>
      </c>
      <c r="AZ37" s="93">
        <f>SUM(AZ4:AZ36)</f>
        <v>0</v>
      </c>
      <c r="BA37" s="93">
        <f>SUM(BA4:BA36)</f>
        <v>0</v>
      </c>
      <c r="BB37" s="93">
        <f>SUM(BB4:BB36)</f>
        <v>0</v>
      </c>
      <c r="BC37" s="93">
        <f>SUM(BC4:BC36)</f>
        <v>0</v>
      </c>
      <c r="BD37" s="93">
        <f>SUM(BD4:BD36)</f>
        <v>0</v>
      </c>
      <c r="BE37" s="93">
        <f>SUM(BE4:BE36)</f>
        <v>0</v>
      </c>
      <c r="BF37" s="93">
        <f>SUM(BF4:BF36)</f>
        <v>0</v>
      </c>
      <c r="BG37" s="93">
        <f>SUM(BG4:BG36)</f>
        <v>0</v>
      </c>
      <c r="BH37" s="93">
        <f>SUM(BH4:BH36)</f>
        <v>0</v>
      </c>
      <c r="BI37" s="93">
        <f>SUM(BI4:BI36)</f>
        <v>0</v>
      </c>
      <c r="BJ37" s="93">
        <f>SUM(BJ4:BJ36)</f>
        <v>0</v>
      </c>
      <c r="BK37" s="93">
        <f>SUM(BK4:BK36)</f>
        <v>0</v>
      </c>
      <c r="BL37" s="93">
        <f>SUM(BL4:BL36)</f>
        <v>0</v>
      </c>
      <c r="BM37" s="93">
        <f>SUM(BM4:BM36)</f>
        <v>0</v>
      </c>
      <c r="BN37" s="93">
        <f>SUM(BN4:BN36)</f>
        <v>0</v>
      </c>
      <c r="BO37" s="93">
        <f>SUM(BO4:BO36)</f>
        <v>0</v>
      </c>
      <c r="BP37" s="93">
        <f>SUM(BP4:BP36)</f>
        <v>0</v>
      </c>
      <c r="BQ37" s="93">
        <f>SUM(BQ4:BQ36)</f>
        <v>0</v>
      </c>
      <c r="BR37" s="93">
        <f>SUM(BR4:BR36)</f>
        <v>0</v>
      </c>
      <c r="BS37" s="93">
        <f>SUM(BS4:BS36)</f>
        <v>0</v>
      </c>
      <c r="BT37" s="93">
        <f>SUM(BT4:BT36)</f>
        <v>0</v>
      </c>
      <c r="BU37" s="93">
        <f>SUM(BU4:BU36)</f>
        <v>0</v>
      </c>
      <c r="BV37" s="93">
        <f>SUM(BV4:BV36)</f>
        <v>0</v>
      </c>
      <c r="BW37" s="93">
        <f>SUM(BW4:BW36)</f>
        <v>0</v>
      </c>
      <c r="BX37" s="93">
        <f>SUM(BX4:BX36)</f>
        <v>0</v>
      </c>
      <c r="BY37" s="93">
        <f>SUM(BY4:BY36)</f>
        <v>0</v>
      </c>
      <c r="BZ37" s="93">
        <f>SUM(BZ4:BZ36)</f>
        <v>0</v>
      </c>
      <c r="CA37" s="93">
        <f>SUM(CA4:CA36)</f>
        <v>0</v>
      </c>
      <c r="CB37" s="93">
        <f>SUM(CB4:CB36)</f>
        <v>0</v>
      </c>
      <c r="CC37" s="93">
        <f>SUM(CC4:CC36)</f>
        <v>0</v>
      </c>
      <c r="CD37" s="93">
        <f>SUM(CD4:CD36)</f>
        <v>0</v>
      </c>
      <c r="CE37" s="93">
        <f>SUM(CE4:CE36)</f>
        <v>0</v>
      </c>
      <c r="CF37" s="93">
        <f>SUM(CF4:CF36)</f>
        <v>0</v>
      </c>
      <c r="CG37" s="93">
        <f>SUM(CG4:CG36)</f>
        <v>0</v>
      </c>
      <c r="CH37" s="93">
        <f>SUM(CH4:CH36)</f>
        <v>0</v>
      </c>
      <c r="CI37" s="93">
        <f>SUM(CI4:CI36)</f>
        <v>0</v>
      </c>
      <c r="CJ37" s="93">
        <f>SUM(CJ4:CJ36)</f>
        <v>0</v>
      </c>
      <c r="CK37" s="93">
        <f>SUM(CK4:CK36)</f>
        <v>0</v>
      </c>
      <c r="CL37" s="93">
        <f>SUM(CL4:CL36)</f>
        <v>0</v>
      </c>
      <c r="CM37" s="93">
        <f>SUM(CM4:CM36)</f>
        <v>0</v>
      </c>
      <c r="CN37" s="93">
        <f>SUM(CN4:CN36)</f>
        <v>0</v>
      </c>
      <c r="CO37" s="93">
        <f>SUM(CO4:CO36)</f>
        <v>0</v>
      </c>
      <c r="CP37" s="93">
        <f>SUM(CP4:CP36)</f>
        <v>0</v>
      </c>
      <c r="CQ37" s="93">
        <f>SUM(CQ4:CQ36)</f>
        <v>0</v>
      </c>
      <c r="CR37" s="93">
        <f>SUM(CR4:CR36)</f>
        <v>0</v>
      </c>
      <c r="CS37" s="93">
        <f>SUM(CS4:CS36)</f>
        <v>0</v>
      </c>
      <c r="CT37" s="93">
        <f>SUM(CT4:CT36)</f>
        <v>0</v>
      </c>
      <c r="CU37" s="93">
        <f>SUM(CU4:CU36)</f>
        <v>0</v>
      </c>
      <c r="CV37" s="93">
        <f>SUM(CV4:CV36)</f>
        <v>0</v>
      </c>
      <c r="CW37" s="93">
        <f>SUM(CW4:CW36)</f>
        <v>0</v>
      </c>
      <c r="CX37" s="93">
        <f>SUM(CX4:CX36)</f>
        <v>0</v>
      </c>
      <c r="CY37" s="93">
        <f>SUM(CY4:CY36)</f>
        <v>0</v>
      </c>
      <c r="CZ37" s="93">
        <f>SUM(CZ4:CZ36)</f>
        <v>0</v>
      </c>
      <c r="DA37" s="93">
        <f>SUM(DA4:DA36)</f>
        <v>0</v>
      </c>
      <c r="DB37" s="93">
        <f>SUM(DB4:DB36)</f>
        <v>0</v>
      </c>
      <c r="DC37" s="93">
        <f>SUM(DC4:DC36)</f>
        <v>0</v>
      </c>
      <c r="DD37" s="93">
        <f>SUM(DD4:DD36)</f>
        <v>0</v>
      </c>
      <c r="DE37" s="93">
        <f>SUM(DE4:DE36)</f>
        <v>0</v>
      </c>
      <c r="DF37" s="93">
        <f>SUM(DF4:DF36)</f>
        <v>0</v>
      </c>
      <c r="DG37" s="93">
        <f>SUM(DG4:DG36)</f>
        <v>0</v>
      </c>
      <c r="DH37" s="93">
        <f>SUM(DH4:DH36)</f>
        <v>0</v>
      </c>
      <c r="DI37" s="93">
        <f>SUM(DI4:DI36)</f>
        <v>0</v>
      </c>
      <c r="DJ37" s="93">
        <f>SUM(DJ4:DJ36)</f>
        <v>0</v>
      </c>
      <c r="DK37" s="93">
        <f>SUM(DK4:DK36)</f>
        <v>0</v>
      </c>
      <c r="DL37" s="93">
        <f>SUM(DL4:DL36)</f>
        <v>0</v>
      </c>
      <c r="DM37" s="93">
        <f>SUM(DM4:DM36)</f>
        <v>0</v>
      </c>
      <c r="DN37" s="93">
        <f>SUM(DN4:DN36)</f>
        <v>0</v>
      </c>
      <c r="DO37" s="93">
        <f>SUM(DO4:DO36)</f>
        <v>0</v>
      </c>
      <c r="DP37" s="93">
        <f>SUM(DP4:DP36)</f>
        <v>0</v>
      </c>
      <c r="DQ37" s="93">
        <f>SUM(DQ4:DQ36)</f>
        <v>0</v>
      </c>
      <c r="DR37" s="93">
        <f>SUM(DR4:DR36)</f>
        <v>0</v>
      </c>
      <c r="DS37" s="93">
        <f>SUM(DS4:DS36)</f>
        <v>0</v>
      </c>
      <c r="DT37" s="93">
        <f>SUM(DT4:DT36)</f>
        <v>0</v>
      </c>
      <c r="DU37" s="93">
        <f>SUM(DU4:DU36)</f>
        <v>0</v>
      </c>
      <c r="DV37" s="93">
        <f>SUM(DV4:DV36)</f>
        <v>0</v>
      </c>
      <c r="DW37" s="93">
        <f>SUM(DW4:DW36)</f>
        <v>0</v>
      </c>
      <c r="DX37" s="93">
        <f>SUM(DX4:DX36)</f>
        <v>0</v>
      </c>
      <c r="DY37" s="93">
        <f>SUM(DY4:DY36)</f>
        <v>0</v>
      </c>
      <c r="DZ37" s="93">
        <f>SUM(DZ4:DZ36)</f>
        <v>0</v>
      </c>
      <c r="EA37" s="93">
        <f>SUM(EA4:EA36)</f>
        <v>0</v>
      </c>
      <c r="EB37" s="93">
        <f>SUM(EB4:EB36)</f>
        <v>0</v>
      </c>
      <c r="EC37" s="93">
        <f>SUM(EC4:EC36)</f>
        <v>0</v>
      </c>
      <c r="ED37" s="93">
        <f>SUM(ED4:ED36)</f>
        <v>0</v>
      </c>
      <c r="EE37" s="93">
        <f>SUM(EE4:EE36)</f>
        <v>0</v>
      </c>
      <c r="EF37" s="93">
        <f>SUM(EF4:EF36)</f>
        <v>0</v>
      </c>
      <c r="EG37" s="93">
        <f>SUM(EG4:EG36)</f>
        <v>0</v>
      </c>
      <c r="EH37" s="93">
        <f>SUM(EH4:EH36)</f>
        <v>0</v>
      </c>
      <c r="EI37" s="93">
        <f>SUM(EI4:EI36)</f>
        <v>0</v>
      </c>
      <c r="EJ37" s="93">
        <f>SUM(EJ4:EJ36)</f>
        <v>0</v>
      </c>
      <c r="EK37" s="93">
        <f>SUM(EK4:EK36)</f>
        <v>0</v>
      </c>
      <c r="EL37" s="93">
        <f>SUM(EL4:EL36)</f>
        <v>0</v>
      </c>
      <c r="EM37" s="93">
        <f>SUM(EM4:EM36)</f>
        <v>0</v>
      </c>
      <c r="EN37" s="93">
        <f>SUM(EN4:EN36)</f>
        <v>0</v>
      </c>
      <c r="EO37" s="93">
        <f>SUM(EO4:EO36)</f>
        <v>0</v>
      </c>
      <c r="EP37" s="93">
        <f>SUM(EP4:EP36)</f>
        <v>0</v>
      </c>
      <c r="EQ37" s="93">
        <f>SUM(EQ4:EQ36)</f>
        <v>0</v>
      </c>
      <c r="ER37" s="93">
        <f>SUM(ER4:ER36)</f>
        <v>0</v>
      </c>
      <c r="ES37" s="93">
        <f>SUM(ES4:ES36)</f>
        <v>0</v>
      </c>
      <c r="ET37" s="93">
        <f>SUM(ET4:ET36)</f>
        <v>0</v>
      </c>
      <c r="EU37" s="93">
        <f>SUM(EU4:EU36)</f>
        <v>0</v>
      </c>
      <c r="EV37" s="93">
        <f>SUM(EV4:EV36)</f>
        <v>0</v>
      </c>
      <c r="EW37" s="93">
        <f>SUM(EW4:EW36)</f>
        <v>0</v>
      </c>
      <c r="EX37" s="93">
        <f>SUM(EX4:EX36)</f>
        <v>0</v>
      </c>
      <c r="EY37" s="93">
        <f>SUM(EY4:EY36)</f>
        <v>0</v>
      </c>
      <c r="EZ37" s="93">
        <f>SUM(EZ4:EZ36)</f>
        <v>0</v>
      </c>
      <c r="FA37" s="93">
        <f>SUM(FA4:FA36)</f>
        <v>0</v>
      </c>
      <c r="FB37" s="93">
        <f>SUM(FB4:FB36)</f>
        <v>0</v>
      </c>
      <c r="FC37" s="93">
        <f>SUM(FC4:FC36)</f>
        <v>0</v>
      </c>
      <c r="FD37" s="93">
        <f>SUM(FD4:FD36)</f>
        <v>0</v>
      </c>
      <c r="FE37" s="93">
        <f>SUM(FE4:FE36)</f>
        <v>0</v>
      </c>
    </row>
  </sheetData>
  <mergeCells count="41">
    <mergeCell ref="EB2:EF2"/>
    <mergeCell ref="EG2:EK2"/>
    <mergeCell ref="EL2:EP2"/>
    <mergeCell ref="EQ2:EU2"/>
    <mergeCell ref="EV2:EZ2"/>
    <mergeCell ref="FA2:FE2"/>
    <mergeCell ref="CX2:DB2"/>
    <mergeCell ref="DC2:DG2"/>
    <mergeCell ref="DH2:DL2"/>
    <mergeCell ref="DM2:DQ2"/>
    <mergeCell ref="DR2:DV2"/>
    <mergeCell ref="DW2:EA2"/>
    <mergeCell ref="BT2:BX2"/>
    <mergeCell ref="BY2:CC2"/>
    <mergeCell ref="CD2:CH2"/>
    <mergeCell ref="CI2:CM2"/>
    <mergeCell ref="CN2:CR2"/>
    <mergeCell ref="CS2:CW2"/>
    <mergeCell ref="L2:P2"/>
    <mergeCell ref="Q2:U2"/>
    <mergeCell ref="V2:Z2"/>
    <mergeCell ref="AA2:AE2"/>
    <mergeCell ref="AF2:AJ2"/>
    <mergeCell ref="AK2:AO2"/>
    <mergeCell ref="AP2:AT2"/>
    <mergeCell ref="AU2:AY2"/>
    <mergeCell ref="AZ2:BD2"/>
    <mergeCell ref="BE2:BI2"/>
    <mergeCell ref="BJ2:BN2"/>
    <mergeCell ref="BO2:BS2"/>
    <mergeCell ref="G2:K2"/>
    <mergeCell ref="A4:A5"/>
    <mergeCell ref="B4:B5"/>
    <mergeCell ref="A6:A19"/>
    <mergeCell ref="B6:B19"/>
    <mergeCell ref="A20:A21"/>
    <mergeCell ref="B20:B21"/>
    <mergeCell ref="A22:A23"/>
    <mergeCell ref="B22:B23"/>
    <mergeCell ref="A24:A34"/>
    <mergeCell ref="B24:B34"/>
  </mergeCells>
  <conditionalFormatting sqref="G3:I3 K3:N3 Q3:S3 V3:X3 AA3:AC3 AP3:AR3 BE3:BG3 BT3:BV3 CI3:CK3 CX3:CZ3 DM3:DO3 AF3:AH3 AU3:AW3 BJ3:BL3 BY3:CA3 CN3:CP3 DC3:DE3 DR3:DT3 AK3:AM3 AZ3:BB3 BO3:BQ3 CD3:CF3 CS3:CU3 DH3:DJ3 DW3:DY3 EB3:ED3 EG3:EI3 EL3:EN3 EQ3:ES3 EV3:EX3 FA3:FC3">
    <cfRule type="containsText" dxfId="1108" priority="46" operator="containsText" text="Day">
      <formula>NOT(ISERROR(SEARCH("Day",G3)))</formula>
    </cfRule>
    <cfRule type="containsText" dxfId="1107" priority="47" operator="containsText" text="nigth">
      <formula>NOT(ISERROR(SEARCH("nigth",G3)))</formula>
    </cfRule>
  </conditionalFormatting>
  <conditionalFormatting sqref="G2:FE2">
    <cfRule type="expression" dxfId="1106" priority="39">
      <formula>CHOOSE(WEEKDAY(G2),"sun","mon","tue","wed","thu","fri","sat")="Mon"</formula>
    </cfRule>
    <cfRule type="expression" dxfId="1105" priority="40">
      <formula>CHOOSE(WEEKDAY(G2),"sun","mon","tue","wed","thu","fri","sat")="wed"</formula>
    </cfRule>
    <cfRule type="expression" dxfId="1104" priority="41">
      <formula>CHOOSE(WEEKDAY(G2),"sun","mon","tue","wed","thu","fri","sat")="tue"</formula>
    </cfRule>
    <cfRule type="expression" dxfId="1103" priority="42">
      <formula>CHOOSE(WEEKDAY(G2),"sun","mon","tue","wed","thu","fri","sat")="fri"</formula>
    </cfRule>
    <cfRule type="expression" dxfId="1102" priority="43">
      <formula>CHOOSE(WEEKDAY(G2),"sun","mon","tue","wed","thu","fri","sat")="sat"</formula>
    </cfRule>
    <cfRule type="expression" dxfId="1101" priority="44">
      <formula>CHOOSE(WEEKDAY(G2),"sun","mon","tue","wed","thu","fri","sat")="sun"</formula>
    </cfRule>
    <cfRule type="expression" dxfId="1100" priority="45">
      <formula>CHOOSE(WEEKDAY(G2),"sun","mon","tue","wed","thu","fri","sat")="thu"</formula>
    </cfRule>
  </conditionalFormatting>
  <conditionalFormatting sqref="J3 O3 T3 Y3 AN3 BC3 BR3 CG3 CV3 DK3 AD3 AS3 BH3 BW3 CL3 DA3 DP3 AI3 AX3 BM3 CB3 CQ3 DF3 DU3 DZ3 EE3 EJ3 EO3 FD3 ET3 EY3">
    <cfRule type="containsText" dxfId="1099" priority="37" operator="containsText" text="Day">
      <formula>NOT(ISERROR(SEARCH("Day",J3)))</formula>
    </cfRule>
    <cfRule type="containsText" dxfId="1098" priority="38" operator="containsText" text="nigth">
      <formula>NOT(ISERROR(SEARCH("nigth",J3)))</formula>
    </cfRule>
  </conditionalFormatting>
  <conditionalFormatting sqref="FE3 EZ3 EU3 EP3 EK3 EF3 EA3 DV3 DQ3 DL3 DG3 DB3 CW3 CR3 CM3 CH3 CC3 BX3 BS3 BN3 BI3 BD3 AY3 AT3 AO3 AJ3 AE3 Z3 U3 P3">
    <cfRule type="containsText" dxfId="1097" priority="1" operator="containsText" text="Day">
      <formula>NOT(ISERROR(SEARCH("Day",P3)))</formula>
    </cfRule>
    <cfRule type="containsText" dxfId="1096" priority="2" operator="containsText" text="nigth">
      <formula>NOT(ISERROR(SEARCH("nigth",P3)))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2:AK37"/>
  <sheetViews>
    <sheetView workbookViewId="0">
      <pane xSplit="6" ySplit="3" topLeftCell="G22" activePane="bottomRight" state="frozen"/>
      <selection activeCell="G392" sqref="G392"/>
      <selection pane="topRight" activeCell="G392" sqref="G392"/>
      <selection pane="bottomLeft" activeCell="G392" sqref="G392"/>
      <selection pane="bottomRight" activeCell="C27" sqref="A27:XFD27"/>
    </sheetView>
  </sheetViews>
  <sheetFormatPr defaultRowHeight="15.75"/>
  <cols>
    <col min="1" max="1" width="10.5703125" style="126" customWidth="1"/>
    <col min="2" max="2" width="5" style="5" customWidth="1"/>
    <col min="3" max="3" width="22.42578125" style="5" customWidth="1"/>
    <col min="4" max="4" width="21" style="5" customWidth="1"/>
    <col min="5" max="5" width="12.140625" style="5" customWidth="1"/>
    <col min="6" max="6" width="9" style="5" customWidth="1"/>
    <col min="7" max="16384" width="9.140625" style="5"/>
  </cols>
  <sheetData>
    <row r="2" spans="1:37" ht="16.5" thickBot="1">
      <c r="A2" s="5"/>
    </row>
    <row r="3" spans="1:37" ht="31.5" customHeight="1" thickBot="1">
      <c r="A3" s="251" t="s">
        <v>3</v>
      </c>
      <c r="B3" s="252" t="s">
        <v>4</v>
      </c>
      <c r="C3" s="123" t="s">
        <v>3</v>
      </c>
      <c r="D3" s="124" t="s">
        <v>7</v>
      </c>
      <c r="E3" s="125" t="s">
        <v>8</v>
      </c>
      <c r="F3" s="258" t="s">
        <v>143</v>
      </c>
      <c r="G3" s="253">
        <v>42186</v>
      </c>
      <c r="H3" s="254">
        <v>42187</v>
      </c>
      <c r="I3" s="254">
        <v>42188</v>
      </c>
      <c r="J3" s="254">
        <v>42189</v>
      </c>
      <c r="K3" s="254">
        <v>42190</v>
      </c>
      <c r="L3" s="254">
        <v>42191</v>
      </c>
      <c r="M3" s="254">
        <v>42192</v>
      </c>
      <c r="N3" s="254">
        <v>42193</v>
      </c>
      <c r="O3" s="254">
        <v>42194</v>
      </c>
      <c r="P3" s="254">
        <v>42195</v>
      </c>
      <c r="Q3" s="254">
        <v>42196</v>
      </c>
      <c r="R3" s="254">
        <v>42197</v>
      </c>
      <c r="S3" s="254">
        <v>42198</v>
      </c>
      <c r="T3" s="254">
        <v>42199</v>
      </c>
      <c r="U3" s="254">
        <v>42200</v>
      </c>
      <c r="V3" s="254">
        <v>42201</v>
      </c>
      <c r="W3" s="254">
        <v>42202</v>
      </c>
      <c r="X3" s="254">
        <v>42203</v>
      </c>
      <c r="Y3" s="254">
        <v>42204</v>
      </c>
      <c r="Z3" s="254">
        <v>42205</v>
      </c>
      <c r="AA3" s="254">
        <v>42206</v>
      </c>
      <c r="AB3" s="254">
        <v>42207</v>
      </c>
      <c r="AC3" s="254">
        <v>42208</v>
      </c>
      <c r="AD3" s="254">
        <v>42209</v>
      </c>
      <c r="AE3" s="254">
        <v>42210</v>
      </c>
      <c r="AF3" s="254">
        <v>42211</v>
      </c>
      <c r="AG3" s="254">
        <v>42212</v>
      </c>
      <c r="AH3" s="254">
        <v>42213</v>
      </c>
      <c r="AI3" s="254">
        <v>42214</v>
      </c>
      <c r="AJ3" s="254">
        <v>42215</v>
      </c>
      <c r="AK3" s="255">
        <v>42216</v>
      </c>
    </row>
    <row r="4" spans="1:37" ht="19.5" customHeight="1">
      <c r="A4" s="343" t="s">
        <v>15</v>
      </c>
      <c r="B4" s="345" t="s">
        <v>16</v>
      </c>
      <c r="C4" s="127" t="s">
        <v>29</v>
      </c>
      <c r="D4" s="15" t="s">
        <v>78</v>
      </c>
      <c r="E4" s="128" t="s">
        <v>13</v>
      </c>
      <c r="F4" s="271">
        <f>+FG!F4</f>
        <v>0</v>
      </c>
      <c r="G4" s="259">
        <f>+FG!K4-Sale!G4</f>
        <v>0</v>
      </c>
      <c r="H4" s="260">
        <f>G4+FG!$P4-Sale!H4</f>
        <v>0</v>
      </c>
      <c r="I4" s="260">
        <f>H4+FG!$U4-Sale!I4</f>
        <v>0</v>
      </c>
      <c r="J4" s="260">
        <f>I4+FG!$Z4-Sale!J4</f>
        <v>0</v>
      </c>
      <c r="K4" s="260">
        <f>J4+FG!$AE4-Sale!K4</f>
        <v>0</v>
      </c>
      <c r="L4" s="260">
        <f>K4+FG!$AJ4-Sale!L4</f>
        <v>0</v>
      </c>
      <c r="M4" s="260">
        <f>L4+FG!$AO4-Sale!M4</f>
        <v>0</v>
      </c>
      <c r="N4" s="260">
        <f>M4+FG!$AT4-Sale!N4</f>
        <v>0</v>
      </c>
      <c r="O4" s="260">
        <f>N4+FG!$AY4-Sale!O4</f>
        <v>0</v>
      </c>
      <c r="P4" s="260">
        <f>O4+FG!$BD4-Sale!P4</f>
        <v>0</v>
      </c>
      <c r="Q4" s="260">
        <f>P4+FG!$BI4-Sale!Q4</f>
        <v>0</v>
      </c>
      <c r="R4" s="260">
        <f>Q4+FG!$BN4-Sale!R4</f>
        <v>0</v>
      </c>
      <c r="S4" s="260">
        <f>R4+FG!$BS4-Sale!S4</f>
        <v>0</v>
      </c>
      <c r="T4" s="260">
        <f>S4+FG!$BX4-Sale!T4</f>
        <v>0</v>
      </c>
      <c r="U4" s="260">
        <f>T4+FG!$CC4-Sale!U4</f>
        <v>0</v>
      </c>
      <c r="V4" s="260">
        <f>U4+FG!$CH4-Sale!V4</f>
        <v>0</v>
      </c>
      <c r="W4" s="260">
        <f>V4+FG!$CM4-Sale!W4</f>
        <v>0</v>
      </c>
      <c r="X4" s="260">
        <f>W4+FG!$CR4-Sale!X4</f>
        <v>0</v>
      </c>
      <c r="Y4" s="260">
        <f>X4+FG!$CW4-Sale!Y4</f>
        <v>0</v>
      </c>
      <c r="Z4" s="260">
        <f>Y4+FG!$CD4-Sale!Z4</f>
        <v>0</v>
      </c>
      <c r="AA4" s="260">
        <f>Z4+FG!$DG4-Sale!AA4</f>
        <v>0</v>
      </c>
      <c r="AB4" s="260">
        <f>AA4+FG!$DK4-Sale!AB4</f>
        <v>0</v>
      </c>
      <c r="AC4" s="260">
        <f>AB4+FG!$DQ4-Sale!AC4</f>
        <v>0</v>
      </c>
      <c r="AD4" s="260">
        <f>AC4+FG!$DV4-Sale!AD4</f>
        <v>0</v>
      </c>
      <c r="AE4" s="260">
        <f>AD4+FG!$EA4-Sale!AE4</f>
        <v>0</v>
      </c>
      <c r="AF4" s="260">
        <f>AE4+FG!$EF4-Sale!AF4</f>
        <v>0</v>
      </c>
      <c r="AG4" s="260">
        <f>AF4+FG!$EK4-Sale!AG4</f>
        <v>0</v>
      </c>
      <c r="AH4" s="260">
        <f>AG4+FG!$EP4-Sale!AH4</f>
        <v>0</v>
      </c>
      <c r="AI4" s="260">
        <f>AH4+FG!$EU4-Sale!AI4</f>
        <v>0</v>
      </c>
      <c r="AJ4" s="260">
        <f>AI4+FG!$EZ4-Sale!AJ4</f>
        <v>0</v>
      </c>
      <c r="AK4" s="260">
        <f>AJ4+FG!$FE4-Sale!AK4</f>
        <v>0</v>
      </c>
    </row>
    <row r="5" spans="1:37" ht="19.5" customHeight="1">
      <c r="A5" s="344"/>
      <c r="B5" s="346"/>
      <c r="C5" s="129" t="s">
        <v>29</v>
      </c>
      <c r="D5" s="18" t="s">
        <v>78</v>
      </c>
      <c r="E5" s="130" t="s">
        <v>14</v>
      </c>
      <c r="F5" s="271">
        <f>+FG!F5</f>
        <v>162</v>
      </c>
      <c r="G5" s="261">
        <f>+FG!K5-Sale!G5</f>
        <v>162</v>
      </c>
      <c r="H5" s="262">
        <f>G5+FG!$P5-Sale!H5</f>
        <v>162</v>
      </c>
      <c r="I5" s="262">
        <f>H5+FG!$U5-Sale!I5</f>
        <v>162</v>
      </c>
      <c r="J5" s="262">
        <f>I5+FG!$Z5-Sale!J5</f>
        <v>162</v>
      </c>
      <c r="K5" s="262">
        <f>J5+FG!$AE5-Sale!K5</f>
        <v>162</v>
      </c>
      <c r="L5" s="262">
        <f>K5+FG!$AJ5-Sale!L5</f>
        <v>162</v>
      </c>
      <c r="M5" s="262">
        <f>L5+FG!$AO5-Sale!M5</f>
        <v>162</v>
      </c>
      <c r="N5" s="262">
        <f>M5+FG!$AT5-Sale!N5</f>
        <v>162</v>
      </c>
      <c r="O5" s="262">
        <f>N5+FG!$AY5-Sale!O5</f>
        <v>162</v>
      </c>
      <c r="P5" s="262">
        <f>O5+FG!$BD5-Sale!P5</f>
        <v>162</v>
      </c>
      <c r="Q5" s="262">
        <f>P5+FG!$BI5-Sale!Q5</f>
        <v>162</v>
      </c>
      <c r="R5" s="262">
        <f>Q5+FG!$BN5-Sale!R5</f>
        <v>162</v>
      </c>
      <c r="S5" s="262">
        <f>R5+FG!$BS5-Sale!S5</f>
        <v>162</v>
      </c>
      <c r="T5" s="262">
        <f>S5+FG!$BX5-Sale!T5</f>
        <v>162</v>
      </c>
      <c r="U5" s="262">
        <f>T5+FG!$CC5-Sale!U5</f>
        <v>162</v>
      </c>
      <c r="V5" s="262">
        <f>U5+FG!$CH5-Sale!V5</f>
        <v>162</v>
      </c>
      <c r="W5" s="262">
        <f>V5+FG!$CM5-Sale!W5</f>
        <v>162</v>
      </c>
      <c r="X5" s="262">
        <f>W5+FG!$CR5-Sale!X5</f>
        <v>162</v>
      </c>
      <c r="Y5" s="262">
        <f>X5+FG!$CW5-Sale!Y5</f>
        <v>162</v>
      </c>
      <c r="Z5" s="262">
        <f>Y5+FG!$CD5-Sale!Z5</f>
        <v>162</v>
      </c>
      <c r="AA5" s="262">
        <f>Z5+FG!$DG5-Sale!AA5</f>
        <v>162</v>
      </c>
      <c r="AB5" s="262">
        <f>AA5+FG!$DK5-Sale!AB5</f>
        <v>162</v>
      </c>
      <c r="AC5" s="262">
        <f>AB5+FG!$DQ5-Sale!AC5</f>
        <v>162</v>
      </c>
      <c r="AD5" s="262">
        <f>AC5+FG!$DV5-Sale!AD5</f>
        <v>162</v>
      </c>
      <c r="AE5" s="262">
        <f>AD5+FG!$EA5-Sale!AE5</f>
        <v>162</v>
      </c>
      <c r="AF5" s="262">
        <f>AE5+FG!$EF5-Sale!AF5</f>
        <v>162</v>
      </c>
      <c r="AG5" s="262">
        <f>AF5+FG!$EK5-Sale!AG5</f>
        <v>162</v>
      </c>
      <c r="AH5" s="262">
        <f>AG5+FG!$EP5-Sale!AH5</f>
        <v>162</v>
      </c>
      <c r="AI5" s="262">
        <f>AH5+FG!$EU5-Sale!AI5</f>
        <v>162</v>
      </c>
      <c r="AJ5" s="262">
        <f>AI5+FG!$EZ5-Sale!AJ5</f>
        <v>162</v>
      </c>
      <c r="AK5" s="262">
        <f>AJ5+FG!$FE5-Sale!AK5</f>
        <v>162</v>
      </c>
    </row>
    <row r="6" spans="1:37" ht="19.5" customHeight="1">
      <c r="A6" s="343" t="s">
        <v>27</v>
      </c>
      <c r="B6" s="345" t="s">
        <v>16</v>
      </c>
      <c r="C6" s="131" t="s">
        <v>30</v>
      </c>
      <c r="D6" s="15" t="s">
        <v>79</v>
      </c>
      <c r="E6" s="133" t="s">
        <v>14</v>
      </c>
      <c r="F6" s="272">
        <f>+FG!F6</f>
        <v>600</v>
      </c>
      <c r="G6" s="263">
        <f>+FG!K6-Sale!G6</f>
        <v>560</v>
      </c>
      <c r="H6" s="264">
        <f>G6+FG!$P6-Sale!H6</f>
        <v>480</v>
      </c>
      <c r="I6" s="264">
        <f>H6+FG!$U6-Sale!I6</f>
        <v>420</v>
      </c>
      <c r="J6" s="264">
        <f>I6+FG!$Z6-Sale!J6</f>
        <v>420</v>
      </c>
      <c r="K6" s="264">
        <f>J6+FG!$AE6-Sale!K6</f>
        <v>420</v>
      </c>
      <c r="L6" s="264">
        <f>K6+FG!$AJ6-Sale!L6</f>
        <v>360</v>
      </c>
      <c r="M6" s="264">
        <f>L6+FG!$AO6-Sale!M6</f>
        <v>300</v>
      </c>
      <c r="N6" s="264">
        <f>M6+FG!$AT6-Sale!N6</f>
        <v>260</v>
      </c>
      <c r="O6" s="264">
        <f>N6+FG!$AY6-Sale!O6</f>
        <v>220</v>
      </c>
      <c r="P6" s="264">
        <f>O6+FG!$BD6-Sale!P6</f>
        <v>180</v>
      </c>
      <c r="Q6" s="264">
        <f>P6+FG!$BI6-Sale!Q6</f>
        <v>180</v>
      </c>
      <c r="R6" s="264">
        <f>Q6+FG!$BN6-Sale!R6</f>
        <v>180</v>
      </c>
      <c r="S6" s="264">
        <f>R6+FG!$BS6-Sale!S6</f>
        <v>140</v>
      </c>
      <c r="T6" s="264">
        <f>S6+FG!$BX6-Sale!T6</f>
        <v>100</v>
      </c>
      <c r="U6" s="264">
        <f>T6+FG!$CC6-Sale!U6</f>
        <v>60</v>
      </c>
      <c r="V6" s="264">
        <f>U6+FG!$CH6-Sale!V6</f>
        <v>0</v>
      </c>
      <c r="W6" s="264">
        <f>V6+FG!$CM6-Sale!W6</f>
        <v>-60</v>
      </c>
      <c r="X6" s="264">
        <f>W6+FG!$CR6-Sale!X6</f>
        <v>-60</v>
      </c>
      <c r="Y6" s="264">
        <f>X6+FG!$CW6-Sale!Y6</f>
        <v>-60</v>
      </c>
      <c r="Z6" s="264">
        <f>Y6+FG!$CD6-Sale!Z6</f>
        <v>-100</v>
      </c>
      <c r="AA6" s="264">
        <f>Z6+FG!$DG6-Sale!AA6</f>
        <v>-140</v>
      </c>
      <c r="AB6" s="264">
        <f>AA6+FG!$DK6-Sale!AB6</f>
        <v>-200</v>
      </c>
      <c r="AC6" s="264">
        <f>AB6+FG!$DQ6-Sale!AC6</f>
        <v>-280</v>
      </c>
      <c r="AD6" s="264">
        <f>AC6+FG!$DV6-Sale!AD6</f>
        <v>-320</v>
      </c>
      <c r="AE6" s="264">
        <f>AD6+FG!$EA6-Sale!AE6</f>
        <v>-320</v>
      </c>
      <c r="AF6" s="264">
        <f>AE6+FG!$EF6-Sale!AF6</f>
        <v>-320</v>
      </c>
      <c r="AG6" s="264">
        <f>AF6+FG!$EK6-Sale!AG6</f>
        <v>-380</v>
      </c>
      <c r="AH6" s="264">
        <f>AG6+FG!$EP6-Sale!AH6</f>
        <v>-460</v>
      </c>
      <c r="AI6" s="264">
        <f>AH6+FG!$EU6-Sale!AI6</f>
        <v>-460</v>
      </c>
      <c r="AJ6" s="264">
        <f>AI6+FG!$EZ6-Sale!AJ6</f>
        <v>-460</v>
      </c>
      <c r="AK6" s="264">
        <f>AJ6+FG!$FE6-Sale!AK6</f>
        <v>-460</v>
      </c>
    </row>
    <row r="7" spans="1:37" ht="19.5" customHeight="1">
      <c r="A7" s="343"/>
      <c r="B7" s="345"/>
      <c r="C7" s="132" t="s">
        <v>30</v>
      </c>
      <c r="D7" s="16" t="s">
        <v>79</v>
      </c>
      <c r="E7" s="128" t="s">
        <v>13</v>
      </c>
      <c r="F7" s="273">
        <f>+FG!F7</f>
        <v>20</v>
      </c>
      <c r="G7" s="259">
        <f>+FG!K7-Sale!G7</f>
        <v>20</v>
      </c>
      <c r="H7" s="260">
        <f>G7+FG!$P7-Sale!H7</f>
        <v>0</v>
      </c>
      <c r="I7" s="260">
        <f>H7+FG!$U7-Sale!I7</f>
        <v>0</v>
      </c>
      <c r="J7" s="260">
        <f>I7+FG!$Z7-Sale!J7</f>
        <v>0</v>
      </c>
      <c r="K7" s="260">
        <f>J7+FG!$AE7-Sale!K7</f>
        <v>0</v>
      </c>
      <c r="L7" s="260">
        <f>K7+FG!$AJ7-Sale!L7</f>
        <v>0</v>
      </c>
      <c r="M7" s="260">
        <f>L7+FG!$AO7-Sale!M7</f>
        <v>-20</v>
      </c>
      <c r="N7" s="260">
        <f>M7+FG!$AT7-Sale!N7</f>
        <v>-20</v>
      </c>
      <c r="O7" s="260">
        <f>N7+FG!$AY7-Sale!O7</f>
        <v>-20</v>
      </c>
      <c r="P7" s="260">
        <f>O7+FG!$BD7-Sale!P7</f>
        <v>-20</v>
      </c>
      <c r="Q7" s="260">
        <f>P7+FG!$BI7-Sale!Q7</f>
        <v>-20</v>
      </c>
      <c r="R7" s="260">
        <f>Q7+FG!$BN7-Sale!R7</f>
        <v>-20</v>
      </c>
      <c r="S7" s="260">
        <f>R7+FG!$BS7-Sale!S7</f>
        <v>-20</v>
      </c>
      <c r="T7" s="260">
        <f>S7+FG!$BX7-Sale!T7</f>
        <v>-20</v>
      </c>
      <c r="U7" s="260">
        <f>T7+FG!$CC7-Sale!U7</f>
        <v>-20</v>
      </c>
      <c r="V7" s="260">
        <f>U7+FG!$CH7-Sale!V7</f>
        <v>-20</v>
      </c>
      <c r="W7" s="260">
        <f>V7+FG!$CM7-Sale!W7</f>
        <v>-20</v>
      </c>
      <c r="X7" s="260">
        <f>W7+FG!$CR7-Sale!X7</f>
        <v>-20</v>
      </c>
      <c r="Y7" s="260">
        <f>X7+FG!$CW7-Sale!Y7</f>
        <v>-20</v>
      </c>
      <c r="Z7" s="260">
        <f>Y7+FG!$CD7-Sale!Z7</f>
        <v>-20</v>
      </c>
      <c r="AA7" s="260">
        <f>Z7+FG!$DG7-Sale!AA7</f>
        <v>-20</v>
      </c>
      <c r="AB7" s="260">
        <f>AA7+FG!$DK7-Sale!AB7</f>
        <v>-20</v>
      </c>
      <c r="AC7" s="260">
        <f>AB7+FG!$DQ7-Sale!AC7</f>
        <v>-20</v>
      </c>
      <c r="AD7" s="260">
        <f>AC7+FG!$DV7-Sale!AD7</f>
        <v>-20</v>
      </c>
      <c r="AE7" s="260">
        <f>AD7+FG!$EA7-Sale!AE7</f>
        <v>-20</v>
      </c>
      <c r="AF7" s="260">
        <f>AE7+FG!$EF7-Sale!AF7</f>
        <v>-20</v>
      </c>
      <c r="AG7" s="260">
        <f>AF7+FG!$EK7-Sale!AG7</f>
        <v>-20</v>
      </c>
      <c r="AH7" s="260">
        <f>AG7+FG!$EP7-Sale!AH7</f>
        <v>-20</v>
      </c>
      <c r="AI7" s="260">
        <f>AH7+FG!$EU7-Sale!AI7</f>
        <v>-20</v>
      </c>
      <c r="AJ7" s="260">
        <f>AI7+FG!$EZ7-Sale!AJ7</f>
        <v>-20</v>
      </c>
      <c r="AK7" s="260">
        <f>AJ7+FG!$FE7-Sale!AK7</f>
        <v>-20</v>
      </c>
    </row>
    <row r="8" spans="1:37" ht="19.5" customHeight="1">
      <c r="A8" s="343"/>
      <c r="B8" s="345"/>
      <c r="C8" s="132" t="s">
        <v>132</v>
      </c>
      <c r="D8" s="16" t="s">
        <v>80</v>
      </c>
      <c r="E8" s="133" t="s">
        <v>13</v>
      </c>
      <c r="F8" s="272">
        <f>+FG!F8</f>
        <v>0</v>
      </c>
      <c r="G8" s="263">
        <f>+FG!K8-Sale!G8</f>
        <v>0</v>
      </c>
      <c r="H8" s="264">
        <f>G8+FG!$P8-Sale!H8</f>
        <v>0</v>
      </c>
      <c r="I8" s="264">
        <f>H8+FG!$U8-Sale!I8</f>
        <v>0</v>
      </c>
      <c r="J8" s="264">
        <f>I8+FG!$Z8-Sale!J8</f>
        <v>0</v>
      </c>
      <c r="K8" s="264">
        <f>J8+FG!$AE8-Sale!K8</f>
        <v>0</v>
      </c>
      <c r="L8" s="264">
        <f>K8+FG!$AJ8-Sale!L8</f>
        <v>0</v>
      </c>
      <c r="M8" s="264">
        <f>L8+FG!$AO8-Sale!M8</f>
        <v>0</v>
      </c>
      <c r="N8" s="264">
        <f>M8+FG!$AT8-Sale!N8</f>
        <v>0</v>
      </c>
      <c r="O8" s="264">
        <f>N8+FG!$AY8-Sale!O8</f>
        <v>0</v>
      </c>
      <c r="P8" s="264">
        <f>O8+FG!$BD8-Sale!P8</f>
        <v>0</v>
      </c>
      <c r="Q8" s="264">
        <f>P8+FG!$BI8-Sale!Q8</f>
        <v>0</v>
      </c>
      <c r="R8" s="264">
        <f>Q8+FG!$BN8-Sale!R8</f>
        <v>0</v>
      </c>
      <c r="S8" s="264">
        <f>R8+FG!$BS8-Sale!S8</f>
        <v>0</v>
      </c>
      <c r="T8" s="264">
        <f>S8+FG!$BX8-Sale!T8</f>
        <v>0</v>
      </c>
      <c r="U8" s="264">
        <f>T8+FG!$CC8-Sale!U8</f>
        <v>0</v>
      </c>
      <c r="V8" s="264">
        <f>U8+FG!$CH8-Sale!V8</f>
        <v>0</v>
      </c>
      <c r="W8" s="264">
        <f>V8+FG!$CM8-Sale!W8</f>
        <v>0</v>
      </c>
      <c r="X8" s="264">
        <f>W8+FG!$CR8-Sale!X8</f>
        <v>0</v>
      </c>
      <c r="Y8" s="264">
        <f>X8+FG!$CW8-Sale!Y8</f>
        <v>0</v>
      </c>
      <c r="Z8" s="264">
        <f>Y8+FG!$CD8-Sale!Z8</f>
        <v>0</v>
      </c>
      <c r="AA8" s="264">
        <f>Z8+FG!$DG8-Sale!AA8</f>
        <v>0</v>
      </c>
      <c r="AB8" s="264">
        <f>AA8+FG!$DK8-Sale!AB8</f>
        <v>0</v>
      </c>
      <c r="AC8" s="264">
        <f>AB8+FG!$DQ8-Sale!AC8</f>
        <v>0</v>
      </c>
      <c r="AD8" s="264">
        <f>AC8+FG!$DV8-Sale!AD8</f>
        <v>0</v>
      </c>
      <c r="AE8" s="264">
        <f>AD8+FG!$EA8-Sale!AE8</f>
        <v>0</v>
      </c>
      <c r="AF8" s="264">
        <f>AE8+FG!$EF8-Sale!AF8</f>
        <v>0</v>
      </c>
      <c r="AG8" s="264">
        <f>AF8+FG!$EK8-Sale!AG8</f>
        <v>0</v>
      </c>
      <c r="AH8" s="264">
        <f>AG8+FG!$EP8-Sale!AH8</f>
        <v>0</v>
      </c>
      <c r="AI8" s="264">
        <f>AH8+FG!$EU8-Sale!AI8</f>
        <v>0</v>
      </c>
      <c r="AJ8" s="264">
        <f>AI8+FG!$EZ8-Sale!AJ8</f>
        <v>0</v>
      </c>
      <c r="AK8" s="264">
        <f>AJ8+FG!$FE8-Sale!AK8</f>
        <v>0</v>
      </c>
    </row>
    <row r="9" spans="1:37" ht="19.5" customHeight="1">
      <c r="A9" s="343"/>
      <c r="B9" s="345"/>
      <c r="C9" s="132" t="s">
        <v>132</v>
      </c>
      <c r="D9" s="16" t="s">
        <v>80</v>
      </c>
      <c r="E9" s="133" t="s">
        <v>14</v>
      </c>
      <c r="F9" s="272">
        <f>+FG!F9</f>
        <v>120</v>
      </c>
      <c r="G9" s="263">
        <f>+FG!K9-Sale!G9</f>
        <v>80</v>
      </c>
      <c r="H9" s="264">
        <f>G9+FG!$P9-Sale!H9</f>
        <v>60</v>
      </c>
      <c r="I9" s="264">
        <f>H9+FG!$U9-Sale!I9</f>
        <v>40</v>
      </c>
      <c r="J9" s="264">
        <f>I9+FG!$Z9-Sale!J9</f>
        <v>40</v>
      </c>
      <c r="K9" s="264">
        <f>J9+FG!$AE9-Sale!K9</f>
        <v>40</v>
      </c>
      <c r="L9" s="264">
        <f>K9+FG!$AJ9-Sale!L9</f>
        <v>20</v>
      </c>
      <c r="M9" s="264">
        <f>L9+FG!$AO9-Sale!M9</f>
        <v>0</v>
      </c>
      <c r="N9" s="264">
        <f>M9+FG!$AT9-Sale!N9</f>
        <v>0</v>
      </c>
      <c r="O9" s="264">
        <f>N9+FG!$AY9-Sale!O9</f>
        <v>-20</v>
      </c>
      <c r="P9" s="264">
        <f>O9+FG!$BD9-Sale!P9</f>
        <v>-20</v>
      </c>
      <c r="Q9" s="264">
        <f>P9+FG!$BI9-Sale!Q9</f>
        <v>-20</v>
      </c>
      <c r="R9" s="264">
        <f>Q9+FG!$BN9-Sale!R9</f>
        <v>-20</v>
      </c>
      <c r="S9" s="264">
        <f>R9+FG!$BS9-Sale!S9</f>
        <v>-60</v>
      </c>
      <c r="T9" s="264">
        <f>S9+FG!$BX9-Sale!T9</f>
        <v>-60</v>
      </c>
      <c r="U9" s="264">
        <f>T9+FG!$CC9-Sale!U9</f>
        <v>-80</v>
      </c>
      <c r="V9" s="264">
        <f>U9+FG!$CH9-Sale!V9</f>
        <v>-100</v>
      </c>
      <c r="W9" s="264">
        <f>V9+FG!$CM9-Sale!W9</f>
        <v>-100</v>
      </c>
      <c r="X9" s="264">
        <f>W9+FG!$CR9-Sale!X9</f>
        <v>-100</v>
      </c>
      <c r="Y9" s="264">
        <f>X9+FG!$CW9-Sale!Y9</f>
        <v>-100</v>
      </c>
      <c r="Z9" s="264">
        <f>Y9+FG!$CD9-Sale!Z9</f>
        <v>-120</v>
      </c>
      <c r="AA9" s="264">
        <f>Z9+FG!$DG9-Sale!AA9</f>
        <v>-140</v>
      </c>
      <c r="AB9" s="264">
        <f>AA9+FG!$DK9-Sale!AB9</f>
        <v>-160</v>
      </c>
      <c r="AC9" s="264">
        <f>AB9+FG!$DQ9-Sale!AC9</f>
        <v>-160</v>
      </c>
      <c r="AD9" s="264">
        <f>AC9+FG!$DV9-Sale!AD9</f>
        <v>-180</v>
      </c>
      <c r="AE9" s="264">
        <f>AD9+FG!$EA9-Sale!AE9</f>
        <v>-180</v>
      </c>
      <c r="AF9" s="264">
        <f>AE9+FG!$EF9-Sale!AF9</f>
        <v>-180</v>
      </c>
      <c r="AG9" s="264">
        <f>AF9+FG!$EK9-Sale!AG9</f>
        <v>-180</v>
      </c>
      <c r="AH9" s="264">
        <f>AG9+FG!$EP9-Sale!AH9</f>
        <v>-200</v>
      </c>
      <c r="AI9" s="264">
        <f>AH9+FG!$EU9-Sale!AI9</f>
        <v>-200</v>
      </c>
      <c r="AJ9" s="264">
        <f>AI9+FG!$EZ9-Sale!AJ9</f>
        <v>-200</v>
      </c>
      <c r="AK9" s="264">
        <f>AJ9+FG!$FE9-Sale!AK9</f>
        <v>-200</v>
      </c>
    </row>
    <row r="10" spans="1:37" ht="19.5" customHeight="1">
      <c r="A10" s="343"/>
      <c r="B10" s="345"/>
      <c r="C10" s="132" t="s">
        <v>133</v>
      </c>
      <c r="D10" s="16" t="s">
        <v>81</v>
      </c>
      <c r="E10" s="133" t="s">
        <v>13</v>
      </c>
      <c r="F10" s="272">
        <f>+FG!F10</f>
        <v>0</v>
      </c>
      <c r="G10" s="263">
        <f>+FG!K10-Sale!G10</f>
        <v>0</v>
      </c>
      <c r="H10" s="264">
        <f>G10+FG!$P10-Sale!H10</f>
        <v>0</v>
      </c>
      <c r="I10" s="264">
        <f>H10+FG!$U10-Sale!I10</f>
        <v>0</v>
      </c>
      <c r="J10" s="264">
        <f>I10+FG!$Z10-Sale!J10</f>
        <v>0</v>
      </c>
      <c r="K10" s="264">
        <f>J10+FG!$AE10-Sale!K10</f>
        <v>0</v>
      </c>
      <c r="L10" s="264">
        <f>K10+FG!$AJ10-Sale!L10</f>
        <v>0</v>
      </c>
      <c r="M10" s="264">
        <f>L10+FG!$AO10-Sale!M10</f>
        <v>0</v>
      </c>
      <c r="N10" s="264">
        <f>M10+FG!$AT10-Sale!N10</f>
        <v>0</v>
      </c>
      <c r="O10" s="264">
        <f>N10+FG!$AY10-Sale!O10</f>
        <v>0</v>
      </c>
      <c r="P10" s="264">
        <f>O10+FG!$BD10-Sale!P10</f>
        <v>0</v>
      </c>
      <c r="Q10" s="264">
        <f>P10+FG!$BI10-Sale!Q10</f>
        <v>0</v>
      </c>
      <c r="R10" s="264">
        <f>Q10+FG!$BN10-Sale!R10</f>
        <v>0</v>
      </c>
      <c r="S10" s="264">
        <f>R10+FG!$BS10-Sale!S10</f>
        <v>0</v>
      </c>
      <c r="T10" s="264">
        <f>S10+FG!$BX10-Sale!T10</f>
        <v>0</v>
      </c>
      <c r="U10" s="264">
        <f>T10+FG!$CC10-Sale!U10</f>
        <v>0</v>
      </c>
      <c r="V10" s="264">
        <f>U10+FG!$CH10-Sale!V10</f>
        <v>0</v>
      </c>
      <c r="W10" s="264">
        <f>V10+FG!$CM10-Sale!W10</f>
        <v>0</v>
      </c>
      <c r="X10" s="264">
        <f>W10+FG!$CR10-Sale!X10</f>
        <v>0</v>
      </c>
      <c r="Y10" s="264">
        <f>X10+FG!$CW10-Sale!Y10</f>
        <v>0</v>
      </c>
      <c r="Z10" s="264">
        <f>Y10+FG!$CD10-Sale!Z10</f>
        <v>0</v>
      </c>
      <c r="AA10" s="264">
        <f>Z10+FG!$DG10-Sale!AA10</f>
        <v>0</v>
      </c>
      <c r="AB10" s="264">
        <f>AA10+FG!$DK10-Sale!AB10</f>
        <v>0</v>
      </c>
      <c r="AC10" s="264">
        <f>AB10+FG!$DQ10-Sale!AC10</f>
        <v>0</v>
      </c>
      <c r="AD10" s="264">
        <f>AC10+FG!$DV10-Sale!AD10</f>
        <v>0</v>
      </c>
      <c r="AE10" s="264">
        <f>AD10+FG!$EA10-Sale!AE10</f>
        <v>0</v>
      </c>
      <c r="AF10" s="264">
        <f>AE10+FG!$EF10-Sale!AF10</f>
        <v>0</v>
      </c>
      <c r="AG10" s="264">
        <f>AF10+FG!$EK10-Sale!AG10</f>
        <v>0</v>
      </c>
      <c r="AH10" s="264">
        <f>AG10+FG!$EP10-Sale!AH10</f>
        <v>0</v>
      </c>
      <c r="AI10" s="264">
        <f>AH10+FG!$EU10-Sale!AI10</f>
        <v>0</v>
      </c>
      <c r="AJ10" s="264">
        <f>AI10+FG!$EZ10-Sale!AJ10</f>
        <v>0</v>
      </c>
      <c r="AK10" s="264">
        <f>AJ10+FG!$FE10-Sale!AK10</f>
        <v>0</v>
      </c>
    </row>
    <row r="11" spans="1:37" ht="19.5" customHeight="1">
      <c r="A11" s="343"/>
      <c r="B11" s="345"/>
      <c r="C11" s="132" t="s">
        <v>133</v>
      </c>
      <c r="D11" s="16" t="s">
        <v>81</v>
      </c>
      <c r="E11" s="133" t="s">
        <v>14</v>
      </c>
      <c r="F11" s="272">
        <f>+FG!F11</f>
        <v>5</v>
      </c>
      <c r="G11" s="263">
        <f>+FG!K11-Sale!G11</f>
        <v>5</v>
      </c>
      <c r="H11" s="264">
        <f>G11+FG!$P11-Sale!H11</f>
        <v>5</v>
      </c>
      <c r="I11" s="264">
        <f>H11+FG!$U11-Sale!I11</f>
        <v>5</v>
      </c>
      <c r="J11" s="264">
        <f>I11+FG!$Z11-Sale!J11</f>
        <v>5</v>
      </c>
      <c r="K11" s="264">
        <f>J11+FG!$AE11-Sale!K11</f>
        <v>5</v>
      </c>
      <c r="L11" s="264">
        <f>K11+FG!$AJ11-Sale!L11</f>
        <v>5</v>
      </c>
      <c r="M11" s="264">
        <f>L11+FG!$AO11-Sale!M11</f>
        <v>5</v>
      </c>
      <c r="N11" s="264">
        <f>M11+FG!$AT11-Sale!N11</f>
        <v>5</v>
      </c>
      <c r="O11" s="264">
        <f>N11+FG!$AY11-Sale!O11</f>
        <v>5</v>
      </c>
      <c r="P11" s="264">
        <f>O11+FG!$BD11-Sale!P11</f>
        <v>5</v>
      </c>
      <c r="Q11" s="264">
        <f>P11+FG!$BI11-Sale!Q11</f>
        <v>5</v>
      </c>
      <c r="R11" s="264">
        <f>Q11+FG!$BN11-Sale!R11</f>
        <v>5</v>
      </c>
      <c r="S11" s="264">
        <f>R11+FG!$BS11-Sale!S11</f>
        <v>5</v>
      </c>
      <c r="T11" s="264">
        <f>S11+FG!$BX11-Sale!T11</f>
        <v>5</v>
      </c>
      <c r="U11" s="264">
        <f>T11+FG!$CC11-Sale!U11</f>
        <v>5</v>
      </c>
      <c r="V11" s="264">
        <f>U11+FG!$CH11-Sale!V11</f>
        <v>5</v>
      </c>
      <c r="W11" s="264">
        <f>V11+FG!$CM11-Sale!W11</f>
        <v>5</v>
      </c>
      <c r="X11" s="264">
        <f>W11+FG!$CR11-Sale!X11</f>
        <v>5</v>
      </c>
      <c r="Y11" s="264">
        <f>X11+FG!$CW11-Sale!Y11</f>
        <v>5</v>
      </c>
      <c r="Z11" s="264">
        <f>Y11+FG!$CD11-Sale!Z11</f>
        <v>5</v>
      </c>
      <c r="AA11" s="264">
        <f>Z11+FG!$DG11-Sale!AA11</f>
        <v>5</v>
      </c>
      <c r="AB11" s="264">
        <f>AA11+FG!$DK11-Sale!AB11</f>
        <v>5</v>
      </c>
      <c r="AC11" s="264">
        <f>AB11+FG!$DQ11-Sale!AC11</f>
        <v>5</v>
      </c>
      <c r="AD11" s="264">
        <f>AC11+FG!$DV11-Sale!AD11</f>
        <v>5</v>
      </c>
      <c r="AE11" s="264">
        <f>AD11+FG!$EA11-Sale!AE11</f>
        <v>5</v>
      </c>
      <c r="AF11" s="264">
        <f>AE11+FG!$EF11-Sale!AF11</f>
        <v>5</v>
      </c>
      <c r="AG11" s="264">
        <f>AF11+FG!$EK11-Sale!AG11</f>
        <v>5</v>
      </c>
      <c r="AH11" s="264">
        <f>AG11+FG!$EP11-Sale!AH11</f>
        <v>5</v>
      </c>
      <c r="AI11" s="264">
        <f>AH11+FG!$EU11-Sale!AI11</f>
        <v>5</v>
      </c>
      <c r="AJ11" s="264">
        <f>AI11+FG!$EZ11-Sale!AJ11</f>
        <v>5</v>
      </c>
      <c r="AK11" s="264">
        <f>AJ11+FG!$FE11-Sale!AK11</f>
        <v>5</v>
      </c>
    </row>
    <row r="12" spans="1:37" ht="19.5" customHeight="1">
      <c r="A12" s="343"/>
      <c r="B12" s="345"/>
      <c r="C12" s="132" t="s">
        <v>134</v>
      </c>
      <c r="D12" s="16" t="s">
        <v>82</v>
      </c>
      <c r="E12" s="133" t="s">
        <v>14</v>
      </c>
      <c r="F12" s="272">
        <f>+FG!F12</f>
        <v>80</v>
      </c>
      <c r="G12" s="263">
        <f>+FG!K12-Sale!G12</f>
        <v>60</v>
      </c>
      <c r="H12" s="264">
        <f>G12+FG!$P12-Sale!H12</f>
        <v>40</v>
      </c>
      <c r="I12" s="264">
        <f>H12+FG!$U12-Sale!I12</f>
        <v>20</v>
      </c>
      <c r="J12" s="264">
        <f>I12+FG!$Z12-Sale!J12</f>
        <v>20</v>
      </c>
      <c r="K12" s="264">
        <f>J12+FG!$AE12-Sale!K12</f>
        <v>20</v>
      </c>
      <c r="L12" s="264">
        <f>K12+FG!$AJ12-Sale!L12</f>
        <v>0</v>
      </c>
      <c r="M12" s="264">
        <f>L12+FG!$AO12-Sale!M12</f>
        <v>0</v>
      </c>
      <c r="N12" s="264">
        <f>M12+FG!$AT12-Sale!N12</f>
        <v>-60</v>
      </c>
      <c r="O12" s="264">
        <f>N12+FG!$AY12-Sale!O12</f>
        <v>-100</v>
      </c>
      <c r="P12" s="264">
        <f>O12+FG!$BD12-Sale!P12</f>
        <v>-140</v>
      </c>
      <c r="Q12" s="264">
        <f>P12+FG!$BI12-Sale!Q12</f>
        <v>-140</v>
      </c>
      <c r="R12" s="264">
        <f>Q12+FG!$BN12-Sale!R12</f>
        <v>-140</v>
      </c>
      <c r="S12" s="264">
        <f>R12+FG!$BS12-Sale!S12</f>
        <v>-180</v>
      </c>
      <c r="T12" s="264">
        <f>S12+FG!$BX12-Sale!T12</f>
        <v>-200</v>
      </c>
      <c r="U12" s="264">
        <f>T12+FG!$CC12-Sale!U12</f>
        <v>-220</v>
      </c>
      <c r="V12" s="264">
        <f>U12+FG!$CH12-Sale!V12</f>
        <v>-240</v>
      </c>
      <c r="W12" s="264">
        <f>V12+FG!$CM12-Sale!W12</f>
        <v>-260</v>
      </c>
      <c r="X12" s="264">
        <f>W12+FG!$CR12-Sale!X12</f>
        <v>-260</v>
      </c>
      <c r="Y12" s="264">
        <f>X12+FG!$CW12-Sale!Y12</f>
        <v>-260</v>
      </c>
      <c r="Z12" s="264">
        <f>Y12+FG!$CD12-Sale!Z12</f>
        <v>-280</v>
      </c>
      <c r="AA12" s="264">
        <f>Z12+FG!$DG12-Sale!AA12</f>
        <v>-320</v>
      </c>
      <c r="AB12" s="264">
        <f>AA12+FG!$DK12-Sale!AB12</f>
        <v>-360</v>
      </c>
      <c r="AC12" s="264">
        <f>AB12+FG!$DQ12-Sale!AC12</f>
        <v>-380</v>
      </c>
      <c r="AD12" s="264">
        <f>AC12+FG!$DV12-Sale!AD12</f>
        <v>-400</v>
      </c>
      <c r="AE12" s="264">
        <f>AD12+FG!$EA12-Sale!AE12</f>
        <v>-400</v>
      </c>
      <c r="AF12" s="264">
        <f>AE12+FG!$EF12-Sale!AF12</f>
        <v>-400</v>
      </c>
      <c r="AG12" s="264">
        <f>AF12+FG!$EK12-Sale!AG12</f>
        <v>-440</v>
      </c>
      <c r="AH12" s="264">
        <f>AG12+FG!$EP12-Sale!AH12</f>
        <v>-460</v>
      </c>
      <c r="AI12" s="264">
        <f>AH12+FG!$EU12-Sale!AI12</f>
        <v>-460</v>
      </c>
      <c r="AJ12" s="264">
        <f>AI12+FG!$EZ12-Sale!AJ12</f>
        <v>-460</v>
      </c>
      <c r="AK12" s="264">
        <f>AJ12+FG!$FE12-Sale!AK12</f>
        <v>-460</v>
      </c>
    </row>
    <row r="13" spans="1:37" ht="19.5" customHeight="1">
      <c r="A13" s="343"/>
      <c r="B13" s="345"/>
      <c r="C13" s="132" t="s">
        <v>133</v>
      </c>
      <c r="D13" s="16" t="s">
        <v>83</v>
      </c>
      <c r="E13" s="133" t="s">
        <v>14</v>
      </c>
      <c r="F13" s="272">
        <f>+FG!F13</f>
        <v>20</v>
      </c>
      <c r="G13" s="263">
        <f>+FG!K13-Sale!G13</f>
        <v>20</v>
      </c>
      <c r="H13" s="264">
        <f>G13+FG!$P13-Sale!H13</f>
        <v>20</v>
      </c>
      <c r="I13" s="264">
        <f>H13+FG!$U13-Sale!I13</f>
        <v>20</v>
      </c>
      <c r="J13" s="264">
        <f>I13+FG!$Z13-Sale!J13</f>
        <v>20</v>
      </c>
      <c r="K13" s="264">
        <f>J13+FG!$AE13-Sale!K13</f>
        <v>20</v>
      </c>
      <c r="L13" s="264">
        <f>K13+FG!$AJ13-Sale!L13</f>
        <v>20</v>
      </c>
      <c r="M13" s="264">
        <f>L13+FG!$AO13-Sale!M13</f>
        <v>0</v>
      </c>
      <c r="N13" s="264">
        <f>M13+FG!$AT13-Sale!N13</f>
        <v>0</v>
      </c>
      <c r="O13" s="264">
        <f>N13+FG!$AY13-Sale!O13</f>
        <v>0</v>
      </c>
      <c r="P13" s="264">
        <f>O13+FG!$BD13-Sale!P13</f>
        <v>0</v>
      </c>
      <c r="Q13" s="264">
        <f>P13+FG!$BI13-Sale!Q13</f>
        <v>0</v>
      </c>
      <c r="R13" s="264">
        <f>Q13+FG!$BN13-Sale!R13</f>
        <v>0</v>
      </c>
      <c r="S13" s="264">
        <f>R13+FG!$BS13-Sale!S13</f>
        <v>0</v>
      </c>
      <c r="T13" s="264">
        <f>S13+FG!$BX13-Sale!T13</f>
        <v>-20</v>
      </c>
      <c r="U13" s="264">
        <f>T13+FG!$CC13-Sale!U13</f>
        <v>-40</v>
      </c>
      <c r="V13" s="264">
        <f>U13+FG!$CH13-Sale!V13</f>
        <v>-40</v>
      </c>
      <c r="W13" s="264">
        <f>V13+FG!$CM13-Sale!W13</f>
        <v>-40</v>
      </c>
      <c r="X13" s="264">
        <f>W13+FG!$CR13-Sale!X13</f>
        <v>-40</v>
      </c>
      <c r="Y13" s="264">
        <f>X13+FG!$CW13-Sale!Y13</f>
        <v>-40</v>
      </c>
      <c r="Z13" s="264">
        <f>Y13+FG!$CD13-Sale!Z13</f>
        <v>-40</v>
      </c>
      <c r="AA13" s="264">
        <f>Z13+FG!$DG13-Sale!AA13</f>
        <v>-60</v>
      </c>
      <c r="AB13" s="264">
        <f>AA13+FG!$DK13-Sale!AB13</f>
        <v>-60</v>
      </c>
      <c r="AC13" s="264">
        <f>AB13+FG!$DQ13-Sale!AC13</f>
        <v>-80</v>
      </c>
      <c r="AD13" s="264">
        <f>AC13+FG!$DV13-Sale!AD13</f>
        <v>-80</v>
      </c>
      <c r="AE13" s="264">
        <f>AD13+FG!$EA13-Sale!AE13</f>
        <v>-80</v>
      </c>
      <c r="AF13" s="264">
        <f>AE13+FG!$EF13-Sale!AF13</f>
        <v>-80</v>
      </c>
      <c r="AG13" s="264">
        <f>AF13+FG!$EK13-Sale!AG13</f>
        <v>-80</v>
      </c>
      <c r="AH13" s="264">
        <f>AG13+FG!$EP13-Sale!AH13</f>
        <v>-80</v>
      </c>
      <c r="AI13" s="264">
        <f>AH13+FG!$EU13-Sale!AI13</f>
        <v>-80</v>
      </c>
      <c r="AJ13" s="264">
        <f>AI13+FG!$EZ13-Sale!AJ13</f>
        <v>-80</v>
      </c>
      <c r="AK13" s="264">
        <f>AJ13+FG!$FE13-Sale!AK13</f>
        <v>-80</v>
      </c>
    </row>
    <row r="14" spans="1:37" ht="19.5" customHeight="1">
      <c r="A14" s="343"/>
      <c r="B14" s="345"/>
      <c r="C14" s="134" t="s">
        <v>135</v>
      </c>
      <c r="D14" s="16" t="s">
        <v>84</v>
      </c>
      <c r="E14" s="133" t="s">
        <v>14</v>
      </c>
      <c r="F14" s="272">
        <f>+FG!F14</f>
        <v>60</v>
      </c>
      <c r="G14" s="263">
        <f>+FG!K14-Sale!G14</f>
        <v>40</v>
      </c>
      <c r="H14" s="264">
        <f>G14+FG!$P14-Sale!H14</f>
        <v>20</v>
      </c>
      <c r="I14" s="264">
        <f>H14+FG!$U14-Sale!I14</f>
        <v>0</v>
      </c>
      <c r="J14" s="264">
        <f>I14+FG!$Z14-Sale!J14</f>
        <v>0</v>
      </c>
      <c r="K14" s="264">
        <f>J14+FG!$AE14-Sale!K14</f>
        <v>0</v>
      </c>
      <c r="L14" s="264">
        <f>K14+FG!$AJ14-Sale!L14</f>
        <v>0</v>
      </c>
      <c r="M14" s="264">
        <f>L14+FG!$AO14-Sale!M14</f>
        <v>0</v>
      </c>
      <c r="N14" s="264">
        <f>M14+FG!$AT14-Sale!N14</f>
        <v>-40</v>
      </c>
      <c r="O14" s="264">
        <f>N14+FG!$AY14-Sale!O14</f>
        <v>-40</v>
      </c>
      <c r="P14" s="264">
        <f>O14+FG!$BD14-Sale!P14</f>
        <v>-40</v>
      </c>
      <c r="Q14" s="264">
        <f>P14+FG!$BI14-Sale!Q14</f>
        <v>-40</v>
      </c>
      <c r="R14" s="264">
        <f>Q14+FG!$BN14-Sale!R14</f>
        <v>-40</v>
      </c>
      <c r="S14" s="264">
        <f>R14+FG!$BS14-Sale!S14</f>
        <v>-60</v>
      </c>
      <c r="T14" s="264">
        <f>S14+FG!$BX14-Sale!T14</f>
        <v>-60</v>
      </c>
      <c r="U14" s="264">
        <f>T14+FG!$CC14-Sale!U14</f>
        <v>-100</v>
      </c>
      <c r="V14" s="264">
        <f>U14+FG!$CH14-Sale!V14</f>
        <v>-100</v>
      </c>
      <c r="W14" s="264">
        <f>V14+FG!$CM14-Sale!W14</f>
        <v>-120</v>
      </c>
      <c r="X14" s="264">
        <f>W14+FG!$CR14-Sale!X14</f>
        <v>-120</v>
      </c>
      <c r="Y14" s="264">
        <f>X14+FG!$CW14-Sale!Y14</f>
        <v>-120</v>
      </c>
      <c r="Z14" s="264">
        <f>Y14+FG!$CD14-Sale!Z14</f>
        <v>-160</v>
      </c>
      <c r="AA14" s="264">
        <f>Z14+FG!$DG14-Sale!AA14</f>
        <v>-160</v>
      </c>
      <c r="AB14" s="264">
        <f>AA14+FG!$DK14-Sale!AB14</f>
        <v>-160</v>
      </c>
      <c r="AC14" s="264">
        <f>AB14+FG!$DQ14-Sale!AC14</f>
        <v>-180</v>
      </c>
      <c r="AD14" s="264">
        <f>AC14+FG!$DV14-Sale!AD14</f>
        <v>-200</v>
      </c>
      <c r="AE14" s="264">
        <f>AD14+FG!$EA14-Sale!AE14</f>
        <v>-200</v>
      </c>
      <c r="AF14" s="264">
        <f>AE14+FG!$EF14-Sale!AF14</f>
        <v>-200</v>
      </c>
      <c r="AG14" s="264">
        <f>AF14+FG!$EK14-Sale!AG14</f>
        <v>-220</v>
      </c>
      <c r="AH14" s="264">
        <f>AG14+FG!$EP14-Sale!AH14</f>
        <v>-220</v>
      </c>
      <c r="AI14" s="264">
        <f>AH14+FG!$EU14-Sale!AI14</f>
        <v>-220</v>
      </c>
      <c r="AJ14" s="264">
        <f>AI14+FG!$EZ14-Sale!AJ14</f>
        <v>-220</v>
      </c>
      <c r="AK14" s="264">
        <f>AJ14+FG!$FE14-Sale!AK14</f>
        <v>-220</v>
      </c>
    </row>
    <row r="15" spans="1:37" ht="19.5" customHeight="1">
      <c r="A15" s="343"/>
      <c r="B15" s="345"/>
      <c r="C15" s="132" t="s">
        <v>133</v>
      </c>
      <c r="D15" s="16" t="s">
        <v>136</v>
      </c>
      <c r="E15" s="133" t="s">
        <v>14</v>
      </c>
      <c r="F15" s="272">
        <f>+FG!F15</f>
        <v>0</v>
      </c>
      <c r="G15" s="263">
        <f>+FG!K15-Sale!G15</f>
        <v>0</v>
      </c>
      <c r="H15" s="264">
        <f>G15+FG!$P15-Sale!H15</f>
        <v>0</v>
      </c>
      <c r="I15" s="264">
        <f>H15+FG!$U15-Sale!I15</f>
        <v>0</v>
      </c>
      <c r="J15" s="264">
        <f>I15+FG!$Z15-Sale!J15</f>
        <v>0</v>
      </c>
      <c r="K15" s="264">
        <f>J15+FG!$AE15-Sale!K15</f>
        <v>0</v>
      </c>
      <c r="L15" s="264">
        <f>K15+FG!$AJ15-Sale!L15</f>
        <v>0</v>
      </c>
      <c r="M15" s="264">
        <f>L15+FG!$AO15-Sale!M15</f>
        <v>0</v>
      </c>
      <c r="N15" s="264">
        <f>M15+FG!$AT15-Sale!N15</f>
        <v>0</v>
      </c>
      <c r="O15" s="264">
        <f>N15+FG!$AY15-Sale!O15</f>
        <v>0</v>
      </c>
      <c r="P15" s="264">
        <f>O15+FG!$BD15-Sale!P15</f>
        <v>0</v>
      </c>
      <c r="Q15" s="264">
        <f>P15+FG!$BI15-Sale!Q15</f>
        <v>0</v>
      </c>
      <c r="R15" s="264">
        <f>Q15+FG!$BN15-Sale!R15</f>
        <v>0</v>
      </c>
      <c r="S15" s="264">
        <f>R15+FG!$BS15-Sale!S15</f>
        <v>0</v>
      </c>
      <c r="T15" s="264">
        <f>S15+FG!$BX15-Sale!T15</f>
        <v>0</v>
      </c>
      <c r="U15" s="264">
        <f>T15+FG!$CC15-Sale!U15</f>
        <v>0</v>
      </c>
      <c r="V15" s="264">
        <f>U15+FG!$CH15-Sale!V15</f>
        <v>0</v>
      </c>
      <c r="W15" s="264">
        <f>V15+FG!$CM15-Sale!W15</f>
        <v>0</v>
      </c>
      <c r="X15" s="264">
        <f>W15+FG!$CR15-Sale!X15</f>
        <v>0</v>
      </c>
      <c r="Y15" s="264">
        <f>X15+FG!$CW15-Sale!Y15</f>
        <v>0</v>
      </c>
      <c r="Z15" s="264">
        <f>Y15+FG!$CD15-Sale!Z15</f>
        <v>0</v>
      </c>
      <c r="AA15" s="264">
        <f>Z15+FG!$DG15-Sale!AA15</f>
        <v>0</v>
      </c>
      <c r="AB15" s="264">
        <f>AA15+FG!$DK15-Sale!AB15</f>
        <v>0</v>
      </c>
      <c r="AC15" s="264">
        <f>AB15+FG!$DQ15-Sale!AC15</f>
        <v>0</v>
      </c>
      <c r="AD15" s="264">
        <f>AC15+FG!$DV15-Sale!AD15</f>
        <v>-1</v>
      </c>
      <c r="AE15" s="264">
        <f>AD15+FG!$EA15-Sale!AE15</f>
        <v>-1</v>
      </c>
      <c r="AF15" s="264">
        <f>AE15+FG!$EF15-Sale!AF15</f>
        <v>-1</v>
      </c>
      <c r="AG15" s="264">
        <f>AF15+FG!$EK15-Sale!AG15</f>
        <v>-1</v>
      </c>
      <c r="AH15" s="264">
        <f>AG15+FG!$EP15-Sale!AH15</f>
        <v>-1</v>
      </c>
      <c r="AI15" s="264">
        <f>AH15+FG!$EU15-Sale!AI15</f>
        <v>-1</v>
      </c>
      <c r="AJ15" s="264">
        <f>AI15+FG!$EZ15-Sale!AJ15</f>
        <v>-1</v>
      </c>
      <c r="AK15" s="264">
        <f>AJ15+FG!$FE15-Sale!AK15</f>
        <v>-1</v>
      </c>
    </row>
    <row r="16" spans="1:37" ht="19.5" customHeight="1">
      <c r="A16" s="343"/>
      <c r="B16" s="345"/>
      <c r="C16" s="134" t="s">
        <v>135</v>
      </c>
      <c r="D16" s="16" t="s">
        <v>137</v>
      </c>
      <c r="E16" s="133" t="s">
        <v>14</v>
      </c>
      <c r="F16" s="272">
        <f>+FG!F16</f>
        <v>0</v>
      </c>
      <c r="G16" s="263">
        <f>+FG!K16-Sale!G16</f>
        <v>0</v>
      </c>
      <c r="H16" s="264">
        <f>G16+FG!$P16-Sale!H16</f>
        <v>0</v>
      </c>
      <c r="I16" s="264">
        <f>H16+FG!$U16-Sale!I16</f>
        <v>0</v>
      </c>
      <c r="J16" s="264">
        <f>I16+FG!$Z16-Sale!J16</f>
        <v>0</v>
      </c>
      <c r="K16" s="264">
        <f>J16+FG!$AE16-Sale!K16</f>
        <v>0</v>
      </c>
      <c r="L16" s="264">
        <f>K16+FG!$AJ16-Sale!L16</f>
        <v>0</v>
      </c>
      <c r="M16" s="264">
        <f>L16+FG!$AO16-Sale!M16</f>
        <v>0</v>
      </c>
      <c r="N16" s="264">
        <f>M16+FG!$AT16-Sale!N16</f>
        <v>0</v>
      </c>
      <c r="O16" s="264">
        <f>N16+FG!$AY16-Sale!O16</f>
        <v>0</v>
      </c>
      <c r="P16" s="264">
        <f>O16+FG!$BD16-Sale!P16</f>
        <v>0</v>
      </c>
      <c r="Q16" s="264">
        <f>P16+FG!$BI16-Sale!Q16</f>
        <v>0</v>
      </c>
      <c r="R16" s="264">
        <f>Q16+FG!$BN16-Sale!R16</f>
        <v>0</v>
      </c>
      <c r="S16" s="264">
        <f>R16+FG!$BS16-Sale!S16</f>
        <v>0</v>
      </c>
      <c r="T16" s="264">
        <f>S16+FG!$BX16-Sale!T16</f>
        <v>0</v>
      </c>
      <c r="U16" s="264">
        <f>T16+FG!$CC16-Sale!U16</f>
        <v>0</v>
      </c>
      <c r="V16" s="264">
        <f>U16+FG!$CH16-Sale!V16</f>
        <v>0</v>
      </c>
      <c r="W16" s="264">
        <f>V16+FG!$CM16-Sale!W16</f>
        <v>0</v>
      </c>
      <c r="X16" s="264">
        <f>W16+FG!$CR16-Sale!X16</f>
        <v>0</v>
      </c>
      <c r="Y16" s="264">
        <f>X16+FG!$CW16-Sale!Y16</f>
        <v>0</v>
      </c>
      <c r="Z16" s="264">
        <f>Y16+FG!$CD16-Sale!Z16</f>
        <v>0</v>
      </c>
      <c r="AA16" s="264">
        <f>Z16+FG!$DG16-Sale!AA16</f>
        <v>0</v>
      </c>
      <c r="AB16" s="264">
        <f>AA16+FG!$DK16-Sale!AB16</f>
        <v>0</v>
      </c>
      <c r="AC16" s="264">
        <f>AB16+FG!$DQ16-Sale!AC16</f>
        <v>0</v>
      </c>
      <c r="AD16" s="264">
        <f>AC16+FG!$DV16-Sale!AD16</f>
        <v>-1</v>
      </c>
      <c r="AE16" s="264">
        <f>AD16+FG!$EA16-Sale!AE16</f>
        <v>-1</v>
      </c>
      <c r="AF16" s="264">
        <f>AE16+FG!$EF16-Sale!AF16</f>
        <v>-1</v>
      </c>
      <c r="AG16" s="264">
        <f>AF16+FG!$EK16-Sale!AG16</f>
        <v>-1</v>
      </c>
      <c r="AH16" s="264">
        <f>AG16+FG!$EP16-Sale!AH16</f>
        <v>-1</v>
      </c>
      <c r="AI16" s="264">
        <f>AH16+FG!$EU16-Sale!AI16</f>
        <v>-1</v>
      </c>
      <c r="AJ16" s="264">
        <f>AI16+FG!$EZ16-Sale!AJ16</f>
        <v>-1</v>
      </c>
      <c r="AK16" s="264">
        <f>AJ16+FG!$FE16-Sale!AK16</f>
        <v>-1</v>
      </c>
    </row>
    <row r="17" spans="1:37" ht="19.5" customHeight="1">
      <c r="A17" s="343"/>
      <c r="B17" s="345"/>
      <c r="C17" s="135" t="s">
        <v>31</v>
      </c>
      <c r="D17" s="16" t="s">
        <v>85</v>
      </c>
      <c r="E17" s="133" t="s">
        <v>14</v>
      </c>
      <c r="F17" s="272">
        <f>+FG!F17</f>
        <v>0</v>
      </c>
      <c r="G17" s="263">
        <f>+FG!K17-Sale!G17</f>
        <v>0</v>
      </c>
      <c r="H17" s="264">
        <f>G17+FG!$P17-Sale!H17</f>
        <v>0</v>
      </c>
      <c r="I17" s="264">
        <f>H17+FG!$U17-Sale!I17</f>
        <v>0</v>
      </c>
      <c r="J17" s="264">
        <f>I17+FG!$Z17-Sale!J17</f>
        <v>0</v>
      </c>
      <c r="K17" s="264">
        <f>J17+FG!$AE17-Sale!K17</f>
        <v>0</v>
      </c>
      <c r="L17" s="264">
        <f>K17+FG!$AJ17-Sale!L17</f>
        <v>0</v>
      </c>
      <c r="M17" s="264">
        <f>L17+FG!$AO17-Sale!M17</f>
        <v>0</v>
      </c>
      <c r="N17" s="264">
        <f>M17+FG!$AT17-Sale!N17</f>
        <v>0</v>
      </c>
      <c r="O17" s="264">
        <f>N17+FG!$AY17-Sale!O17</f>
        <v>0</v>
      </c>
      <c r="P17" s="264">
        <f>O17+FG!$BD17-Sale!P17</f>
        <v>0</v>
      </c>
      <c r="Q17" s="264">
        <f>P17+FG!$BI17-Sale!Q17</f>
        <v>0</v>
      </c>
      <c r="R17" s="264">
        <f>Q17+FG!$BN17-Sale!R17</f>
        <v>0</v>
      </c>
      <c r="S17" s="264">
        <f>R17+FG!$BS17-Sale!S17</f>
        <v>0</v>
      </c>
      <c r="T17" s="264">
        <f>S17+FG!$BX17-Sale!T17</f>
        <v>0</v>
      </c>
      <c r="U17" s="264">
        <f>T17+FG!$CC17-Sale!U17</f>
        <v>0</v>
      </c>
      <c r="V17" s="264">
        <f>U17+FG!$CH17-Sale!V17</f>
        <v>0</v>
      </c>
      <c r="W17" s="264">
        <f>V17+FG!$CM17-Sale!W17</f>
        <v>0</v>
      </c>
      <c r="X17" s="264">
        <f>W17+FG!$CR17-Sale!X17</f>
        <v>0</v>
      </c>
      <c r="Y17" s="264">
        <f>X17+FG!$CW17-Sale!Y17</f>
        <v>0</v>
      </c>
      <c r="Z17" s="264">
        <f>Y17+FG!$CD17-Sale!Z17</f>
        <v>0</v>
      </c>
      <c r="AA17" s="264">
        <f>Z17+FG!$DG17-Sale!AA17</f>
        <v>0</v>
      </c>
      <c r="AB17" s="264">
        <f>AA17+FG!$DK17-Sale!AB17</f>
        <v>0</v>
      </c>
      <c r="AC17" s="264">
        <f>AB17+FG!$DQ17-Sale!AC17</f>
        <v>0</v>
      </c>
      <c r="AD17" s="264">
        <f>AC17+FG!$DV17-Sale!AD17</f>
        <v>0</v>
      </c>
      <c r="AE17" s="264">
        <f>AD17+FG!$EA17-Sale!AE17</f>
        <v>0</v>
      </c>
      <c r="AF17" s="264">
        <f>AE17+FG!$EF17-Sale!AF17</f>
        <v>0</v>
      </c>
      <c r="AG17" s="264">
        <f>AF17+FG!$EK17-Sale!AG17</f>
        <v>0</v>
      </c>
      <c r="AH17" s="264">
        <f>AG17+FG!$EP17-Sale!AH17</f>
        <v>0</v>
      </c>
      <c r="AI17" s="264">
        <f>AH17+FG!$EU17-Sale!AI17</f>
        <v>0</v>
      </c>
      <c r="AJ17" s="264">
        <f>AI17+FG!$EZ17-Sale!AJ17</f>
        <v>0</v>
      </c>
      <c r="AK17" s="264">
        <f>AJ17+FG!$FE17-Sale!AK17</f>
        <v>0</v>
      </c>
    </row>
    <row r="18" spans="1:37" ht="19.5" customHeight="1">
      <c r="A18" s="343"/>
      <c r="B18" s="345"/>
      <c r="C18" s="136" t="s">
        <v>32</v>
      </c>
      <c r="D18" s="16" t="s">
        <v>86</v>
      </c>
      <c r="E18" s="133" t="s">
        <v>14</v>
      </c>
      <c r="F18" s="272">
        <f>+FG!F18</f>
        <v>0</v>
      </c>
      <c r="G18" s="263">
        <f>+FG!K18-Sale!G18</f>
        <v>0</v>
      </c>
      <c r="H18" s="264">
        <f>G18+FG!$P18-Sale!H18</f>
        <v>0</v>
      </c>
      <c r="I18" s="264">
        <f>H18+FG!$U18-Sale!I18</f>
        <v>0</v>
      </c>
      <c r="J18" s="264">
        <f>I18+FG!$Z18-Sale!J18</f>
        <v>0</v>
      </c>
      <c r="K18" s="264">
        <f>J18+FG!$AE18-Sale!K18</f>
        <v>0</v>
      </c>
      <c r="L18" s="264">
        <f>K18+FG!$AJ18-Sale!L18</f>
        <v>0</v>
      </c>
      <c r="M18" s="264">
        <f>L18+FG!$AO18-Sale!M18</f>
        <v>0</v>
      </c>
      <c r="N18" s="264">
        <f>M18+FG!$AT18-Sale!N18</f>
        <v>0</v>
      </c>
      <c r="O18" s="264">
        <f>N18+FG!$AY18-Sale!O18</f>
        <v>0</v>
      </c>
      <c r="P18" s="264">
        <f>O18+FG!$BD18-Sale!P18</f>
        <v>0</v>
      </c>
      <c r="Q18" s="264">
        <f>P18+FG!$BI18-Sale!Q18</f>
        <v>0</v>
      </c>
      <c r="R18" s="264">
        <f>Q18+FG!$BN18-Sale!R18</f>
        <v>0</v>
      </c>
      <c r="S18" s="264">
        <f>R18+FG!$BS18-Sale!S18</f>
        <v>0</v>
      </c>
      <c r="T18" s="264">
        <f>S18+FG!$BX18-Sale!T18</f>
        <v>0</v>
      </c>
      <c r="U18" s="264">
        <f>T18+FG!$CC18-Sale!U18</f>
        <v>0</v>
      </c>
      <c r="V18" s="264">
        <f>U18+FG!$CH18-Sale!V18</f>
        <v>0</v>
      </c>
      <c r="W18" s="264">
        <f>V18+FG!$CM18-Sale!W18</f>
        <v>0</v>
      </c>
      <c r="X18" s="264">
        <f>W18+FG!$CR18-Sale!X18</f>
        <v>0</v>
      </c>
      <c r="Y18" s="264">
        <f>X18+FG!$CW18-Sale!Y18</f>
        <v>0</v>
      </c>
      <c r="Z18" s="264">
        <f>Y18+FG!$CD18-Sale!Z18</f>
        <v>0</v>
      </c>
      <c r="AA18" s="264">
        <f>Z18+FG!$DG18-Sale!AA18</f>
        <v>0</v>
      </c>
      <c r="AB18" s="264">
        <f>AA18+FG!$DK18-Sale!AB18</f>
        <v>0</v>
      </c>
      <c r="AC18" s="264">
        <f>AB18+FG!$DQ18-Sale!AC18</f>
        <v>0</v>
      </c>
      <c r="AD18" s="264">
        <f>AC18+FG!$DV18-Sale!AD18</f>
        <v>0</v>
      </c>
      <c r="AE18" s="264">
        <f>AD18+FG!$EA18-Sale!AE18</f>
        <v>0</v>
      </c>
      <c r="AF18" s="264">
        <f>AE18+FG!$EF18-Sale!AF18</f>
        <v>0</v>
      </c>
      <c r="AG18" s="264">
        <f>AF18+FG!$EK18-Sale!AG18</f>
        <v>0</v>
      </c>
      <c r="AH18" s="264">
        <f>AG18+FG!$EP18-Sale!AH18</f>
        <v>0</v>
      </c>
      <c r="AI18" s="264">
        <f>AH18+FG!$EU18-Sale!AI18</f>
        <v>0</v>
      </c>
      <c r="AJ18" s="264">
        <f>AI18+FG!$EZ18-Sale!AJ18</f>
        <v>0</v>
      </c>
      <c r="AK18" s="264">
        <f>AJ18+FG!$FE18-Sale!AK18</f>
        <v>0</v>
      </c>
    </row>
    <row r="19" spans="1:37" ht="19.5" customHeight="1">
      <c r="A19" s="344"/>
      <c r="B19" s="346"/>
      <c r="C19" s="137" t="s">
        <v>33</v>
      </c>
      <c r="D19" s="18" t="s">
        <v>87</v>
      </c>
      <c r="E19" s="130" t="s">
        <v>14</v>
      </c>
      <c r="F19" s="271">
        <f>+FG!F19</f>
        <v>6</v>
      </c>
      <c r="G19" s="261">
        <f>+FG!K19-Sale!G19</f>
        <v>6</v>
      </c>
      <c r="H19" s="262">
        <f>G19+FG!$P19-Sale!H19</f>
        <v>6</v>
      </c>
      <c r="I19" s="262">
        <f>H19+FG!$U19-Sale!I19</f>
        <v>6</v>
      </c>
      <c r="J19" s="262">
        <f>I19+FG!$Z19-Sale!J19</f>
        <v>6</v>
      </c>
      <c r="K19" s="262">
        <f>J19+FG!$AE19-Sale!K19</f>
        <v>6</v>
      </c>
      <c r="L19" s="262">
        <f>K19+FG!$AJ19-Sale!L19</f>
        <v>6</v>
      </c>
      <c r="M19" s="262">
        <f>L19+FG!$AO19-Sale!M19</f>
        <v>6</v>
      </c>
      <c r="N19" s="262">
        <f>M19+FG!$AT19-Sale!N19</f>
        <v>6</v>
      </c>
      <c r="O19" s="262">
        <f>N19+FG!$AY19-Sale!O19</f>
        <v>6</v>
      </c>
      <c r="P19" s="262">
        <f>O19+FG!$BD19-Sale!P19</f>
        <v>6</v>
      </c>
      <c r="Q19" s="262">
        <f>P19+FG!$BI19-Sale!Q19</f>
        <v>6</v>
      </c>
      <c r="R19" s="262">
        <f>Q19+FG!$BN19-Sale!R19</f>
        <v>6</v>
      </c>
      <c r="S19" s="262">
        <f>R19+FG!$BS19-Sale!S19</f>
        <v>6</v>
      </c>
      <c r="T19" s="262">
        <f>S19+FG!$BX19-Sale!T19</f>
        <v>6</v>
      </c>
      <c r="U19" s="262">
        <f>T19+FG!$CC19-Sale!U19</f>
        <v>6</v>
      </c>
      <c r="V19" s="262">
        <f>U19+FG!$CH19-Sale!V19</f>
        <v>6</v>
      </c>
      <c r="W19" s="262">
        <f>V19+FG!$CM19-Sale!W19</f>
        <v>6</v>
      </c>
      <c r="X19" s="262">
        <f>W19+FG!$CR19-Sale!X19</f>
        <v>6</v>
      </c>
      <c r="Y19" s="262">
        <f>X19+FG!$CW19-Sale!Y19</f>
        <v>6</v>
      </c>
      <c r="Z19" s="262">
        <f>Y19+FG!$CD19-Sale!Z19</f>
        <v>6</v>
      </c>
      <c r="AA19" s="262">
        <f>Z19+FG!$DG19-Sale!AA19</f>
        <v>6</v>
      </c>
      <c r="AB19" s="262">
        <f>AA19+FG!$DK19-Sale!AB19</f>
        <v>6</v>
      </c>
      <c r="AC19" s="262">
        <f>AB19+FG!$DQ19-Sale!AC19</f>
        <v>6</v>
      </c>
      <c r="AD19" s="262">
        <f>AC19+FG!$DV19-Sale!AD19</f>
        <v>6</v>
      </c>
      <c r="AE19" s="262">
        <f>AD19+FG!$EA19-Sale!AE19</f>
        <v>6</v>
      </c>
      <c r="AF19" s="262">
        <f>AE19+FG!$EF19-Sale!AF19</f>
        <v>6</v>
      </c>
      <c r="AG19" s="262">
        <f>AF19+FG!$EK19-Sale!AG19</f>
        <v>6</v>
      </c>
      <c r="AH19" s="262">
        <f>AG19+FG!$EP19-Sale!AH19</f>
        <v>6</v>
      </c>
      <c r="AI19" s="262">
        <f>AH19+FG!$EU19-Sale!AI19</f>
        <v>6</v>
      </c>
      <c r="AJ19" s="262">
        <f>AI19+FG!$EZ19-Sale!AJ19</f>
        <v>6</v>
      </c>
      <c r="AK19" s="262">
        <f>AJ19+FG!$FE19-Sale!AK19</f>
        <v>6</v>
      </c>
    </row>
    <row r="20" spans="1:37" ht="19.5" customHeight="1">
      <c r="A20" s="347" t="s">
        <v>17</v>
      </c>
      <c r="B20" s="349" t="s">
        <v>12</v>
      </c>
      <c r="C20" s="138" t="s">
        <v>34</v>
      </c>
      <c r="D20" s="15" t="s">
        <v>88</v>
      </c>
      <c r="E20" s="128" t="s">
        <v>14</v>
      </c>
      <c r="F20" s="273">
        <f>+FG!F20</f>
        <v>540</v>
      </c>
      <c r="G20" s="259">
        <f>+FG!K20-Sale!G20</f>
        <v>490</v>
      </c>
      <c r="H20" s="260">
        <f>G20+FG!$P20-Sale!H20</f>
        <v>430</v>
      </c>
      <c r="I20" s="260">
        <f>H20+FG!$U20-Sale!I20</f>
        <v>400</v>
      </c>
      <c r="J20" s="260">
        <f>I20+FG!$Z20-Sale!J20</f>
        <v>400</v>
      </c>
      <c r="K20" s="260">
        <f>J20+FG!$AE20-Sale!K20</f>
        <v>400</v>
      </c>
      <c r="L20" s="260">
        <f>K20+FG!$AJ20-Sale!L20</f>
        <v>400</v>
      </c>
      <c r="M20" s="260">
        <f>L20+FG!$AO20-Sale!M20</f>
        <v>380</v>
      </c>
      <c r="N20" s="260">
        <f>M20+FG!$AT20-Sale!N20</f>
        <v>330</v>
      </c>
      <c r="O20" s="260">
        <f>N20+FG!$AY20-Sale!O20</f>
        <v>280</v>
      </c>
      <c r="P20" s="260">
        <f>O20+FG!$BD20-Sale!P20</f>
        <v>230</v>
      </c>
      <c r="Q20" s="260">
        <f>P20+FG!$BI20-Sale!Q20</f>
        <v>230</v>
      </c>
      <c r="R20" s="260">
        <f>Q20+FG!$BN20-Sale!R20</f>
        <v>230</v>
      </c>
      <c r="S20" s="260">
        <f>R20+FG!$BS20-Sale!S20</f>
        <v>180</v>
      </c>
      <c r="T20" s="260">
        <f>S20+FG!$BX20-Sale!T20</f>
        <v>180</v>
      </c>
      <c r="U20" s="260">
        <f>T20+FG!$CC20-Sale!U20</f>
        <v>180</v>
      </c>
      <c r="V20" s="260">
        <f>U20+FG!$CH20-Sale!V20</f>
        <v>180</v>
      </c>
      <c r="W20" s="260">
        <f>V20+FG!$CM20-Sale!W20</f>
        <v>140</v>
      </c>
      <c r="X20" s="260">
        <f>W20+FG!$CR20-Sale!X20</f>
        <v>140</v>
      </c>
      <c r="Y20" s="260">
        <f>X20+FG!$CW20-Sale!Y20</f>
        <v>140</v>
      </c>
      <c r="Z20" s="260">
        <f>Y20+FG!$CD20-Sale!Z20</f>
        <v>140</v>
      </c>
      <c r="AA20" s="260">
        <f>Z20+FG!$DG20-Sale!AA20</f>
        <v>140</v>
      </c>
      <c r="AB20" s="260">
        <f>AA20+FG!$DK20-Sale!AB20</f>
        <v>140</v>
      </c>
      <c r="AC20" s="260">
        <f>AB20+FG!$DQ20-Sale!AC20</f>
        <v>140</v>
      </c>
      <c r="AD20" s="260">
        <f>AC20+FG!$DV20-Sale!AD20</f>
        <v>140</v>
      </c>
      <c r="AE20" s="260">
        <f>AD20+FG!$EA20-Sale!AE20</f>
        <v>140</v>
      </c>
      <c r="AF20" s="260">
        <f>AE20+FG!$EF20-Sale!AF20</f>
        <v>140</v>
      </c>
      <c r="AG20" s="260">
        <f>AF20+FG!$EK20-Sale!AG20</f>
        <v>140</v>
      </c>
      <c r="AH20" s="260">
        <f>AG20+FG!$EP20-Sale!AH20</f>
        <v>140</v>
      </c>
      <c r="AI20" s="260">
        <f>AH20+FG!$EU20-Sale!AI20</f>
        <v>140</v>
      </c>
      <c r="AJ20" s="260">
        <f>AI20+FG!$EZ20-Sale!AJ20</f>
        <v>140</v>
      </c>
      <c r="AK20" s="260">
        <f>AJ20+FG!$FE20-Sale!AK20</f>
        <v>140</v>
      </c>
    </row>
    <row r="21" spans="1:37" ht="19.5" customHeight="1">
      <c r="A21" s="348"/>
      <c r="B21" s="350"/>
      <c r="C21" s="135" t="s">
        <v>18</v>
      </c>
      <c r="D21" s="18" t="s">
        <v>25</v>
      </c>
      <c r="E21" s="130" t="s">
        <v>14</v>
      </c>
      <c r="F21" s="271">
        <f>+FG!F21</f>
        <v>75</v>
      </c>
      <c r="G21" s="261">
        <f>+FG!K21-Sale!G21</f>
        <v>75</v>
      </c>
      <c r="H21" s="262">
        <f>G21+FG!$P21-Sale!H21</f>
        <v>75</v>
      </c>
      <c r="I21" s="262">
        <f>H21+FG!$U21-Sale!I21</f>
        <v>75</v>
      </c>
      <c r="J21" s="262">
        <f>I21+FG!$Z21-Sale!J21</f>
        <v>75</v>
      </c>
      <c r="K21" s="262">
        <f>J21+FG!$AE21-Sale!K21</f>
        <v>75</v>
      </c>
      <c r="L21" s="262">
        <f>K21+FG!$AJ21-Sale!L21</f>
        <v>75</v>
      </c>
      <c r="M21" s="262">
        <f>L21+FG!$AO21-Sale!M21</f>
        <v>75</v>
      </c>
      <c r="N21" s="262">
        <f>M21+FG!$AT21-Sale!N21</f>
        <v>75</v>
      </c>
      <c r="O21" s="262">
        <f>N21+FG!$AY21-Sale!O21</f>
        <v>75</v>
      </c>
      <c r="P21" s="262">
        <f>O21+FG!$BD21-Sale!P21</f>
        <v>75</v>
      </c>
      <c r="Q21" s="262">
        <f>P21+FG!$BI21-Sale!Q21</f>
        <v>75</v>
      </c>
      <c r="R21" s="262">
        <f>Q21+FG!$BN21-Sale!R21</f>
        <v>75</v>
      </c>
      <c r="S21" s="262">
        <f>R21+FG!$BS21-Sale!S21</f>
        <v>75</v>
      </c>
      <c r="T21" s="262">
        <f>S21+FG!$BX21-Sale!T21</f>
        <v>75</v>
      </c>
      <c r="U21" s="262">
        <f>T21+FG!$CC21-Sale!U21</f>
        <v>75</v>
      </c>
      <c r="V21" s="262">
        <f>U21+FG!$CH21-Sale!V21</f>
        <v>75</v>
      </c>
      <c r="W21" s="262">
        <f>V21+FG!$CM21-Sale!W21</f>
        <v>75</v>
      </c>
      <c r="X21" s="262">
        <f>W21+FG!$CR21-Sale!X21</f>
        <v>75</v>
      </c>
      <c r="Y21" s="262">
        <f>X21+FG!$CW21-Sale!Y21</f>
        <v>75</v>
      </c>
      <c r="Z21" s="262">
        <f>Y21+FG!$CD21-Sale!Z21</f>
        <v>75</v>
      </c>
      <c r="AA21" s="262">
        <f>Z21+FG!$DG21-Sale!AA21</f>
        <v>75</v>
      </c>
      <c r="AB21" s="262">
        <f>AA21+FG!$DK21-Sale!AB21</f>
        <v>75</v>
      </c>
      <c r="AC21" s="262">
        <f>AB21+FG!$DQ21-Sale!AC21</f>
        <v>75</v>
      </c>
      <c r="AD21" s="262">
        <f>AC21+FG!$DV21-Sale!AD21</f>
        <v>75</v>
      </c>
      <c r="AE21" s="262">
        <f>AD21+FG!$EA21-Sale!AE21</f>
        <v>75</v>
      </c>
      <c r="AF21" s="262">
        <f>AE21+FG!$EF21-Sale!AF21</f>
        <v>75</v>
      </c>
      <c r="AG21" s="262">
        <f>AF21+FG!$EK21-Sale!AG21</f>
        <v>75</v>
      </c>
      <c r="AH21" s="262">
        <f>AG21+FG!$EP21-Sale!AH21</f>
        <v>75</v>
      </c>
      <c r="AI21" s="262">
        <f>AH21+FG!$EU21-Sale!AI21</f>
        <v>75</v>
      </c>
      <c r="AJ21" s="262">
        <f>AI21+FG!$EZ21-Sale!AJ21</f>
        <v>75</v>
      </c>
      <c r="AK21" s="262">
        <f>AJ21+FG!$FE21-Sale!AK21</f>
        <v>75</v>
      </c>
    </row>
    <row r="22" spans="1:37" ht="19.5" customHeight="1">
      <c r="A22" s="355" t="s">
        <v>19</v>
      </c>
      <c r="B22" s="349" t="s">
        <v>16</v>
      </c>
      <c r="C22" s="138" t="s">
        <v>35</v>
      </c>
      <c r="D22" s="15" t="s">
        <v>89</v>
      </c>
      <c r="E22" s="128" t="s">
        <v>14</v>
      </c>
      <c r="F22" s="273">
        <f>+FG!F22</f>
        <v>514</v>
      </c>
      <c r="G22" s="265">
        <f>+FG!K22-Sale!G22</f>
        <v>514</v>
      </c>
      <c r="H22" s="266">
        <f>G22+FG!$P22-Sale!H22</f>
        <v>514</v>
      </c>
      <c r="I22" s="266">
        <f>H22+FG!$U22-Sale!I22</f>
        <v>514</v>
      </c>
      <c r="J22" s="266">
        <f>I22+FG!$Z22-Sale!J22</f>
        <v>514</v>
      </c>
      <c r="K22" s="266">
        <f>J22+FG!$AE22-Sale!K22</f>
        <v>514</v>
      </c>
      <c r="L22" s="266">
        <f>K22+FG!$AJ22-Sale!L22</f>
        <v>514</v>
      </c>
      <c r="M22" s="266">
        <f>L22+FG!$AO22-Sale!M22</f>
        <v>514</v>
      </c>
      <c r="N22" s="266">
        <f>M22+FG!$AT22-Sale!N22</f>
        <v>514</v>
      </c>
      <c r="O22" s="266">
        <f>N22+FG!$AY22-Sale!O22</f>
        <v>514</v>
      </c>
      <c r="P22" s="266">
        <f>O22+FG!$BD22-Sale!P22</f>
        <v>514</v>
      </c>
      <c r="Q22" s="266">
        <f>P22+FG!$BI22-Sale!Q22</f>
        <v>514</v>
      </c>
      <c r="R22" s="266">
        <f>Q22+FG!$BN22-Sale!R22</f>
        <v>514</v>
      </c>
      <c r="S22" s="266">
        <f>R22+FG!$BS22-Sale!S22</f>
        <v>514</v>
      </c>
      <c r="T22" s="266">
        <f>S22+FG!$BX22-Sale!T22</f>
        <v>514</v>
      </c>
      <c r="U22" s="266">
        <f>T22+FG!$CC22-Sale!U22</f>
        <v>514</v>
      </c>
      <c r="V22" s="266">
        <f>U22+FG!$CH22-Sale!V22</f>
        <v>474</v>
      </c>
      <c r="W22" s="266">
        <f>V22+FG!$CM22-Sale!W22</f>
        <v>474</v>
      </c>
      <c r="X22" s="266">
        <f>W22+FG!$CR22-Sale!X22</f>
        <v>474</v>
      </c>
      <c r="Y22" s="266">
        <f>X22+FG!$CW22-Sale!Y22</f>
        <v>474</v>
      </c>
      <c r="Z22" s="266">
        <f>Y22+FG!$CD22-Sale!Z22</f>
        <v>474</v>
      </c>
      <c r="AA22" s="266">
        <f>Z22+FG!$DG22-Sale!AA22</f>
        <v>474</v>
      </c>
      <c r="AB22" s="266">
        <f>AA22+FG!$DK22-Sale!AB22</f>
        <v>474</v>
      </c>
      <c r="AC22" s="266">
        <f>AB22+FG!$DQ22-Sale!AC22</f>
        <v>474</v>
      </c>
      <c r="AD22" s="266">
        <f>AC22+FG!$DV22-Sale!AD22</f>
        <v>474</v>
      </c>
      <c r="AE22" s="266">
        <f>AD22+FG!$EA22-Sale!AE22</f>
        <v>474</v>
      </c>
      <c r="AF22" s="266">
        <f>AE22+FG!$EF22-Sale!AF22</f>
        <v>474</v>
      </c>
      <c r="AG22" s="266">
        <f>AF22+FG!$EK22-Sale!AG22</f>
        <v>474</v>
      </c>
      <c r="AH22" s="266">
        <f>AG22+FG!$EP22-Sale!AH22</f>
        <v>474</v>
      </c>
      <c r="AI22" s="266">
        <f>AH22+FG!$EU22-Sale!AI22</f>
        <v>474</v>
      </c>
      <c r="AJ22" s="266">
        <f>AI22+FG!$EZ22-Sale!AJ22</f>
        <v>474</v>
      </c>
      <c r="AK22" s="266">
        <f>AJ22+FG!$FE22-Sale!AK22</f>
        <v>474</v>
      </c>
    </row>
    <row r="23" spans="1:37" ht="19.5" customHeight="1">
      <c r="A23" s="356"/>
      <c r="B23" s="350"/>
      <c r="C23" s="135" t="s">
        <v>20</v>
      </c>
      <c r="D23" s="18" t="s">
        <v>26</v>
      </c>
      <c r="E23" s="130" t="s">
        <v>14</v>
      </c>
      <c r="F23" s="271">
        <f>+FG!F23</f>
        <v>57</v>
      </c>
      <c r="G23" s="261">
        <f>+FG!K23-Sale!G23</f>
        <v>57</v>
      </c>
      <c r="H23" s="262">
        <f>G23+FG!$P23-Sale!H23</f>
        <v>57</v>
      </c>
      <c r="I23" s="262">
        <f>H23+FG!$U23-Sale!I23</f>
        <v>57</v>
      </c>
      <c r="J23" s="262">
        <f>I23+FG!$Z23-Sale!J23</f>
        <v>57</v>
      </c>
      <c r="K23" s="262">
        <f>J23+FG!$AE23-Sale!K23</f>
        <v>57</v>
      </c>
      <c r="L23" s="262">
        <f>K23+FG!$AJ23-Sale!L23</f>
        <v>57</v>
      </c>
      <c r="M23" s="262">
        <f>L23+FG!$AO23-Sale!M23</f>
        <v>57</v>
      </c>
      <c r="N23" s="262">
        <f>M23+FG!$AT23-Sale!N23</f>
        <v>57</v>
      </c>
      <c r="O23" s="262">
        <f>N23+FG!$AY23-Sale!O23</f>
        <v>57</v>
      </c>
      <c r="P23" s="262">
        <f>O23+FG!$BD23-Sale!P23</f>
        <v>57</v>
      </c>
      <c r="Q23" s="262">
        <f>P23+FG!$BI23-Sale!Q23</f>
        <v>57</v>
      </c>
      <c r="R23" s="262">
        <f>Q23+FG!$BN23-Sale!R23</f>
        <v>57</v>
      </c>
      <c r="S23" s="262">
        <f>R23+FG!$BS23-Sale!S23</f>
        <v>57</v>
      </c>
      <c r="T23" s="262">
        <f>S23+FG!$BX23-Sale!T23</f>
        <v>57</v>
      </c>
      <c r="U23" s="262">
        <f>T23+FG!$CC23-Sale!U23</f>
        <v>57</v>
      </c>
      <c r="V23" s="262">
        <f>U23+FG!$CH23-Sale!V23</f>
        <v>57</v>
      </c>
      <c r="W23" s="262">
        <f>V23+FG!$CM23-Sale!W23</f>
        <v>57</v>
      </c>
      <c r="X23" s="262">
        <f>W23+FG!$CR23-Sale!X23</f>
        <v>57</v>
      </c>
      <c r="Y23" s="262">
        <f>X23+FG!$CW23-Sale!Y23</f>
        <v>57</v>
      </c>
      <c r="Z23" s="262">
        <f>Y23+FG!$CD23-Sale!Z23</f>
        <v>57</v>
      </c>
      <c r="AA23" s="262">
        <f>Z23+FG!$DG23-Sale!AA23</f>
        <v>57</v>
      </c>
      <c r="AB23" s="262">
        <f>AA23+FG!$DK23-Sale!AB23</f>
        <v>57</v>
      </c>
      <c r="AC23" s="262">
        <f>AB23+FG!$DQ23-Sale!AC23</f>
        <v>57</v>
      </c>
      <c r="AD23" s="262">
        <f>AC23+FG!$DV23-Sale!AD23</f>
        <v>57</v>
      </c>
      <c r="AE23" s="262">
        <f>AD23+FG!$EA23-Sale!AE23</f>
        <v>57</v>
      </c>
      <c r="AF23" s="262">
        <f>AE23+FG!$EF23-Sale!AF23</f>
        <v>57</v>
      </c>
      <c r="AG23" s="262">
        <f>AF23+FG!$EK23-Sale!AG23</f>
        <v>57</v>
      </c>
      <c r="AH23" s="262">
        <f>AG23+FG!$EP23-Sale!AH23</f>
        <v>57</v>
      </c>
      <c r="AI23" s="262">
        <f>AH23+FG!$EU23-Sale!AI23</f>
        <v>57</v>
      </c>
      <c r="AJ23" s="262">
        <f>AI23+FG!$EZ23-Sale!AJ23</f>
        <v>57</v>
      </c>
      <c r="AK23" s="262">
        <f>AJ23+FG!$FE23-Sale!AK23</f>
        <v>57</v>
      </c>
    </row>
    <row r="24" spans="1:37" ht="19.5" customHeight="1">
      <c r="A24" s="351" t="s">
        <v>21</v>
      </c>
      <c r="B24" s="353" t="s">
        <v>16</v>
      </c>
      <c r="C24" s="139" t="s">
        <v>36</v>
      </c>
      <c r="D24" s="17" t="s">
        <v>90</v>
      </c>
      <c r="E24" s="140" t="s">
        <v>14</v>
      </c>
      <c r="F24" s="274">
        <f>+FG!F24</f>
        <v>273</v>
      </c>
      <c r="G24" s="265">
        <f>+FG!K24-Sale!G24</f>
        <v>233</v>
      </c>
      <c r="H24" s="266">
        <f>G24+FG!$P24-Sale!H24</f>
        <v>153</v>
      </c>
      <c r="I24" s="266">
        <f>H24+FG!$U24-Sale!I24</f>
        <v>93</v>
      </c>
      <c r="J24" s="266">
        <f>I24+FG!$Z24-Sale!J24</f>
        <v>93</v>
      </c>
      <c r="K24" s="266">
        <f>J24+FG!$AE24-Sale!K24</f>
        <v>93</v>
      </c>
      <c r="L24" s="266">
        <f>K24+FG!$AJ24-Sale!L24</f>
        <v>33</v>
      </c>
      <c r="M24" s="266">
        <f>L24+FG!$AO24-Sale!M24</f>
        <v>-27</v>
      </c>
      <c r="N24" s="266">
        <f>M24+FG!$AT24-Sale!N24</f>
        <v>-67</v>
      </c>
      <c r="O24" s="266">
        <f>N24+FG!$AY24-Sale!O24</f>
        <v>-107</v>
      </c>
      <c r="P24" s="266">
        <f>O24+FG!$BD24-Sale!P24</f>
        <v>-147</v>
      </c>
      <c r="Q24" s="266">
        <f>P24+FG!$BI24-Sale!Q24</f>
        <v>-147</v>
      </c>
      <c r="R24" s="266">
        <f>Q24+FG!$BN24-Sale!R24</f>
        <v>-147</v>
      </c>
      <c r="S24" s="266">
        <f>R24+FG!$BS24-Sale!S24</f>
        <v>-187</v>
      </c>
      <c r="T24" s="266">
        <f>S24+FG!$BX24-Sale!T24</f>
        <v>-227</v>
      </c>
      <c r="U24" s="266">
        <f>T24+FG!$CC24-Sale!U24</f>
        <v>-267</v>
      </c>
      <c r="V24" s="266">
        <f>U24+FG!$CH24-Sale!V24</f>
        <v>-327</v>
      </c>
      <c r="W24" s="266">
        <f>V24+FG!$CM24-Sale!W24</f>
        <v>-387</v>
      </c>
      <c r="X24" s="266">
        <f>W24+FG!$CR24-Sale!X24</f>
        <v>-387</v>
      </c>
      <c r="Y24" s="266">
        <f>X24+FG!$CW24-Sale!Y24</f>
        <v>-387</v>
      </c>
      <c r="Z24" s="266">
        <f>Y24+FG!$CD24-Sale!Z24</f>
        <v>-427</v>
      </c>
      <c r="AA24" s="266">
        <f>Z24+FG!$DG24-Sale!AA24</f>
        <v>-467</v>
      </c>
      <c r="AB24" s="266">
        <f>AA24+FG!$DK24-Sale!AB24</f>
        <v>-527</v>
      </c>
      <c r="AC24" s="266">
        <f>AB24+FG!$DQ24-Sale!AC24</f>
        <v>-607</v>
      </c>
      <c r="AD24" s="266">
        <f>AC24+FG!$DV24-Sale!AD24</f>
        <v>-647</v>
      </c>
      <c r="AE24" s="266">
        <f>AD24+FG!$EA24-Sale!AE24</f>
        <v>-647</v>
      </c>
      <c r="AF24" s="266">
        <f>AE24+FG!$EF24-Sale!AF24</f>
        <v>-647</v>
      </c>
      <c r="AG24" s="266">
        <f>AF24+FG!$EK24-Sale!AG24</f>
        <v>-707</v>
      </c>
      <c r="AH24" s="266">
        <f>AG24+FG!$EP24-Sale!AH24</f>
        <v>-787</v>
      </c>
      <c r="AI24" s="266">
        <f>AH24+FG!$EU24-Sale!AI24</f>
        <v>-787</v>
      </c>
      <c r="AJ24" s="266">
        <f>AI24+FG!$EZ24-Sale!AJ24</f>
        <v>-787</v>
      </c>
      <c r="AK24" s="266">
        <f>AJ24+FG!$FE24-Sale!AK24</f>
        <v>-787</v>
      </c>
    </row>
    <row r="25" spans="1:37" ht="19.5" customHeight="1">
      <c r="A25" s="352"/>
      <c r="B25" s="354"/>
      <c r="C25" s="141" t="s">
        <v>36</v>
      </c>
      <c r="D25" s="16" t="s">
        <v>90</v>
      </c>
      <c r="E25" s="133" t="s">
        <v>13</v>
      </c>
      <c r="F25" s="272">
        <f>+FG!F25</f>
        <v>500</v>
      </c>
      <c r="G25" s="263">
        <f>+FG!K25-Sale!G25</f>
        <v>500</v>
      </c>
      <c r="H25" s="264">
        <f>G25+FG!$P25-Sale!H25</f>
        <v>480</v>
      </c>
      <c r="I25" s="264">
        <f>H25+FG!$U25-Sale!I25</f>
        <v>480</v>
      </c>
      <c r="J25" s="264">
        <f>I25+FG!$Z25-Sale!J25</f>
        <v>480</v>
      </c>
      <c r="K25" s="264">
        <f>J25+FG!$AE25-Sale!K25</f>
        <v>480</v>
      </c>
      <c r="L25" s="264">
        <f>K25+FG!$AJ25-Sale!L25</f>
        <v>480</v>
      </c>
      <c r="M25" s="264">
        <f>L25+FG!$AO25-Sale!M25</f>
        <v>460</v>
      </c>
      <c r="N25" s="264">
        <f>M25+FG!$AT25-Sale!N25</f>
        <v>460</v>
      </c>
      <c r="O25" s="264">
        <f>N25+FG!$AY25-Sale!O25</f>
        <v>460</v>
      </c>
      <c r="P25" s="264">
        <f>O25+FG!$BD25-Sale!P25</f>
        <v>460</v>
      </c>
      <c r="Q25" s="264">
        <f>P25+FG!$BI25-Sale!Q25</f>
        <v>460</v>
      </c>
      <c r="R25" s="264">
        <f>Q25+FG!$BN25-Sale!R25</f>
        <v>460</v>
      </c>
      <c r="S25" s="264">
        <f>R25+FG!$BS25-Sale!S25</f>
        <v>460</v>
      </c>
      <c r="T25" s="264">
        <f>S25+FG!$BX25-Sale!T25</f>
        <v>460</v>
      </c>
      <c r="U25" s="264">
        <f>T25+FG!$CC25-Sale!U25</f>
        <v>460</v>
      </c>
      <c r="V25" s="264">
        <f>U25+FG!$CH25-Sale!V25</f>
        <v>460</v>
      </c>
      <c r="W25" s="264">
        <f>V25+FG!$CM25-Sale!W25</f>
        <v>460</v>
      </c>
      <c r="X25" s="264">
        <f>W25+FG!$CR25-Sale!X25</f>
        <v>460</v>
      </c>
      <c r="Y25" s="264">
        <f>X25+FG!$CW25-Sale!Y25</f>
        <v>460</v>
      </c>
      <c r="Z25" s="264">
        <f>Y25+FG!$CD25-Sale!Z25</f>
        <v>460</v>
      </c>
      <c r="AA25" s="264">
        <f>Z25+FG!$DG25-Sale!AA25</f>
        <v>460</v>
      </c>
      <c r="AB25" s="264">
        <f>AA25+FG!$DK25-Sale!AB25</f>
        <v>460</v>
      </c>
      <c r="AC25" s="264">
        <f>AB25+FG!$DQ25-Sale!AC25</f>
        <v>460</v>
      </c>
      <c r="AD25" s="264">
        <f>AC25+FG!$DV25-Sale!AD25</f>
        <v>460</v>
      </c>
      <c r="AE25" s="264">
        <f>AD25+FG!$EA25-Sale!AE25</f>
        <v>460</v>
      </c>
      <c r="AF25" s="264">
        <f>AE25+FG!$EF25-Sale!AF25</f>
        <v>460</v>
      </c>
      <c r="AG25" s="264">
        <f>AF25+FG!$EK25-Sale!AG25</f>
        <v>460</v>
      </c>
      <c r="AH25" s="264">
        <f>AG25+FG!$EP25-Sale!AH25</f>
        <v>460</v>
      </c>
      <c r="AI25" s="264">
        <f>AH25+FG!$EU25-Sale!AI25</f>
        <v>460</v>
      </c>
      <c r="AJ25" s="264">
        <f>AI25+FG!$EZ25-Sale!AJ25</f>
        <v>460</v>
      </c>
      <c r="AK25" s="264">
        <f>AJ25+FG!$FE25-Sale!AK25</f>
        <v>460</v>
      </c>
    </row>
    <row r="26" spans="1:37" ht="19.5" customHeight="1">
      <c r="A26" s="352"/>
      <c r="B26" s="354"/>
      <c r="C26" s="132" t="s">
        <v>138</v>
      </c>
      <c r="D26" s="16" t="s">
        <v>91</v>
      </c>
      <c r="E26" s="133" t="s">
        <v>14</v>
      </c>
      <c r="F26" s="272">
        <f>+FG!F26</f>
        <v>20</v>
      </c>
      <c r="G26" s="263">
        <f>+FG!K26-Sale!G26</f>
        <v>20</v>
      </c>
      <c r="H26" s="264">
        <f>G26+FG!$P26-Sale!H26</f>
        <v>20</v>
      </c>
      <c r="I26" s="264">
        <f>H26+FG!$U26-Sale!I26</f>
        <v>20</v>
      </c>
      <c r="J26" s="264">
        <f>I26+FG!$Z26-Sale!J26</f>
        <v>20</v>
      </c>
      <c r="K26" s="264">
        <f>J26+FG!$AE26-Sale!K26</f>
        <v>20</v>
      </c>
      <c r="L26" s="264">
        <f>K26+FG!$AJ26-Sale!L26</f>
        <v>20</v>
      </c>
      <c r="M26" s="264">
        <f>L26+FG!$AO26-Sale!M26</f>
        <v>20</v>
      </c>
      <c r="N26" s="264">
        <f>M26+FG!$AT26-Sale!N26</f>
        <v>20</v>
      </c>
      <c r="O26" s="264">
        <f>N26+FG!$AY26-Sale!O26</f>
        <v>20</v>
      </c>
      <c r="P26" s="264">
        <f>O26+FG!$BD26-Sale!P26</f>
        <v>20</v>
      </c>
      <c r="Q26" s="264">
        <f>P26+FG!$BI26-Sale!Q26</f>
        <v>20</v>
      </c>
      <c r="R26" s="264">
        <f>Q26+FG!$BN26-Sale!R26</f>
        <v>20</v>
      </c>
      <c r="S26" s="264">
        <f>R26+FG!$BS26-Sale!S26</f>
        <v>20</v>
      </c>
      <c r="T26" s="264">
        <f>S26+FG!$BX26-Sale!T26</f>
        <v>20</v>
      </c>
      <c r="U26" s="264">
        <f>T26+FG!$CC26-Sale!U26</f>
        <v>20</v>
      </c>
      <c r="V26" s="264">
        <f>U26+FG!$CH26-Sale!V26</f>
        <v>20</v>
      </c>
      <c r="W26" s="264">
        <f>V26+FG!$CM26-Sale!W26</f>
        <v>20</v>
      </c>
      <c r="X26" s="264">
        <f>W26+FG!$CR26-Sale!X26</f>
        <v>20</v>
      </c>
      <c r="Y26" s="264">
        <f>X26+FG!$CW26-Sale!Y26</f>
        <v>20</v>
      </c>
      <c r="Z26" s="264">
        <f>Y26+FG!$CD26-Sale!Z26</f>
        <v>20</v>
      </c>
      <c r="AA26" s="264">
        <f>Z26+FG!$DG26-Sale!AA26</f>
        <v>20</v>
      </c>
      <c r="AB26" s="264">
        <f>AA26+FG!$DK26-Sale!AB26</f>
        <v>20</v>
      </c>
      <c r="AC26" s="264">
        <f>AB26+FG!$DQ26-Sale!AC26</f>
        <v>20</v>
      </c>
      <c r="AD26" s="264">
        <f>AC26+FG!$DV26-Sale!AD26</f>
        <v>20</v>
      </c>
      <c r="AE26" s="264">
        <f>AD26+FG!$EA26-Sale!AE26</f>
        <v>20</v>
      </c>
      <c r="AF26" s="264">
        <f>AE26+FG!$EF26-Sale!AF26</f>
        <v>20</v>
      </c>
      <c r="AG26" s="264">
        <f>AF26+FG!$EK26-Sale!AG26</f>
        <v>20</v>
      </c>
      <c r="AH26" s="264">
        <f>AG26+FG!$EP26-Sale!AH26</f>
        <v>20</v>
      </c>
      <c r="AI26" s="264">
        <f>AH26+FG!$EU26-Sale!AI26</f>
        <v>20</v>
      </c>
      <c r="AJ26" s="264">
        <f>AI26+FG!$EZ26-Sale!AJ26</f>
        <v>20</v>
      </c>
      <c r="AK26" s="264">
        <f>AJ26+FG!$FE26-Sale!AK26</f>
        <v>20</v>
      </c>
    </row>
    <row r="27" spans="1:37" ht="19.5" customHeight="1">
      <c r="A27" s="352"/>
      <c r="B27" s="354"/>
      <c r="C27" s="132" t="s">
        <v>138</v>
      </c>
      <c r="D27" s="16" t="s">
        <v>91</v>
      </c>
      <c r="E27" s="133" t="s">
        <v>13</v>
      </c>
      <c r="F27" s="272">
        <f>+FG!F27</f>
        <v>30</v>
      </c>
      <c r="G27" s="263">
        <f>+FG!K27-Sale!G27</f>
        <v>-10</v>
      </c>
      <c r="H27" s="264">
        <f>G27+FG!$P27-Sale!H27</f>
        <v>-30</v>
      </c>
      <c r="I27" s="264">
        <f>H27+FG!$U27-Sale!I27</f>
        <v>-50</v>
      </c>
      <c r="J27" s="264">
        <f>I27+FG!$Z27-Sale!J27</f>
        <v>-50</v>
      </c>
      <c r="K27" s="264">
        <f>J27+FG!$AE27-Sale!K27</f>
        <v>-50</v>
      </c>
      <c r="L27" s="264">
        <f>K27+FG!$AJ27-Sale!L27</f>
        <v>-70</v>
      </c>
      <c r="M27" s="264">
        <f>L27+FG!$AO27-Sale!M27</f>
        <v>-90</v>
      </c>
      <c r="N27" s="264">
        <f>M27+FG!$AT27-Sale!N27</f>
        <v>-90</v>
      </c>
      <c r="O27" s="264">
        <f>N27+FG!$AY27-Sale!O27</f>
        <v>-110</v>
      </c>
      <c r="P27" s="264">
        <f>O27+FG!$BD27-Sale!P27</f>
        <v>-110</v>
      </c>
      <c r="Q27" s="264">
        <f>P27+FG!$BI27-Sale!Q27</f>
        <v>-110</v>
      </c>
      <c r="R27" s="264">
        <f>Q27+FG!$BN27-Sale!R27</f>
        <v>-110</v>
      </c>
      <c r="S27" s="264">
        <f>R27+FG!$BS27-Sale!S27</f>
        <v>-150</v>
      </c>
      <c r="T27" s="264">
        <f>S27+FG!$BX27-Sale!T27</f>
        <v>-150</v>
      </c>
      <c r="U27" s="264">
        <f>T27+FG!$CC27-Sale!U27</f>
        <v>-170</v>
      </c>
      <c r="V27" s="264">
        <f>U27+FG!$CH27-Sale!V27</f>
        <v>-190</v>
      </c>
      <c r="W27" s="264">
        <f>V27+FG!$CM27-Sale!W27</f>
        <v>-190</v>
      </c>
      <c r="X27" s="264">
        <f>W27+FG!$CR27-Sale!X27</f>
        <v>-190</v>
      </c>
      <c r="Y27" s="264">
        <f>X27+FG!$CW27-Sale!Y27</f>
        <v>-190</v>
      </c>
      <c r="Z27" s="264">
        <f>Y27+FG!$CD27-Sale!Z27</f>
        <v>-210</v>
      </c>
      <c r="AA27" s="264">
        <f>Z27+FG!$DG27-Sale!AA27</f>
        <v>-230</v>
      </c>
      <c r="AB27" s="264">
        <f>AA27+FG!$DK27-Sale!AB27</f>
        <v>-250</v>
      </c>
      <c r="AC27" s="264">
        <f>AB27+FG!$DQ27-Sale!AC27</f>
        <v>-250</v>
      </c>
      <c r="AD27" s="264">
        <f>AC27+FG!$DV27-Sale!AD27</f>
        <v>-270</v>
      </c>
      <c r="AE27" s="264">
        <f>AD27+FG!$EA27-Sale!AE27</f>
        <v>-270</v>
      </c>
      <c r="AF27" s="264">
        <f>AE27+FG!$EF27-Sale!AF27</f>
        <v>-270</v>
      </c>
      <c r="AG27" s="264">
        <f>AF27+FG!$EK27-Sale!AG27</f>
        <v>-270</v>
      </c>
      <c r="AH27" s="264">
        <f>AG27+FG!$EP27-Sale!AH27</f>
        <v>-290</v>
      </c>
      <c r="AI27" s="264">
        <f>AH27+FG!$EU27-Sale!AI27</f>
        <v>-290</v>
      </c>
      <c r="AJ27" s="264">
        <f>AI27+FG!$EZ27-Sale!AJ27</f>
        <v>-290</v>
      </c>
      <c r="AK27" s="264">
        <f>AJ27+FG!$FE27-Sale!AK27</f>
        <v>-290</v>
      </c>
    </row>
    <row r="28" spans="1:37" ht="19.5" customHeight="1">
      <c r="A28" s="352"/>
      <c r="B28" s="354"/>
      <c r="C28" s="141" t="s">
        <v>139</v>
      </c>
      <c r="D28" s="16" t="s">
        <v>92</v>
      </c>
      <c r="E28" s="133" t="s">
        <v>14</v>
      </c>
      <c r="F28" s="272">
        <f>+FG!F28</f>
        <v>40</v>
      </c>
      <c r="G28" s="263">
        <f>+FG!K28-Sale!G28</f>
        <v>40</v>
      </c>
      <c r="H28" s="264">
        <f>G28+FG!$P28-Sale!H28</f>
        <v>40</v>
      </c>
      <c r="I28" s="264">
        <f>H28+FG!$U28-Sale!I28</f>
        <v>40</v>
      </c>
      <c r="J28" s="264">
        <f>I28+FG!$Z28-Sale!J28</f>
        <v>40</v>
      </c>
      <c r="K28" s="264">
        <f>J28+FG!$AE28-Sale!K28</f>
        <v>40</v>
      </c>
      <c r="L28" s="264">
        <f>K28+FG!$AJ28-Sale!L28</f>
        <v>40</v>
      </c>
      <c r="M28" s="264">
        <f>L28+FG!$AO28-Sale!M28</f>
        <v>40</v>
      </c>
      <c r="N28" s="264">
        <f>M28+FG!$AT28-Sale!N28</f>
        <v>40</v>
      </c>
      <c r="O28" s="264">
        <f>N28+FG!$AY28-Sale!O28</f>
        <v>40</v>
      </c>
      <c r="P28" s="264">
        <f>O28+FG!$BD28-Sale!P28</f>
        <v>40</v>
      </c>
      <c r="Q28" s="264">
        <f>P28+FG!$BI28-Sale!Q28</f>
        <v>40</v>
      </c>
      <c r="R28" s="264">
        <f>Q28+FG!$BN28-Sale!R28</f>
        <v>40</v>
      </c>
      <c r="S28" s="264">
        <f>R28+FG!$BS28-Sale!S28</f>
        <v>40</v>
      </c>
      <c r="T28" s="264">
        <f>S28+FG!$BX28-Sale!T28</f>
        <v>40</v>
      </c>
      <c r="U28" s="264">
        <f>T28+FG!$CC28-Sale!U28</f>
        <v>40</v>
      </c>
      <c r="V28" s="264">
        <f>U28+FG!$CH28-Sale!V28</f>
        <v>40</v>
      </c>
      <c r="W28" s="264">
        <f>V28+FG!$CM28-Sale!W28</f>
        <v>40</v>
      </c>
      <c r="X28" s="264">
        <f>W28+FG!$CR28-Sale!X28</f>
        <v>40</v>
      </c>
      <c r="Y28" s="264">
        <f>X28+FG!$CW28-Sale!Y28</f>
        <v>40</v>
      </c>
      <c r="Z28" s="264">
        <f>Y28+FG!$CD28-Sale!Z28</f>
        <v>40</v>
      </c>
      <c r="AA28" s="264">
        <f>Z28+FG!$DG28-Sale!AA28</f>
        <v>40</v>
      </c>
      <c r="AB28" s="264">
        <f>AA28+FG!$DK28-Sale!AB28</f>
        <v>40</v>
      </c>
      <c r="AC28" s="264">
        <f>AB28+FG!$DQ28-Sale!AC28</f>
        <v>40</v>
      </c>
      <c r="AD28" s="264">
        <f>AC28+FG!$DV28-Sale!AD28</f>
        <v>40</v>
      </c>
      <c r="AE28" s="264">
        <f>AD28+FG!$EA28-Sale!AE28</f>
        <v>40</v>
      </c>
      <c r="AF28" s="264">
        <f>AE28+FG!$EF28-Sale!AF28</f>
        <v>40</v>
      </c>
      <c r="AG28" s="264">
        <f>AF28+FG!$EK28-Sale!AG28</f>
        <v>40</v>
      </c>
      <c r="AH28" s="264">
        <f>AG28+FG!$EP28-Sale!AH28</f>
        <v>40</v>
      </c>
      <c r="AI28" s="264">
        <f>AH28+FG!$EU28-Sale!AI28</f>
        <v>40</v>
      </c>
      <c r="AJ28" s="264">
        <f>AI28+FG!$EZ28-Sale!AJ28</f>
        <v>40</v>
      </c>
      <c r="AK28" s="264">
        <f>AJ28+FG!$FE28-Sale!AK28</f>
        <v>40</v>
      </c>
    </row>
    <row r="29" spans="1:37" ht="19.5" customHeight="1">
      <c r="A29" s="352"/>
      <c r="B29" s="354"/>
      <c r="C29" s="141" t="s">
        <v>139</v>
      </c>
      <c r="D29" s="16" t="s">
        <v>92</v>
      </c>
      <c r="E29" s="133" t="s">
        <v>13</v>
      </c>
      <c r="F29" s="272">
        <f>+FG!F29</f>
        <v>20</v>
      </c>
      <c r="G29" s="263">
        <f>+FG!K29-Sale!G29</f>
        <v>20</v>
      </c>
      <c r="H29" s="264">
        <f>G29+FG!$P29-Sale!H29</f>
        <v>20</v>
      </c>
      <c r="I29" s="264">
        <f>H29+FG!$U29-Sale!I29</f>
        <v>20</v>
      </c>
      <c r="J29" s="264">
        <f>I29+FG!$Z29-Sale!J29</f>
        <v>20</v>
      </c>
      <c r="K29" s="264">
        <f>J29+FG!$AE29-Sale!K29</f>
        <v>20</v>
      </c>
      <c r="L29" s="264">
        <f>K29+FG!$AJ29-Sale!L29</f>
        <v>20</v>
      </c>
      <c r="M29" s="264">
        <f>L29+FG!$AO29-Sale!M29</f>
        <v>20</v>
      </c>
      <c r="N29" s="264">
        <f>M29+FG!$AT29-Sale!N29</f>
        <v>20</v>
      </c>
      <c r="O29" s="264">
        <f>N29+FG!$AY29-Sale!O29</f>
        <v>20</v>
      </c>
      <c r="P29" s="264">
        <f>O29+FG!$BD29-Sale!P29</f>
        <v>20</v>
      </c>
      <c r="Q29" s="264">
        <f>P29+FG!$BI29-Sale!Q29</f>
        <v>20</v>
      </c>
      <c r="R29" s="264">
        <f>Q29+FG!$BN29-Sale!R29</f>
        <v>20</v>
      </c>
      <c r="S29" s="264">
        <f>R29+FG!$BS29-Sale!S29</f>
        <v>20</v>
      </c>
      <c r="T29" s="264">
        <f>S29+FG!$BX29-Sale!T29</f>
        <v>20</v>
      </c>
      <c r="U29" s="264">
        <f>T29+FG!$CC29-Sale!U29</f>
        <v>20</v>
      </c>
      <c r="V29" s="264">
        <f>U29+FG!$CH29-Sale!V29</f>
        <v>20</v>
      </c>
      <c r="W29" s="264">
        <f>V29+FG!$CM29-Sale!W29</f>
        <v>20</v>
      </c>
      <c r="X29" s="264">
        <f>W29+FG!$CR29-Sale!X29</f>
        <v>20</v>
      </c>
      <c r="Y29" s="264">
        <f>X29+FG!$CW29-Sale!Y29</f>
        <v>20</v>
      </c>
      <c r="Z29" s="264">
        <f>Y29+FG!$CD29-Sale!Z29</f>
        <v>20</v>
      </c>
      <c r="AA29" s="264">
        <f>Z29+FG!$DG29-Sale!AA29</f>
        <v>20</v>
      </c>
      <c r="AB29" s="264">
        <f>AA29+FG!$DK29-Sale!AB29</f>
        <v>20</v>
      </c>
      <c r="AC29" s="264">
        <f>AB29+FG!$DQ29-Sale!AC29</f>
        <v>20</v>
      </c>
      <c r="AD29" s="264">
        <f>AC29+FG!$DV29-Sale!AD29</f>
        <v>20</v>
      </c>
      <c r="AE29" s="264">
        <f>AD29+FG!$EA29-Sale!AE29</f>
        <v>20</v>
      </c>
      <c r="AF29" s="264">
        <f>AE29+FG!$EF29-Sale!AF29</f>
        <v>20</v>
      </c>
      <c r="AG29" s="264">
        <f>AF29+FG!$EK29-Sale!AG29</f>
        <v>20</v>
      </c>
      <c r="AH29" s="264">
        <f>AG29+FG!$EP29-Sale!AH29</f>
        <v>20</v>
      </c>
      <c r="AI29" s="264">
        <f>AH29+FG!$EU29-Sale!AI29</f>
        <v>20</v>
      </c>
      <c r="AJ29" s="264">
        <f>AI29+FG!$EZ29-Sale!AJ29</f>
        <v>20</v>
      </c>
      <c r="AK29" s="264">
        <f>AJ29+FG!$FE29-Sale!AK29</f>
        <v>20</v>
      </c>
    </row>
    <row r="30" spans="1:37" ht="19.5" customHeight="1">
      <c r="A30" s="352"/>
      <c r="B30" s="354"/>
      <c r="C30" s="134" t="s">
        <v>140</v>
      </c>
      <c r="D30" s="16" t="s">
        <v>93</v>
      </c>
      <c r="E30" s="133" t="s">
        <v>14</v>
      </c>
      <c r="F30" s="272">
        <f>+FG!F30</f>
        <v>30</v>
      </c>
      <c r="G30" s="263">
        <f>+FG!K30-Sale!G30</f>
        <v>10</v>
      </c>
      <c r="H30" s="264">
        <f>G30+FG!$P30-Sale!H30</f>
        <v>-10</v>
      </c>
      <c r="I30" s="264">
        <f>H30+FG!$U30-Sale!I30</f>
        <v>-30</v>
      </c>
      <c r="J30" s="264">
        <f>I30+FG!$Z30-Sale!J30</f>
        <v>-30</v>
      </c>
      <c r="K30" s="264">
        <f>J30+FG!$AE30-Sale!K30</f>
        <v>-30</v>
      </c>
      <c r="L30" s="264">
        <f>K30+FG!$AJ30-Sale!L30</f>
        <v>-50</v>
      </c>
      <c r="M30" s="264">
        <f>L30+FG!$AO30-Sale!M30</f>
        <v>-50</v>
      </c>
      <c r="N30" s="264">
        <f>M30+FG!$AT30-Sale!N30</f>
        <v>-110</v>
      </c>
      <c r="O30" s="264">
        <f>N30+FG!$AY30-Sale!O30</f>
        <v>-150</v>
      </c>
      <c r="P30" s="264">
        <f>O30+FG!$BD30-Sale!P30</f>
        <v>-190</v>
      </c>
      <c r="Q30" s="264">
        <f>P30+FG!$BI30-Sale!Q30</f>
        <v>-190</v>
      </c>
      <c r="R30" s="264">
        <f>Q30+FG!$BN30-Sale!R30</f>
        <v>-190</v>
      </c>
      <c r="S30" s="264">
        <f>R30+FG!$BS30-Sale!S30</f>
        <v>-230</v>
      </c>
      <c r="T30" s="264">
        <f>S30+FG!$BX30-Sale!T30</f>
        <v>-250</v>
      </c>
      <c r="U30" s="264">
        <f>T30+FG!$CC30-Sale!U30</f>
        <v>-270</v>
      </c>
      <c r="V30" s="264">
        <f>U30+FG!$CH30-Sale!V30</f>
        <v>-290</v>
      </c>
      <c r="W30" s="264">
        <f>V30+FG!$CM30-Sale!W30</f>
        <v>-310</v>
      </c>
      <c r="X30" s="264">
        <f>W30+FG!$CR30-Sale!X30</f>
        <v>-310</v>
      </c>
      <c r="Y30" s="264">
        <f>X30+FG!$CW30-Sale!Y30</f>
        <v>-310</v>
      </c>
      <c r="Z30" s="264">
        <f>Y30+FG!$CD30-Sale!Z30</f>
        <v>-330</v>
      </c>
      <c r="AA30" s="264">
        <f>Z30+FG!$DG30-Sale!AA30</f>
        <v>-370</v>
      </c>
      <c r="AB30" s="264">
        <f>AA30+FG!$DK30-Sale!AB30</f>
        <v>-410</v>
      </c>
      <c r="AC30" s="264">
        <f>AB30+FG!$DQ30-Sale!AC30</f>
        <v>-430</v>
      </c>
      <c r="AD30" s="264">
        <f>AC30+FG!$DV30-Sale!AD30</f>
        <v>-450</v>
      </c>
      <c r="AE30" s="264">
        <f>AD30+FG!$EA30-Sale!AE30</f>
        <v>-450</v>
      </c>
      <c r="AF30" s="264">
        <f>AE30+FG!$EF30-Sale!AF30</f>
        <v>-450</v>
      </c>
      <c r="AG30" s="264">
        <f>AF30+FG!$EK30-Sale!AG30</f>
        <v>-490</v>
      </c>
      <c r="AH30" s="264">
        <f>AG30+FG!$EP30-Sale!AH30</f>
        <v>-510</v>
      </c>
      <c r="AI30" s="264">
        <f>AH30+FG!$EU30-Sale!AI30</f>
        <v>-510</v>
      </c>
      <c r="AJ30" s="264">
        <f>AI30+FG!$EZ30-Sale!AJ30</f>
        <v>-510</v>
      </c>
      <c r="AK30" s="264">
        <f>AJ30+FG!$FE30-Sale!AK30</f>
        <v>-510</v>
      </c>
    </row>
    <row r="31" spans="1:37" ht="19.5" customHeight="1">
      <c r="A31" s="352"/>
      <c r="B31" s="354"/>
      <c r="C31" s="134" t="s">
        <v>140</v>
      </c>
      <c r="D31" s="16" t="s">
        <v>93</v>
      </c>
      <c r="E31" s="133" t="s">
        <v>13</v>
      </c>
      <c r="F31" s="272">
        <f>+FG!F31</f>
        <v>30</v>
      </c>
      <c r="G31" s="263">
        <f>+FG!K31-Sale!G31</f>
        <v>30</v>
      </c>
      <c r="H31" s="264">
        <f>G31+FG!$P31-Sale!H31</f>
        <v>30</v>
      </c>
      <c r="I31" s="264">
        <f>H31+FG!$U31-Sale!I31</f>
        <v>30</v>
      </c>
      <c r="J31" s="264">
        <f>I31+FG!$Z31-Sale!J31</f>
        <v>30</v>
      </c>
      <c r="K31" s="264">
        <f>J31+FG!$AE31-Sale!K31</f>
        <v>30</v>
      </c>
      <c r="L31" s="264">
        <f>K31+FG!$AJ31-Sale!L31</f>
        <v>30</v>
      </c>
      <c r="M31" s="264">
        <f>L31+FG!$AO31-Sale!M31</f>
        <v>10</v>
      </c>
      <c r="N31" s="264">
        <f>M31+FG!$AT31-Sale!N31</f>
        <v>10</v>
      </c>
      <c r="O31" s="264">
        <f>N31+FG!$AY31-Sale!O31</f>
        <v>10</v>
      </c>
      <c r="P31" s="264">
        <f>O31+FG!$BD31-Sale!P31</f>
        <v>10</v>
      </c>
      <c r="Q31" s="264">
        <f>P31+FG!$BI31-Sale!Q31</f>
        <v>10</v>
      </c>
      <c r="R31" s="264">
        <f>Q31+FG!$BN31-Sale!R31</f>
        <v>10</v>
      </c>
      <c r="S31" s="264">
        <f>R31+FG!$BS31-Sale!S31</f>
        <v>10</v>
      </c>
      <c r="T31" s="264">
        <f>S31+FG!$BX31-Sale!T31</f>
        <v>-10</v>
      </c>
      <c r="U31" s="264">
        <f>T31+FG!$CC31-Sale!U31</f>
        <v>-30</v>
      </c>
      <c r="V31" s="264">
        <f>U31+FG!$CH31-Sale!V31</f>
        <v>-30</v>
      </c>
      <c r="W31" s="264">
        <f>V31+FG!$CM31-Sale!W31</f>
        <v>-30</v>
      </c>
      <c r="X31" s="264">
        <f>W31+FG!$CR31-Sale!X31</f>
        <v>-30</v>
      </c>
      <c r="Y31" s="264">
        <f>X31+FG!$CW31-Sale!Y31</f>
        <v>-30</v>
      </c>
      <c r="Z31" s="264">
        <f>Y31+FG!$CD31-Sale!Z31</f>
        <v>-30</v>
      </c>
      <c r="AA31" s="264">
        <f>Z31+FG!$DG31-Sale!AA31</f>
        <v>-50</v>
      </c>
      <c r="AB31" s="264">
        <f>AA31+FG!$DK31-Sale!AB31</f>
        <v>-50</v>
      </c>
      <c r="AC31" s="264">
        <f>AB31+FG!$DQ31-Sale!AC31</f>
        <v>-70</v>
      </c>
      <c r="AD31" s="264">
        <f>AC31+FG!$DV31-Sale!AD31</f>
        <v>-70</v>
      </c>
      <c r="AE31" s="264">
        <f>AD31+FG!$EA31-Sale!AE31</f>
        <v>-70</v>
      </c>
      <c r="AF31" s="264">
        <f>AE31+FG!$EF31-Sale!AF31</f>
        <v>-70</v>
      </c>
      <c r="AG31" s="264">
        <f>AF31+FG!$EK31-Sale!AG31</f>
        <v>-70</v>
      </c>
      <c r="AH31" s="264">
        <f>AG31+FG!$EP31-Sale!AH31</f>
        <v>-70</v>
      </c>
      <c r="AI31" s="264">
        <f>AH31+FG!$EU31-Sale!AI31</f>
        <v>-70</v>
      </c>
      <c r="AJ31" s="264">
        <f>AI31+FG!$EZ31-Sale!AJ31</f>
        <v>-70</v>
      </c>
      <c r="AK31" s="264">
        <f>AJ31+FG!$FE31-Sale!AK31</f>
        <v>-70</v>
      </c>
    </row>
    <row r="32" spans="1:37" ht="19.5" customHeight="1">
      <c r="A32" s="352"/>
      <c r="B32" s="354"/>
      <c r="C32" s="131" t="s">
        <v>138</v>
      </c>
      <c r="D32" s="15" t="s">
        <v>94</v>
      </c>
      <c r="E32" s="128" t="s">
        <v>14</v>
      </c>
      <c r="F32" s="273">
        <f>+FG!F32</f>
        <v>30</v>
      </c>
      <c r="G32" s="263">
        <f>+FG!K32-Sale!G32</f>
        <v>10</v>
      </c>
      <c r="H32" s="264">
        <f>G32+FG!$P32-Sale!H32</f>
        <v>-10</v>
      </c>
      <c r="I32" s="264">
        <f>H32+FG!$U32-Sale!I32</f>
        <v>-30</v>
      </c>
      <c r="J32" s="264">
        <f>I32+FG!$Z32-Sale!J32</f>
        <v>-30</v>
      </c>
      <c r="K32" s="264">
        <f>J32+FG!$AE32-Sale!K32</f>
        <v>-30</v>
      </c>
      <c r="L32" s="264">
        <f>K32+FG!$AJ32-Sale!L32</f>
        <v>-30</v>
      </c>
      <c r="M32" s="264">
        <f>L32+FG!$AO32-Sale!M32</f>
        <v>-30</v>
      </c>
      <c r="N32" s="264">
        <f>M32+FG!$AT32-Sale!N32</f>
        <v>-70</v>
      </c>
      <c r="O32" s="264">
        <f>N32+FG!$AY32-Sale!O32</f>
        <v>-70</v>
      </c>
      <c r="P32" s="264">
        <f>O32+FG!$BD32-Sale!P32</f>
        <v>-70</v>
      </c>
      <c r="Q32" s="264">
        <f>P32+FG!$BI32-Sale!Q32</f>
        <v>-70</v>
      </c>
      <c r="R32" s="264">
        <f>Q32+FG!$BN32-Sale!R32</f>
        <v>-70</v>
      </c>
      <c r="S32" s="264">
        <f>R32+FG!$BS32-Sale!S32</f>
        <v>-90</v>
      </c>
      <c r="T32" s="264">
        <f>S32+FG!$BX32-Sale!T32</f>
        <v>-90</v>
      </c>
      <c r="U32" s="264">
        <f>T32+FG!$CC32-Sale!U32</f>
        <v>-130</v>
      </c>
      <c r="V32" s="264">
        <f>U32+FG!$CH32-Sale!V32</f>
        <v>-130</v>
      </c>
      <c r="W32" s="264">
        <f>V32+FG!$CM32-Sale!W32</f>
        <v>-150</v>
      </c>
      <c r="X32" s="264">
        <f>W32+FG!$CR32-Sale!X32</f>
        <v>-150</v>
      </c>
      <c r="Y32" s="264">
        <f>X32+FG!$CW32-Sale!Y32</f>
        <v>-150</v>
      </c>
      <c r="Z32" s="264">
        <f>Y32+FG!$CD32-Sale!Z32</f>
        <v>-190</v>
      </c>
      <c r="AA32" s="264">
        <f>Z32+FG!$DG32-Sale!AA32</f>
        <v>-190</v>
      </c>
      <c r="AB32" s="264">
        <f>AA32+FG!$DK32-Sale!AB32</f>
        <v>-190</v>
      </c>
      <c r="AC32" s="264">
        <f>AB32+FG!$DQ32-Sale!AC32</f>
        <v>-210</v>
      </c>
      <c r="AD32" s="264">
        <f>AC32+FG!$DV32-Sale!AD32</f>
        <v>-230</v>
      </c>
      <c r="AE32" s="264">
        <f>AD32+FG!$EA32-Sale!AE32</f>
        <v>-230</v>
      </c>
      <c r="AF32" s="264">
        <f>AE32+FG!$EF32-Sale!AF32</f>
        <v>-230</v>
      </c>
      <c r="AG32" s="264">
        <f>AF32+FG!$EK32-Sale!AG32</f>
        <v>-250</v>
      </c>
      <c r="AH32" s="264">
        <f>AG32+FG!$EP32-Sale!AH32</f>
        <v>-250</v>
      </c>
      <c r="AI32" s="264">
        <f>AH32+FG!$EU32-Sale!AI32</f>
        <v>-250</v>
      </c>
      <c r="AJ32" s="264">
        <f>AI32+FG!$EZ32-Sale!AJ32</f>
        <v>-250</v>
      </c>
      <c r="AK32" s="264">
        <f>AJ32+FG!$FE32-Sale!AK32</f>
        <v>-250</v>
      </c>
    </row>
    <row r="33" spans="1:37" ht="19.5" customHeight="1">
      <c r="A33" s="357"/>
      <c r="B33" s="358"/>
      <c r="C33" s="141" t="s">
        <v>141</v>
      </c>
      <c r="D33" s="16" t="s">
        <v>95</v>
      </c>
      <c r="E33" s="133" t="s">
        <v>14</v>
      </c>
      <c r="F33" s="272">
        <f>+FG!F33</f>
        <v>0</v>
      </c>
      <c r="G33" s="263">
        <f>+FG!K33-Sale!G33</f>
        <v>0</v>
      </c>
      <c r="H33" s="264">
        <f>G33+FG!$P33-Sale!H33</f>
        <v>0</v>
      </c>
      <c r="I33" s="264">
        <f>H33+FG!$U33-Sale!I33</f>
        <v>0</v>
      </c>
      <c r="J33" s="264">
        <f>I33+FG!$Z33-Sale!J33</f>
        <v>0</v>
      </c>
      <c r="K33" s="264">
        <f>J33+FG!$AE33-Sale!K33</f>
        <v>0</v>
      </c>
      <c r="L33" s="264">
        <f>K33+FG!$AJ33-Sale!L33</f>
        <v>0</v>
      </c>
      <c r="M33" s="264">
        <f>L33+FG!$AO33-Sale!M33</f>
        <v>0</v>
      </c>
      <c r="N33" s="264">
        <f>M33+FG!$AT33-Sale!N33</f>
        <v>0</v>
      </c>
      <c r="O33" s="264">
        <f>N33+FG!$AY33-Sale!O33</f>
        <v>0</v>
      </c>
      <c r="P33" s="264">
        <f>O33+FG!$BD33-Sale!P33</f>
        <v>0</v>
      </c>
      <c r="Q33" s="264">
        <f>P33+FG!$BI33-Sale!Q33</f>
        <v>0</v>
      </c>
      <c r="R33" s="264">
        <f>Q33+FG!$BN33-Sale!R33</f>
        <v>0</v>
      </c>
      <c r="S33" s="264">
        <f>R33+FG!$BS33-Sale!S33</f>
        <v>0</v>
      </c>
      <c r="T33" s="264">
        <f>S33+FG!$BX33-Sale!T33</f>
        <v>0</v>
      </c>
      <c r="U33" s="264">
        <f>T33+FG!$CC33-Sale!U33</f>
        <v>0</v>
      </c>
      <c r="V33" s="264">
        <f>U33+FG!$CH33-Sale!V33</f>
        <v>0</v>
      </c>
      <c r="W33" s="264">
        <f>V33+FG!$CM33-Sale!W33</f>
        <v>0</v>
      </c>
      <c r="X33" s="264">
        <f>W33+FG!$CR33-Sale!X33</f>
        <v>0</v>
      </c>
      <c r="Y33" s="264">
        <f>X33+FG!$CW33-Sale!Y33</f>
        <v>0</v>
      </c>
      <c r="Z33" s="264">
        <f>Y33+FG!$CD33-Sale!Z33</f>
        <v>0</v>
      </c>
      <c r="AA33" s="264">
        <f>Z33+FG!$DG33-Sale!AA33</f>
        <v>0</v>
      </c>
      <c r="AB33" s="264">
        <f>AA33+FG!$DK33-Sale!AB33</f>
        <v>0</v>
      </c>
      <c r="AC33" s="264">
        <f>AB33+FG!$DQ33-Sale!AC33</f>
        <v>0</v>
      </c>
      <c r="AD33" s="264">
        <f>AC33+FG!$DV33-Sale!AD33</f>
        <v>0</v>
      </c>
      <c r="AE33" s="264">
        <f>AD33+FG!$EA33-Sale!AE33</f>
        <v>0</v>
      </c>
      <c r="AF33" s="264">
        <f>AE33+FG!$EF33-Sale!AF33</f>
        <v>0</v>
      </c>
      <c r="AG33" s="264">
        <f>AF33+FG!$EK33-Sale!AG33</f>
        <v>0</v>
      </c>
      <c r="AH33" s="264">
        <f>AG33+FG!$EP33-Sale!AH33</f>
        <v>0</v>
      </c>
      <c r="AI33" s="264">
        <f>AH33+FG!$EU33-Sale!AI33</f>
        <v>0</v>
      </c>
      <c r="AJ33" s="264">
        <f>AI33+FG!$EZ33-Sale!AJ33</f>
        <v>0</v>
      </c>
      <c r="AK33" s="264">
        <f>AJ33+FG!$FE33-Sale!AK33</f>
        <v>0</v>
      </c>
    </row>
    <row r="34" spans="1:37" ht="19.5" customHeight="1">
      <c r="A34" s="348"/>
      <c r="B34" s="350"/>
      <c r="C34" s="138" t="s">
        <v>142</v>
      </c>
      <c r="D34" s="142" t="s">
        <v>96</v>
      </c>
      <c r="E34" s="143" t="s">
        <v>14</v>
      </c>
      <c r="F34" s="275">
        <f>+FG!F34</f>
        <v>0</v>
      </c>
      <c r="G34" s="267">
        <f>+FG!K34-Sale!G34</f>
        <v>0</v>
      </c>
      <c r="H34" s="268">
        <f>G34+FG!$P34-Sale!H34</f>
        <v>0</v>
      </c>
      <c r="I34" s="268">
        <f>H34+FG!$U34-Sale!I34</f>
        <v>0</v>
      </c>
      <c r="J34" s="268">
        <f>I34+FG!$Z34-Sale!J34</f>
        <v>0</v>
      </c>
      <c r="K34" s="268">
        <f>J34+FG!$AE34-Sale!K34</f>
        <v>0</v>
      </c>
      <c r="L34" s="268">
        <f>K34+FG!$AJ34-Sale!L34</f>
        <v>0</v>
      </c>
      <c r="M34" s="268">
        <f>L34+FG!$AO34-Sale!M34</f>
        <v>0</v>
      </c>
      <c r="N34" s="268">
        <f>M34+FG!$AT34-Sale!N34</f>
        <v>0</v>
      </c>
      <c r="O34" s="268">
        <f>N34+FG!$AY34-Sale!O34</f>
        <v>0</v>
      </c>
      <c r="P34" s="268">
        <f>O34+FG!$BD34-Sale!P34</f>
        <v>0</v>
      </c>
      <c r="Q34" s="268">
        <f>P34+FG!$BI34-Sale!Q34</f>
        <v>0</v>
      </c>
      <c r="R34" s="268">
        <f>Q34+FG!$BN34-Sale!R34</f>
        <v>0</v>
      </c>
      <c r="S34" s="268">
        <f>R34+FG!$BS34-Sale!S34</f>
        <v>-1</v>
      </c>
      <c r="T34" s="268">
        <f>S34+FG!$BX34-Sale!T34</f>
        <v>-1</v>
      </c>
      <c r="U34" s="268">
        <f>T34+FG!$CC34-Sale!U34</f>
        <v>-1</v>
      </c>
      <c r="V34" s="268">
        <f>U34+FG!$CH34-Sale!V34</f>
        <v>-1</v>
      </c>
      <c r="W34" s="268">
        <f>V34+FG!$CM34-Sale!W34</f>
        <v>-1</v>
      </c>
      <c r="X34" s="268">
        <f>W34+FG!$CR34-Sale!X34</f>
        <v>-1</v>
      </c>
      <c r="Y34" s="268">
        <f>X34+FG!$CW34-Sale!Y34</f>
        <v>-1</v>
      </c>
      <c r="Z34" s="268">
        <f>Y34+FG!$CD34-Sale!Z34</f>
        <v>-1</v>
      </c>
      <c r="AA34" s="268">
        <f>Z34+FG!$DG34-Sale!AA34</f>
        <v>-1</v>
      </c>
      <c r="AB34" s="268">
        <f>AA34+FG!$DK34-Sale!AB34</f>
        <v>-1</v>
      </c>
      <c r="AC34" s="268">
        <f>AB34+FG!$DQ34-Sale!AC34</f>
        <v>-1</v>
      </c>
      <c r="AD34" s="268">
        <f>AC34+FG!$DV34-Sale!AD34</f>
        <v>-1</v>
      </c>
      <c r="AE34" s="268">
        <f>AD34+FG!$EA34-Sale!AE34</f>
        <v>-1</v>
      </c>
      <c r="AF34" s="268">
        <f>AE34+FG!$EF34-Sale!AF34</f>
        <v>-1</v>
      </c>
      <c r="AG34" s="268">
        <f>AF34+FG!$EK34-Sale!AG34</f>
        <v>-1</v>
      </c>
      <c r="AH34" s="268">
        <f>AG34+FG!$EP34-Sale!AH34</f>
        <v>-1</v>
      </c>
      <c r="AI34" s="268">
        <f>AH34+FG!$EU34-Sale!AI34</f>
        <v>-1</v>
      </c>
      <c r="AJ34" s="268">
        <f>AI34+FG!$EZ34-Sale!AJ34</f>
        <v>-1</v>
      </c>
      <c r="AK34" s="268">
        <f>AJ34+FG!$FE34-Sale!AK34</f>
        <v>-1</v>
      </c>
    </row>
    <row r="35" spans="1:37" ht="19.5" customHeight="1">
      <c r="A35" s="144" t="s">
        <v>22</v>
      </c>
      <c r="B35" s="145" t="s">
        <v>12</v>
      </c>
      <c r="C35" s="146" t="s">
        <v>37</v>
      </c>
      <c r="D35" s="147" t="s">
        <v>97</v>
      </c>
      <c r="E35" s="148" t="s">
        <v>14</v>
      </c>
      <c r="F35" s="276">
        <f>+FG!F35</f>
        <v>17</v>
      </c>
      <c r="G35" s="269">
        <f>+FG!K35-Sale!G35</f>
        <v>17</v>
      </c>
      <c r="H35" s="270">
        <f>G35+FG!$P35-Sale!H35</f>
        <v>17</v>
      </c>
      <c r="I35" s="270">
        <f>H35+FG!$U35-Sale!I35</f>
        <v>17</v>
      </c>
      <c r="J35" s="270">
        <f>I35+FG!$Z35-Sale!J35</f>
        <v>17</v>
      </c>
      <c r="K35" s="270">
        <f>J35+FG!$AE35-Sale!K35</f>
        <v>17</v>
      </c>
      <c r="L35" s="270">
        <f>K35+FG!$AJ35-Sale!L35</f>
        <v>17</v>
      </c>
      <c r="M35" s="270">
        <f>L35+FG!$AO35-Sale!M35</f>
        <v>17</v>
      </c>
      <c r="N35" s="270">
        <f>M35+FG!$AT35-Sale!N35</f>
        <v>17</v>
      </c>
      <c r="O35" s="270">
        <f>N35+FG!$AY35-Sale!O35</f>
        <v>17</v>
      </c>
      <c r="P35" s="270">
        <f>O35+FG!$BD35-Sale!P35</f>
        <v>17</v>
      </c>
      <c r="Q35" s="270">
        <f>P35+FG!$BI35-Sale!Q35</f>
        <v>17</v>
      </c>
      <c r="R35" s="270">
        <f>Q35+FG!$BN35-Sale!R35</f>
        <v>17</v>
      </c>
      <c r="S35" s="270">
        <f>R35+FG!$BS35-Sale!S35</f>
        <v>17</v>
      </c>
      <c r="T35" s="270">
        <f>S35+FG!$BX35-Sale!T35</f>
        <v>17</v>
      </c>
      <c r="U35" s="270">
        <f>T35+FG!$CC35-Sale!U35</f>
        <v>17</v>
      </c>
      <c r="V35" s="270">
        <f>U35+FG!$CH35-Sale!V35</f>
        <v>17</v>
      </c>
      <c r="W35" s="270">
        <f>V35+FG!$CM35-Sale!W35</f>
        <v>17</v>
      </c>
      <c r="X35" s="270">
        <f>W35+FG!$CR35-Sale!X35</f>
        <v>17</v>
      </c>
      <c r="Y35" s="270">
        <f>X35+FG!$CW35-Sale!Y35</f>
        <v>17</v>
      </c>
      <c r="Z35" s="270">
        <f>Y35+FG!$CD35-Sale!Z35</f>
        <v>17</v>
      </c>
      <c r="AA35" s="270">
        <f>Z35+FG!$DG35-Sale!AA35</f>
        <v>17</v>
      </c>
      <c r="AB35" s="270">
        <f>AA35+FG!$DK35-Sale!AB35</f>
        <v>12</v>
      </c>
      <c r="AC35" s="270">
        <f>AB35+FG!$DQ35-Sale!AC35</f>
        <v>12</v>
      </c>
      <c r="AD35" s="270">
        <f>AC35+FG!$DV35-Sale!AD35</f>
        <v>12</v>
      </c>
      <c r="AE35" s="270">
        <f>AD35+FG!$EA35-Sale!AE35</f>
        <v>12</v>
      </c>
      <c r="AF35" s="270">
        <f>AE35+FG!$EF35-Sale!AF35</f>
        <v>12</v>
      </c>
      <c r="AG35" s="270">
        <f>AF35+FG!$EK35-Sale!AG35</f>
        <v>12</v>
      </c>
      <c r="AH35" s="270">
        <f>AG35+FG!$EP35-Sale!AH35</f>
        <v>12</v>
      </c>
      <c r="AI35" s="270">
        <f>AH35+FG!$EU35-Sale!AI35</f>
        <v>12</v>
      </c>
      <c r="AJ35" s="270">
        <f>AI35+FG!$EZ35-Sale!AJ35</f>
        <v>12</v>
      </c>
      <c r="AK35" s="270">
        <f>AJ35+FG!$FE35-Sale!AK35</f>
        <v>12</v>
      </c>
    </row>
    <row r="36" spans="1:37" ht="19.5" customHeight="1">
      <c r="A36" s="144" t="s">
        <v>23</v>
      </c>
      <c r="B36" s="145" t="s">
        <v>16</v>
      </c>
      <c r="C36" s="146" t="s">
        <v>38</v>
      </c>
      <c r="D36" s="147" t="s">
        <v>98</v>
      </c>
      <c r="E36" s="148" t="s">
        <v>14</v>
      </c>
      <c r="F36" s="276">
        <f>+FG!F36</f>
        <v>159</v>
      </c>
      <c r="G36" s="269">
        <f>+FG!K36-Sale!G36</f>
        <v>159</v>
      </c>
      <c r="H36" s="270">
        <f>G36+FG!$P36-Sale!H36</f>
        <v>159</v>
      </c>
      <c r="I36" s="270">
        <f>H36+FG!$U36-Sale!I36</f>
        <v>159</v>
      </c>
      <c r="J36" s="270">
        <f>I36+FG!$Z36-Sale!J36</f>
        <v>159</v>
      </c>
      <c r="K36" s="270">
        <f>J36+FG!$AE36-Sale!K36</f>
        <v>159</v>
      </c>
      <c r="L36" s="270">
        <f>K36+FG!$AJ36-Sale!L36</f>
        <v>159</v>
      </c>
      <c r="M36" s="270">
        <f>L36+FG!$AO36-Sale!M36</f>
        <v>159</v>
      </c>
      <c r="N36" s="270">
        <f>M36+FG!$AT36-Sale!N36</f>
        <v>159</v>
      </c>
      <c r="O36" s="270">
        <f>N36+FG!$AY36-Sale!O36</f>
        <v>159</v>
      </c>
      <c r="P36" s="270">
        <f>O36+FG!$BD36-Sale!P36</f>
        <v>159</v>
      </c>
      <c r="Q36" s="270">
        <f>P36+FG!$BI36-Sale!Q36</f>
        <v>159</v>
      </c>
      <c r="R36" s="270">
        <f>Q36+FG!$BN36-Sale!R36</f>
        <v>159</v>
      </c>
      <c r="S36" s="270">
        <f>R36+FG!$BS36-Sale!S36</f>
        <v>159</v>
      </c>
      <c r="T36" s="270">
        <f>S36+FG!$BX36-Sale!T36</f>
        <v>159</v>
      </c>
      <c r="U36" s="270">
        <f>T36+FG!$CC36-Sale!U36</f>
        <v>159</v>
      </c>
      <c r="V36" s="270">
        <f>U36+FG!$CH36-Sale!V36</f>
        <v>159</v>
      </c>
      <c r="W36" s="270">
        <f>V36+FG!$CM36-Sale!W36</f>
        <v>159</v>
      </c>
      <c r="X36" s="270">
        <f>W36+FG!$CR36-Sale!X36</f>
        <v>159</v>
      </c>
      <c r="Y36" s="270">
        <f>X36+FG!$CW36-Sale!Y36</f>
        <v>159</v>
      </c>
      <c r="Z36" s="270">
        <f>Y36+FG!$CD36-Sale!Z36</f>
        <v>159</v>
      </c>
      <c r="AA36" s="270">
        <f>Z36+FG!$DG36-Sale!AA36</f>
        <v>159</v>
      </c>
      <c r="AB36" s="270">
        <f>AA36+FG!$DK36-Sale!AB36</f>
        <v>159</v>
      </c>
      <c r="AC36" s="270">
        <f>AB36+FG!$DQ36-Sale!AC36</f>
        <v>159</v>
      </c>
      <c r="AD36" s="270">
        <f>AC36+FG!$DV36-Sale!AD36</f>
        <v>159</v>
      </c>
      <c r="AE36" s="270">
        <f>AD36+FG!$EA36-Sale!AE36</f>
        <v>159</v>
      </c>
      <c r="AF36" s="270">
        <f>AE36+FG!$EF36-Sale!AF36</f>
        <v>159</v>
      </c>
      <c r="AG36" s="270">
        <f>AF36+FG!$EK36-Sale!AG36</f>
        <v>159</v>
      </c>
      <c r="AH36" s="270">
        <f>AG36+FG!$EP36-Sale!AH36</f>
        <v>159</v>
      </c>
      <c r="AI36" s="270">
        <f>AH36+FG!$EU36-Sale!AI36</f>
        <v>159</v>
      </c>
      <c r="AJ36" s="270">
        <f>AI36+FG!$EZ36-Sale!AJ36</f>
        <v>159</v>
      </c>
      <c r="AK36" s="270">
        <f>AJ36+FG!$FE36-Sale!AK36</f>
        <v>159</v>
      </c>
    </row>
    <row r="37" spans="1:37">
      <c r="A37" s="149"/>
      <c r="B37" s="8"/>
      <c r="F37" s="257">
        <f>SUM(F4:F36)</f>
        <v>3408</v>
      </c>
      <c r="G37" s="256">
        <f>SUM(G4:G36)</f>
        <v>3118</v>
      </c>
      <c r="H37" s="256">
        <f>SUM(H4:H36)</f>
        <v>2738</v>
      </c>
      <c r="I37" s="256">
        <f>SUM(I4:I36)</f>
        <v>2468</v>
      </c>
      <c r="J37" s="256">
        <f>SUM(J4:J36)</f>
        <v>2468</v>
      </c>
      <c r="K37" s="256">
        <f>SUM(K4:K36)</f>
        <v>2468</v>
      </c>
      <c r="L37" s="256">
        <f>SUM(L4:L36)</f>
        <v>2268</v>
      </c>
      <c r="M37" s="256">
        <f>SUM(M4:M36)</f>
        <v>2008</v>
      </c>
      <c r="N37" s="256">
        <f>SUM(N4:N36)</f>
        <v>1678</v>
      </c>
      <c r="O37" s="256">
        <f>SUM(O4:O36)</f>
        <v>1428</v>
      </c>
      <c r="P37" s="256">
        <f>SUM(P4:P36)</f>
        <v>1218</v>
      </c>
      <c r="Q37" s="256">
        <f>SUM(Q4:Q36)</f>
        <v>1218</v>
      </c>
      <c r="R37" s="256">
        <f>SUM(R4:R36)</f>
        <v>1218</v>
      </c>
      <c r="S37" s="256">
        <f>SUM(S4:S36)</f>
        <v>887</v>
      </c>
      <c r="T37" s="256">
        <f>SUM(T4:T36)</f>
        <v>727</v>
      </c>
      <c r="U37" s="256">
        <f>SUM(U4:U36)</f>
        <v>447</v>
      </c>
      <c r="V37" s="256">
        <f>SUM(V4:V36)</f>
        <v>207</v>
      </c>
      <c r="W37" s="256">
        <f>SUM(W4:W36)</f>
        <v>-33</v>
      </c>
      <c r="X37" s="256">
        <f>SUM(X4:X36)</f>
        <v>-33</v>
      </c>
      <c r="Y37" s="256">
        <f>SUM(Y4:Y36)</f>
        <v>-33</v>
      </c>
      <c r="Z37" s="256">
        <f>SUM(Z4:Z36)</f>
        <v>-273</v>
      </c>
      <c r="AA37" s="256">
        <f>SUM(AA4:AA36)</f>
        <v>-513</v>
      </c>
      <c r="AB37" s="256">
        <f>SUM(AB4:AB36)</f>
        <v>-758</v>
      </c>
      <c r="AC37" s="256">
        <f>SUM(AC4:AC36)</f>
        <v>-1038</v>
      </c>
      <c r="AD37" s="256">
        <f>SUM(AD4:AD36)</f>
        <v>-1240</v>
      </c>
      <c r="AE37" s="256">
        <f>SUM(AE4:AE36)</f>
        <v>-1240</v>
      </c>
      <c r="AF37" s="256">
        <f>SUM(AF4:AF36)</f>
        <v>-1240</v>
      </c>
      <c r="AG37" s="256">
        <f>SUM(AG4:AG36)</f>
        <v>-1480</v>
      </c>
      <c r="AH37" s="256">
        <f>SUM(AH4:AH36)</f>
        <v>-1720</v>
      </c>
      <c r="AI37" s="256">
        <f>SUM(AI4:AI36)</f>
        <v>-1720</v>
      </c>
      <c r="AJ37" s="256">
        <f>SUM(AJ4:AJ36)</f>
        <v>-1720</v>
      </c>
      <c r="AK37" s="256">
        <f>SUM(AK4:AK36)</f>
        <v>-1720</v>
      </c>
    </row>
  </sheetData>
  <mergeCells count="10">
    <mergeCell ref="A22:A23"/>
    <mergeCell ref="B22:B23"/>
    <mergeCell ref="A24:A34"/>
    <mergeCell ref="B24:B34"/>
    <mergeCell ref="A4:A5"/>
    <mergeCell ref="B4:B5"/>
    <mergeCell ref="A6:A19"/>
    <mergeCell ref="B6:B19"/>
    <mergeCell ref="A20:A21"/>
    <mergeCell ref="B20:B21"/>
  </mergeCells>
  <conditionalFormatting sqref="G4:AK36">
    <cfRule type="cellIs" dxfId="1095" priority="1" operator="lessThan">
      <formula>0</formula>
    </cfRule>
    <cfRule type="cellIs" dxfId="1094" priority="2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F85"/>
  <sheetViews>
    <sheetView topLeftCell="A2" zoomScale="80" zoomScaleNormal="80" workbookViewId="0">
      <pane xSplit="2" ySplit="5" topLeftCell="C7" activePane="bottomRight" state="frozen"/>
      <selection activeCell="A2" sqref="A2"/>
      <selection pane="topRight" activeCell="C2" sqref="C2"/>
      <selection pane="bottomLeft" activeCell="A7" sqref="A7"/>
      <selection pane="bottomRight" activeCell="J23" sqref="J23"/>
    </sheetView>
  </sheetViews>
  <sheetFormatPr defaultColWidth="9" defaultRowHeight="27.75"/>
  <cols>
    <col min="1" max="1" width="6.5703125" style="2" customWidth="1"/>
    <col min="2" max="2" width="3.85546875" style="3" customWidth="1"/>
    <col min="3" max="3" width="19.85546875" style="3" customWidth="1"/>
    <col min="4" max="4" width="24.42578125" style="3" customWidth="1"/>
    <col min="5" max="5" width="12.85546875" style="3" customWidth="1"/>
    <col min="6" max="6" width="8.42578125" style="1" customWidth="1"/>
    <col min="7" max="7" width="3.7109375" style="1" customWidth="1"/>
    <col min="8" max="11" width="8.7109375" style="3" customWidth="1"/>
    <col min="12" max="13" width="8.7109375" style="6" customWidth="1"/>
    <col min="14" max="17" width="8.7109375" style="3" customWidth="1"/>
    <col min="18" max="19" width="8.7109375" style="9" customWidth="1"/>
    <col min="20" max="23" width="8.7109375" style="3" customWidth="1"/>
    <col min="24" max="24" width="4.7109375" style="10" bestFit="1" customWidth="1"/>
    <col min="25" max="25" width="9" style="1"/>
    <col min="26" max="26" width="9" style="19"/>
    <col min="27" max="27" width="10.85546875" style="1" bestFit="1" customWidth="1"/>
    <col min="28" max="85" width="9" style="20"/>
    <col min="86" max="16384" width="9" style="1"/>
  </cols>
  <sheetData>
    <row r="1" spans="1:188" hidden="1"/>
    <row r="2" spans="1:188" ht="43.5" customHeight="1">
      <c r="A2" s="359" t="s">
        <v>28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T2" s="1"/>
      <c r="U2" s="1"/>
      <c r="V2" s="1"/>
      <c r="W2" s="1"/>
    </row>
    <row r="3" spans="1:188" s="156" customFormat="1" ht="39" customHeight="1">
      <c r="A3" s="320" t="s">
        <v>0</v>
      </c>
      <c r="B3" s="321"/>
      <c r="C3" s="307" t="s">
        <v>1</v>
      </c>
      <c r="D3" s="308"/>
      <c r="E3" s="308"/>
      <c r="F3" s="309"/>
      <c r="G3" s="14">
        <v>42185</v>
      </c>
      <c r="H3" s="249" t="s">
        <v>144</v>
      </c>
      <c r="I3" s="150"/>
      <c r="J3" s="150"/>
      <c r="K3" s="150"/>
      <c r="L3" s="150"/>
      <c r="M3" s="151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2"/>
      <c r="Y3" s="153"/>
      <c r="Z3" s="154"/>
      <c r="AA3" s="153"/>
      <c r="AB3" s="155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55"/>
      <c r="BA3" s="155"/>
      <c r="BB3" s="155"/>
      <c r="BC3" s="155"/>
      <c r="BD3" s="155"/>
      <c r="BE3" s="155"/>
      <c r="BF3" s="155"/>
      <c r="BG3" s="155"/>
      <c r="BH3" s="155"/>
      <c r="BI3" s="155"/>
      <c r="BJ3" s="155"/>
      <c r="BK3" s="155"/>
      <c r="BL3" s="155"/>
      <c r="BM3" s="155"/>
      <c r="BN3" s="155"/>
      <c r="BO3" s="155"/>
      <c r="BP3" s="155"/>
      <c r="BQ3" s="155"/>
      <c r="BR3" s="155"/>
      <c r="BS3" s="155"/>
      <c r="BT3" s="155"/>
      <c r="BU3" s="155"/>
      <c r="BV3" s="155"/>
      <c r="BW3" s="155"/>
      <c r="BX3" s="155"/>
      <c r="BY3" s="155"/>
      <c r="BZ3" s="155"/>
      <c r="CA3" s="155"/>
      <c r="CB3" s="155"/>
      <c r="CC3" s="155"/>
      <c r="CD3" s="155"/>
      <c r="CE3" s="155"/>
      <c r="CF3" s="155"/>
      <c r="CG3" s="155"/>
      <c r="CH3" s="153"/>
      <c r="CI3" s="153"/>
      <c r="CJ3" s="153"/>
      <c r="CK3" s="153"/>
      <c r="CL3" s="153"/>
      <c r="CM3" s="153"/>
      <c r="CN3" s="153"/>
      <c r="CO3" s="153"/>
      <c r="CP3" s="153"/>
      <c r="CQ3" s="153"/>
      <c r="CR3" s="153"/>
      <c r="CS3" s="153"/>
      <c r="CT3" s="153"/>
      <c r="CU3" s="153"/>
      <c r="CV3" s="153"/>
      <c r="CW3" s="153"/>
      <c r="CX3" s="153"/>
      <c r="CY3" s="153"/>
      <c r="CZ3" s="153"/>
      <c r="DA3" s="153"/>
      <c r="DB3" s="153"/>
      <c r="DC3" s="153"/>
      <c r="DD3" s="153"/>
      <c r="DE3" s="153"/>
      <c r="DF3" s="153"/>
      <c r="DG3" s="153"/>
      <c r="DH3" s="153"/>
      <c r="DI3" s="153"/>
      <c r="DJ3" s="153"/>
      <c r="DK3" s="153"/>
      <c r="DL3" s="153"/>
      <c r="DM3" s="153"/>
      <c r="DN3" s="153"/>
      <c r="DO3" s="153"/>
      <c r="DP3" s="153"/>
      <c r="DQ3" s="153"/>
      <c r="DR3" s="153"/>
      <c r="DS3" s="153"/>
      <c r="DT3" s="153"/>
      <c r="DU3" s="153"/>
      <c r="DV3" s="153"/>
      <c r="DW3" s="153"/>
      <c r="DX3" s="153"/>
      <c r="DY3" s="153"/>
      <c r="DZ3" s="153"/>
      <c r="EA3" s="153"/>
      <c r="EB3" s="153"/>
      <c r="EC3" s="153"/>
      <c r="ED3" s="153"/>
      <c r="EE3" s="153"/>
      <c r="EF3" s="153"/>
      <c r="EG3" s="153"/>
      <c r="EH3" s="153"/>
      <c r="EI3" s="153"/>
      <c r="EJ3" s="153"/>
      <c r="EK3" s="153"/>
      <c r="EL3" s="153"/>
      <c r="EM3" s="153"/>
      <c r="EN3" s="153"/>
      <c r="EO3" s="153"/>
      <c r="EP3" s="153"/>
      <c r="EQ3" s="153"/>
      <c r="ER3" s="153"/>
      <c r="ES3" s="153"/>
      <c r="ET3" s="153"/>
      <c r="EU3" s="153"/>
      <c r="EV3" s="153"/>
      <c r="EW3" s="153"/>
      <c r="EX3" s="153"/>
      <c r="EY3" s="153"/>
      <c r="EZ3" s="153"/>
      <c r="FA3" s="153"/>
      <c r="FB3" s="153"/>
      <c r="FC3" s="153"/>
      <c r="FD3" s="153"/>
      <c r="FE3" s="153"/>
      <c r="FF3" s="153"/>
      <c r="FG3" s="153"/>
      <c r="FH3" s="153"/>
      <c r="FI3" s="153"/>
      <c r="FJ3" s="153"/>
      <c r="FK3" s="153"/>
      <c r="FL3" s="153"/>
      <c r="FM3" s="153"/>
      <c r="FN3" s="153"/>
      <c r="FO3" s="153"/>
      <c r="FP3" s="153"/>
      <c r="FQ3" s="153"/>
      <c r="FR3" s="153"/>
      <c r="FS3" s="153"/>
      <c r="FT3" s="153"/>
      <c r="FU3" s="153"/>
      <c r="FV3" s="153"/>
      <c r="FW3" s="153"/>
      <c r="FX3" s="153"/>
      <c r="FY3" s="153"/>
      <c r="FZ3" s="153"/>
      <c r="GA3" s="153"/>
      <c r="GB3" s="153"/>
      <c r="GC3" s="153"/>
      <c r="GD3" s="153"/>
      <c r="GE3" s="153"/>
      <c r="GF3" s="153"/>
    </row>
    <row r="4" spans="1:188" s="164" customFormat="1" ht="64.5" customHeight="1">
      <c r="A4" s="316" t="s">
        <v>3</v>
      </c>
      <c r="B4" s="318" t="s">
        <v>4</v>
      </c>
      <c r="C4" s="310"/>
      <c r="D4" s="311"/>
      <c r="E4" s="311"/>
      <c r="F4" s="312"/>
      <c r="G4" s="300" t="s">
        <v>5</v>
      </c>
      <c r="H4" s="250" t="s">
        <v>2</v>
      </c>
      <c r="I4" s="158"/>
      <c r="J4" s="159"/>
      <c r="K4" s="159"/>
      <c r="L4" s="157"/>
      <c r="M4" s="160"/>
      <c r="N4" s="158"/>
      <c r="O4" s="158"/>
      <c r="P4" s="158"/>
      <c r="Q4" s="158"/>
      <c r="R4" s="158"/>
      <c r="S4" s="158"/>
      <c r="T4" s="157"/>
      <c r="U4" s="158"/>
      <c r="V4" s="159"/>
      <c r="W4" s="159"/>
      <c r="X4" s="161"/>
      <c r="Y4" s="162"/>
      <c r="Z4" s="154"/>
      <c r="AA4" s="162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  <c r="GE4" s="162"/>
      <c r="GF4" s="162"/>
    </row>
    <row r="5" spans="1:188" s="164" customFormat="1" ht="36" customHeight="1">
      <c r="A5" s="317"/>
      <c r="B5" s="319"/>
      <c r="C5" s="313"/>
      <c r="D5" s="314"/>
      <c r="E5" s="314"/>
      <c r="F5" s="315"/>
      <c r="G5" s="301"/>
      <c r="H5" s="303">
        <f>+G3+1</f>
        <v>42186</v>
      </c>
      <c r="I5" s="304"/>
      <c r="J5" s="303">
        <f>+H5+1</f>
        <v>42187</v>
      </c>
      <c r="K5" s="304"/>
      <c r="L5" s="295">
        <f t="shared" ref="L5" si="0">+J5+1</f>
        <v>42188</v>
      </c>
      <c r="M5" s="296"/>
      <c r="N5" s="295">
        <f t="shared" ref="N5" si="1">+L5+1</f>
        <v>42189</v>
      </c>
      <c r="O5" s="296"/>
      <c r="P5" s="295">
        <f t="shared" ref="P5" si="2">+N5+1</f>
        <v>42190</v>
      </c>
      <c r="Q5" s="296"/>
      <c r="R5" s="297">
        <f t="shared" ref="R5" si="3">+P5+1</f>
        <v>42191</v>
      </c>
      <c r="S5" s="298"/>
      <c r="T5" s="299">
        <f>+R5+1</f>
        <v>42192</v>
      </c>
      <c r="U5" s="296"/>
      <c r="V5" s="295">
        <f>+T5+1</f>
        <v>42193</v>
      </c>
      <c r="W5" s="296"/>
      <c r="X5" s="161"/>
      <c r="Y5" s="162"/>
      <c r="Z5" s="154"/>
      <c r="AA5" s="162"/>
      <c r="AB5" s="163"/>
      <c r="AC5" s="163"/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  <c r="GE5" s="162"/>
      <c r="GF5" s="162"/>
    </row>
    <row r="6" spans="1:188" s="173" customFormat="1" ht="21.75" customHeight="1">
      <c r="A6" s="305" t="s">
        <v>6</v>
      </c>
      <c r="B6" s="306"/>
      <c r="C6" s="165" t="s">
        <v>3</v>
      </c>
      <c r="D6" s="166" t="s">
        <v>7</v>
      </c>
      <c r="E6" s="167" t="s">
        <v>8</v>
      </c>
      <c r="F6" s="168" t="s">
        <v>9</v>
      </c>
      <c r="G6" s="302"/>
      <c r="H6" s="169" t="s">
        <v>10</v>
      </c>
      <c r="I6" s="170" t="s">
        <v>11</v>
      </c>
      <c r="J6" s="169" t="s">
        <v>10</v>
      </c>
      <c r="K6" s="170" t="s">
        <v>11</v>
      </c>
      <c r="L6" s="169" t="s">
        <v>10</v>
      </c>
      <c r="M6" s="170" t="s">
        <v>11</v>
      </c>
      <c r="N6" s="171" t="s">
        <v>10</v>
      </c>
      <c r="O6" s="170" t="s">
        <v>11</v>
      </c>
      <c r="P6" s="169" t="s">
        <v>10</v>
      </c>
      <c r="Q6" s="170" t="s">
        <v>11</v>
      </c>
      <c r="R6" s="169" t="s">
        <v>10</v>
      </c>
      <c r="S6" s="170" t="s">
        <v>11</v>
      </c>
      <c r="T6" s="169" t="s">
        <v>10</v>
      </c>
      <c r="U6" s="170" t="s">
        <v>11</v>
      </c>
      <c r="V6" s="169" t="s">
        <v>10</v>
      </c>
      <c r="W6" s="170" t="s">
        <v>11</v>
      </c>
      <c r="X6" s="172" t="s">
        <v>24</v>
      </c>
      <c r="Y6" s="153"/>
      <c r="Z6" s="154"/>
      <c r="AA6" s="153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53"/>
      <c r="CS6" s="153"/>
      <c r="CT6" s="153"/>
      <c r="CU6" s="153"/>
      <c r="CV6" s="153"/>
      <c r="CW6" s="153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  <c r="DL6" s="153"/>
      <c r="DM6" s="153"/>
      <c r="DN6" s="153"/>
      <c r="DO6" s="153"/>
      <c r="DP6" s="153"/>
      <c r="DQ6" s="153"/>
      <c r="DR6" s="153"/>
      <c r="DS6" s="153"/>
      <c r="DT6" s="153"/>
      <c r="DU6" s="153"/>
      <c r="DV6" s="153"/>
      <c r="DW6" s="153"/>
      <c r="DX6" s="153"/>
      <c r="DY6" s="153"/>
      <c r="DZ6" s="153"/>
      <c r="EA6" s="153"/>
      <c r="EB6" s="153"/>
      <c r="EC6" s="153"/>
      <c r="ED6" s="153"/>
      <c r="EE6" s="153"/>
      <c r="EF6" s="153"/>
      <c r="EG6" s="153"/>
      <c r="EH6" s="153"/>
      <c r="EI6" s="153"/>
      <c r="EJ6" s="153"/>
      <c r="EK6" s="153"/>
      <c r="EL6" s="153"/>
      <c r="EM6" s="153"/>
      <c r="EN6" s="153"/>
      <c r="EO6" s="153"/>
      <c r="EP6" s="153"/>
      <c r="EQ6" s="153"/>
      <c r="ER6" s="153"/>
      <c r="ES6" s="153"/>
      <c r="ET6" s="153"/>
      <c r="EU6" s="153"/>
      <c r="EV6" s="153"/>
      <c r="EW6" s="153"/>
      <c r="EX6" s="153"/>
      <c r="EY6" s="153"/>
      <c r="EZ6" s="153"/>
      <c r="FA6" s="153"/>
      <c r="FB6" s="153"/>
      <c r="FC6" s="153"/>
      <c r="FD6" s="153"/>
      <c r="FE6" s="153"/>
      <c r="FF6" s="153"/>
      <c r="FG6" s="153"/>
      <c r="FH6" s="153"/>
      <c r="FI6" s="153"/>
      <c r="FJ6" s="153"/>
      <c r="FK6" s="153"/>
      <c r="FL6" s="153"/>
      <c r="FM6" s="153"/>
      <c r="FN6" s="153"/>
      <c r="FO6" s="153"/>
      <c r="FP6" s="153"/>
      <c r="FQ6" s="153"/>
      <c r="FR6" s="153"/>
      <c r="FS6" s="153"/>
      <c r="FT6" s="153"/>
      <c r="FU6" s="153"/>
      <c r="FV6" s="153"/>
      <c r="FW6" s="153"/>
      <c r="FX6" s="153"/>
      <c r="FY6" s="153"/>
      <c r="FZ6" s="153"/>
      <c r="GA6" s="153"/>
      <c r="GB6" s="153"/>
      <c r="GC6" s="153"/>
      <c r="GD6" s="153"/>
      <c r="GE6" s="153"/>
      <c r="GF6" s="153"/>
    </row>
    <row r="7" spans="1:188" s="185" customFormat="1" ht="12.75">
      <c r="A7" s="290" t="s">
        <v>15</v>
      </c>
      <c r="B7" s="280" t="s">
        <v>16</v>
      </c>
      <c r="C7" s="174" t="s">
        <v>29</v>
      </c>
      <c r="D7" s="175" t="s">
        <v>99</v>
      </c>
      <c r="E7" s="176" t="s">
        <v>13</v>
      </c>
      <c r="F7" s="177">
        <f>+FG!K4</f>
        <v>0</v>
      </c>
      <c r="G7" s="178"/>
      <c r="H7" s="179"/>
      <c r="I7" s="180">
        <f>+F7-H7-G7</f>
        <v>0</v>
      </c>
      <c r="J7" s="179"/>
      <c r="K7" s="180">
        <f t="shared" ref="K7:K8" si="4">+I7-J7</f>
        <v>0</v>
      </c>
      <c r="L7" s="179"/>
      <c r="M7" s="180">
        <f t="shared" ref="M7:M8" si="5">+K7-L7</f>
        <v>0</v>
      </c>
      <c r="N7" s="179"/>
      <c r="O7" s="180">
        <f t="shared" ref="O7:O8" si="6">+M7-N7</f>
        <v>0</v>
      </c>
      <c r="P7" s="179"/>
      <c r="Q7" s="180">
        <f t="shared" ref="Q7:Q8" si="7">+O7-P7</f>
        <v>0</v>
      </c>
      <c r="R7" s="179"/>
      <c r="S7" s="180">
        <f t="shared" ref="S7:S8" si="8">+Q7-R7</f>
        <v>0</v>
      </c>
      <c r="T7" s="179"/>
      <c r="U7" s="180">
        <f t="shared" ref="U7:U8" si="9">+S7-T7</f>
        <v>0</v>
      </c>
      <c r="V7" s="179"/>
      <c r="W7" s="180">
        <f t="shared" ref="W7:W8" si="10">+U7-V7</f>
        <v>0</v>
      </c>
      <c r="X7" s="172"/>
      <c r="Y7" s="162"/>
      <c r="Z7" s="154"/>
      <c r="AA7" s="184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63"/>
      <c r="CC7" s="163"/>
      <c r="CD7" s="163"/>
      <c r="CE7" s="163"/>
      <c r="CF7" s="163"/>
      <c r="CG7" s="163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  <c r="GE7" s="162"/>
      <c r="GF7" s="162"/>
    </row>
    <row r="8" spans="1:188" s="185" customFormat="1" ht="12.75">
      <c r="A8" s="291"/>
      <c r="B8" s="292"/>
      <c r="C8" s="186" t="s">
        <v>29</v>
      </c>
      <c r="D8" s="187" t="s">
        <v>99</v>
      </c>
      <c r="E8" s="188" t="s">
        <v>14</v>
      </c>
      <c r="F8" s="189">
        <f>+FG!K5</f>
        <v>162</v>
      </c>
      <c r="G8" s="190"/>
      <c r="H8" s="191"/>
      <c r="I8" s="192">
        <f t="shared" ref="I8:I39" si="11">+F8-H8-G8</f>
        <v>162</v>
      </c>
      <c r="J8" s="191"/>
      <c r="K8" s="192">
        <f t="shared" si="4"/>
        <v>162</v>
      </c>
      <c r="L8" s="191"/>
      <c r="M8" s="192">
        <f t="shared" si="5"/>
        <v>162</v>
      </c>
      <c r="N8" s="191"/>
      <c r="O8" s="192">
        <f t="shared" si="6"/>
        <v>162</v>
      </c>
      <c r="P8" s="191"/>
      <c r="Q8" s="192">
        <f t="shared" si="7"/>
        <v>162</v>
      </c>
      <c r="R8" s="191"/>
      <c r="S8" s="192">
        <f t="shared" si="8"/>
        <v>162</v>
      </c>
      <c r="T8" s="191"/>
      <c r="U8" s="192">
        <f t="shared" si="9"/>
        <v>162</v>
      </c>
      <c r="V8" s="191"/>
      <c r="W8" s="192">
        <f t="shared" si="10"/>
        <v>162</v>
      </c>
      <c r="X8" s="172"/>
      <c r="Y8" s="162"/>
      <c r="Z8" s="154"/>
      <c r="AA8" s="184"/>
      <c r="AB8" s="194"/>
      <c r="AC8" s="194"/>
      <c r="AD8" s="194"/>
      <c r="AE8" s="194"/>
      <c r="AF8" s="194"/>
      <c r="AG8" s="194"/>
      <c r="AH8" s="194"/>
      <c r="AI8" s="194"/>
      <c r="AJ8" s="194"/>
      <c r="AK8" s="194"/>
      <c r="AL8" s="194"/>
      <c r="AM8" s="194"/>
      <c r="AN8" s="194"/>
      <c r="AO8" s="194"/>
      <c r="AP8" s="194"/>
      <c r="AQ8" s="194"/>
      <c r="AR8" s="194"/>
      <c r="AS8" s="194"/>
      <c r="AT8" s="194"/>
      <c r="AU8" s="194"/>
      <c r="AV8" s="194"/>
      <c r="AW8" s="194"/>
      <c r="AX8" s="194"/>
      <c r="AY8" s="194"/>
      <c r="AZ8" s="194"/>
      <c r="BA8" s="194"/>
      <c r="BB8" s="194"/>
      <c r="BC8" s="194"/>
      <c r="BD8" s="194"/>
      <c r="BE8" s="194"/>
      <c r="BF8" s="194"/>
      <c r="BG8" s="194"/>
      <c r="BH8" s="194"/>
      <c r="BI8" s="194"/>
      <c r="BJ8" s="194"/>
      <c r="BK8" s="194"/>
      <c r="BL8" s="194"/>
      <c r="BM8" s="194"/>
      <c r="BN8" s="194"/>
      <c r="BO8" s="194"/>
      <c r="BP8" s="194"/>
      <c r="BQ8" s="194"/>
      <c r="BR8" s="194"/>
      <c r="BS8" s="194"/>
      <c r="BT8" s="194"/>
      <c r="BU8" s="194"/>
      <c r="BV8" s="194"/>
      <c r="BW8" s="194"/>
      <c r="BX8" s="194"/>
      <c r="BY8" s="194"/>
      <c r="BZ8" s="194"/>
      <c r="CA8" s="194"/>
      <c r="CB8" s="194"/>
      <c r="CC8" s="194"/>
      <c r="CD8" s="194"/>
      <c r="CE8" s="194"/>
      <c r="CF8" s="194"/>
      <c r="CG8" s="194"/>
      <c r="CH8" s="195"/>
      <c r="CI8" s="195"/>
      <c r="CJ8" s="195"/>
      <c r="CK8" s="195"/>
      <c r="CL8" s="195"/>
      <c r="CM8" s="195"/>
      <c r="CN8" s="195"/>
      <c r="CO8" s="195"/>
      <c r="CP8" s="195"/>
      <c r="CQ8" s="195"/>
      <c r="CR8" s="195"/>
      <c r="CS8" s="195"/>
      <c r="CT8" s="195"/>
      <c r="CU8" s="195"/>
      <c r="CV8" s="195"/>
      <c r="CW8" s="195"/>
      <c r="CX8" s="195"/>
      <c r="CY8" s="195"/>
      <c r="CZ8" s="195"/>
      <c r="DA8" s="195"/>
      <c r="DB8" s="195"/>
      <c r="DC8" s="195"/>
      <c r="DD8" s="195"/>
      <c r="DE8" s="195"/>
      <c r="DF8" s="195"/>
      <c r="DG8" s="195"/>
      <c r="DH8" s="195"/>
      <c r="DI8" s="195"/>
      <c r="DJ8" s="195"/>
      <c r="DK8" s="195"/>
      <c r="DL8" s="195"/>
      <c r="DM8" s="195"/>
      <c r="DN8" s="195"/>
      <c r="DO8" s="195"/>
      <c r="DP8" s="195"/>
      <c r="DQ8" s="195"/>
      <c r="DR8" s="195"/>
      <c r="DS8" s="195"/>
      <c r="DT8" s="195"/>
      <c r="DU8" s="195"/>
      <c r="DV8" s="195"/>
      <c r="DW8" s="195"/>
      <c r="DX8" s="195"/>
      <c r="DY8" s="195"/>
      <c r="DZ8" s="195"/>
      <c r="EA8" s="195"/>
      <c r="EB8" s="195"/>
      <c r="EC8" s="195"/>
      <c r="ED8" s="195"/>
      <c r="EE8" s="195"/>
      <c r="EF8" s="195"/>
      <c r="EG8" s="195"/>
      <c r="EH8" s="195"/>
      <c r="EI8" s="195"/>
      <c r="EJ8" s="195"/>
      <c r="EK8" s="195"/>
      <c r="EL8" s="195"/>
      <c r="EM8" s="195"/>
      <c r="EN8" s="195"/>
      <c r="EO8" s="195"/>
      <c r="EP8" s="195"/>
      <c r="EQ8" s="195"/>
      <c r="ER8" s="195"/>
      <c r="ES8" s="195"/>
      <c r="ET8" s="195"/>
      <c r="EU8" s="195"/>
      <c r="EV8" s="195"/>
      <c r="EW8" s="195"/>
      <c r="EX8" s="195"/>
      <c r="EY8" s="195"/>
      <c r="EZ8" s="195"/>
      <c r="FA8" s="195"/>
      <c r="FB8" s="195"/>
      <c r="FC8" s="195"/>
      <c r="FD8" s="195"/>
      <c r="FE8" s="195"/>
      <c r="FF8" s="195"/>
      <c r="FG8" s="195"/>
      <c r="FH8" s="195"/>
      <c r="FI8" s="195"/>
      <c r="FJ8" s="195"/>
      <c r="FK8" s="195"/>
      <c r="FL8" s="195"/>
      <c r="FM8" s="195"/>
      <c r="FN8" s="195"/>
      <c r="FO8" s="195"/>
      <c r="FP8" s="195"/>
      <c r="FQ8" s="195"/>
      <c r="FR8" s="195"/>
      <c r="FS8" s="195"/>
      <c r="FT8" s="195"/>
      <c r="FU8" s="195"/>
      <c r="FV8" s="195"/>
      <c r="FW8" s="195"/>
      <c r="FX8" s="195"/>
      <c r="FY8" s="195"/>
      <c r="FZ8" s="195"/>
      <c r="GA8" s="195"/>
      <c r="GB8" s="195"/>
      <c r="GC8" s="195"/>
      <c r="GD8" s="195"/>
      <c r="GE8" s="195"/>
      <c r="GF8" s="195"/>
    </row>
    <row r="9" spans="1:188" s="185" customFormat="1" ht="12.75">
      <c r="A9" s="290" t="s">
        <v>27</v>
      </c>
      <c r="B9" s="280" t="s">
        <v>16</v>
      </c>
      <c r="C9" s="196" t="s">
        <v>30</v>
      </c>
      <c r="D9" s="175" t="s">
        <v>100</v>
      </c>
      <c r="E9" s="197" t="s">
        <v>14</v>
      </c>
      <c r="F9" s="198">
        <f>+FG!K6</f>
        <v>600</v>
      </c>
      <c r="G9" s="199"/>
      <c r="H9" s="200">
        <v>40</v>
      </c>
      <c r="I9" s="201">
        <f t="shared" si="11"/>
        <v>560</v>
      </c>
      <c r="J9" s="200">
        <v>80</v>
      </c>
      <c r="K9" s="201">
        <f>+I9-J9</f>
        <v>480</v>
      </c>
      <c r="L9" s="200">
        <v>60</v>
      </c>
      <c r="M9" s="201">
        <f>+K9-L9</f>
        <v>420</v>
      </c>
      <c r="N9" s="200"/>
      <c r="O9" s="201">
        <f>+M9-N9</f>
        <v>420</v>
      </c>
      <c r="P9" s="200"/>
      <c r="Q9" s="201">
        <f>+O9-P9</f>
        <v>420</v>
      </c>
      <c r="R9" s="200">
        <v>60</v>
      </c>
      <c r="S9" s="201">
        <f>+Q9-R9</f>
        <v>360</v>
      </c>
      <c r="T9" s="200">
        <v>60</v>
      </c>
      <c r="U9" s="201">
        <f>+S9-T9</f>
        <v>300</v>
      </c>
      <c r="V9" s="200">
        <v>40</v>
      </c>
      <c r="W9" s="201">
        <f>+U9-V9</f>
        <v>260</v>
      </c>
      <c r="X9" s="172" t="s">
        <v>24</v>
      </c>
      <c r="Y9" s="162"/>
      <c r="Z9" s="154"/>
      <c r="AA9" s="184"/>
      <c r="AB9" s="163"/>
      <c r="AC9" s="163"/>
      <c r="AD9" s="163"/>
      <c r="AE9" s="163"/>
      <c r="AF9" s="163"/>
      <c r="AG9" s="163"/>
      <c r="AH9" s="163"/>
      <c r="AI9" s="163"/>
      <c r="AJ9" s="163"/>
      <c r="AK9" s="163"/>
      <c r="AL9" s="163"/>
      <c r="AM9" s="163"/>
      <c r="AN9" s="163"/>
      <c r="AO9" s="163"/>
      <c r="AP9" s="163"/>
      <c r="AQ9" s="163"/>
      <c r="AR9" s="163"/>
      <c r="AS9" s="163"/>
      <c r="AT9" s="163"/>
      <c r="AU9" s="163"/>
      <c r="AV9" s="163"/>
      <c r="AW9" s="163"/>
      <c r="AX9" s="163"/>
      <c r="AY9" s="163"/>
      <c r="AZ9" s="163"/>
      <c r="BA9" s="163"/>
      <c r="BB9" s="163"/>
      <c r="BC9" s="163"/>
      <c r="BD9" s="163"/>
      <c r="BE9" s="163"/>
      <c r="BF9" s="163"/>
      <c r="BG9" s="163"/>
      <c r="BH9" s="163"/>
      <c r="BI9" s="163"/>
      <c r="BJ9" s="163"/>
      <c r="BK9" s="163"/>
      <c r="BL9" s="163"/>
      <c r="BM9" s="163"/>
      <c r="BN9" s="163"/>
      <c r="BO9" s="163"/>
      <c r="BP9" s="163"/>
      <c r="BQ9" s="163"/>
      <c r="BR9" s="163"/>
      <c r="BS9" s="163"/>
      <c r="BT9" s="163"/>
      <c r="BU9" s="163"/>
      <c r="BV9" s="163"/>
      <c r="BW9" s="163"/>
      <c r="BX9" s="163"/>
      <c r="BY9" s="163"/>
      <c r="BZ9" s="163"/>
      <c r="CA9" s="163"/>
      <c r="CB9" s="163"/>
      <c r="CC9" s="163"/>
      <c r="CD9" s="163"/>
      <c r="CE9" s="163"/>
      <c r="CF9" s="163"/>
      <c r="CG9" s="163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  <c r="GE9" s="162"/>
      <c r="GF9" s="162"/>
    </row>
    <row r="10" spans="1:188" s="185" customFormat="1" ht="12.75">
      <c r="A10" s="290"/>
      <c r="B10" s="280"/>
      <c r="C10" s="202" t="s">
        <v>30</v>
      </c>
      <c r="D10" s="203" t="s">
        <v>100</v>
      </c>
      <c r="E10" s="176" t="s">
        <v>13</v>
      </c>
      <c r="F10" s="177">
        <f>+FG!K7</f>
        <v>20</v>
      </c>
      <c r="G10" s="178"/>
      <c r="H10" s="179"/>
      <c r="I10" s="180">
        <f t="shared" si="11"/>
        <v>20</v>
      </c>
      <c r="J10" s="179">
        <v>20</v>
      </c>
      <c r="K10" s="180">
        <f>+I10-J10</f>
        <v>0</v>
      </c>
      <c r="L10" s="179"/>
      <c r="M10" s="180">
        <f>+K10-L10</f>
        <v>0</v>
      </c>
      <c r="N10" s="179"/>
      <c r="O10" s="180">
        <f>+M10-N10</f>
        <v>0</v>
      </c>
      <c r="P10" s="179"/>
      <c r="Q10" s="180">
        <f>+O10-P10</f>
        <v>0</v>
      </c>
      <c r="R10" s="179"/>
      <c r="S10" s="180">
        <f>+Q10-R10</f>
        <v>0</v>
      </c>
      <c r="T10" s="179">
        <v>20</v>
      </c>
      <c r="U10" s="180">
        <f>+S10-T10</f>
        <v>-20</v>
      </c>
      <c r="V10" s="179"/>
      <c r="W10" s="180">
        <f>+U10-V10</f>
        <v>-20</v>
      </c>
      <c r="X10" s="172" t="s">
        <v>24</v>
      </c>
      <c r="Y10" s="162"/>
      <c r="Z10" s="154"/>
      <c r="AA10" s="18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  <c r="BA10" s="194"/>
      <c r="BB10" s="194"/>
      <c r="BC10" s="194"/>
      <c r="BD10" s="194"/>
      <c r="BE10" s="194"/>
      <c r="BF10" s="194"/>
      <c r="BG10" s="194"/>
      <c r="BH10" s="194"/>
      <c r="BI10" s="194"/>
      <c r="BJ10" s="194"/>
      <c r="BK10" s="194"/>
      <c r="BL10" s="194"/>
      <c r="BM10" s="194"/>
      <c r="BN10" s="194"/>
      <c r="BO10" s="194"/>
      <c r="BP10" s="194"/>
      <c r="BQ10" s="194"/>
      <c r="BR10" s="194"/>
      <c r="BS10" s="194"/>
      <c r="BT10" s="194"/>
      <c r="BU10" s="194"/>
      <c r="BV10" s="194"/>
      <c r="BW10" s="194"/>
      <c r="BX10" s="194"/>
      <c r="BY10" s="194"/>
      <c r="BZ10" s="194"/>
      <c r="CA10" s="194"/>
      <c r="CB10" s="194"/>
      <c r="CC10" s="194"/>
      <c r="CD10" s="194"/>
      <c r="CE10" s="194"/>
      <c r="CF10" s="194"/>
      <c r="CG10" s="194"/>
      <c r="CH10" s="195"/>
      <c r="CI10" s="195"/>
      <c r="CJ10" s="195"/>
      <c r="CK10" s="195"/>
      <c r="CL10" s="195"/>
      <c r="CM10" s="195"/>
      <c r="CN10" s="195"/>
      <c r="CO10" s="195"/>
      <c r="CP10" s="195"/>
      <c r="CQ10" s="195"/>
      <c r="CR10" s="195"/>
      <c r="CS10" s="195"/>
      <c r="CT10" s="195"/>
      <c r="CU10" s="195"/>
      <c r="CV10" s="195"/>
      <c r="CW10" s="195"/>
      <c r="CX10" s="195"/>
      <c r="CY10" s="195"/>
      <c r="CZ10" s="195"/>
      <c r="DA10" s="195"/>
      <c r="DB10" s="195"/>
      <c r="DC10" s="195"/>
      <c r="DD10" s="195"/>
      <c r="DE10" s="195"/>
      <c r="DF10" s="195"/>
      <c r="DG10" s="195"/>
      <c r="DH10" s="195"/>
      <c r="DI10" s="195"/>
      <c r="DJ10" s="195"/>
      <c r="DK10" s="195"/>
      <c r="DL10" s="195"/>
      <c r="DM10" s="195"/>
      <c r="DN10" s="195"/>
      <c r="DO10" s="195"/>
      <c r="DP10" s="195"/>
      <c r="DQ10" s="195"/>
      <c r="DR10" s="195"/>
      <c r="DS10" s="195"/>
      <c r="DT10" s="195"/>
      <c r="DU10" s="195"/>
      <c r="DV10" s="195"/>
      <c r="DW10" s="195"/>
      <c r="DX10" s="195"/>
      <c r="DY10" s="195"/>
      <c r="DZ10" s="195"/>
      <c r="EA10" s="195"/>
      <c r="EB10" s="195"/>
      <c r="EC10" s="195"/>
      <c r="ED10" s="195"/>
      <c r="EE10" s="195"/>
      <c r="EF10" s="195"/>
      <c r="EG10" s="195"/>
      <c r="EH10" s="195"/>
      <c r="EI10" s="195"/>
      <c r="EJ10" s="195"/>
      <c r="EK10" s="195"/>
      <c r="EL10" s="195"/>
      <c r="EM10" s="195"/>
      <c r="EN10" s="195"/>
      <c r="EO10" s="195"/>
      <c r="EP10" s="195"/>
      <c r="EQ10" s="195"/>
      <c r="ER10" s="195"/>
      <c r="ES10" s="195"/>
      <c r="ET10" s="195"/>
      <c r="EU10" s="195"/>
      <c r="EV10" s="195"/>
      <c r="EW10" s="195"/>
      <c r="EX10" s="195"/>
      <c r="EY10" s="195"/>
      <c r="EZ10" s="195"/>
      <c r="FA10" s="195"/>
      <c r="FB10" s="195"/>
      <c r="FC10" s="195"/>
      <c r="FD10" s="195"/>
      <c r="FE10" s="195"/>
      <c r="FF10" s="195"/>
      <c r="FG10" s="195"/>
      <c r="FH10" s="195"/>
      <c r="FI10" s="195"/>
      <c r="FJ10" s="195"/>
      <c r="FK10" s="195"/>
      <c r="FL10" s="195"/>
      <c r="FM10" s="195"/>
      <c r="FN10" s="195"/>
      <c r="FO10" s="195"/>
      <c r="FP10" s="195"/>
      <c r="FQ10" s="195"/>
      <c r="FR10" s="195"/>
      <c r="FS10" s="195"/>
      <c r="FT10" s="195"/>
      <c r="FU10" s="195"/>
      <c r="FV10" s="195"/>
      <c r="FW10" s="195"/>
      <c r="FX10" s="195"/>
      <c r="FY10" s="195"/>
      <c r="FZ10" s="195"/>
      <c r="GA10" s="195"/>
      <c r="GB10" s="195"/>
      <c r="GC10" s="195"/>
      <c r="GD10" s="195"/>
      <c r="GE10" s="195"/>
      <c r="GF10" s="195"/>
    </row>
    <row r="11" spans="1:188" s="185" customFormat="1" ht="12.75">
      <c r="A11" s="290"/>
      <c r="B11" s="280"/>
      <c r="C11" s="202" t="s">
        <v>101</v>
      </c>
      <c r="D11" s="203" t="s">
        <v>102</v>
      </c>
      <c r="E11" s="204" t="s">
        <v>13</v>
      </c>
      <c r="F11" s="205">
        <f>+FG!K8</f>
        <v>0</v>
      </c>
      <c r="G11" s="199"/>
      <c r="H11" s="200"/>
      <c r="I11" s="201">
        <f t="shared" si="11"/>
        <v>0</v>
      </c>
      <c r="J11" s="200"/>
      <c r="K11" s="201">
        <f t="shared" ref="K11:K39" si="12">+I11-J11</f>
        <v>0</v>
      </c>
      <c r="L11" s="200"/>
      <c r="M11" s="201">
        <f t="shared" ref="M11:M39" si="13">+K11-L11</f>
        <v>0</v>
      </c>
      <c r="N11" s="200"/>
      <c r="O11" s="201">
        <f t="shared" ref="O11:O39" si="14">+M11-N11</f>
        <v>0</v>
      </c>
      <c r="P11" s="200"/>
      <c r="Q11" s="201">
        <f t="shared" ref="Q11:Q39" si="15">+O11-P11</f>
        <v>0</v>
      </c>
      <c r="R11" s="200"/>
      <c r="S11" s="201">
        <f t="shared" ref="S11:S39" si="16">+Q11-R11</f>
        <v>0</v>
      </c>
      <c r="T11" s="200"/>
      <c r="U11" s="201">
        <f t="shared" ref="U11:U39" si="17">+S11-T11</f>
        <v>0</v>
      </c>
      <c r="V11" s="200"/>
      <c r="W11" s="201">
        <f t="shared" ref="W11:W39" si="18">+U11-V11</f>
        <v>0</v>
      </c>
      <c r="X11" s="172"/>
      <c r="Y11" s="162"/>
      <c r="Z11" s="154"/>
      <c r="AA11" s="18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  <c r="BX11" s="194"/>
      <c r="BY11" s="194"/>
      <c r="BZ11" s="194"/>
      <c r="CA11" s="194"/>
      <c r="CB11" s="194"/>
      <c r="CC11" s="194"/>
      <c r="CD11" s="194"/>
      <c r="CE11" s="194"/>
      <c r="CF11" s="194"/>
      <c r="CG11" s="194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5"/>
      <c r="DO11" s="195"/>
      <c r="DP11" s="195"/>
      <c r="DQ11" s="195"/>
      <c r="DR11" s="195"/>
      <c r="DS11" s="195"/>
      <c r="DT11" s="195"/>
      <c r="DU11" s="195"/>
      <c r="DV11" s="195"/>
      <c r="DW11" s="195"/>
      <c r="DX11" s="195"/>
      <c r="DY11" s="195"/>
      <c r="DZ11" s="195"/>
      <c r="EA11" s="195"/>
      <c r="EB11" s="195"/>
      <c r="EC11" s="195"/>
      <c r="ED11" s="195"/>
      <c r="EE11" s="195"/>
      <c r="EF11" s="195"/>
      <c r="EG11" s="195"/>
      <c r="EH11" s="195"/>
      <c r="EI11" s="195"/>
      <c r="EJ11" s="195"/>
      <c r="EK11" s="195"/>
      <c r="EL11" s="195"/>
      <c r="EM11" s="195"/>
      <c r="EN11" s="195"/>
      <c r="EO11" s="195"/>
      <c r="EP11" s="195"/>
      <c r="EQ11" s="195"/>
      <c r="ER11" s="195"/>
      <c r="ES11" s="195"/>
      <c r="ET11" s="195"/>
      <c r="EU11" s="195"/>
      <c r="EV11" s="195"/>
      <c r="EW11" s="195"/>
      <c r="EX11" s="195"/>
      <c r="EY11" s="195"/>
      <c r="EZ11" s="195"/>
      <c r="FA11" s="195"/>
      <c r="FB11" s="195"/>
      <c r="FC11" s="195"/>
      <c r="FD11" s="195"/>
      <c r="FE11" s="195"/>
      <c r="FF11" s="195"/>
      <c r="FG11" s="195"/>
      <c r="FH11" s="195"/>
      <c r="FI11" s="195"/>
      <c r="FJ11" s="195"/>
      <c r="FK11" s="195"/>
      <c r="FL11" s="195"/>
      <c r="FM11" s="195"/>
      <c r="FN11" s="195"/>
      <c r="FO11" s="195"/>
      <c r="FP11" s="195"/>
      <c r="FQ11" s="195"/>
      <c r="FR11" s="195"/>
      <c r="FS11" s="195"/>
      <c r="FT11" s="195"/>
      <c r="FU11" s="195"/>
      <c r="FV11" s="195"/>
      <c r="FW11" s="195"/>
      <c r="FX11" s="195"/>
      <c r="FY11" s="195"/>
      <c r="FZ11" s="195"/>
      <c r="GA11" s="195"/>
      <c r="GB11" s="195"/>
      <c r="GC11" s="195"/>
      <c r="GD11" s="195"/>
      <c r="GE11" s="195"/>
      <c r="GF11" s="195"/>
    </row>
    <row r="12" spans="1:188" s="185" customFormat="1" ht="12.75">
      <c r="A12" s="290"/>
      <c r="B12" s="280"/>
      <c r="C12" s="202" t="s">
        <v>101</v>
      </c>
      <c r="D12" s="206" t="s">
        <v>103</v>
      </c>
      <c r="E12" s="204" t="s">
        <v>14</v>
      </c>
      <c r="F12" s="205">
        <f>+FG!K9</f>
        <v>120</v>
      </c>
      <c r="G12" s="199"/>
      <c r="H12" s="200">
        <v>40</v>
      </c>
      <c r="I12" s="201">
        <f t="shared" si="11"/>
        <v>80</v>
      </c>
      <c r="J12" s="200">
        <v>20</v>
      </c>
      <c r="K12" s="201">
        <f t="shared" si="12"/>
        <v>60</v>
      </c>
      <c r="L12" s="200">
        <v>20</v>
      </c>
      <c r="M12" s="201">
        <f t="shared" si="13"/>
        <v>40</v>
      </c>
      <c r="N12" s="200"/>
      <c r="O12" s="201">
        <f t="shared" si="14"/>
        <v>40</v>
      </c>
      <c r="P12" s="200"/>
      <c r="Q12" s="201">
        <f t="shared" si="15"/>
        <v>40</v>
      </c>
      <c r="R12" s="200">
        <v>20</v>
      </c>
      <c r="S12" s="201">
        <f t="shared" si="16"/>
        <v>20</v>
      </c>
      <c r="T12" s="200">
        <v>20</v>
      </c>
      <c r="U12" s="201">
        <f t="shared" si="17"/>
        <v>0</v>
      </c>
      <c r="V12" s="200"/>
      <c r="W12" s="201">
        <f t="shared" si="18"/>
        <v>0</v>
      </c>
      <c r="X12" s="172" t="s">
        <v>24</v>
      </c>
      <c r="Y12" s="162"/>
      <c r="Z12" s="154"/>
      <c r="AA12" s="184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3"/>
      <c r="BW12" s="163"/>
      <c r="BX12" s="163"/>
      <c r="BY12" s="163"/>
      <c r="BZ12" s="163"/>
      <c r="CA12" s="163"/>
      <c r="CB12" s="163"/>
      <c r="CC12" s="163"/>
      <c r="CD12" s="163"/>
      <c r="CE12" s="163"/>
      <c r="CF12" s="163"/>
      <c r="CG12" s="163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  <c r="GE12" s="162"/>
      <c r="GF12" s="162"/>
    </row>
    <row r="13" spans="1:188" s="185" customFormat="1" ht="12.75">
      <c r="A13" s="290"/>
      <c r="B13" s="280"/>
      <c r="C13" s="202" t="s">
        <v>104</v>
      </c>
      <c r="D13" s="203" t="s">
        <v>105</v>
      </c>
      <c r="E13" s="204" t="s">
        <v>13</v>
      </c>
      <c r="F13" s="205">
        <f>+FG!K10</f>
        <v>0</v>
      </c>
      <c r="G13" s="199"/>
      <c r="H13" s="200"/>
      <c r="I13" s="201">
        <f t="shared" si="11"/>
        <v>0</v>
      </c>
      <c r="J13" s="200"/>
      <c r="K13" s="201">
        <f t="shared" si="12"/>
        <v>0</v>
      </c>
      <c r="L13" s="200"/>
      <c r="M13" s="201">
        <f t="shared" si="13"/>
        <v>0</v>
      </c>
      <c r="N13" s="200"/>
      <c r="O13" s="201">
        <f t="shared" si="14"/>
        <v>0</v>
      </c>
      <c r="P13" s="200"/>
      <c r="Q13" s="201">
        <f t="shared" si="15"/>
        <v>0</v>
      </c>
      <c r="R13" s="200"/>
      <c r="S13" s="201">
        <f t="shared" si="16"/>
        <v>0</v>
      </c>
      <c r="T13" s="200"/>
      <c r="U13" s="201">
        <f t="shared" si="17"/>
        <v>0</v>
      </c>
      <c r="V13" s="200"/>
      <c r="W13" s="201">
        <f t="shared" si="18"/>
        <v>0</v>
      </c>
      <c r="X13" s="172"/>
      <c r="Y13" s="162"/>
      <c r="Z13" s="154"/>
      <c r="AA13" s="18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  <c r="CB13" s="194"/>
      <c r="CC13" s="194"/>
      <c r="CD13" s="194"/>
      <c r="CE13" s="194"/>
      <c r="CF13" s="194"/>
      <c r="CG13" s="194"/>
      <c r="CH13" s="195"/>
      <c r="CI13" s="195"/>
      <c r="CJ13" s="195"/>
      <c r="CK13" s="195"/>
      <c r="CL13" s="195"/>
      <c r="CM13" s="195"/>
      <c r="CN13" s="195"/>
      <c r="CO13" s="195"/>
      <c r="CP13" s="195"/>
      <c r="CQ13" s="195"/>
      <c r="CR13" s="195"/>
      <c r="CS13" s="195"/>
      <c r="CT13" s="195"/>
      <c r="CU13" s="195"/>
      <c r="CV13" s="195"/>
      <c r="CW13" s="195"/>
      <c r="CX13" s="195"/>
      <c r="CY13" s="195"/>
      <c r="CZ13" s="195"/>
      <c r="DA13" s="195"/>
      <c r="DB13" s="195"/>
      <c r="DC13" s="195"/>
      <c r="DD13" s="195"/>
      <c r="DE13" s="195"/>
      <c r="DF13" s="195"/>
      <c r="DG13" s="195"/>
      <c r="DH13" s="195"/>
      <c r="DI13" s="195"/>
      <c r="DJ13" s="195"/>
      <c r="DK13" s="195"/>
      <c r="DL13" s="195"/>
      <c r="DM13" s="195"/>
      <c r="DN13" s="195"/>
      <c r="DO13" s="195"/>
      <c r="DP13" s="195"/>
      <c r="DQ13" s="195"/>
      <c r="DR13" s="195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195"/>
      <c r="EH13" s="195"/>
      <c r="EI13" s="195"/>
      <c r="EJ13" s="195"/>
      <c r="EK13" s="195"/>
      <c r="EL13" s="195"/>
      <c r="EM13" s="195"/>
      <c r="EN13" s="195"/>
      <c r="EO13" s="195"/>
      <c r="EP13" s="195"/>
      <c r="EQ13" s="195"/>
      <c r="ER13" s="195"/>
      <c r="ES13" s="195"/>
      <c r="ET13" s="195"/>
      <c r="EU13" s="195"/>
      <c r="EV13" s="195"/>
      <c r="EW13" s="195"/>
      <c r="EX13" s="195"/>
      <c r="EY13" s="195"/>
      <c r="EZ13" s="195"/>
      <c r="FA13" s="195"/>
      <c r="FB13" s="195"/>
      <c r="FC13" s="195"/>
      <c r="FD13" s="195"/>
      <c r="FE13" s="195"/>
      <c r="FF13" s="195"/>
      <c r="FG13" s="195"/>
      <c r="FH13" s="195"/>
      <c r="FI13" s="195"/>
      <c r="FJ13" s="195"/>
      <c r="FK13" s="195"/>
      <c r="FL13" s="195"/>
      <c r="FM13" s="195"/>
      <c r="FN13" s="195"/>
      <c r="FO13" s="195"/>
      <c r="FP13" s="195"/>
      <c r="FQ13" s="195"/>
      <c r="FR13" s="195"/>
      <c r="FS13" s="195"/>
      <c r="FT13" s="195"/>
      <c r="FU13" s="195"/>
      <c r="FV13" s="195"/>
      <c r="FW13" s="195"/>
      <c r="FX13" s="195"/>
      <c r="FY13" s="195"/>
      <c r="FZ13" s="195"/>
      <c r="GA13" s="195"/>
      <c r="GB13" s="195"/>
      <c r="GC13" s="195"/>
      <c r="GD13" s="195"/>
      <c r="GE13" s="195"/>
      <c r="GF13" s="195"/>
    </row>
    <row r="14" spans="1:188" s="185" customFormat="1" ht="12.75">
      <c r="A14" s="290"/>
      <c r="B14" s="280"/>
      <c r="C14" s="202" t="s">
        <v>104</v>
      </c>
      <c r="D14" s="203" t="s">
        <v>105</v>
      </c>
      <c r="E14" s="204" t="s">
        <v>14</v>
      </c>
      <c r="F14" s="205">
        <f>+FG!K11</f>
        <v>5</v>
      </c>
      <c r="G14" s="199"/>
      <c r="H14" s="200"/>
      <c r="I14" s="201">
        <f t="shared" si="11"/>
        <v>5</v>
      </c>
      <c r="J14" s="200"/>
      <c r="K14" s="201">
        <f t="shared" si="12"/>
        <v>5</v>
      </c>
      <c r="L14" s="200"/>
      <c r="M14" s="201">
        <f t="shared" si="13"/>
        <v>5</v>
      </c>
      <c r="N14" s="200"/>
      <c r="O14" s="201">
        <f t="shared" si="14"/>
        <v>5</v>
      </c>
      <c r="P14" s="200"/>
      <c r="Q14" s="201">
        <f t="shared" si="15"/>
        <v>5</v>
      </c>
      <c r="R14" s="200"/>
      <c r="S14" s="201">
        <f t="shared" si="16"/>
        <v>5</v>
      </c>
      <c r="T14" s="200"/>
      <c r="U14" s="201">
        <f t="shared" si="17"/>
        <v>5</v>
      </c>
      <c r="V14" s="200"/>
      <c r="W14" s="201">
        <f t="shared" si="18"/>
        <v>5</v>
      </c>
      <c r="X14" s="172"/>
      <c r="Y14" s="162"/>
      <c r="Z14" s="154"/>
      <c r="AA14" s="184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3"/>
      <c r="AO14" s="163"/>
      <c r="AP14" s="163"/>
      <c r="AQ14" s="163"/>
      <c r="AR14" s="163"/>
      <c r="AS14" s="163"/>
      <c r="AT14" s="163"/>
      <c r="AU14" s="163"/>
      <c r="AV14" s="163"/>
      <c r="AW14" s="163"/>
      <c r="AX14" s="163"/>
      <c r="AY14" s="163"/>
      <c r="AZ14" s="163"/>
      <c r="BA14" s="163"/>
      <c r="BB14" s="163"/>
      <c r="BC14" s="163"/>
      <c r="BD14" s="163"/>
      <c r="BE14" s="163"/>
      <c r="BF14" s="163"/>
      <c r="BG14" s="163"/>
      <c r="BH14" s="163"/>
      <c r="BI14" s="163"/>
      <c r="BJ14" s="163"/>
      <c r="BK14" s="163"/>
      <c r="BL14" s="163"/>
      <c r="BM14" s="163"/>
      <c r="BN14" s="163"/>
      <c r="BO14" s="163"/>
      <c r="BP14" s="163"/>
      <c r="BQ14" s="163"/>
      <c r="BR14" s="163"/>
      <c r="BS14" s="163"/>
      <c r="BT14" s="163"/>
      <c r="BU14" s="163"/>
      <c r="BV14" s="163"/>
      <c r="BW14" s="163"/>
      <c r="BX14" s="163"/>
      <c r="BY14" s="163"/>
      <c r="BZ14" s="163"/>
      <c r="CA14" s="163"/>
      <c r="CB14" s="163"/>
      <c r="CC14" s="163"/>
      <c r="CD14" s="163"/>
      <c r="CE14" s="163"/>
      <c r="CF14" s="163"/>
      <c r="CG14" s="163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  <c r="GE14" s="162"/>
      <c r="GF14" s="162"/>
    </row>
    <row r="15" spans="1:188" s="185" customFormat="1" ht="12.75">
      <c r="A15" s="290"/>
      <c r="B15" s="280"/>
      <c r="C15" s="202" t="s">
        <v>106</v>
      </c>
      <c r="D15" s="203" t="s">
        <v>107</v>
      </c>
      <c r="E15" s="204" t="s">
        <v>14</v>
      </c>
      <c r="F15" s="205">
        <f>+FG!K12</f>
        <v>80</v>
      </c>
      <c r="G15" s="199"/>
      <c r="H15" s="200">
        <v>20</v>
      </c>
      <c r="I15" s="201">
        <f t="shared" si="11"/>
        <v>60</v>
      </c>
      <c r="J15" s="200">
        <v>20</v>
      </c>
      <c r="K15" s="201">
        <f t="shared" si="12"/>
        <v>40</v>
      </c>
      <c r="L15" s="200">
        <v>20</v>
      </c>
      <c r="M15" s="201">
        <f t="shared" si="13"/>
        <v>20</v>
      </c>
      <c r="N15" s="200"/>
      <c r="O15" s="201">
        <f t="shared" si="14"/>
        <v>20</v>
      </c>
      <c r="P15" s="200"/>
      <c r="Q15" s="201">
        <f t="shared" si="15"/>
        <v>20</v>
      </c>
      <c r="R15" s="200">
        <v>20</v>
      </c>
      <c r="S15" s="201">
        <f t="shared" si="16"/>
        <v>0</v>
      </c>
      <c r="T15" s="200"/>
      <c r="U15" s="201">
        <f t="shared" si="17"/>
        <v>0</v>
      </c>
      <c r="V15" s="200">
        <v>60</v>
      </c>
      <c r="W15" s="201">
        <f t="shared" si="18"/>
        <v>-60</v>
      </c>
      <c r="X15" s="172" t="s">
        <v>24</v>
      </c>
      <c r="Y15" s="162"/>
      <c r="Z15" s="154"/>
      <c r="AA15" s="184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  <c r="BD15" s="194"/>
      <c r="BE15" s="194"/>
      <c r="BF15" s="194"/>
      <c r="BG15" s="194"/>
      <c r="BH15" s="194"/>
      <c r="BI15" s="194"/>
      <c r="BJ15" s="194"/>
      <c r="BK15" s="194"/>
      <c r="BL15" s="194"/>
      <c r="BM15" s="194"/>
      <c r="BN15" s="194"/>
      <c r="BO15" s="194"/>
      <c r="BP15" s="194"/>
      <c r="BQ15" s="194"/>
      <c r="BR15" s="194"/>
      <c r="BS15" s="194"/>
      <c r="BT15" s="194"/>
      <c r="BU15" s="194"/>
      <c r="BV15" s="194"/>
      <c r="BW15" s="194"/>
      <c r="BX15" s="194"/>
      <c r="BY15" s="194"/>
      <c r="BZ15" s="194"/>
      <c r="CA15" s="194"/>
      <c r="CB15" s="194"/>
      <c r="CC15" s="194"/>
      <c r="CD15" s="194"/>
      <c r="CE15" s="194"/>
      <c r="CF15" s="194"/>
      <c r="CG15" s="194"/>
      <c r="CH15" s="195"/>
      <c r="CI15" s="195"/>
      <c r="CJ15" s="195"/>
      <c r="CK15" s="195"/>
      <c r="CL15" s="195"/>
      <c r="CM15" s="195"/>
      <c r="CN15" s="195"/>
      <c r="CO15" s="195"/>
      <c r="CP15" s="195"/>
      <c r="CQ15" s="195"/>
      <c r="CR15" s="195"/>
      <c r="CS15" s="195"/>
      <c r="CT15" s="195"/>
      <c r="CU15" s="195"/>
      <c r="CV15" s="195"/>
      <c r="CW15" s="195"/>
      <c r="CX15" s="195"/>
      <c r="CY15" s="195"/>
      <c r="CZ15" s="195"/>
      <c r="DA15" s="195"/>
      <c r="DB15" s="195"/>
      <c r="DC15" s="195"/>
      <c r="DD15" s="195"/>
      <c r="DE15" s="195"/>
      <c r="DF15" s="195"/>
      <c r="DG15" s="195"/>
      <c r="DH15" s="195"/>
      <c r="DI15" s="195"/>
      <c r="DJ15" s="195"/>
      <c r="DK15" s="195"/>
      <c r="DL15" s="195"/>
      <c r="DM15" s="195"/>
      <c r="DN15" s="195"/>
      <c r="DO15" s="195"/>
      <c r="DP15" s="195"/>
      <c r="DQ15" s="195"/>
      <c r="DR15" s="195"/>
      <c r="DS15" s="195"/>
      <c r="DT15" s="195"/>
      <c r="DU15" s="195"/>
      <c r="DV15" s="195"/>
      <c r="DW15" s="195"/>
      <c r="DX15" s="195"/>
      <c r="DY15" s="195"/>
      <c r="DZ15" s="195"/>
      <c r="EA15" s="195"/>
      <c r="EB15" s="195"/>
      <c r="EC15" s="195"/>
      <c r="ED15" s="195"/>
      <c r="EE15" s="195"/>
      <c r="EF15" s="195"/>
      <c r="EG15" s="195"/>
      <c r="EH15" s="195"/>
      <c r="EI15" s="195"/>
      <c r="EJ15" s="195"/>
      <c r="EK15" s="195"/>
      <c r="EL15" s="195"/>
      <c r="EM15" s="195"/>
      <c r="EN15" s="195"/>
      <c r="EO15" s="195"/>
      <c r="EP15" s="195"/>
      <c r="EQ15" s="195"/>
      <c r="ER15" s="195"/>
      <c r="ES15" s="195"/>
      <c r="ET15" s="195"/>
      <c r="EU15" s="195"/>
      <c r="EV15" s="195"/>
      <c r="EW15" s="195"/>
      <c r="EX15" s="195"/>
      <c r="EY15" s="195"/>
      <c r="EZ15" s="195"/>
      <c r="FA15" s="195"/>
      <c r="FB15" s="195"/>
      <c r="FC15" s="195"/>
      <c r="FD15" s="195"/>
      <c r="FE15" s="195"/>
      <c r="FF15" s="195"/>
      <c r="FG15" s="195"/>
      <c r="FH15" s="195"/>
      <c r="FI15" s="195"/>
      <c r="FJ15" s="195"/>
      <c r="FK15" s="195"/>
      <c r="FL15" s="195"/>
      <c r="FM15" s="195"/>
      <c r="FN15" s="195"/>
      <c r="FO15" s="195"/>
      <c r="FP15" s="195"/>
      <c r="FQ15" s="195"/>
      <c r="FR15" s="195"/>
      <c r="FS15" s="195"/>
      <c r="FT15" s="195"/>
      <c r="FU15" s="195"/>
      <c r="FV15" s="195"/>
      <c r="FW15" s="195"/>
      <c r="FX15" s="195"/>
      <c r="FY15" s="195"/>
      <c r="FZ15" s="195"/>
      <c r="GA15" s="195"/>
      <c r="GB15" s="195"/>
      <c r="GC15" s="195"/>
      <c r="GD15" s="195"/>
      <c r="GE15" s="195"/>
      <c r="GF15" s="195"/>
    </row>
    <row r="16" spans="1:188" s="185" customFormat="1" ht="12.75">
      <c r="A16" s="290"/>
      <c r="B16" s="280"/>
      <c r="C16" s="202" t="s">
        <v>104</v>
      </c>
      <c r="D16" s="203" t="s">
        <v>108</v>
      </c>
      <c r="E16" s="204" t="s">
        <v>14</v>
      </c>
      <c r="F16" s="205">
        <f>+FG!K13</f>
        <v>20</v>
      </c>
      <c r="G16" s="199"/>
      <c r="H16" s="200"/>
      <c r="I16" s="201">
        <f t="shared" si="11"/>
        <v>20</v>
      </c>
      <c r="J16" s="200"/>
      <c r="K16" s="201">
        <f t="shared" si="12"/>
        <v>20</v>
      </c>
      <c r="L16" s="200"/>
      <c r="M16" s="201">
        <f t="shared" si="13"/>
        <v>20</v>
      </c>
      <c r="N16" s="200"/>
      <c r="O16" s="201">
        <f t="shared" si="14"/>
        <v>20</v>
      </c>
      <c r="P16" s="200"/>
      <c r="Q16" s="201">
        <f t="shared" si="15"/>
        <v>20</v>
      </c>
      <c r="R16" s="200"/>
      <c r="S16" s="201">
        <f t="shared" si="16"/>
        <v>20</v>
      </c>
      <c r="T16" s="200">
        <v>20</v>
      </c>
      <c r="U16" s="201">
        <f t="shared" si="17"/>
        <v>0</v>
      </c>
      <c r="V16" s="200"/>
      <c r="W16" s="201">
        <f t="shared" si="18"/>
        <v>0</v>
      </c>
      <c r="X16" s="172"/>
      <c r="Y16" s="162"/>
      <c r="Z16" s="154"/>
      <c r="AA16" s="18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  <c r="BD16" s="194"/>
      <c r="BE16" s="194"/>
      <c r="BF16" s="194"/>
      <c r="BG16" s="194"/>
      <c r="BH16" s="194"/>
      <c r="BI16" s="194"/>
      <c r="BJ16" s="194"/>
      <c r="BK16" s="194"/>
      <c r="BL16" s="194"/>
      <c r="BM16" s="194"/>
      <c r="BN16" s="194"/>
      <c r="BO16" s="194"/>
      <c r="BP16" s="194"/>
      <c r="BQ16" s="194"/>
      <c r="BR16" s="194"/>
      <c r="BS16" s="194"/>
      <c r="BT16" s="194"/>
      <c r="BU16" s="194"/>
      <c r="BV16" s="194"/>
      <c r="BW16" s="194"/>
      <c r="BX16" s="194"/>
      <c r="BY16" s="194"/>
      <c r="BZ16" s="194"/>
      <c r="CA16" s="194"/>
      <c r="CB16" s="194"/>
      <c r="CC16" s="194"/>
      <c r="CD16" s="194"/>
      <c r="CE16" s="194"/>
      <c r="CF16" s="194"/>
      <c r="CG16" s="194"/>
      <c r="CH16" s="195"/>
      <c r="CI16" s="195"/>
      <c r="CJ16" s="195"/>
      <c r="CK16" s="195"/>
      <c r="CL16" s="195"/>
      <c r="CM16" s="195"/>
      <c r="CN16" s="195"/>
      <c r="CO16" s="195"/>
      <c r="CP16" s="195"/>
      <c r="CQ16" s="195"/>
      <c r="CR16" s="195"/>
      <c r="CS16" s="195"/>
      <c r="CT16" s="195"/>
      <c r="CU16" s="195"/>
      <c r="CV16" s="195"/>
      <c r="CW16" s="195"/>
      <c r="CX16" s="195"/>
      <c r="CY16" s="195"/>
      <c r="CZ16" s="195"/>
      <c r="DA16" s="195"/>
      <c r="DB16" s="195"/>
      <c r="DC16" s="195"/>
      <c r="DD16" s="195"/>
      <c r="DE16" s="195"/>
      <c r="DF16" s="195"/>
      <c r="DG16" s="195"/>
      <c r="DH16" s="195"/>
      <c r="DI16" s="195"/>
      <c r="DJ16" s="195"/>
      <c r="DK16" s="195"/>
      <c r="DL16" s="195"/>
      <c r="DM16" s="195"/>
      <c r="DN16" s="195"/>
      <c r="DO16" s="195"/>
      <c r="DP16" s="195"/>
      <c r="DQ16" s="195"/>
      <c r="DR16" s="195"/>
      <c r="DS16" s="195"/>
      <c r="DT16" s="195"/>
      <c r="DU16" s="195"/>
      <c r="DV16" s="195"/>
      <c r="DW16" s="195"/>
      <c r="DX16" s="195"/>
      <c r="DY16" s="195"/>
      <c r="DZ16" s="195"/>
      <c r="EA16" s="195"/>
      <c r="EB16" s="195"/>
      <c r="EC16" s="195"/>
      <c r="ED16" s="195"/>
      <c r="EE16" s="195"/>
      <c r="EF16" s="195"/>
      <c r="EG16" s="195"/>
      <c r="EH16" s="195"/>
      <c r="EI16" s="195"/>
      <c r="EJ16" s="195"/>
      <c r="EK16" s="195"/>
      <c r="EL16" s="195"/>
      <c r="EM16" s="195"/>
      <c r="EN16" s="195"/>
      <c r="EO16" s="195"/>
      <c r="EP16" s="195"/>
      <c r="EQ16" s="195"/>
      <c r="ER16" s="195"/>
      <c r="ES16" s="195"/>
      <c r="ET16" s="195"/>
      <c r="EU16" s="195"/>
      <c r="EV16" s="195"/>
      <c r="EW16" s="195"/>
      <c r="EX16" s="195"/>
      <c r="EY16" s="195"/>
      <c r="EZ16" s="195"/>
      <c r="FA16" s="195"/>
      <c r="FB16" s="195"/>
      <c r="FC16" s="195"/>
      <c r="FD16" s="195"/>
      <c r="FE16" s="195"/>
      <c r="FF16" s="195"/>
      <c r="FG16" s="195"/>
      <c r="FH16" s="195"/>
      <c r="FI16" s="195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5"/>
      <c r="FW16" s="195"/>
      <c r="FX16" s="195"/>
      <c r="FY16" s="195"/>
      <c r="FZ16" s="195"/>
      <c r="GA16" s="195"/>
      <c r="GB16" s="195"/>
      <c r="GC16" s="195"/>
      <c r="GD16" s="195"/>
      <c r="GE16" s="195"/>
      <c r="GF16" s="195"/>
    </row>
    <row r="17" spans="1:188" s="185" customFormat="1" ht="12.75">
      <c r="A17" s="290"/>
      <c r="B17" s="280"/>
      <c r="C17" s="207" t="s">
        <v>109</v>
      </c>
      <c r="D17" s="203" t="s">
        <v>110</v>
      </c>
      <c r="E17" s="204" t="s">
        <v>14</v>
      </c>
      <c r="F17" s="205">
        <f>+FG!K14</f>
        <v>60</v>
      </c>
      <c r="G17" s="199"/>
      <c r="H17" s="200">
        <v>20</v>
      </c>
      <c r="I17" s="201">
        <f t="shared" si="11"/>
        <v>40</v>
      </c>
      <c r="J17" s="200">
        <v>20</v>
      </c>
      <c r="K17" s="201">
        <f t="shared" si="12"/>
        <v>20</v>
      </c>
      <c r="L17" s="200">
        <v>20</v>
      </c>
      <c r="M17" s="201">
        <f t="shared" si="13"/>
        <v>0</v>
      </c>
      <c r="N17" s="200"/>
      <c r="O17" s="201">
        <f t="shared" si="14"/>
        <v>0</v>
      </c>
      <c r="P17" s="200"/>
      <c r="Q17" s="201">
        <f t="shared" si="15"/>
        <v>0</v>
      </c>
      <c r="R17" s="200"/>
      <c r="S17" s="201">
        <f t="shared" si="16"/>
        <v>0</v>
      </c>
      <c r="T17" s="200"/>
      <c r="U17" s="201">
        <f t="shared" si="17"/>
        <v>0</v>
      </c>
      <c r="V17" s="200">
        <v>40</v>
      </c>
      <c r="W17" s="201">
        <f t="shared" si="18"/>
        <v>-40</v>
      </c>
      <c r="X17" s="172" t="s">
        <v>24</v>
      </c>
      <c r="Y17" s="162"/>
      <c r="Z17" s="154"/>
      <c r="AA17" s="18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4"/>
      <c r="BG17" s="194"/>
      <c r="BH17" s="194"/>
      <c r="BI17" s="194"/>
      <c r="BJ17" s="194"/>
      <c r="BK17" s="194"/>
      <c r="BL17" s="194"/>
      <c r="BM17" s="194"/>
      <c r="BN17" s="194"/>
      <c r="BO17" s="194"/>
      <c r="BP17" s="194"/>
      <c r="BQ17" s="194"/>
      <c r="BR17" s="194"/>
      <c r="BS17" s="194"/>
      <c r="BT17" s="194"/>
      <c r="BU17" s="194"/>
      <c r="BV17" s="194"/>
      <c r="BW17" s="194"/>
      <c r="BX17" s="194"/>
      <c r="BY17" s="194"/>
      <c r="BZ17" s="194"/>
      <c r="CA17" s="194"/>
      <c r="CB17" s="194"/>
      <c r="CC17" s="194"/>
      <c r="CD17" s="194"/>
      <c r="CE17" s="194"/>
      <c r="CF17" s="194"/>
      <c r="CG17" s="194"/>
      <c r="CH17" s="195"/>
      <c r="CI17" s="195"/>
      <c r="CJ17" s="195"/>
      <c r="CK17" s="195"/>
      <c r="CL17" s="195"/>
      <c r="CM17" s="195"/>
      <c r="CN17" s="195"/>
      <c r="CO17" s="195"/>
      <c r="CP17" s="195"/>
      <c r="CQ17" s="195"/>
      <c r="CR17" s="195"/>
      <c r="CS17" s="195"/>
      <c r="CT17" s="195"/>
      <c r="CU17" s="195"/>
      <c r="CV17" s="195"/>
      <c r="CW17" s="195"/>
      <c r="CX17" s="195"/>
      <c r="CY17" s="195"/>
      <c r="CZ17" s="195"/>
      <c r="DA17" s="195"/>
      <c r="DB17" s="195"/>
      <c r="DC17" s="195"/>
      <c r="DD17" s="195"/>
      <c r="DE17" s="195"/>
      <c r="DF17" s="195"/>
      <c r="DG17" s="195"/>
      <c r="DH17" s="195"/>
      <c r="DI17" s="195"/>
      <c r="DJ17" s="195"/>
      <c r="DK17" s="195"/>
      <c r="DL17" s="195"/>
      <c r="DM17" s="195"/>
      <c r="DN17" s="195"/>
      <c r="DO17" s="195"/>
      <c r="DP17" s="195"/>
      <c r="DQ17" s="195"/>
      <c r="DR17" s="195"/>
      <c r="DS17" s="195"/>
      <c r="DT17" s="195"/>
      <c r="DU17" s="195"/>
      <c r="DV17" s="195"/>
      <c r="DW17" s="195"/>
      <c r="DX17" s="195"/>
      <c r="DY17" s="195"/>
      <c r="DZ17" s="195"/>
      <c r="EA17" s="195"/>
      <c r="EB17" s="195"/>
      <c r="EC17" s="195"/>
      <c r="ED17" s="195"/>
      <c r="EE17" s="195"/>
      <c r="EF17" s="195"/>
      <c r="EG17" s="195"/>
      <c r="EH17" s="195"/>
      <c r="EI17" s="195"/>
      <c r="EJ17" s="195"/>
      <c r="EK17" s="195"/>
      <c r="EL17" s="195"/>
      <c r="EM17" s="195"/>
      <c r="EN17" s="195"/>
      <c r="EO17" s="195"/>
      <c r="EP17" s="195"/>
      <c r="EQ17" s="195"/>
      <c r="ER17" s="195"/>
      <c r="ES17" s="195"/>
      <c r="ET17" s="195"/>
      <c r="EU17" s="195"/>
      <c r="EV17" s="195"/>
      <c r="EW17" s="195"/>
      <c r="EX17" s="195"/>
      <c r="EY17" s="195"/>
      <c r="EZ17" s="195"/>
      <c r="FA17" s="195"/>
      <c r="FB17" s="195"/>
      <c r="FC17" s="195"/>
      <c r="FD17" s="195"/>
      <c r="FE17" s="195"/>
      <c r="FF17" s="195"/>
      <c r="FG17" s="195"/>
      <c r="FH17" s="195"/>
      <c r="FI17" s="195"/>
      <c r="FJ17" s="195"/>
      <c r="FK17" s="195"/>
      <c r="FL17" s="195"/>
      <c r="FM17" s="195"/>
      <c r="FN17" s="195"/>
      <c r="FO17" s="195"/>
      <c r="FP17" s="195"/>
      <c r="FQ17" s="195"/>
      <c r="FR17" s="195"/>
      <c r="FS17" s="195"/>
      <c r="FT17" s="195"/>
      <c r="FU17" s="195"/>
      <c r="FV17" s="195"/>
      <c r="FW17" s="195"/>
      <c r="FX17" s="195"/>
      <c r="FY17" s="195"/>
      <c r="FZ17" s="195"/>
      <c r="GA17" s="195"/>
      <c r="GB17" s="195"/>
      <c r="GC17" s="195"/>
      <c r="GD17" s="195"/>
      <c r="GE17" s="195"/>
      <c r="GF17" s="195"/>
    </row>
    <row r="18" spans="1:188" s="185" customFormat="1" ht="12.75">
      <c r="A18" s="290"/>
      <c r="B18" s="280"/>
      <c r="C18" s="202" t="s">
        <v>104</v>
      </c>
      <c r="D18" s="203" t="s">
        <v>111</v>
      </c>
      <c r="E18" s="204" t="s">
        <v>14</v>
      </c>
      <c r="F18" s="198">
        <f>+FG!K15</f>
        <v>0</v>
      </c>
      <c r="G18" s="199"/>
      <c r="H18" s="200"/>
      <c r="I18" s="201">
        <f t="shared" si="11"/>
        <v>0</v>
      </c>
      <c r="J18" s="200"/>
      <c r="K18" s="201">
        <f t="shared" si="12"/>
        <v>0</v>
      </c>
      <c r="L18" s="200"/>
      <c r="M18" s="201">
        <f t="shared" si="13"/>
        <v>0</v>
      </c>
      <c r="N18" s="200"/>
      <c r="O18" s="201">
        <f t="shared" si="14"/>
        <v>0</v>
      </c>
      <c r="P18" s="200"/>
      <c r="Q18" s="201">
        <f t="shared" si="15"/>
        <v>0</v>
      </c>
      <c r="R18" s="200"/>
      <c r="S18" s="201">
        <f t="shared" si="16"/>
        <v>0</v>
      </c>
      <c r="T18" s="200"/>
      <c r="U18" s="201">
        <f t="shared" si="17"/>
        <v>0</v>
      </c>
      <c r="V18" s="200"/>
      <c r="W18" s="201">
        <f t="shared" si="18"/>
        <v>0</v>
      </c>
      <c r="X18" s="172"/>
      <c r="Y18" s="162"/>
      <c r="Z18" s="154"/>
      <c r="AA18" s="18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  <c r="BD18" s="194"/>
      <c r="BE18" s="194"/>
      <c r="BF18" s="194"/>
      <c r="BG18" s="194"/>
      <c r="BH18" s="194"/>
      <c r="BI18" s="194"/>
      <c r="BJ18" s="194"/>
      <c r="BK18" s="194"/>
      <c r="BL18" s="194"/>
      <c r="BM18" s="194"/>
      <c r="BN18" s="194"/>
      <c r="BO18" s="194"/>
      <c r="BP18" s="194"/>
      <c r="BQ18" s="194"/>
      <c r="BR18" s="194"/>
      <c r="BS18" s="194"/>
      <c r="BT18" s="194"/>
      <c r="BU18" s="194"/>
      <c r="BV18" s="194"/>
      <c r="BW18" s="194"/>
      <c r="BX18" s="194"/>
      <c r="BY18" s="194"/>
      <c r="BZ18" s="194"/>
      <c r="CA18" s="194"/>
      <c r="CB18" s="194"/>
      <c r="CC18" s="194"/>
      <c r="CD18" s="194"/>
      <c r="CE18" s="194"/>
      <c r="CF18" s="194"/>
      <c r="CG18" s="194"/>
      <c r="CH18" s="195"/>
      <c r="CI18" s="195"/>
      <c r="CJ18" s="195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195"/>
      <c r="CZ18" s="195"/>
      <c r="DA18" s="195"/>
      <c r="DB18" s="195"/>
      <c r="DC18" s="195"/>
      <c r="DD18" s="195"/>
      <c r="DE18" s="195"/>
      <c r="DF18" s="195"/>
      <c r="DG18" s="195"/>
      <c r="DH18" s="195"/>
      <c r="DI18" s="195"/>
      <c r="DJ18" s="195"/>
      <c r="DK18" s="195"/>
      <c r="DL18" s="195"/>
      <c r="DM18" s="195"/>
      <c r="DN18" s="195"/>
      <c r="DO18" s="195"/>
      <c r="DP18" s="195"/>
      <c r="DQ18" s="195"/>
      <c r="DR18" s="195"/>
      <c r="DS18" s="195"/>
      <c r="DT18" s="195"/>
      <c r="DU18" s="195"/>
      <c r="DV18" s="195"/>
      <c r="DW18" s="195"/>
      <c r="DX18" s="195"/>
      <c r="DY18" s="195"/>
      <c r="DZ18" s="195"/>
      <c r="EA18" s="195"/>
      <c r="EB18" s="195"/>
      <c r="EC18" s="195"/>
      <c r="ED18" s="195"/>
      <c r="EE18" s="195"/>
      <c r="EF18" s="195"/>
      <c r="EG18" s="195"/>
      <c r="EH18" s="195"/>
      <c r="EI18" s="195"/>
      <c r="EJ18" s="195"/>
      <c r="EK18" s="195"/>
      <c r="EL18" s="195"/>
      <c r="EM18" s="195"/>
      <c r="EN18" s="195"/>
      <c r="EO18" s="195"/>
      <c r="EP18" s="195"/>
      <c r="EQ18" s="195"/>
      <c r="ER18" s="195"/>
      <c r="ES18" s="195"/>
      <c r="ET18" s="195"/>
      <c r="EU18" s="195"/>
      <c r="EV18" s="195"/>
      <c r="EW18" s="195"/>
      <c r="EX18" s="195"/>
      <c r="EY18" s="195"/>
      <c r="EZ18" s="195"/>
      <c r="FA18" s="195"/>
      <c r="FB18" s="195"/>
      <c r="FC18" s="195"/>
      <c r="FD18" s="195"/>
      <c r="FE18" s="195"/>
      <c r="FF18" s="195"/>
      <c r="FG18" s="195"/>
      <c r="FH18" s="195"/>
      <c r="FI18" s="195"/>
      <c r="FJ18" s="195"/>
      <c r="FK18" s="195"/>
      <c r="FL18" s="195"/>
      <c r="FM18" s="195"/>
      <c r="FN18" s="195"/>
      <c r="FO18" s="195"/>
      <c r="FP18" s="195"/>
      <c r="FQ18" s="195"/>
      <c r="FR18" s="195"/>
      <c r="FS18" s="195"/>
      <c r="FT18" s="195"/>
      <c r="FU18" s="195"/>
      <c r="FV18" s="195"/>
      <c r="FW18" s="195"/>
      <c r="FX18" s="195"/>
      <c r="FY18" s="195"/>
      <c r="FZ18" s="195"/>
      <c r="GA18" s="195"/>
      <c r="GB18" s="195"/>
      <c r="GC18" s="195"/>
      <c r="GD18" s="195"/>
      <c r="GE18" s="195"/>
      <c r="GF18" s="195"/>
    </row>
    <row r="19" spans="1:188" s="185" customFormat="1" ht="12.75">
      <c r="A19" s="290"/>
      <c r="B19" s="280"/>
      <c r="C19" s="207" t="s">
        <v>109</v>
      </c>
      <c r="D19" s="203" t="s">
        <v>112</v>
      </c>
      <c r="E19" s="204" t="s">
        <v>14</v>
      </c>
      <c r="F19" s="198">
        <f>+FG!K16</f>
        <v>0</v>
      </c>
      <c r="G19" s="199"/>
      <c r="H19" s="200"/>
      <c r="I19" s="201">
        <f t="shared" si="11"/>
        <v>0</v>
      </c>
      <c r="J19" s="200"/>
      <c r="K19" s="201">
        <f t="shared" si="12"/>
        <v>0</v>
      </c>
      <c r="L19" s="200"/>
      <c r="M19" s="201">
        <f t="shared" si="13"/>
        <v>0</v>
      </c>
      <c r="N19" s="200"/>
      <c r="O19" s="201">
        <f t="shared" si="14"/>
        <v>0</v>
      </c>
      <c r="P19" s="200"/>
      <c r="Q19" s="201">
        <f t="shared" si="15"/>
        <v>0</v>
      </c>
      <c r="R19" s="200"/>
      <c r="S19" s="201">
        <f t="shared" si="16"/>
        <v>0</v>
      </c>
      <c r="T19" s="200"/>
      <c r="U19" s="201">
        <f t="shared" si="17"/>
        <v>0</v>
      </c>
      <c r="V19" s="200"/>
      <c r="W19" s="201">
        <f t="shared" si="18"/>
        <v>0</v>
      </c>
      <c r="X19" s="172"/>
      <c r="Y19" s="162"/>
      <c r="Z19" s="154"/>
      <c r="AA19" s="184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3"/>
      <c r="BW19" s="163"/>
      <c r="BX19" s="163"/>
      <c r="BY19" s="163"/>
      <c r="BZ19" s="163"/>
      <c r="CA19" s="163"/>
      <c r="CB19" s="163"/>
      <c r="CC19" s="163"/>
      <c r="CD19" s="163"/>
      <c r="CE19" s="163"/>
      <c r="CF19" s="163"/>
      <c r="CG19" s="163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  <c r="GE19" s="162"/>
      <c r="GF19" s="162"/>
    </row>
    <row r="20" spans="1:188" s="185" customFormat="1" ht="12.75">
      <c r="A20" s="290"/>
      <c r="B20" s="280"/>
      <c r="C20" s="208" t="s">
        <v>31</v>
      </c>
      <c r="D20" s="203" t="s">
        <v>113</v>
      </c>
      <c r="E20" s="204" t="s">
        <v>14</v>
      </c>
      <c r="F20" s="198">
        <f>+FG!K17</f>
        <v>0</v>
      </c>
      <c r="G20" s="199"/>
      <c r="H20" s="200"/>
      <c r="I20" s="201">
        <f t="shared" si="11"/>
        <v>0</v>
      </c>
      <c r="J20" s="200"/>
      <c r="K20" s="201">
        <f t="shared" si="12"/>
        <v>0</v>
      </c>
      <c r="L20" s="200"/>
      <c r="M20" s="201">
        <f t="shared" si="13"/>
        <v>0</v>
      </c>
      <c r="N20" s="200"/>
      <c r="O20" s="201">
        <f t="shared" si="14"/>
        <v>0</v>
      </c>
      <c r="P20" s="200"/>
      <c r="Q20" s="201">
        <f t="shared" si="15"/>
        <v>0</v>
      </c>
      <c r="R20" s="200"/>
      <c r="S20" s="201">
        <f t="shared" si="16"/>
        <v>0</v>
      </c>
      <c r="T20" s="200"/>
      <c r="U20" s="201">
        <f t="shared" si="17"/>
        <v>0</v>
      </c>
      <c r="V20" s="200"/>
      <c r="W20" s="201">
        <f t="shared" si="18"/>
        <v>0</v>
      </c>
      <c r="X20" s="172"/>
      <c r="Y20" s="162"/>
      <c r="Z20" s="154"/>
      <c r="AA20" s="18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  <c r="DL20" s="195"/>
      <c r="DM20" s="195"/>
      <c r="DN20" s="195"/>
      <c r="DO20" s="195"/>
      <c r="DP20" s="195"/>
      <c r="DQ20" s="195"/>
      <c r="DR20" s="195"/>
      <c r="DS20" s="195"/>
      <c r="DT20" s="195"/>
      <c r="DU20" s="195"/>
      <c r="DV20" s="195"/>
      <c r="DW20" s="195"/>
      <c r="DX20" s="195"/>
      <c r="DY20" s="195"/>
      <c r="DZ20" s="195"/>
      <c r="EA20" s="195"/>
      <c r="EB20" s="195"/>
      <c r="EC20" s="195"/>
      <c r="ED20" s="195"/>
      <c r="EE20" s="195"/>
      <c r="EF20" s="195"/>
      <c r="EG20" s="195"/>
      <c r="EH20" s="195"/>
      <c r="EI20" s="195"/>
      <c r="EJ20" s="195"/>
      <c r="EK20" s="195"/>
      <c r="EL20" s="195"/>
      <c r="EM20" s="195"/>
      <c r="EN20" s="195"/>
      <c r="EO20" s="195"/>
      <c r="EP20" s="195"/>
      <c r="EQ20" s="195"/>
      <c r="ER20" s="195"/>
      <c r="ES20" s="195"/>
      <c r="ET20" s="195"/>
      <c r="EU20" s="195"/>
      <c r="EV20" s="195"/>
      <c r="EW20" s="195"/>
      <c r="EX20" s="195"/>
      <c r="EY20" s="195"/>
      <c r="EZ20" s="195"/>
      <c r="FA20" s="195"/>
      <c r="FB20" s="195"/>
      <c r="FC20" s="195"/>
      <c r="FD20" s="195"/>
      <c r="FE20" s="195"/>
      <c r="FF20" s="195"/>
      <c r="FG20" s="195"/>
      <c r="FH20" s="195"/>
      <c r="FI20" s="195"/>
      <c r="FJ20" s="195"/>
      <c r="FK20" s="195"/>
      <c r="FL20" s="195"/>
      <c r="FM20" s="195"/>
      <c r="FN20" s="195"/>
      <c r="FO20" s="195"/>
      <c r="FP20" s="195"/>
      <c r="FQ20" s="195"/>
      <c r="FR20" s="195"/>
      <c r="FS20" s="195"/>
      <c r="FT20" s="195"/>
      <c r="FU20" s="195"/>
      <c r="FV20" s="195"/>
      <c r="FW20" s="195"/>
      <c r="FX20" s="195"/>
      <c r="FY20" s="195"/>
      <c r="FZ20" s="195"/>
      <c r="GA20" s="195"/>
      <c r="GB20" s="195"/>
      <c r="GC20" s="195"/>
      <c r="GD20" s="195"/>
      <c r="GE20" s="195"/>
      <c r="GF20" s="195"/>
    </row>
    <row r="21" spans="1:188" s="185" customFormat="1" ht="12.75">
      <c r="A21" s="290"/>
      <c r="B21" s="280"/>
      <c r="C21" s="209" t="s">
        <v>32</v>
      </c>
      <c r="D21" s="203" t="s">
        <v>114</v>
      </c>
      <c r="E21" s="204" t="s">
        <v>14</v>
      </c>
      <c r="F21" s="198">
        <f>+FG!K18</f>
        <v>0</v>
      </c>
      <c r="G21" s="199"/>
      <c r="H21" s="200"/>
      <c r="I21" s="201">
        <f t="shared" si="11"/>
        <v>0</v>
      </c>
      <c r="J21" s="200"/>
      <c r="K21" s="201">
        <f t="shared" si="12"/>
        <v>0</v>
      </c>
      <c r="L21" s="200"/>
      <c r="M21" s="201">
        <f t="shared" si="13"/>
        <v>0</v>
      </c>
      <c r="N21" s="200"/>
      <c r="O21" s="201">
        <f t="shared" si="14"/>
        <v>0</v>
      </c>
      <c r="P21" s="200"/>
      <c r="Q21" s="201">
        <f t="shared" si="15"/>
        <v>0</v>
      </c>
      <c r="R21" s="200"/>
      <c r="S21" s="201">
        <f t="shared" si="16"/>
        <v>0</v>
      </c>
      <c r="T21" s="200"/>
      <c r="U21" s="201">
        <f t="shared" si="17"/>
        <v>0</v>
      </c>
      <c r="V21" s="200"/>
      <c r="W21" s="201">
        <f t="shared" si="18"/>
        <v>0</v>
      </c>
      <c r="X21" s="172"/>
      <c r="Y21" s="162"/>
      <c r="Z21" s="154"/>
      <c r="AA21" s="184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/>
      <c r="BD21" s="163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3"/>
      <c r="CG21" s="163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  <c r="GE21" s="162"/>
      <c r="GF21" s="162"/>
    </row>
    <row r="22" spans="1:188" s="185" customFormat="1" ht="12.75">
      <c r="A22" s="291"/>
      <c r="B22" s="292"/>
      <c r="C22" s="210" t="s">
        <v>33</v>
      </c>
      <c r="D22" s="187" t="s">
        <v>115</v>
      </c>
      <c r="E22" s="188" t="s">
        <v>14</v>
      </c>
      <c r="F22" s="211">
        <f>+FG!K19</f>
        <v>6</v>
      </c>
      <c r="G22" s="190"/>
      <c r="H22" s="191"/>
      <c r="I22" s="192">
        <f t="shared" si="11"/>
        <v>6</v>
      </c>
      <c r="J22" s="191"/>
      <c r="K22" s="192">
        <f t="shared" si="12"/>
        <v>6</v>
      </c>
      <c r="L22" s="191"/>
      <c r="M22" s="192">
        <f t="shared" si="13"/>
        <v>6</v>
      </c>
      <c r="N22" s="191"/>
      <c r="O22" s="192">
        <f t="shared" si="14"/>
        <v>6</v>
      </c>
      <c r="P22" s="191"/>
      <c r="Q22" s="192">
        <f t="shared" si="15"/>
        <v>6</v>
      </c>
      <c r="R22" s="191"/>
      <c r="S22" s="192">
        <f t="shared" si="16"/>
        <v>6</v>
      </c>
      <c r="T22" s="191"/>
      <c r="U22" s="192">
        <f t="shared" si="17"/>
        <v>6</v>
      </c>
      <c r="V22" s="191"/>
      <c r="W22" s="192">
        <f t="shared" si="18"/>
        <v>6</v>
      </c>
      <c r="X22" s="172" t="s">
        <v>24</v>
      </c>
      <c r="Y22" s="162"/>
      <c r="Z22" s="154"/>
      <c r="AA22" s="18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194"/>
      <c r="BZ22" s="194"/>
      <c r="CA22" s="194"/>
      <c r="CB22" s="194"/>
      <c r="CC22" s="194"/>
      <c r="CD22" s="194"/>
      <c r="CE22" s="194"/>
      <c r="CF22" s="194"/>
      <c r="CG22" s="194"/>
      <c r="CH22" s="195"/>
      <c r="CI22" s="195"/>
      <c r="CJ22" s="195"/>
      <c r="CK22" s="195"/>
      <c r="CL22" s="195"/>
      <c r="CM22" s="195"/>
      <c r="CN22" s="195"/>
      <c r="CO22" s="195"/>
      <c r="CP22" s="195"/>
      <c r="CQ22" s="195"/>
      <c r="CR22" s="195"/>
      <c r="CS22" s="195"/>
      <c r="CT22" s="195"/>
      <c r="CU22" s="195"/>
      <c r="CV22" s="195"/>
      <c r="CW22" s="195"/>
      <c r="CX22" s="195"/>
      <c r="CY22" s="195"/>
      <c r="CZ22" s="195"/>
      <c r="DA22" s="195"/>
      <c r="DB22" s="195"/>
      <c r="DC22" s="195"/>
      <c r="DD22" s="195"/>
      <c r="DE22" s="195"/>
      <c r="DF22" s="195"/>
      <c r="DG22" s="195"/>
      <c r="DH22" s="195"/>
      <c r="DI22" s="195"/>
      <c r="DJ22" s="195"/>
      <c r="DK22" s="195"/>
      <c r="DL22" s="195"/>
      <c r="DM22" s="195"/>
      <c r="DN22" s="195"/>
      <c r="DO22" s="195"/>
      <c r="DP22" s="195"/>
      <c r="DQ22" s="195"/>
      <c r="DR22" s="195"/>
      <c r="DS22" s="195"/>
      <c r="DT22" s="195"/>
      <c r="DU22" s="195"/>
      <c r="DV22" s="195"/>
      <c r="DW22" s="195"/>
      <c r="DX22" s="195"/>
      <c r="DY22" s="195"/>
      <c r="DZ22" s="195"/>
      <c r="EA22" s="195"/>
      <c r="EB22" s="195"/>
      <c r="EC22" s="195"/>
      <c r="ED22" s="195"/>
      <c r="EE22" s="195"/>
      <c r="EF22" s="195"/>
      <c r="EG22" s="195"/>
      <c r="EH22" s="195"/>
      <c r="EI22" s="195"/>
      <c r="EJ22" s="195"/>
      <c r="EK22" s="195"/>
      <c r="EL22" s="195"/>
      <c r="EM22" s="195"/>
      <c r="EN22" s="195"/>
      <c r="EO22" s="195"/>
      <c r="EP22" s="195"/>
      <c r="EQ22" s="195"/>
      <c r="ER22" s="195"/>
      <c r="ES22" s="195"/>
      <c r="ET22" s="195"/>
      <c r="EU22" s="195"/>
      <c r="EV22" s="195"/>
      <c r="EW22" s="195"/>
      <c r="EX22" s="195"/>
      <c r="EY22" s="195"/>
      <c r="EZ22" s="195"/>
      <c r="FA22" s="195"/>
      <c r="FB22" s="195"/>
      <c r="FC22" s="195"/>
      <c r="FD22" s="195"/>
      <c r="FE22" s="195"/>
      <c r="FF22" s="195"/>
      <c r="FG22" s="195"/>
      <c r="FH22" s="195"/>
      <c r="FI22" s="195"/>
      <c r="FJ22" s="195"/>
      <c r="FK22" s="195"/>
      <c r="FL22" s="195"/>
      <c r="FM22" s="195"/>
      <c r="FN22" s="195"/>
      <c r="FO22" s="195"/>
      <c r="FP22" s="195"/>
      <c r="FQ22" s="195"/>
      <c r="FR22" s="195"/>
      <c r="FS22" s="195"/>
      <c r="FT22" s="195"/>
      <c r="FU22" s="195"/>
      <c r="FV22" s="195"/>
      <c r="FW22" s="195"/>
      <c r="FX22" s="195"/>
      <c r="FY22" s="195"/>
      <c r="FZ22" s="195"/>
      <c r="GA22" s="195"/>
      <c r="GB22" s="195"/>
      <c r="GC22" s="195"/>
      <c r="GD22" s="195"/>
      <c r="GE22" s="195"/>
      <c r="GF22" s="195"/>
    </row>
    <row r="23" spans="1:188" s="185" customFormat="1" ht="12.75">
      <c r="A23" s="286" t="s">
        <v>17</v>
      </c>
      <c r="B23" s="284" t="s">
        <v>12</v>
      </c>
      <c r="C23" s="212" t="s">
        <v>34</v>
      </c>
      <c r="D23" s="175" t="s">
        <v>116</v>
      </c>
      <c r="E23" s="176" t="s">
        <v>14</v>
      </c>
      <c r="F23" s="213">
        <f>+FG!K20</f>
        <v>540</v>
      </c>
      <c r="G23" s="178"/>
      <c r="H23" s="179"/>
      <c r="I23" s="180">
        <f t="shared" si="11"/>
        <v>540</v>
      </c>
      <c r="J23" s="179"/>
      <c r="K23" s="180">
        <f t="shared" si="12"/>
        <v>540</v>
      </c>
      <c r="L23" s="179"/>
      <c r="M23" s="180">
        <f t="shared" si="13"/>
        <v>540</v>
      </c>
      <c r="N23" s="179"/>
      <c r="O23" s="180">
        <f t="shared" si="14"/>
        <v>540</v>
      </c>
      <c r="P23" s="179"/>
      <c r="Q23" s="180">
        <f t="shared" si="15"/>
        <v>540</v>
      </c>
      <c r="R23" s="179"/>
      <c r="S23" s="180">
        <f t="shared" si="16"/>
        <v>540</v>
      </c>
      <c r="T23" s="179"/>
      <c r="U23" s="180">
        <f t="shared" si="17"/>
        <v>540</v>
      </c>
      <c r="V23" s="179"/>
      <c r="W23" s="180">
        <f t="shared" si="18"/>
        <v>540</v>
      </c>
      <c r="X23" s="172" t="s">
        <v>24</v>
      </c>
      <c r="Y23" s="162"/>
      <c r="Z23" s="154"/>
      <c r="AA23" s="184"/>
      <c r="AB23" s="163"/>
      <c r="AC23" s="163"/>
      <c r="AD23" s="163"/>
      <c r="AE23" s="163"/>
      <c r="AF23" s="163"/>
      <c r="AG23" s="163"/>
      <c r="AH23" s="163"/>
      <c r="AI23" s="163"/>
      <c r="AJ23" s="163"/>
      <c r="AK23" s="163"/>
      <c r="AL23" s="163"/>
      <c r="AM23" s="163"/>
      <c r="AN23" s="163"/>
      <c r="AO23" s="163"/>
      <c r="AP23" s="163"/>
      <c r="AQ23" s="163"/>
      <c r="AR23" s="163"/>
      <c r="AS23" s="163"/>
      <c r="AT23" s="163"/>
      <c r="AU23" s="163"/>
      <c r="AV23" s="163"/>
      <c r="AW23" s="163"/>
      <c r="AX23" s="163"/>
      <c r="AY23" s="163"/>
      <c r="AZ23" s="163"/>
      <c r="BA23" s="163"/>
      <c r="BB23" s="163"/>
      <c r="BC23" s="163"/>
      <c r="BD23" s="163"/>
      <c r="BE23" s="163"/>
      <c r="BF23" s="163"/>
      <c r="BG23" s="163"/>
      <c r="BH23" s="163"/>
      <c r="BI23" s="163"/>
      <c r="BJ23" s="163"/>
      <c r="BK23" s="163"/>
      <c r="BL23" s="163"/>
      <c r="BM23" s="163"/>
      <c r="BN23" s="163"/>
      <c r="BO23" s="163"/>
      <c r="BP23" s="163"/>
      <c r="BQ23" s="163"/>
      <c r="BR23" s="163"/>
      <c r="BS23" s="163"/>
      <c r="BT23" s="163"/>
      <c r="BU23" s="163"/>
      <c r="BV23" s="163"/>
      <c r="BW23" s="163"/>
      <c r="BX23" s="163"/>
      <c r="BY23" s="163"/>
      <c r="BZ23" s="163"/>
      <c r="CA23" s="163"/>
      <c r="CB23" s="163"/>
      <c r="CC23" s="163"/>
      <c r="CD23" s="163"/>
      <c r="CE23" s="163"/>
      <c r="CF23" s="163"/>
      <c r="CG23" s="163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  <c r="GE23" s="162"/>
      <c r="GF23" s="162"/>
    </row>
    <row r="24" spans="1:188" s="185" customFormat="1" ht="12.75">
      <c r="A24" s="287"/>
      <c r="B24" s="281"/>
      <c r="C24" s="208" t="s">
        <v>18</v>
      </c>
      <c r="D24" s="187" t="s">
        <v>25</v>
      </c>
      <c r="E24" s="188" t="s">
        <v>14</v>
      </c>
      <c r="F24" s="211">
        <f>+FG!K21</f>
        <v>75</v>
      </c>
      <c r="G24" s="190"/>
      <c r="H24" s="191"/>
      <c r="I24" s="192">
        <f t="shared" si="11"/>
        <v>75</v>
      </c>
      <c r="J24" s="191"/>
      <c r="K24" s="192">
        <f t="shared" si="12"/>
        <v>75</v>
      </c>
      <c r="L24" s="191"/>
      <c r="M24" s="192">
        <f t="shared" si="13"/>
        <v>75</v>
      </c>
      <c r="N24" s="191"/>
      <c r="O24" s="192">
        <f t="shared" si="14"/>
        <v>75</v>
      </c>
      <c r="P24" s="191"/>
      <c r="Q24" s="192">
        <f t="shared" si="15"/>
        <v>75</v>
      </c>
      <c r="R24" s="191"/>
      <c r="S24" s="192">
        <f t="shared" si="16"/>
        <v>75</v>
      </c>
      <c r="T24" s="191"/>
      <c r="U24" s="192">
        <f t="shared" si="17"/>
        <v>75</v>
      </c>
      <c r="V24" s="191"/>
      <c r="W24" s="192">
        <f t="shared" si="18"/>
        <v>75</v>
      </c>
      <c r="X24" s="172" t="s">
        <v>24</v>
      </c>
      <c r="Y24" s="162"/>
      <c r="Z24" s="154"/>
      <c r="AA24" s="18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4"/>
      <c r="BG24" s="194"/>
      <c r="BH24" s="194"/>
      <c r="BI24" s="194"/>
      <c r="BJ24" s="194"/>
      <c r="BK24" s="194"/>
      <c r="BL24" s="194"/>
      <c r="BM24" s="194"/>
      <c r="BN24" s="194"/>
      <c r="BO24" s="194"/>
      <c r="BP24" s="194"/>
      <c r="BQ24" s="194"/>
      <c r="BR24" s="194"/>
      <c r="BS24" s="194"/>
      <c r="BT24" s="194"/>
      <c r="BU24" s="194"/>
      <c r="BV24" s="194"/>
      <c r="BW24" s="194"/>
      <c r="BX24" s="194"/>
      <c r="BY24" s="194"/>
      <c r="BZ24" s="194"/>
      <c r="CA24" s="194"/>
      <c r="CB24" s="194"/>
      <c r="CC24" s="194"/>
      <c r="CD24" s="194"/>
      <c r="CE24" s="194"/>
      <c r="CF24" s="194"/>
      <c r="CG24" s="194"/>
      <c r="CH24" s="195"/>
      <c r="CI24" s="195"/>
      <c r="CJ24" s="195"/>
      <c r="CK24" s="195"/>
      <c r="CL24" s="195"/>
      <c r="CM24" s="195"/>
      <c r="CN24" s="195"/>
      <c r="CO24" s="195"/>
      <c r="CP24" s="195"/>
      <c r="CQ24" s="195"/>
      <c r="CR24" s="195"/>
      <c r="CS24" s="195"/>
      <c r="CT24" s="195"/>
      <c r="CU24" s="195"/>
      <c r="CV24" s="195"/>
      <c r="CW24" s="195"/>
      <c r="CX24" s="195"/>
      <c r="CY24" s="195"/>
      <c r="CZ24" s="195"/>
      <c r="DA24" s="195"/>
      <c r="DB24" s="195"/>
      <c r="DC24" s="195"/>
      <c r="DD24" s="195"/>
      <c r="DE24" s="195"/>
      <c r="DF24" s="195"/>
      <c r="DG24" s="195"/>
      <c r="DH24" s="195"/>
      <c r="DI24" s="195"/>
      <c r="DJ24" s="195"/>
      <c r="DK24" s="195"/>
      <c r="DL24" s="195"/>
      <c r="DM24" s="195"/>
      <c r="DN24" s="195"/>
      <c r="DO24" s="195"/>
      <c r="DP24" s="195"/>
      <c r="DQ24" s="195"/>
      <c r="DR24" s="195"/>
      <c r="DS24" s="195"/>
      <c r="DT24" s="195"/>
      <c r="DU24" s="195"/>
      <c r="DV24" s="195"/>
      <c r="DW24" s="195"/>
      <c r="DX24" s="195"/>
      <c r="DY24" s="195"/>
      <c r="DZ24" s="195"/>
      <c r="EA24" s="195"/>
      <c r="EB24" s="195"/>
      <c r="EC24" s="195"/>
      <c r="ED24" s="195"/>
      <c r="EE24" s="195"/>
      <c r="EF24" s="195"/>
      <c r="EG24" s="195"/>
      <c r="EH24" s="195"/>
      <c r="EI24" s="195"/>
      <c r="EJ24" s="195"/>
      <c r="EK24" s="195"/>
      <c r="EL24" s="195"/>
      <c r="EM24" s="195"/>
      <c r="EN24" s="195"/>
      <c r="EO24" s="195"/>
      <c r="EP24" s="195"/>
      <c r="EQ24" s="195"/>
      <c r="ER24" s="195"/>
      <c r="ES24" s="195"/>
      <c r="ET24" s="195"/>
      <c r="EU24" s="195"/>
      <c r="EV24" s="195"/>
      <c r="EW24" s="195"/>
      <c r="EX24" s="195"/>
      <c r="EY24" s="195"/>
      <c r="EZ24" s="195"/>
      <c r="FA24" s="195"/>
      <c r="FB24" s="195"/>
      <c r="FC24" s="195"/>
      <c r="FD24" s="195"/>
      <c r="FE24" s="195"/>
      <c r="FF24" s="195"/>
      <c r="FG24" s="195"/>
      <c r="FH24" s="195"/>
      <c r="FI24" s="195"/>
      <c r="FJ24" s="195"/>
      <c r="FK24" s="195"/>
      <c r="FL24" s="195"/>
      <c r="FM24" s="195"/>
      <c r="FN24" s="195"/>
      <c r="FO24" s="195"/>
      <c r="FP24" s="195"/>
      <c r="FQ24" s="195"/>
      <c r="FR24" s="195"/>
      <c r="FS24" s="195"/>
      <c r="FT24" s="195"/>
      <c r="FU24" s="195"/>
      <c r="FV24" s="195"/>
      <c r="FW24" s="195"/>
      <c r="FX24" s="195"/>
      <c r="FY24" s="195"/>
      <c r="FZ24" s="195"/>
      <c r="GA24" s="195"/>
      <c r="GB24" s="195"/>
      <c r="GC24" s="195"/>
      <c r="GD24" s="195"/>
      <c r="GE24" s="195"/>
      <c r="GF24" s="195"/>
    </row>
    <row r="25" spans="1:188" s="185" customFormat="1" ht="12.75">
      <c r="A25" s="293" t="s">
        <v>19</v>
      </c>
      <c r="B25" s="284" t="s">
        <v>16</v>
      </c>
      <c r="C25" s="212" t="s">
        <v>35</v>
      </c>
      <c r="D25" s="175" t="s">
        <v>117</v>
      </c>
      <c r="E25" s="176" t="s">
        <v>14</v>
      </c>
      <c r="F25" s="213">
        <f>+FG!K22</f>
        <v>514</v>
      </c>
      <c r="G25" s="178"/>
      <c r="H25" s="182"/>
      <c r="I25" s="180">
        <f t="shared" si="11"/>
        <v>514</v>
      </c>
      <c r="J25" s="182"/>
      <c r="K25" s="180">
        <f t="shared" si="12"/>
        <v>514</v>
      </c>
      <c r="L25" s="182"/>
      <c r="M25" s="180">
        <f t="shared" si="13"/>
        <v>514</v>
      </c>
      <c r="N25" s="182"/>
      <c r="O25" s="180">
        <f t="shared" si="14"/>
        <v>514</v>
      </c>
      <c r="P25" s="182"/>
      <c r="Q25" s="180">
        <f t="shared" si="15"/>
        <v>514</v>
      </c>
      <c r="R25" s="182"/>
      <c r="S25" s="180">
        <f t="shared" si="16"/>
        <v>514</v>
      </c>
      <c r="T25" s="182"/>
      <c r="U25" s="180">
        <f t="shared" si="17"/>
        <v>514</v>
      </c>
      <c r="V25" s="182"/>
      <c r="W25" s="180">
        <f t="shared" si="18"/>
        <v>514</v>
      </c>
      <c r="X25" s="172" t="s">
        <v>24</v>
      </c>
      <c r="Y25" s="162"/>
      <c r="Z25" s="154"/>
      <c r="AA25" s="184"/>
      <c r="AB25" s="163"/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3"/>
      <c r="BC25" s="163"/>
      <c r="BD25" s="163"/>
      <c r="BE25" s="163"/>
      <c r="BF25" s="163"/>
      <c r="BG25" s="163"/>
      <c r="BH25" s="163"/>
      <c r="BI25" s="163"/>
      <c r="BJ25" s="163"/>
      <c r="BK25" s="163"/>
      <c r="BL25" s="163"/>
      <c r="BM25" s="163"/>
      <c r="BN25" s="163"/>
      <c r="BO25" s="163"/>
      <c r="BP25" s="163"/>
      <c r="BQ25" s="163"/>
      <c r="BR25" s="163"/>
      <c r="BS25" s="163"/>
      <c r="BT25" s="163"/>
      <c r="BU25" s="163"/>
      <c r="BV25" s="163"/>
      <c r="BW25" s="163"/>
      <c r="BX25" s="163"/>
      <c r="BY25" s="163"/>
      <c r="BZ25" s="163"/>
      <c r="CA25" s="163"/>
      <c r="CB25" s="163"/>
      <c r="CC25" s="163"/>
      <c r="CD25" s="163"/>
      <c r="CE25" s="163"/>
      <c r="CF25" s="163"/>
      <c r="CG25" s="163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</row>
    <row r="26" spans="1:188" s="185" customFormat="1" ht="12.75">
      <c r="A26" s="294"/>
      <c r="B26" s="281"/>
      <c r="C26" s="208" t="s">
        <v>20</v>
      </c>
      <c r="D26" s="187" t="s">
        <v>26</v>
      </c>
      <c r="E26" s="188" t="s">
        <v>14</v>
      </c>
      <c r="F26" s="211">
        <f>+FG!K23</f>
        <v>57</v>
      </c>
      <c r="G26" s="199"/>
      <c r="H26" s="191"/>
      <c r="I26" s="192">
        <f t="shared" si="11"/>
        <v>57</v>
      </c>
      <c r="J26" s="191"/>
      <c r="K26" s="192">
        <f t="shared" si="12"/>
        <v>57</v>
      </c>
      <c r="L26" s="191"/>
      <c r="M26" s="192">
        <f t="shared" si="13"/>
        <v>57</v>
      </c>
      <c r="N26" s="191"/>
      <c r="O26" s="192">
        <f t="shared" si="14"/>
        <v>57</v>
      </c>
      <c r="P26" s="191"/>
      <c r="Q26" s="192">
        <f t="shared" si="15"/>
        <v>57</v>
      </c>
      <c r="R26" s="191"/>
      <c r="S26" s="192">
        <f t="shared" si="16"/>
        <v>57</v>
      </c>
      <c r="T26" s="191"/>
      <c r="U26" s="192">
        <f t="shared" si="17"/>
        <v>57</v>
      </c>
      <c r="V26" s="191"/>
      <c r="W26" s="192">
        <f t="shared" si="18"/>
        <v>57</v>
      </c>
      <c r="X26" s="172" t="s">
        <v>24</v>
      </c>
      <c r="Y26" s="162"/>
      <c r="Z26" s="154"/>
      <c r="AA26" s="18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4"/>
      <c r="BG26" s="194"/>
      <c r="BH26" s="194"/>
      <c r="BI26" s="194"/>
      <c r="BJ26" s="194"/>
      <c r="BK26" s="194"/>
      <c r="BL26" s="194"/>
      <c r="BM26" s="194"/>
      <c r="BN26" s="194"/>
      <c r="BO26" s="194"/>
      <c r="BP26" s="194"/>
      <c r="BQ26" s="194"/>
      <c r="BR26" s="194"/>
      <c r="BS26" s="194"/>
      <c r="BT26" s="194"/>
      <c r="BU26" s="194"/>
      <c r="BV26" s="194"/>
      <c r="BW26" s="194"/>
      <c r="BX26" s="194"/>
      <c r="BY26" s="194"/>
      <c r="BZ26" s="194"/>
      <c r="CA26" s="194"/>
      <c r="CB26" s="194"/>
      <c r="CC26" s="194"/>
      <c r="CD26" s="194"/>
      <c r="CE26" s="194"/>
      <c r="CF26" s="194"/>
      <c r="CG26" s="194"/>
      <c r="CH26" s="195"/>
      <c r="CI26" s="195"/>
      <c r="CJ26" s="195"/>
      <c r="CK26" s="195"/>
      <c r="CL26" s="195"/>
      <c r="CM26" s="195"/>
      <c r="CN26" s="195"/>
      <c r="CO26" s="195"/>
      <c r="CP26" s="195"/>
      <c r="CQ26" s="195"/>
      <c r="CR26" s="195"/>
      <c r="CS26" s="195"/>
      <c r="CT26" s="195"/>
      <c r="CU26" s="195"/>
      <c r="CV26" s="195"/>
      <c r="CW26" s="195"/>
      <c r="CX26" s="195"/>
      <c r="CY26" s="195"/>
      <c r="CZ26" s="195"/>
      <c r="DA26" s="195"/>
      <c r="DB26" s="195"/>
      <c r="DC26" s="195"/>
      <c r="DD26" s="195"/>
      <c r="DE26" s="195"/>
      <c r="DF26" s="195"/>
      <c r="DG26" s="195"/>
      <c r="DH26" s="195"/>
      <c r="DI26" s="195"/>
      <c r="DJ26" s="195"/>
      <c r="DK26" s="195"/>
      <c r="DL26" s="195"/>
      <c r="DM26" s="195"/>
      <c r="DN26" s="195"/>
      <c r="DO26" s="195"/>
      <c r="DP26" s="195"/>
      <c r="DQ26" s="195"/>
      <c r="DR26" s="195"/>
      <c r="DS26" s="195"/>
      <c r="DT26" s="195"/>
      <c r="DU26" s="195"/>
      <c r="DV26" s="195"/>
      <c r="DW26" s="195"/>
      <c r="DX26" s="195"/>
      <c r="DY26" s="195"/>
      <c r="DZ26" s="195"/>
      <c r="EA26" s="195"/>
      <c r="EB26" s="195"/>
      <c r="EC26" s="195"/>
      <c r="ED26" s="195"/>
      <c r="EE26" s="195"/>
      <c r="EF26" s="195"/>
      <c r="EG26" s="195"/>
      <c r="EH26" s="195"/>
      <c r="EI26" s="195"/>
      <c r="EJ26" s="195"/>
      <c r="EK26" s="195"/>
      <c r="EL26" s="195"/>
      <c r="EM26" s="195"/>
      <c r="EN26" s="195"/>
      <c r="EO26" s="195"/>
      <c r="EP26" s="195"/>
      <c r="EQ26" s="195"/>
      <c r="ER26" s="195"/>
      <c r="ES26" s="195"/>
      <c r="ET26" s="195"/>
      <c r="EU26" s="195"/>
      <c r="EV26" s="195"/>
      <c r="EW26" s="195"/>
      <c r="EX26" s="195"/>
      <c r="EY26" s="195"/>
      <c r="EZ26" s="195"/>
      <c r="FA26" s="195"/>
      <c r="FB26" s="195"/>
      <c r="FC26" s="195"/>
      <c r="FD26" s="195"/>
      <c r="FE26" s="195"/>
      <c r="FF26" s="195"/>
      <c r="FG26" s="195"/>
      <c r="FH26" s="195"/>
      <c r="FI26" s="195"/>
      <c r="FJ26" s="195"/>
      <c r="FK26" s="195"/>
      <c r="FL26" s="195"/>
      <c r="FM26" s="195"/>
      <c r="FN26" s="195"/>
      <c r="FO26" s="195"/>
      <c r="FP26" s="195"/>
      <c r="FQ26" s="195"/>
      <c r="FR26" s="195"/>
      <c r="FS26" s="195"/>
      <c r="FT26" s="195"/>
      <c r="FU26" s="195"/>
      <c r="FV26" s="195"/>
      <c r="FW26" s="195"/>
      <c r="FX26" s="195"/>
      <c r="FY26" s="195"/>
      <c r="FZ26" s="195"/>
      <c r="GA26" s="195"/>
      <c r="GB26" s="195"/>
      <c r="GC26" s="195"/>
      <c r="GD26" s="195"/>
      <c r="GE26" s="195"/>
      <c r="GF26" s="195"/>
    </row>
    <row r="27" spans="1:188" s="185" customFormat="1" ht="12.75">
      <c r="A27" s="288" t="s">
        <v>21</v>
      </c>
      <c r="B27" s="279" t="s">
        <v>16</v>
      </c>
      <c r="C27" s="214" t="s">
        <v>36</v>
      </c>
      <c r="D27" s="215" t="s">
        <v>118</v>
      </c>
      <c r="E27" s="216" t="s">
        <v>14</v>
      </c>
      <c r="F27" s="217">
        <f>+FG!K24</f>
        <v>273</v>
      </c>
      <c r="G27" s="199"/>
      <c r="H27" s="182"/>
      <c r="I27" s="180">
        <f t="shared" si="11"/>
        <v>273</v>
      </c>
      <c r="J27" s="182"/>
      <c r="K27" s="180">
        <f t="shared" si="12"/>
        <v>273</v>
      </c>
      <c r="L27" s="182"/>
      <c r="M27" s="180">
        <f t="shared" si="13"/>
        <v>273</v>
      </c>
      <c r="N27" s="182"/>
      <c r="O27" s="180">
        <f t="shared" si="14"/>
        <v>273</v>
      </c>
      <c r="P27" s="182"/>
      <c r="Q27" s="180">
        <f t="shared" si="15"/>
        <v>273</v>
      </c>
      <c r="R27" s="182"/>
      <c r="S27" s="180">
        <f t="shared" si="16"/>
        <v>273</v>
      </c>
      <c r="T27" s="182"/>
      <c r="U27" s="180">
        <f t="shared" si="17"/>
        <v>273</v>
      </c>
      <c r="V27" s="182"/>
      <c r="W27" s="180">
        <f t="shared" si="18"/>
        <v>273</v>
      </c>
      <c r="X27" s="172" t="s">
        <v>24</v>
      </c>
      <c r="Y27" s="162"/>
      <c r="Z27" s="154"/>
      <c r="AA27" s="184"/>
      <c r="AB27" s="163"/>
      <c r="AC27" s="163"/>
      <c r="AD27" s="163"/>
      <c r="AE27" s="163"/>
      <c r="AF27" s="163"/>
      <c r="AG27" s="163"/>
      <c r="AH27" s="163"/>
      <c r="AI27" s="163"/>
      <c r="AJ27" s="163"/>
      <c r="AK27" s="163"/>
      <c r="AL27" s="163"/>
      <c r="AM27" s="163"/>
      <c r="AN27" s="163"/>
      <c r="AO27" s="163"/>
      <c r="AP27" s="163"/>
      <c r="AQ27" s="163"/>
      <c r="AR27" s="163"/>
      <c r="AS27" s="163"/>
      <c r="AT27" s="163"/>
      <c r="AU27" s="163"/>
      <c r="AV27" s="163"/>
      <c r="AW27" s="163"/>
      <c r="AX27" s="163"/>
      <c r="AY27" s="163"/>
      <c r="AZ27" s="163"/>
      <c r="BA27" s="163"/>
      <c r="BB27" s="163"/>
      <c r="BC27" s="163"/>
      <c r="BD27" s="163"/>
      <c r="BE27" s="163"/>
      <c r="BF27" s="163"/>
      <c r="BG27" s="163"/>
      <c r="BH27" s="163"/>
      <c r="BI27" s="163"/>
      <c r="BJ27" s="163"/>
      <c r="BK27" s="163"/>
      <c r="BL27" s="163"/>
      <c r="BM27" s="163"/>
      <c r="BN27" s="163"/>
      <c r="BO27" s="163"/>
      <c r="BP27" s="163"/>
      <c r="BQ27" s="163"/>
      <c r="BR27" s="163"/>
      <c r="BS27" s="163"/>
      <c r="BT27" s="163"/>
      <c r="BU27" s="163"/>
      <c r="BV27" s="163"/>
      <c r="BW27" s="163"/>
      <c r="BX27" s="163"/>
      <c r="BY27" s="163"/>
      <c r="BZ27" s="163"/>
      <c r="CA27" s="163"/>
      <c r="CB27" s="163"/>
      <c r="CC27" s="163"/>
      <c r="CD27" s="163"/>
      <c r="CE27" s="163"/>
      <c r="CF27" s="163"/>
      <c r="CG27" s="163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  <c r="GE27" s="162"/>
      <c r="GF27" s="162"/>
    </row>
    <row r="28" spans="1:188" s="185" customFormat="1" ht="12.75">
      <c r="A28" s="289"/>
      <c r="B28" s="282"/>
      <c r="C28" s="218" t="s">
        <v>36</v>
      </c>
      <c r="D28" s="203" t="s">
        <v>118</v>
      </c>
      <c r="E28" s="204" t="s">
        <v>13</v>
      </c>
      <c r="F28" s="198">
        <f>+FG!K25</f>
        <v>500</v>
      </c>
      <c r="G28" s="199"/>
      <c r="H28" s="200"/>
      <c r="I28" s="201">
        <f t="shared" si="11"/>
        <v>500</v>
      </c>
      <c r="J28" s="200"/>
      <c r="K28" s="201">
        <f t="shared" si="12"/>
        <v>500</v>
      </c>
      <c r="L28" s="200"/>
      <c r="M28" s="201">
        <f t="shared" si="13"/>
        <v>500</v>
      </c>
      <c r="N28" s="200"/>
      <c r="O28" s="201">
        <f t="shared" si="14"/>
        <v>500</v>
      </c>
      <c r="P28" s="200"/>
      <c r="Q28" s="201">
        <f t="shared" si="15"/>
        <v>500</v>
      </c>
      <c r="R28" s="200"/>
      <c r="S28" s="201">
        <f t="shared" si="16"/>
        <v>500</v>
      </c>
      <c r="T28" s="200"/>
      <c r="U28" s="201">
        <f t="shared" si="17"/>
        <v>500</v>
      </c>
      <c r="V28" s="200"/>
      <c r="W28" s="201">
        <f t="shared" si="18"/>
        <v>500</v>
      </c>
      <c r="X28" s="172"/>
      <c r="Y28" s="162"/>
      <c r="Z28" s="154"/>
      <c r="AA28" s="18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4"/>
      <c r="BG28" s="194"/>
      <c r="BH28" s="194"/>
      <c r="BI28" s="194"/>
      <c r="BJ28" s="194"/>
      <c r="BK28" s="194"/>
      <c r="BL28" s="194"/>
      <c r="BM28" s="194"/>
      <c r="BN28" s="194"/>
      <c r="BO28" s="194"/>
      <c r="BP28" s="194"/>
      <c r="BQ28" s="194"/>
      <c r="BR28" s="194"/>
      <c r="BS28" s="194"/>
      <c r="BT28" s="194"/>
      <c r="BU28" s="194"/>
      <c r="BV28" s="194"/>
      <c r="BW28" s="194"/>
      <c r="BX28" s="194"/>
      <c r="BY28" s="194"/>
      <c r="BZ28" s="194"/>
      <c r="CA28" s="194"/>
      <c r="CB28" s="194"/>
      <c r="CC28" s="194"/>
      <c r="CD28" s="194"/>
      <c r="CE28" s="194"/>
      <c r="CF28" s="194"/>
      <c r="CG28" s="194"/>
      <c r="CH28" s="195"/>
      <c r="CI28" s="195"/>
      <c r="CJ28" s="195"/>
      <c r="CK28" s="195"/>
      <c r="CL28" s="195"/>
      <c r="CM28" s="195"/>
      <c r="CN28" s="195"/>
      <c r="CO28" s="195"/>
      <c r="CP28" s="195"/>
      <c r="CQ28" s="195"/>
      <c r="CR28" s="195"/>
      <c r="CS28" s="195"/>
      <c r="CT28" s="195"/>
      <c r="CU28" s="195"/>
      <c r="CV28" s="195"/>
      <c r="CW28" s="195"/>
      <c r="CX28" s="195"/>
      <c r="CY28" s="195"/>
      <c r="CZ28" s="195"/>
      <c r="DA28" s="195"/>
      <c r="DB28" s="195"/>
      <c r="DC28" s="195"/>
      <c r="DD28" s="195"/>
      <c r="DE28" s="195"/>
      <c r="DF28" s="195"/>
      <c r="DG28" s="195"/>
      <c r="DH28" s="195"/>
      <c r="DI28" s="195"/>
      <c r="DJ28" s="195"/>
      <c r="DK28" s="195"/>
      <c r="DL28" s="195"/>
      <c r="DM28" s="195"/>
      <c r="DN28" s="195"/>
      <c r="DO28" s="195"/>
      <c r="DP28" s="195"/>
      <c r="DQ28" s="195"/>
      <c r="DR28" s="195"/>
      <c r="DS28" s="195"/>
      <c r="DT28" s="195"/>
      <c r="DU28" s="195"/>
      <c r="DV28" s="195"/>
      <c r="DW28" s="195"/>
      <c r="DX28" s="195"/>
      <c r="DY28" s="195"/>
      <c r="DZ28" s="195"/>
      <c r="EA28" s="195"/>
      <c r="EB28" s="195"/>
      <c r="EC28" s="195"/>
      <c r="ED28" s="195"/>
      <c r="EE28" s="195"/>
      <c r="EF28" s="195"/>
      <c r="EG28" s="195"/>
      <c r="EH28" s="195"/>
      <c r="EI28" s="195"/>
      <c r="EJ28" s="195"/>
      <c r="EK28" s="195"/>
      <c r="EL28" s="195"/>
      <c r="EM28" s="195"/>
      <c r="EN28" s="195"/>
      <c r="EO28" s="195"/>
      <c r="EP28" s="195"/>
      <c r="EQ28" s="195"/>
      <c r="ER28" s="195"/>
      <c r="ES28" s="195"/>
      <c r="ET28" s="195"/>
      <c r="EU28" s="195"/>
      <c r="EV28" s="195"/>
      <c r="EW28" s="195"/>
      <c r="EX28" s="195"/>
      <c r="EY28" s="195"/>
      <c r="EZ28" s="195"/>
      <c r="FA28" s="195"/>
      <c r="FB28" s="195"/>
      <c r="FC28" s="195"/>
      <c r="FD28" s="195"/>
      <c r="FE28" s="195"/>
      <c r="FF28" s="195"/>
      <c r="FG28" s="195"/>
      <c r="FH28" s="195"/>
      <c r="FI28" s="195"/>
      <c r="FJ28" s="195"/>
      <c r="FK28" s="195"/>
      <c r="FL28" s="195"/>
      <c r="FM28" s="195"/>
      <c r="FN28" s="195"/>
      <c r="FO28" s="195"/>
      <c r="FP28" s="195"/>
      <c r="FQ28" s="195"/>
      <c r="FR28" s="195"/>
      <c r="FS28" s="195"/>
      <c r="FT28" s="195"/>
      <c r="FU28" s="195"/>
      <c r="FV28" s="195"/>
      <c r="FW28" s="195"/>
      <c r="FX28" s="195"/>
      <c r="FY28" s="195"/>
      <c r="FZ28" s="195"/>
      <c r="GA28" s="195"/>
      <c r="GB28" s="195"/>
      <c r="GC28" s="195"/>
      <c r="GD28" s="195"/>
      <c r="GE28" s="195"/>
      <c r="GF28" s="195"/>
    </row>
    <row r="29" spans="1:188" s="185" customFormat="1" ht="12.75">
      <c r="A29" s="289"/>
      <c r="B29" s="282"/>
      <c r="C29" s="202" t="s">
        <v>119</v>
      </c>
      <c r="D29" s="203" t="s">
        <v>120</v>
      </c>
      <c r="E29" s="204" t="s">
        <v>14</v>
      </c>
      <c r="F29" s="198">
        <f>+FG!K26</f>
        <v>20</v>
      </c>
      <c r="G29" s="199"/>
      <c r="H29" s="200"/>
      <c r="I29" s="201">
        <f t="shared" si="11"/>
        <v>20</v>
      </c>
      <c r="J29" s="200"/>
      <c r="K29" s="201">
        <f t="shared" si="12"/>
        <v>20</v>
      </c>
      <c r="L29" s="200"/>
      <c r="M29" s="201">
        <f t="shared" si="13"/>
        <v>20</v>
      </c>
      <c r="N29" s="200"/>
      <c r="O29" s="201">
        <f t="shared" si="14"/>
        <v>20</v>
      </c>
      <c r="P29" s="200"/>
      <c r="Q29" s="201">
        <f t="shared" si="15"/>
        <v>20</v>
      </c>
      <c r="R29" s="200"/>
      <c r="S29" s="201">
        <f t="shared" si="16"/>
        <v>20</v>
      </c>
      <c r="T29" s="200"/>
      <c r="U29" s="201">
        <f t="shared" si="17"/>
        <v>20</v>
      </c>
      <c r="V29" s="200"/>
      <c r="W29" s="201">
        <f t="shared" si="18"/>
        <v>20</v>
      </c>
      <c r="X29" s="172"/>
      <c r="Y29" s="162"/>
      <c r="Z29" s="154"/>
      <c r="AA29" s="184"/>
      <c r="AB29" s="163"/>
      <c r="AC29" s="163"/>
      <c r="AD29" s="163"/>
      <c r="AE29" s="163"/>
      <c r="AF29" s="163"/>
      <c r="AG29" s="163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3"/>
      <c r="AT29" s="163"/>
      <c r="AU29" s="163"/>
      <c r="AV29" s="163"/>
      <c r="AW29" s="163"/>
      <c r="AX29" s="163"/>
      <c r="AY29" s="163"/>
      <c r="AZ29" s="163"/>
      <c r="BA29" s="163"/>
      <c r="BB29" s="163"/>
      <c r="BC29" s="163"/>
      <c r="BD29" s="163"/>
      <c r="BE29" s="163"/>
      <c r="BF29" s="163"/>
      <c r="BG29" s="163"/>
      <c r="BH29" s="163"/>
      <c r="BI29" s="163"/>
      <c r="BJ29" s="163"/>
      <c r="BK29" s="163"/>
      <c r="BL29" s="163"/>
      <c r="BM29" s="163"/>
      <c r="BN29" s="163"/>
      <c r="BO29" s="163"/>
      <c r="BP29" s="163"/>
      <c r="BQ29" s="163"/>
      <c r="BR29" s="163"/>
      <c r="BS29" s="163"/>
      <c r="BT29" s="163"/>
      <c r="BU29" s="163"/>
      <c r="BV29" s="163"/>
      <c r="BW29" s="163"/>
      <c r="BX29" s="163"/>
      <c r="BY29" s="163"/>
      <c r="BZ29" s="163"/>
      <c r="CA29" s="163"/>
      <c r="CB29" s="163"/>
      <c r="CC29" s="163"/>
      <c r="CD29" s="163"/>
      <c r="CE29" s="163"/>
      <c r="CF29" s="163"/>
      <c r="CG29" s="163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  <c r="GE29" s="162"/>
      <c r="GF29" s="162"/>
    </row>
    <row r="30" spans="1:188" s="185" customFormat="1" ht="12.75">
      <c r="A30" s="289"/>
      <c r="B30" s="282"/>
      <c r="C30" s="202" t="s">
        <v>119</v>
      </c>
      <c r="D30" s="203" t="s">
        <v>120</v>
      </c>
      <c r="E30" s="204" t="s">
        <v>13</v>
      </c>
      <c r="F30" s="198">
        <f>+FG!K27</f>
        <v>30</v>
      </c>
      <c r="G30" s="199"/>
      <c r="H30" s="200"/>
      <c r="I30" s="201">
        <f t="shared" si="11"/>
        <v>30</v>
      </c>
      <c r="J30" s="200"/>
      <c r="K30" s="201">
        <f t="shared" si="12"/>
        <v>30</v>
      </c>
      <c r="L30" s="200"/>
      <c r="M30" s="201">
        <f t="shared" si="13"/>
        <v>30</v>
      </c>
      <c r="N30" s="200"/>
      <c r="O30" s="201">
        <f t="shared" si="14"/>
        <v>30</v>
      </c>
      <c r="P30" s="200"/>
      <c r="Q30" s="201">
        <f t="shared" si="15"/>
        <v>30</v>
      </c>
      <c r="R30" s="200"/>
      <c r="S30" s="201">
        <f t="shared" si="16"/>
        <v>30</v>
      </c>
      <c r="T30" s="200"/>
      <c r="U30" s="201">
        <f t="shared" si="17"/>
        <v>30</v>
      </c>
      <c r="V30" s="200"/>
      <c r="W30" s="201">
        <f t="shared" si="18"/>
        <v>30</v>
      </c>
      <c r="X30" s="172"/>
      <c r="Y30" s="162"/>
      <c r="Z30" s="154"/>
      <c r="AA30" s="18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  <c r="AT30" s="194"/>
      <c r="AU30" s="194"/>
      <c r="AV30" s="194"/>
      <c r="AW30" s="194"/>
      <c r="AX30" s="194"/>
      <c r="AY30" s="194"/>
      <c r="AZ30" s="194"/>
      <c r="BA30" s="194"/>
      <c r="BB30" s="194"/>
      <c r="BC30" s="194"/>
      <c r="BD30" s="194"/>
      <c r="BE30" s="194"/>
      <c r="BF30" s="194"/>
      <c r="BG30" s="194"/>
      <c r="BH30" s="194"/>
      <c r="BI30" s="194"/>
      <c r="BJ30" s="194"/>
      <c r="BK30" s="194"/>
      <c r="BL30" s="194"/>
      <c r="BM30" s="194"/>
      <c r="BN30" s="194"/>
      <c r="BO30" s="194"/>
      <c r="BP30" s="194"/>
      <c r="BQ30" s="194"/>
      <c r="BR30" s="194"/>
      <c r="BS30" s="194"/>
      <c r="BT30" s="194"/>
      <c r="BU30" s="194"/>
      <c r="BV30" s="194"/>
      <c r="BW30" s="194"/>
      <c r="BX30" s="194"/>
      <c r="BY30" s="194"/>
      <c r="BZ30" s="194"/>
      <c r="CA30" s="194"/>
      <c r="CB30" s="194"/>
      <c r="CC30" s="194"/>
      <c r="CD30" s="194"/>
      <c r="CE30" s="194"/>
      <c r="CF30" s="194"/>
      <c r="CG30" s="194"/>
      <c r="CH30" s="195"/>
      <c r="CI30" s="195"/>
      <c r="CJ30" s="195"/>
      <c r="CK30" s="195"/>
      <c r="CL30" s="195"/>
      <c r="CM30" s="195"/>
      <c r="CN30" s="195"/>
      <c r="CO30" s="195"/>
      <c r="CP30" s="195"/>
      <c r="CQ30" s="195"/>
      <c r="CR30" s="195"/>
      <c r="CS30" s="195"/>
      <c r="CT30" s="195"/>
      <c r="CU30" s="195"/>
      <c r="CV30" s="195"/>
      <c r="CW30" s="195"/>
      <c r="CX30" s="195"/>
      <c r="CY30" s="195"/>
      <c r="CZ30" s="195"/>
      <c r="DA30" s="195"/>
      <c r="DB30" s="195"/>
      <c r="DC30" s="195"/>
      <c r="DD30" s="195"/>
      <c r="DE30" s="195"/>
      <c r="DF30" s="195"/>
      <c r="DG30" s="195"/>
      <c r="DH30" s="195"/>
      <c r="DI30" s="195"/>
      <c r="DJ30" s="195"/>
      <c r="DK30" s="195"/>
      <c r="DL30" s="195"/>
      <c r="DM30" s="195"/>
      <c r="DN30" s="195"/>
      <c r="DO30" s="195"/>
      <c r="DP30" s="195"/>
      <c r="DQ30" s="195"/>
      <c r="DR30" s="195"/>
      <c r="DS30" s="195"/>
      <c r="DT30" s="195"/>
      <c r="DU30" s="195"/>
      <c r="DV30" s="195"/>
      <c r="DW30" s="195"/>
      <c r="DX30" s="195"/>
      <c r="DY30" s="195"/>
      <c r="DZ30" s="195"/>
      <c r="EA30" s="195"/>
      <c r="EB30" s="195"/>
      <c r="EC30" s="195"/>
      <c r="ED30" s="195"/>
      <c r="EE30" s="195"/>
      <c r="EF30" s="195"/>
      <c r="EG30" s="195"/>
      <c r="EH30" s="195"/>
      <c r="EI30" s="195"/>
      <c r="EJ30" s="195"/>
      <c r="EK30" s="195"/>
      <c r="EL30" s="195"/>
      <c r="EM30" s="195"/>
      <c r="EN30" s="195"/>
      <c r="EO30" s="195"/>
      <c r="EP30" s="195"/>
      <c r="EQ30" s="195"/>
      <c r="ER30" s="195"/>
      <c r="ES30" s="195"/>
      <c r="ET30" s="195"/>
      <c r="EU30" s="195"/>
      <c r="EV30" s="195"/>
      <c r="EW30" s="195"/>
      <c r="EX30" s="195"/>
      <c r="EY30" s="195"/>
      <c r="EZ30" s="195"/>
      <c r="FA30" s="195"/>
      <c r="FB30" s="195"/>
      <c r="FC30" s="195"/>
      <c r="FD30" s="195"/>
      <c r="FE30" s="195"/>
      <c r="FF30" s="195"/>
      <c r="FG30" s="195"/>
      <c r="FH30" s="195"/>
      <c r="FI30" s="195"/>
      <c r="FJ30" s="195"/>
      <c r="FK30" s="195"/>
      <c r="FL30" s="195"/>
      <c r="FM30" s="195"/>
      <c r="FN30" s="195"/>
      <c r="FO30" s="195"/>
      <c r="FP30" s="195"/>
      <c r="FQ30" s="195"/>
      <c r="FR30" s="195"/>
      <c r="FS30" s="195"/>
      <c r="FT30" s="195"/>
      <c r="FU30" s="195"/>
      <c r="FV30" s="195"/>
      <c r="FW30" s="195"/>
      <c r="FX30" s="195"/>
      <c r="FY30" s="195"/>
      <c r="FZ30" s="195"/>
      <c r="GA30" s="195"/>
      <c r="GB30" s="195"/>
      <c r="GC30" s="195"/>
      <c r="GD30" s="195"/>
      <c r="GE30" s="195"/>
      <c r="GF30" s="195"/>
    </row>
    <row r="31" spans="1:188" s="185" customFormat="1" ht="12.75">
      <c r="A31" s="289"/>
      <c r="B31" s="282"/>
      <c r="C31" s="218" t="s">
        <v>121</v>
      </c>
      <c r="D31" s="203" t="s">
        <v>122</v>
      </c>
      <c r="E31" s="204" t="s">
        <v>14</v>
      </c>
      <c r="F31" s="198">
        <f>+FG!K28</f>
        <v>40</v>
      </c>
      <c r="G31" s="199"/>
      <c r="H31" s="200"/>
      <c r="I31" s="201">
        <f t="shared" si="11"/>
        <v>40</v>
      </c>
      <c r="J31" s="200"/>
      <c r="K31" s="201">
        <f t="shared" si="12"/>
        <v>40</v>
      </c>
      <c r="L31" s="200"/>
      <c r="M31" s="201">
        <f t="shared" si="13"/>
        <v>40</v>
      </c>
      <c r="N31" s="200"/>
      <c r="O31" s="201">
        <f t="shared" si="14"/>
        <v>40</v>
      </c>
      <c r="P31" s="200"/>
      <c r="Q31" s="201">
        <f t="shared" si="15"/>
        <v>40</v>
      </c>
      <c r="R31" s="200"/>
      <c r="S31" s="201">
        <f t="shared" si="16"/>
        <v>40</v>
      </c>
      <c r="T31" s="200"/>
      <c r="U31" s="201">
        <f t="shared" si="17"/>
        <v>40</v>
      </c>
      <c r="V31" s="200"/>
      <c r="W31" s="201">
        <f t="shared" si="18"/>
        <v>40</v>
      </c>
      <c r="X31" s="172"/>
      <c r="Y31" s="162"/>
      <c r="Z31" s="154"/>
      <c r="AA31" s="184"/>
      <c r="AB31" s="163"/>
      <c r="AC31" s="163"/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  <c r="AS31" s="163"/>
      <c r="AT31" s="163"/>
      <c r="AU31" s="163"/>
      <c r="AV31" s="163"/>
      <c r="AW31" s="163"/>
      <c r="AX31" s="163"/>
      <c r="AY31" s="163"/>
      <c r="AZ31" s="163"/>
      <c r="BA31" s="163"/>
      <c r="BB31" s="163"/>
      <c r="BC31" s="163"/>
      <c r="BD31" s="163"/>
      <c r="BE31" s="163"/>
      <c r="BF31" s="163"/>
      <c r="BG31" s="163"/>
      <c r="BH31" s="163"/>
      <c r="BI31" s="163"/>
      <c r="BJ31" s="163"/>
      <c r="BK31" s="163"/>
      <c r="BL31" s="163"/>
      <c r="BM31" s="163"/>
      <c r="BN31" s="163"/>
      <c r="BO31" s="163"/>
      <c r="BP31" s="163"/>
      <c r="BQ31" s="163"/>
      <c r="BR31" s="163"/>
      <c r="BS31" s="163"/>
      <c r="BT31" s="163"/>
      <c r="BU31" s="163"/>
      <c r="BV31" s="163"/>
      <c r="BW31" s="163"/>
      <c r="BX31" s="163"/>
      <c r="BY31" s="163"/>
      <c r="BZ31" s="163"/>
      <c r="CA31" s="163"/>
      <c r="CB31" s="163"/>
      <c r="CC31" s="163"/>
      <c r="CD31" s="163"/>
      <c r="CE31" s="163"/>
      <c r="CF31" s="163"/>
      <c r="CG31" s="163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  <c r="GE31" s="162"/>
      <c r="GF31" s="162"/>
    </row>
    <row r="32" spans="1:188" s="185" customFormat="1" ht="12.75">
      <c r="A32" s="289"/>
      <c r="B32" s="282"/>
      <c r="C32" s="218" t="s">
        <v>121</v>
      </c>
      <c r="D32" s="203" t="s">
        <v>122</v>
      </c>
      <c r="E32" s="204" t="s">
        <v>13</v>
      </c>
      <c r="F32" s="198">
        <f>+FG!K29</f>
        <v>20</v>
      </c>
      <c r="G32" s="199"/>
      <c r="H32" s="200"/>
      <c r="I32" s="201">
        <f t="shared" si="11"/>
        <v>20</v>
      </c>
      <c r="J32" s="200"/>
      <c r="K32" s="201">
        <f t="shared" si="12"/>
        <v>20</v>
      </c>
      <c r="L32" s="200"/>
      <c r="M32" s="201">
        <f t="shared" si="13"/>
        <v>20</v>
      </c>
      <c r="N32" s="200"/>
      <c r="O32" s="201">
        <f t="shared" si="14"/>
        <v>20</v>
      </c>
      <c r="P32" s="200"/>
      <c r="Q32" s="201">
        <f t="shared" si="15"/>
        <v>20</v>
      </c>
      <c r="R32" s="200"/>
      <c r="S32" s="201">
        <f t="shared" si="16"/>
        <v>20</v>
      </c>
      <c r="T32" s="200"/>
      <c r="U32" s="201">
        <f t="shared" si="17"/>
        <v>20</v>
      </c>
      <c r="V32" s="200"/>
      <c r="W32" s="201">
        <f t="shared" si="18"/>
        <v>20</v>
      </c>
      <c r="X32" s="172"/>
      <c r="Y32" s="162"/>
      <c r="Z32" s="154"/>
      <c r="AA32" s="18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194"/>
      <c r="AZ32" s="194"/>
      <c r="BA32" s="194"/>
      <c r="BB32" s="194"/>
      <c r="BC32" s="194"/>
      <c r="BD32" s="194"/>
      <c r="BE32" s="194"/>
      <c r="BF32" s="194"/>
      <c r="BG32" s="194"/>
      <c r="BH32" s="194"/>
      <c r="BI32" s="194"/>
      <c r="BJ32" s="194"/>
      <c r="BK32" s="194"/>
      <c r="BL32" s="194"/>
      <c r="BM32" s="194"/>
      <c r="BN32" s="194"/>
      <c r="BO32" s="194"/>
      <c r="BP32" s="194"/>
      <c r="BQ32" s="194"/>
      <c r="BR32" s="194"/>
      <c r="BS32" s="194"/>
      <c r="BT32" s="194"/>
      <c r="BU32" s="194"/>
      <c r="BV32" s="194"/>
      <c r="BW32" s="194"/>
      <c r="BX32" s="194"/>
      <c r="BY32" s="194"/>
      <c r="BZ32" s="194"/>
      <c r="CA32" s="194"/>
      <c r="CB32" s="194"/>
      <c r="CC32" s="194"/>
      <c r="CD32" s="194"/>
      <c r="CE32" s="194"/>
      <c r="CF32" s="194"/>
      <c r="CG32" s="194"/>
      <c r="CH32" s="195"/>
      <c r="CI32" s="195"/>
      <c r="CJ32" s="195"/>
      <c r="CK32" s="195"/>
      <c r="CL32" s="195"/>
      <c r="CM32" s="195"/>
      <c r="CN32" s="195"/>
      <c r="CO32" s="195"/>
      <c r="CP32" s="195"/>
      <c r="CQ32" s="195"/>
      <c r="CR32" s="195"/>
      <c r="CS32" s="195"/>
      <c r="CT32" s="195"/>
      <c r="CU32" s="195"/>
      <c r="CV32" s="195"/>
      <c r="CW32" s="195"/>
      <c r="CX32" s="195"/>
      <c r="CY32" s="195"/>
      <c r="CZ32" s="195"/>
      <c r="DA32" s="195"/>
      <c r="DB32" s="195"/>
      <c r="DC32" s="195"/>
      <c r="DD32" s="195"/>
      <c r="DE32" s="195"/>
      <c r="DF32" s="195"/>
      <c r="DG32" s="195"/>
      <c r="DH32" s="195"/>
      <c r="DI32" s="195"/>
      <c r="DJ32" s="195"/>
      <c r="DK32" s="195"/>
      <c r="DL32" s="195"/>
      <c r="DM32" s="195"/>
      <c r="DN32" s="195"/>
      <c r="DO32" s="195"/>
      <c r="DP32" s="195"/>
      <c r="DQ32" s="195"/>
      <c r="DR32" s="195"/>
      <c r="DS32" s="195"/>
      <c r="DT32" s="195"/>
      <c r="DU32" s="195"/>
      <c r="DV32" s="195"/>
      <c r="DW32" s="195"/>
      <c r="DX32" s="195"/>
      <c r="DY32" s="195"/>
      <c r="DZ32" s="195"/>
      <c r="EA32" s="195"/>
      <c r="EB32" s="195"/>
      <c r="EC32" s="195"/>
      <c r="ED32" s="195"/>
      <c r="EE32" s="195"/>
      <c r="EF32" s="195"/>
      <c r="EG32" s="195"/>
      <c r="EH32" s="195"/>
      <c r="EI32" s="195"/>
      <c r="EJ32" s="195"/>
      <c r="EK32" s="195"/>
      <c r="EL32" s="195"/>
      <c r="EM32" s="195"/>
      <c r="EN32" s="195"/>
      <c r="EO32" s="195"/>
      <c r="EP32" s="195"/>
      <c r="EQ32" s="195"/>
      <c r="ER32" s="195"/>
      <c r="ES32" s="195"/>
      <c r="ET32" s="195"/>
      <c r="EU32" s="195"/>
      <c r="EV32" s="195"/>
      <c r="EW32" s="195"/>
      <c r="EX32" s="195"/>
      <c r="EY32" s="195"/>
      <c r="EZ32" s="195"/>
      <c r="FA32" s="195"/>
      <c r="FB32" s="195"/>
      <c r="FC32" s="195"/>
      <c r="FD32" s="195"/>
      <c r="FE32" s="195"/>
      <c r="FF32" s="195"/>
      <c r="FG32" s="195"/>
      <c r="FH32" s="195"/>
      <c r="FI32" s="195"/>
      <c r="FJ32" s="195"/>
      <c r="FK32" s="195"/>
      <c r="FL32" s="195"/>
      <c r="FM32" s="195"/>
      <c r="FN32" s="195"/>
      <c r="FO32" s="195"/>
      <c r="FP32" s="195"/>
      <c r="FQ32" s="195"/>
      <c r="FR32" s="195"/>
      <c r="FS32" s="195"/>
      <c r="FT32" s="195"/>
      <c r="FU32" s="195"/>
      <c r="FV32" s="195"/>
      <c r="FW32" s="195"/>
      <c r="FX32" s="195"/>
      <c r="FY32" s="195"/>
      <c r="FZ32" s="195"/>
      <c r="GA32" s="195"/>
      <c r="GB32" s="195"/>
      <c r="GC32" s="195"/>
      <c r="GD32" s="195"/>
      <c r="GE32" s="195"/>
      <c r="GF32" s="195"/>
    </row>
    <row r="33" spans="1:188" s="185" customFormat="1" ht="12.75">
      <c r="A33" s="289"/>
      <c r="B33" s="282"/>
      <c r="C33" s="207" t="s">
        <v>123</v>
      </c>
      <c r="D33" s="203" t="s">
        <v>124</v>
      </c>
      <c r="E33" s="204" t="s">
        <v>14</v>
      </c>
      <c r="F33" s="198">
        <f>+FG!K30</f>
        <v>30</v>
      </c>
      <c r="G33" s="199"/>
      <c r="H33" s="200"/>
      <c r="I33" s="201">
        <f t="shared" si="11"/>
        <v>30</v>
      </c>
      <c r="J33" s="200"/>
      <c r="K33" s="201">
        <f t="shared" si="12"/>
        <v>30</v>
      </c>
      <c r="L33" s="200"/>
      <c r="M33" s="201">
        <f t="shared" si="13"/>
        <v>30</v>
      </c>
      <c r="N33" s="200"/>
      <c r="O33" s="201">
        <f t="shared" si="14"/>
        <v>30</v>
      </c>
      <c r="P33" s="200"/>
      <c r="Q33" s="201">
        <f t="shared" si="15"/>
        <v>30</v>
      </c>
      <c r="R33" s="200"/>
      <c r="S33" s="201">
        <f t="shared" si="16"/>
        <v>30</v>
      </c>
      <c r="T33" s="200"/>
      <c r="U33" s="201">
        <f t="shared" si="17"/>
        <v>30</v>
      </c>
      <c r="V33" s="200"/>
      <c r="W33" s="201">
        <f t="shared" si="18"/>
        <v>30</v>
      </c>
      <c r="X33" s="172"/>
      <c r="Y33" s="162"/>
      <c r="Z33" s="154"/>
      <c r="AA33" s="184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3"/>
      <c r="AR33" s="163"/>
      <c r="AS33" s="163"/>
      <c r="AT33" s="163"/>
      <c r="AU33" s="163"/>
      <c r="AV33" s="163"/>
      <c r="AW33" s="163"/>
      <c r="AX33" s="163"/>
      <c r="AY33" s="163"/>
      <c r="AZ33" s="163"/>
      <c r="BA33" s="163"/>
      <c r="BB33" s="163"/>
      <c r="BC33" s="163"/>
      <c r="BD33" s="163"/>
      <c r="BE33" s="163"/>
      <c r="BF33" s="163"/>
      <c r="BG33" s="163"/>
      <c r="BH33" s="163"/>
      <c r="BI33" s="163"/>
      <c r="BJ33" s="163"/>
      <c r="BK33" s="163"/>
      <c r="BL33" s="163"/>
      <c r="BM33" s="163"/>
      <c r="BN33" s="163"/>
      <c r="BO33" s="163"/>
      <c r="BP33" s="163"/>
      <c r="BQ33" s="163"/>
      <c r="BR33" s="163"/>
      <c r="BS33" s="163"/>
      <c r="BT33" s="163"/>
      <c r="BU33" s="163"/>
      <c r="BV33" s="163"/>
      <c r="BW33" s="163"/>
      <c r="BX33" s="163"/>
      <c r="BY33" s="163"/>
      <c r="BZ33" s="163"/>
      <c r="CA33" s="163"/>
      <c r="CB33" s="163"/>
      <c r="CC33" s="163"/>
      <c r="CD33" s="163"/>
      <c r="CE33" s="163"/>
      <c r="CF33" s="163"/>
      <c r="CG33" s="163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  <c r="GE33" s="162"/>
      <c r="GF33" s="162"/>
    </row>
    <row r="34" spans="1:188" s="185" customFormat="1" ht="12.75">
      <c r="A34" s="289"/>
      <c r="B34" s="282"/>
      <c r="C34" s="207" t="s">
        <v>123</v>
      </c>
      <c r="D34" s="203" t="s">
        <v>124</v>
      </c>
      <c r="E34" s="204" t="s">
        <v>13</v>
      </c>
      <c r="F34" s="198">
        <f>+FG!K31</f>
        <v>30</v>
      </c>
      <c r="G34" s="199"/>
      <c r="H34" s="200"/>
      <c r="I34" s="201">
        <f t="shared" si="11"/>
        <v>30</v>
      </c>
      <c r="J34" s="200"/>
      <c r="K34" s="201">
        <f t="shared" si="12"/>
        <v>30</v>
      </c>
      <c r="L34" s="200"/>
      <c r="M34" s="201">
        <f t="shared" si="13"/>
        <v>30</v>
      </c>
      <c r="N34" s="200"/>
      <c r="O34" s="201">
        <f t="shared" si="14"/>
        <v>30</v>
      </c>
      <c r="P34" s="200"/>
      <c r="Q34" s="201">
        <f t="shared" si="15"/>
        <v>30</v>
      </c>
      <c r="R34" s="200"/>
      <c r="S34" s="201">
        <f t="shared" si="16"/>
        <v>30</v>
      </c>
      <c r="T34" s="200"/>
      <c r="U34" s="201">
        <f t="shared" si="17"/>
        <v>30</v>
      </c>
      <c r="V34" s="200"/>
      <c r="W34" s="201">
        <f t="shared" si="18"/>
        <v>30</v>
      </c>
      <c r="X34" s="172"/>
      <c r="Y34" s="162"/>
      <c r="Z34" s="154"/>
      <c r="AA34" s="18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194"/>
      <c r="BA34" s="194"/>
      <c r="BB34" s="194"/>
      <c r="BC34" s="194"/>
      <c r="BD34" s="194"/>
      <c r="BE34" s="194"/>
      <c r="BF34" s="194"/>
      <c r="BG34" s="194"/>
      <c r="BH34" s="194"/>
      <c r="BI34" s="194"/>
      <c r="BJ34" s="194"/>
      <c r="BK34" s="194"/>
      <c r="BL34" s="194"/>
      <c r="BM34" s="194"/>
      <c r="BN34" s="194"/>
      <c r="BO34" s="194"/>
      <c r="BP34" s="194"/>
      <c r="BQ34" s="194"/>
      <c r="BR34" s="194"/>
      <c r="BS34" s="194"/>
      <c r="BT34" s="194"/>
      <c r="BU34" s="194"/>
      <c r="BV34" s="194"/>
      <c r="BW34" s="194"/>
      <c r="BX34" s="194"/>
      <c r="BY34" s="194"/>
      <c r="BZ34" s="194"/>
      <c r="CA34" s="194"/>
      <c r="CB34" s="194"/>
      <c r="CC34" s="194"/>
      <c r="CD34" s="194"/>
      <c r="CE34" s="194"/>
      <c r="CF34" s="194"/>
      <c r="CG34" s="194"/>
      <c r="CH34" s="195"/>
      <c r="CI34" s="195"/>
      <c r="CJ34" s="195"/>
      <c r="CK34" s="195"/>
      <c r="CL34" s="195"/>
      <c r="CM34" s="195"/>
      <c r="CN34" s="195"/>
      <c r="CO34" s="195"/>
      <c r="CP34" s="195"/>
      <c r="CQ34" s="195"/>
      <c r="CR34" s="195"/>
      <c r="CS34" s="195"/>
      <c r="CT34" s="195"/>
      <c r="CU34" s="195"/>
      <c r="CV34" s="195"/>
      <c r="CW34" s="195"/>
      <c r="CX34" s="195"/>
      <c r="CY34" s="195"/>
      <c r="CZ34" s="195"/>
      <c r="DA34" s="195"/>
      <c r="DB34" s="195"/>
      <c r="DC34" s="195"/>
      <c r="DD34" s="195"/>
      <c r="DE34" s="195"/>
      <c r="DF34" s="195"/>
      <c r="DG34" s="195"/>
      <c r="DH34" s="195"/>
      <c r="DI34" s="195"/>
      <c r="DJ34" s="195"/>
      <c r="DK34" s="195"/>
      <c r="DL34" s="195"/>
      <c r="DM34" s="195"/>
      <c r="DN34" s="195"/>
      <c r="DO34" s="195"/>
      <c r="DP34" s="195"/>
      <c r="DQ34" s="195"/>
      <c r="DR34" s="195"/>
      <c r="DS34" s="195"/>
      <c r="DT34" s="195"/>
      <c r="DU34" s="195"/>
      <c r="DV34" s="195"/>
      <c r="DW34" s="195"/>
      <c r="DX34" s="195"/>
      <c r="DY34" s="195"/>
      <c r="DZ34" s="195"/>
      <c r="EA34" s="195"/>
      <c r="EB34" s="195"/>
      <c r="EC34" s="195"/>
      <c r="ED34" s="195"/>
      <c r="EE34" s="195"/>
      <c r="EF34" s="195"/>
      <c r="EG34" s="195"/>
      <c r="EH34" s="195"/>
      <c r="EI34" s="195"/>
      <c r="EJ34" s="195"/>
      <c r="EK34" s="195"/>
      <c r="EL34" s="195"/>
      <c r="EM34" s="195"/>
      <c r="EN34" s="195"/>
      <c r="EO34" s="195"/>
      <c r="EP34" s="195"/>
      <c r="EQ34" s="195"/>
      <c r="ER34" s="195"/>
      <c r="ES34" s="195"/>
      <c r="ET34" s="195"/>
      <c r="EU34" s="195"/>
      <c r="EV34" s="195"/>
      <c r="EW34" s="195"/>
      <c r="EX34" s="195"/>
      <c r="EY34" s="195"/>
      <c r="EZ34" s="195"/>
      <c r="FA34" s="195"/>
      <c r="FB34" s="195"/>
      <c r="FC34" s="195"/>
      <c r="FD34" s="195"/>
      <c r="FE34" s="195"/>
      <c r="FF34" s="195"/>
      <c r="FG34" s="195"/>
      <c r="FH34" s="195"/>
      <c r="FI34" s="195"/>
      <c r="FJ34" s="195"/>
      <c r="FK34" s="195"/>
      <c r="FL34" s="195"/>
      <c r="FM34" s="195"/>
      <c r="FN34" s="195"/>
      <c r="FO34" s="195"/>
      <c r="FP34" s="195"/>
      <c r="FQ34" s="195"/>
      <c r="FR34" s="195"/>
      <c r="FS34" s="195"/>
      <c r="FT34" s="195"/>
      <c r="FU34" s="195"/>
      <c r="FV34" s="195"/>
      <c r="FW34" s="195"/>
      <c r="FX34" s="195"/>
      <c r="FY34" s="195"/>
      <c r="FZ34" s="195"/>
      <c r="GA34" s="195"/>
      <c r="GB34" s="195"/>
      <c r="GC34" s="195"/>
      <c r="GD34" s="195"/>
      <c r="GE34" s="195"/>
      <c r="GF34" s="195"/>
    </row>
    <row r="35" spans="1:188" s="185" customFormat="1" ht="12.75">
      <c r="A35" s="289"/>
      <c r="B35" s="282"/>
      <c r="C35" s="196" t="s">
        <v>119</v>
      </c>
      <c r="D35" s="175" t="s">
        <v>125</v>
      </c>
      <c r="E35" s="176" t="s">
        <v>14</v>
      </c>
      <c r="F35" s="213">
        <f>+FG!K32</f>
        <v>30</v>
      </c>
      <c r="G35" s="178"/>
      <c r="H35" s="200"/>
      <c r="I35" s="180">
        <f t="shared" si="11"/>
        <v>30</v>
      </c>
      <c r="J35" s="200"/>
      <c r="K35" s="180">
        <f t="shared" si="12"/>
        <v>30</v>
      </c>
      <c r="L35" s="200"/>
      <c r="M35" s="180">
        <f t="shared" si="13"/>
        <v>30</v>
      </c>
      <c r="N35" s="200"/>
      <c r="O35" s="180">
        <f t="shared" si="14"/>
        <v>30</v>
      </c>
      <c r="P35" s="200"/>
      <c r="Q35" s="180">
        <f t="shared" si="15"/>
        <v>30</v>
      </c>
      <c r="R35" s="200"/>
      <c r="S35" s="180">
        <f t="shared" si="16"/>
        <v>30</v>
      </c>
      <c r="T35" s="200"/>
      <c r="U35" s="180">
        <f t="shared" si="17"/>
        <v>30</v>
      </c>
      <c r="V35" s="200"/>
      <c r="W35" s="180">
        <f t="shared" si="18"/>
        <v>30</v>
      </c>
      <c r="X35" s="172"/>
      <c r="Y35" s="162"/>
      <c r="Z35" s="154"/>
      <c r="AA35" s="184"/>
      <c r="AB35" s="163"/>
      <c r="AC35" s="163"/>
      <c r="AD35" s="163"/>
      <c r="AE35" s="163"/>
      <c r="AF35" s="163"/>
      <c r="AG35" s="163"/>
      <c r="AH35" s="163"/>
      <c r="AI35" s="163"/>
      <c r="AJ35" s="163"/>
      <c r="AK35" s="163"/>
      <c r="AL35" s="163"/>
      <c r="AM35" s="163"/>
      <c r="AN35" s="163"/>
      <c r="AO35" s="163"/>
      <c r="AP35" s="163"/>
      <c r="AQ35" s="163"/>
      <c r="AR35" s="163"/>
      <c r="AS35" s="163"/>
      <c r="AT35" s="163"/>
      <c r="AU35" s="163"/>
      <c r="AV35" s="163"/>
      <c r="AW35" s="163"/>
      <c r="AX35" s="163"/>
      <c r="AY35" s="163"/>
      <c r="AZ35" s="163"/>
      <c r="BA35" s="163"/>
      <c r="BB35" s="163"/>
      <c r="BC35" s="163"/>
      <c r="BD35" s="163"/>
      <c r="BE35" s="163"/>
      <c r="BF35" s="163"/>
      <c r="BG35" s="163"/>
      <c r="BH35" s="163"/>
      <c r="BI35" s="163"/>
      <c r="BJ35" s="163"/>
      <c r="BK35" s="163"/>
      <c r="BL35" s="163"/>
      <c r="BM35" s="163"/>
      <c r="BN35" s="163"/>
      <c r="BO35" s="163"/>
      <c r="BP35" s="163"/>
      <c r="BQ35" s="163"/>
      <c r="BR35" s="163"/>
      <c r="BS35" s="163"/>
      <c r="BT35" s="163"/>
      <c r="BU35" s="163"/>
      <c r="BV35" s="163"/>
      <c r="BW35" s="163"/>
      <c r="BX35" s="163"/>
      <c r="BY35" s="163"/>
      <c r="BZ35" s="163"/>
      <c r="CA35" s="163"/>
      <c r="CB35" s="163"/>
      <c r="CC35" s="163"/>
      <c r="CD35" s="163"/>
      <c r="CE35" s="163"/>
      <c r="CF35" s="163"/>
      <c r="CG35" s="163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/>
      <c r="DU35" s="162"/>
      <c r="DV35" s="162"/>
      <c r="DW35" s="162"/>
      <c r="DX35" s="162"/>
      <c r="DY35" s="162"/>
      <c r="DZ35" s="162"/>
      <c r="EA35" s="162"/>
      <c r="EB35" s="162"/>
      <c r="EC35" s="162"/>
      <c r="ED35" s="162"/>
      <c r="EE35" s="162"/>
      <c r="EF35" s="162"/>
      <c r="EG35" s="162"/>
      <c r="EH35" s="162"/>
      <c r="EI35" s="162"/>
      <c r="EJ35" s="162"/>
      <c r="EK35" s="162"/>
      <c r="EL35" s="162"/>
      <c r="EM35" s="162"/>
      <c r="EN35" s="162"/>
      <c r="EO35" s="162"/>
      <c r="EP35" s="162"/>
      <c r="EQ35" s="162"/>
      <c r="ER35" s="162"/>
      <c r="ES35" s="162"/>
      <c r="ET35" s="162"/>
      <c r="EU35" s="162"/>
      <c r="EV35" s="162"/>
      <c r="EW35" s="162"/>
      <c r="EX35" s="162"/>
      <c r="EY35" s="162"/>
      <c r="EZ35" s="162"/>
      <c r="FA35" s="162"/>
      <c r="FB35" s="162"/>
      <c r="FC35" s="162"/>
      <c r="FD35" s="162"/>
      <c r="FE35" s="162"/>
      <c r="FF35" s="162"/>
      <c r="FG35" s="162"/>
      <c r="FH35" s="162"/>
      <c r="FI35" s="162"/>
      <c r="FJ35" s="162"/>
      <c r="FK35" s="162"/>
      <c r="FL35" s="162"/>
      <c r="FM35" s="162"/>
      <c r="FN35" s="162"/>
      <c r="FO35" s="162"/>
      <c r="FP35" s="162"/>
      <c r="FQ35" s="162"/>
      <c r="FR35" s="162"/>
      <c r="FS35" s="162"/>
      <c r="FT35" s="162"/>
      <c r="FU35" s="162"/>
      <c r="FV35" s="162"/>
      <c r="FW35" s="162"/>
      <c r="FX35" s="162"/>
      <c r="FY35" s="162"/>
      <c r="FZ35" s="162"/>
      <c r="GA35" s="162"/>
      <c r="GB35" s="162"/>
      <c r="GC35" s="162"/>
      <c r="GD35" s="162"/>
      <c r="GE35" s="162"/>
      <c r="GF35" s="162"/>
    </row>
    <row r="36" spans="1:188" s="185" customFormat="1" ht="12.75">
      <c r="A36" s="285"/>
      <c r="B36" s="283"/>
      <c r="C36" s="218" t="s">
        <v>126</v>
      </c>
      <c r="D36" s="203" t="s">
        <v>127</v>
      </c>
      <c r="E36" s="204" t="s">
        <v>14</v>
      </c>
      <c r="F36" s="198">
        <f>+FG!K33</f>
        <v>0</v>
      </c>
      <c r="G36" s="199"/>
      <c r="H36" s="200"/>
      <c r="I36" s="201">
        <f t="shared" si="11"/>
        <v>0</v>
      </c>
      <c r="J36" s="200"/>
      <c r="K36" s="201">
        <f t="shared" si="12"/>
        <v>0</v>
      </c>
      <c r="L36" s="200"/>
      <c r="M36" s="201">
        <f t="shared" si="13"/>
        <v>0</v>
      </c>
      <c r="N36" s="200"/>
      <c r="O36" s="201">
        <f t="shared" si="14"/>
        <v>0</v>
      </c>
      <c r="P36" s="200"/>
      <c r="Q36" s="201">
        <f t="shared" si="15"/>
        <v>0</v>
      </c>
      <c r="R36" s="200"/>
      <c r="S36" s="201">
        <f t="shared" si="16"/>
        <v>0</v>
      </c>
      <c r="T36" s="200"/>
      <c r="U36" s="201">
        <f t="shared" si="17"/>
        <v>0</v>
      </c>
      <c r="V36" s="200"/>
      <c r="W36" s="201">
        <f t="shared" si="18"/>
        <v>0</v>
      </c>
      <c r="X36" s="172"/>
      <c r="Y36" s="162"/>
      <c r="Z36" s="154"/>
      <c r="AA36" s="18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  <c r="AT36" s="194"/>
      <c r="AU36" s="194"/>
      <c r="AV36" s="194"/>
      <c r="AW36" s="194"/>
      <c r="AX36" s="194"/>
      <c r="AY36" s="194"/>
      <c r="AZ36" s="194"/>
      <c r="BA36" s="194"/>
      <c r="BB36" s="194"/>
      <c r="BC36" s="194"/>
      <c r="BD36" s="194"/>
      <c r="BE36" s="194"/>
      <c r="BF36" s="194"/>
      <c r="BG36" s="194"/>
      <c r="BH36" s="194"/>
      <c r="BI36" s="194"/>
      <c r="BJ36" s="194"/>
      <c r="BK36" s="194"/>
      <c r="BL36" s="194"/>
      <c r="BM36" s="194"/>
      <c r="BN36" s="194"/>
      <c r="BO36" s="194"/>
      <c r="BP36" s="194"/>
      <c r="BQ36" s="194"/>
      <c r="BR36" s="194"/>
      <c r="BS36" s="194"/>
      <c r="BT36" s="194"/>
      <c r="BU36" s="194"/>
      <c r="BV36" s="194"/>
      <c r="BW36" s="194"/>
      <c r="BX36" s="194"/>
      <c r="BY36" s="194"/>
      <c r="BZ36" s="194"/>
      <c r="CA36" s="194"/>
      <c r="CB36" s="194"/>
      <c r="CC36" s="194"/>
      <c r="CD36" s="194"/>
      <c r="CE36" s="194"/>
      <c r="CF36" s="194"/>
      <c r="CG36" s="194"/>
      <c r="CH36" s="195"/>
      <c r="CI36" s="195"/>
      <c r="CJ36" s="195"/>
      <c r="CK36" s="195"/>
      <c r="CL36" s="195"/>
      <c r="CM36" s="195"/>
      <c r="CN36" s="195"/>
      <c r="CO36" s="195"/>
      <c r="CP36" s="195"/>
      <c r="CQ36" s="195"/>
      <c r="CR36" s="195"/>
      <c r="CS36" s="195"/>
      <c r="CT36" s="195"/>
      <c r="CU36" s="195"/>
      <c r="CV36" s="195"/>
      <c r="CW36" s="195"/>
      <c r="CX36" s="195"/>
      <c r="CY36" s="195"/>
      <c r="CZ36" s="195"/>
      <c r="DA36" s="195"/>
      <c r="DB36" s="195"/>
      <c r="DC36" s="195"/>
      <c r="DD36" s="195"/>
      <c r="DE36" s="195"/>
      <c r="DF36" s="195"/>
      <c r="DG36" s="195"/>
      <c r="DH36" s="195"/>
      <c r="DI36" s="195"/>
      <c r="DJ36" s="195"/>
      <c r="DK36" s="195"/>
      <c r="DL36" s="195"/>
      <c r="DM36" s="195"/>
      <c r="DN36" s="195"/>
      <c r="DO36" s="195"/>
      <c r="DP36" s="195"/>
      <c r="DQ36" s="195"/>
      <c r="DR36" s="195"/>
      <c r="DS36" s="195"/>
      <c r="DT36" s="195"/>
      <c r="DU36" s="195"/>
      <c r="DV36" s="195"/>
      <c r="DW36" s="195"/>
      <c r="DX36" s="195"/>
      <c r="DY36" s="195"/>
      <c r="DZ36" s="195"/>
      <c r="EA36" s="195"/>
      <c r="EB36" s="195"/>
      <c r="EC36" s="195"/>
      <c r="ED36" s="195"/>
      <c r="EE36" s="195"/>
      <c r="EF36" s="195"/>
      <c r="EG36" s="195"/>
      <c r="EH36" s="195"/>
      <c r="EI36" s="195"/>
      <c r="EJ36" s="195"/>
      <c r="EK36" s="195"/>
      <c r="EL36" s="195"/>
      <c r="EM36" s="195"/>
      <c r="EN36" s="195"/>
      <c r="EO36" s="195"/>
      <c r="EP36" s="195"/>
      <c r="EQ36" s="195"/>
      <c r="ER36" s="195"/>
      <c r="ES36" s="195"/>
      <c r="ET36" s="195"/>
      <c r="EU36" s="195"/>
      <c r="EV36" s="195"/>
      <c r="EW36" s="195"/>
      <c r="EX36" s="195"/>
      <c r="EY36" s="195"/>
      <c r="EZ36" s="195"/>
      <c r="FA36" s="195"/>
      <c r="FB36" s="195"/>
      <c r="FC36" s="195"/>
      <c r="FD36" s="195"/>
      <c r="FE36" s="195"/>
      <c r="FF36" s="195"/>
      <c r="FG36" s="195"/>
      <c r="FH36" s="195"/>
      <c r="FI36" s="195"/>
      <c r="FJ36" s="195"/>
      <c r="FK36" s="195"/>
      <c r="FL36" s="195"/>
      <c r="FM36" s="195"/>
      <c r="FN36" s="195"/>
      <c r="FO36" s="195"/>
      <c r="FP36" s="195"/>
      <c r="FQ36" s="195"/>
      <c r="FR36" s="195"/>
      <c r="FS36" s="195"/>
      <c r="FT36" s="195"/>
      <c r="FU36" s="195"/>
      <c r="FV36" s="195"/>
      <c r="FW36" s="195"/>
      <c r="FX36" s="195"/>
      <c r="FY36" s="195"/>
      <c r="FZ36" s="195"/>
      <c r="GA36" s="195"/>
      <c r="GB36" s="195"/>
      <c r="GC36" s="195"/>
      <c r="GD36" s="195"/>
      <c r="GE36" s="195"/>
      <c r="GF36" s="195"/>
    </row>
    <row r="37" spans="1:188" s="185" customFormat="1" ht="12.75">
      <c r="A37" s="287"/>
      <c r="B37" s="281"/>
      <c r="C37" s="212" t="s">
        <v>128</v>
      </c>
      <c r="D37" s="219" t="s">
        <v>129</v>
      </c>
      <c r="E37" s="220" t="s">
        <v>14</v>
      </c>
      <c r="F37" s="221">
        <f>+FG!K34</f>
        <v>0</v>
      </c>
      <c r="G37" s="222"/>
      <c r="H37" s="223"/>
      <c r="I37" s="224">
        <f t="shared" si="11"/>
        <v>0</v>
      </c>
      <c r="J37" s="223"/>
      <c r="K37" s="224">
        <f t="shared" si="12"/>
        <v>0</v>
      </c>
      <c r="L37" s="223"/>
      <c r="M37" s="224">
        <f t="shared" si="13"/>
        <v>0</v>
      </c>
      <c r="N37" s="223"/>
      <c r="O37" s="224">
        <f t="shared" si="14"/>
        <v>0</v>
      </c>
      <c r="P37" s="223"/>
      <c r="Q37" s="224">
        <f t="shared" si="15"/>
        <v>0</v>
      </c>
      <c r="R37" s="223"/>
      <c r="S37" s="224">
        <f t="shared" si="16"/>
        <v>0</v>
      </c>
      <c r="T37" s="223"/>
      <c r="U37" s="224">
        <f t="shared" si="17"/>
        <v>0</v>
      </c>
      <c r="V37" s="223"/>
      <c r="W37" s="224">
        <f t="shared" si="18"/>
        <v>0</v>
      </c>
      <c r="X37" s="172" t="s">
        <v>24</v>
      </c>
      <c r="Y37" s="162"/>
      <c r="Z37" s="154"/>
      <c r="AA37" s="18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  <c r="AR37" s="194"/>
      <c r="AS37" s="194"/>
      <c r="AT37" s="194"/>
      <c r="AU37" s="194"/>
      <c r="AV37" s="194"/>
      <c r="AW37" s="194"/>
      <c r="AX37" s="194"/>
      <c r="AY37" s="194"/>
      <c r="AZ37" s="194"/>
      <c r="BA37" s="194"/>
      <c r="BB37" s="194"/>
      <c r="BC37" s="194"/>
      <c r="BD37" s="194"/>
      <c r="BE37" s="194"/>
      <c r="BF37" s="194"/>
      <c r="BG37" s="194"/>
      <c r="BH37" s="194"/>
      <c r="BI37" s="194"/>
      <c r="BJ37" s="194"/>
      <c r="BK37" s="194"/>
      <c r="BL37" s="194"/>
      <c r="BM37" s="194"/>
      <c r="BN37" s="194"/>
      <c r="BO37" s="194"/>
      <c r="BP37" s="194"/>
      <c r="BQ37" s="194"/>
      <c r="BR37" s="194"/>
      <c r="BS37" s="194"/>
      <c r="BT37" s="194"/>
      <c r="BU37" s="194"/>
      <c r="BV37" s="194"/>
      <c r="BW37" s="194"/>
      <c r="BX37" s="194"/>
      <c r="BY37" s="194"/>
      <c r="BZ37" s="194"/>
      <c r="CA37" s="194"/>
      <c r="CB37" s="194"/>
      <c r="CC37" s="194"/>
      <c r="CD37" s="194"/>
      <c r="CE37" s="194"/>
      <c r="CF37" s="194"/>
      <c r="CG37" s="194"/>
      <c r="CH37" s="195"/>
      <c r="CI37" s="195"/>
      <c r="CJ37" s="195"/>
      <c r="CK37" s="195"/>
      <c r="CL37" s="195"/>
      <c r="CM37" s="195"/>
      <c r="CN37" s="195"/>
      <c r="CO37" s="195"/>
      <c r="CP37" s="195"/>
      <c r="CQ37" s="195"/>
      <c r="CR37" s="195"/>
      <c r="CS37" s="195"/>
      <c r="CT37" s="195"/>
      <c r="CU37" s="195"/>
      <c r="CV37" s="195"/>
      <c r="CW37" s="195"/>
      <c r="CX37" s="195"/>
      <c r="CY37" s="195"/>
      <c r="CZ37" s="195"/>
      <c r="DA37" s="195"/>
      <c r="DB37" s="195"/>
      <c r="DC37" s="195"/>
      <c r="DD37" s="195"/>
      <c r="DE37" s="195"/>
      <c r="DF37" s="195"/>
      <c r="DG37" s="195"/>
      <c r="DH37" s="195"/>
      <c r="DI37" s="195"/>
      <c r="DJ37" s="195"/>
      <c r="DK37" s="195"/>
      <c r="DL37" s="195"/>
      <c r="DM37" s="195"/>
      <c r="DN37" s="195"/>
      <c r="DO37" s="195"/>
      <c r="DP37" s="195"/>
      <c r="DQ37" s="195"/>
      <c r="DR37" s="195"/>
      <c r="DS37" s="195"/>
      <c r="DT37" s="195"/>
      <c r="DU37" s="195"/>
      <c r="DV37" s="195"/>
      <c r="DW37" s="195"/>
      <c r="DX37" s="195"/>
      <c r="DY37" s="195"/>
      <c r="DZ37" s="195"/>
      <c r="EA37" s="195"/>
      <c r="EB37" s="195"/>
      <c r="EC37" s="195"/>
      <c r="ED37" s="195"/>
      <c r="EE37" s="195"/>
      <c r="EF37" s="195"/>
      <c r="EG37" s="195"/>
      <c r="EH37" s="195"/>
      <c r="EI37" s="195"/>
      <c r="EJ37" s="195"/>
      <c r="EK37" s="195"/>
      <c r="EL37" s="195"/>
      <c r="EM37" s="195"/>
      <c r="EN37" s="195"/>
      <c r="EO37" s="195"/>
      <c r="EP37" s="195"/>
      <c r="EQ37" s="195"/>
      <c r="ER37" s="195"/>
      <c r="ES37" s="195"/>
      <c r="ET37" s="195"/>
      <c r="EU37" s="195"/>
      <c r="EV37" s="195"/>
      <c r="EW37" s="195"/>
      <c r="EX37" s="195"/>
      <c r="EY37" s="195"/>
      <c r="EZ37" s="195"/>
      <c r="FA37" s="195"/>
      <c r="FB37" s="195"/>
      <c r="FC37" s="195"/>
      <c r="FD37" s="195"/>
      <c r="FE37" s="195"/>
      <c r="FF37" s="195"/>
      <c r="FG37" s="195"/>
      <c r="FH37" s="195"/>
      <c r="FI37" s="195"/>
      <c r="FJ37" s="195"/>
      <c r="FK37" s="195"/>
      <c r="FL37" s="195"/>
      <c r="FM37" s="195"/>
      <c r="FN37" s="195"/>
      <c r="FO37" s="195"/>
      <c r="FP37" s="195"/>
      <c r="FQ37" s="195"/>
      <c r="FR37" s="195"/>
      <c r="FS37" s="195"/>
      <c r="FT37" s="195"/>
      <c r="FU37" s="195"/>
      <c r="FV37" s="195"/>
      <c r="FW37" s="195"/>
      <c r="FX37" s="195"/>
      <c r="FY37" s="195"/>
      <c r="FZ37" s="195"/>
      <c r="GA37" s="195"/>
      <c r="GB37" s="195"/>
      <c r="GC37" s="195"/>
      <c r="GD37" s="195"/>
      <c r="GE37" s="195"/>
      <c r="GF37" s="195"/>
    </row>
    <row r="38" spans="1:188" s="185" customFormat="1" ht="12.75">
      <c r="A38" s="226" t="s">
        <v>22</v>
      </c>
      <c r="B38" s="278" t="s">
        <v>12</v>
      </c>
      <c r="C38" s="228" t="s">
        <v>37</v>
      </c>
      <c r="D38" s="229" t="s">
        <v>130</v>
      </c>
      <c r="E38" s="230" t="s">
        <v>14</v>
      </c>
      <c r="F38" s="231">
        <f>+FG!K35</f>
        <v>17</v>
      </c>
      <c r="G38" s="232"/>
      <c r="H38" s="233"/>
      <c r="I38" s="234">
        <f t="shared" si="11"/>
        <v>17</v>
      </c>
      <c r="J38" s="233"/>
      <c r="K38" s="234">
        <f t="shared" si="12"/>
        <v>17</v>
      </c>
      <c r="L38" s="233"/>
      <c r="M38" s="234">
        <f t="shared" si="13"/>
        <v>17</v>
      </c>
      <c r="N38" s="233"/>
      <c r="O38" s="234">
        <f t="shared" si="14"/>
        <v>17</v>
      </c>
      <c r="P38" s="233"/>
      <c r="Q38" s="234">
        <f t="shared" si="15"/>
        <v>17</v>
      </c>
      <c r="R38" s="233"/>
      <c r="S38" s="234">
        <f t="shared" si="16"/>
        <v>17</v>
      </c>
      <c r="T38" s="233"/>
      <c r="U38" s="234">
        <f t="shared" si="17"/>
        <v>17</v>
      </c>
      <c r="V38" s="233"/>
      <c r="W38" s="234">
        <f t="shared" si="18"/>
        <v>17</v>
      </c>
      <c r="X38" s="172"/>
      <c r="Y38" s="162"/>
      <c r="Z38" s="154"/>
      <c r="AA38" s="184"/>
      <c r="AB38" s="163"/>
      <c r="AC38" s="163"/>
      <c r="AD38" s="163"/>
      <c r="AE38" s="163"/>
      <c r="AF38" s="163"/>
      <c r="AG38" s="163"/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3"/>
      <c r="AU38" s="163"/>
      <c r="AV38" s="163"/>
      <c r="AW38" s="163"/>
      <c r="AX38" s="163"/>
      <c r="AY38" s="163"/>
      <c r="AZ38" s="163"/>
      <c r="BA38" s="163"/>
      <c r="BB38" s="163"/>
      <c r="BC38" s="163"/>
      <c r="BD38" s="163"/>
      <c r="BE38" s="163"/>
      <c r="BF38" s="163"/>
      <c r="BG38" s="163"/>
      <c r="BH38" s="163"/>
      <c r="BI38" s="163"/>
      <c r="BJ38" s="163"/>
      <c r="BK38" s="163"/>
      <c r="BL38" s="163"/>
      <c r="BM38" s="163"/>
      <c r="BN38" s="163"/>
      <c r="BO38" s="163"/>
      <c r="BP38" s="163"/>
      <c r="BQ38" s="163"/>
      <c r="BR38" s="163"/>
      <c r="BS38" s="163"/>
      <c r="BT38" s="163"/>
      <c r="BU38" s="163"/>
      <c r="BV38" s="163"/>
      <c r="BW38" s="163"/>
      <c r="BX38" s="163"/>
      <c r="BY38" s="163"/>
      <c r="BZ38" s="163"/>
      <c r="CA38" s="163"/>
      <c r="CB38" s="163"/>
      <c r="CC38" s="163"/>
      <c r="CD38" s="163"/>
      <c r="CE38" s="163"/>
      <c r="CF38" s="163"/>
      <c r="CG38" s="163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  <c r="GE38" s="162"/>
      <c r="GF38" s="162"/>
    </row>
    <row r="39" spans="1:188" s="185" customFormat="1" ht="12.75">
      <c r="A39" s="226" t="s">
        <v>23</v>
      </c>
      <c r="B39" s="278" t="s">
        <v>16</v>
      </c>
      <c r="C39" s="228" t="s">
        <v>38</v>
      </c>
      <c r="D39" s="229" t="s">
        <v>131</v>
      </c>
      <c r="E39" s="230" t="s">
        <v>14</v>
      </c>
      <c r="F39" s="231">
        <f>+FG!K36</f>
        <v>159</v>
      </c>
      <c r="G39" s="232"/>
      <c r="H39" s="233"/>
      <c r="I39" s="234">
        <f t="shared" si="11"/>
        <v>159</v>
      </c>
      <c r="J39" s="233"/>
      <c r="K39" s="234">
        <f t="shared" si="12"/>
        <v>159</v>
      </c>
      <c r="L39" s="233"/>
      <c r="M39" s="234">
        <f t="shared" si="13"/>
        <v>159</v>
      </c>
      <c r="N39" s="233"/>
      <c r="O39" s="234">
        <f t="shared" si="14"/>
        <v>159</v>
      </c>
      <c r="P39" s="233"/>
      <c r="Q39" s="234">
        <f t="shared" si="15"/>
        <v>159</v>
      </c>
      <c r="R39" s="233"/>
      <c r="S39" s="234">
        <f t="shared" si="16"/>
        <v>159</v>
      </c>
      <c r="T39" s="233"/>
      <c r="U39" s="234">
        <f t="shared" si="17"/>
        <v>159</v>
      </c>
      <c r="V39" s="233"/>
      <c r="W39" s="234">
        <f t="shared" si="18"/>
        <v>159</v>
      </c>
      <c r="X39" s="172"/>
      <c r="Y39" s="162"/>
      <c r="Z39" s="154"/>
      <c r="AA39" s="18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4"/>
      <c r="AV39" s="194"/>
      <c r="AW39" s="194"/>
      <c r="AX39" s="194"/>
      <c r="AY39" s="194"/>
      <c r="AZ39" s="194"/>
      <c r="BA39" s="194"/>
      <c r="BB39" s="194"/>
      <c r="BC39" s="194"/>
      <c r="BD39" s="194"/>
      <c r="BE39" s="194"/>
      <c r="BF39" s="194"/>
      <c r="BG39" s="194"/>
      <c r="BH39" s="194"/>
      <c r="BI39" s="194"/>
      <c r="BJ39" s="194"/>
      <c r="BK39" s="194"/>
      <c r="BL39" s="194"/>
      <c r="BM39" s="194"/>
      <c r="BN39" s="194"/>
      <c r="BO39" s="194"/>
      <c r="BP39" s="194"/>
      <c r="BQ39" s="194"/>
      <c r="BR39" s="194"/>
      <c r="BS39" s="194"/>
      <c r="BT39" s="194"/>
      <c r="BU39" s="194"/>
      <c r="BV39" s="194"/>
      <c r="BW39" s="194"/>
      <c r="BX39" s="194"/>
      <c r="BY39" s="194"/>
      <c r="BZ39" s="194"/>
      <c r="CA39" s="194"/>
      <c r="CB39" s="194"/>
      <c r="CC39" s="194"/>
      <c r="CD39" s="194"/>
      <c r="CE39" s="194"/>
      <c r="CF39" s="194"/>
      <c r="CG39" s="194"/>
      <c r="CH39" s="195"/>
      <c r="CI39" s="195"/>
      <c r="CJ39" s="195"/>
      <c r="CK39" s="195"/>
      <c r="CL39" s="195"/>
      <c r="CM39" s="195"/>
      <c r="CN39" s="195"/>
      <c r="CO39" s="195"/>
      <c r="CP39" s="195"/>
      <c r="CQ39" s="195"/>
      <c r="CR39" s="195"/>
      <c r="CS39" s="195"/>
      <c r="CT39" s="195"/>
      <c r="CU39" s="195"/>
      <c r="CV39" s="195"/>
      <c r="CW39" s="195"/>
      <c r="CX39" s="195"/>
      <c r="CY39" s="195"/>
      <c r="CZ39" s="195"/>
      <c r="DA39" s="195"/>
      <c r="DB39" s="195"/>
      <c r="DC39" s="195"/>
      <c r="DD39" s="195"/>
      <c r="DE39" s="195"/>
      <c r="DF39" s="195"/>
      <c r="DG39" s="195"/>
      <c r="DH39" s="195"/>
      <c r="DI39" s="195"/>
      <c r="DJ39" s="195"/>
      <c r="DK39" s="195"/>
      <c r="DL39" s="195"/>
      <c r="DM39" s="195"/>
      <c r="DN39" s="195"/>
      <c r="DO39" s="195"/>
      <c r="DP39" s="195"/>
      <c r="DQ39" s="195"/>
      <c r="DR39" s="195"/>
      <c r="DS39" s="195"/>
      <c r="DT39" s="195"/>
      <c r="DU39" s="195"/>
      <c r="DV39" s="195"/>
      <c r="DW39" s="195"/>
      <c r="DX39" s="195"/>
      <c r="DY39" s="195"/>
      <c r="DZ39" s="195"/>
      <c r="EA39" s="195"/>
      <c r="EB39" s="195"/>
      <c r="EC39" s="195"/>
      <c r="ED39" s="195"/>
      <c r="EE39" s="195"/>
      <c r="EF39" s="195"/>
      <c r="EG39" s="195"/>
      <c r="EH39" s="195"/>
      <c r="EI39" s="195"/>
      <c r="EJ39" s="195"/>
      <c r="EK39" s="195"/>
      <c r="EL39" s="195"/>
      <c r="EM39" s="195"/>
      <c r="EN39" s="195"/>
      <c r="EO39" s="195"/>
      <c r="EP39" s="195"/>
      <c r="EQ39" s="195"/>
      <c r="ER39" s="195"/>
      <c r="ES39" s="195"/>
      <c r="ET39" s="195"/>
      <c r="EU39" s="195"/>
      <c r="EV39" s="195"/>
      <c r="EW39" s="195"/>
      <c r="EX39" s="195"/>
      <c r="EY39" s="195"/>
      <c r="EZ39" s="195"/>
      <c r="FA39" s="195"/>
      <c r="FB39" s="195"/>
      <c r="FC39" s="195"/>
      <c r="FD39" s="195"/>
      <c r="FE39" s="195"/>
      <c r="FF39" s="195"/>
      <c r="FG39" s="195"/>
      <c r="FH39" s="195"/>
      <c r="FI39" s="195"/>
      <c r="FJ39" s="195"/>
      <c r="FK39" s="195"/>
      <c r="FL39" s="195"/>
      <c r="FM39" s="195"/>
      <c r="FN39" s="195"/>
      <c r="FO39" s="195"/>
      <c r="FP39" s="195"/>
      <c r="FQ39" s="195"/>
      <c r="FR39" s="195"/>
      <c r="FS39" s="195"/>
      <c r="FT39" s="195"/>
      <c r="FU39" s="195"/>
      <c r="FV39" s="195"/>
      <c r="FW39" s="195"/>
      <c r="FX39" s="195"/>
      <c r="FY39" s="195"/>
      <c r="FZ39" s="195"/>
      <c r="GA39" s="195"/>
      <c r="GB39" s="195"/>
      <c r="GC39" s="195"/>
      <c r="GD39" s="195"/>
      <c r="GE39" s="195"/>
      <c r="GF39" s="195"/>
    </row>
    <row r="40" spans="1:188" s="237" customFormat="1" ht="12.75">
      <c r="A40" s="236"/>
      <c r="F40" s="239">
        <f>SUM(F7:F39)</f>
        <v>3408</v>
      </c>
      <c r="G40" s="239">
        <f>SUM(G7:G39)</f>
        <v>0</v>
      </c>
      <c r="H40" s="239">
        <f>SUM(H7:H39)</f>
        <v>120</v>
      </c>
      <c r="I40" s="240">
        <f>SUM(I7:I39)</f>
        <v>3288</v>
      </c>
      <c r="J40" s="239">
        <f>SUM(J7:J39)</f>
        <v>160</v>
      </c>
      <c r="K40" s="240">
        <f>SUM(K7:K39)</f>
        <v>3128</v>
      </c>
      <c r="L40" s="239">
        <f>SUM(L7:L39)</f>
        <v>120</v>
      </c>
      <c r="M40" s="240">
        <f>SUM(M7:M39)</f>
        <v>3008</v>
      </c>
      <c r="N40" s="239">
        <f>SUM(N7:N39)</f>
        <v>0</v>
      </c>
      <c r="O40" s="239">
        <f>SUM(O7:O39)</f>
        <v>3008</v>
      </c>
      <c r="P40" s="239">
        <f>SUM(P7:P39)</f>
        <v>0</v>
      </c>
      <c r="Q40" s="239">
        <f>SUM(Q7:Q39)</f>
        <v>3008</v>
      </c>
      <c r="R40" s="239">
        <f>SUM(R7:R39)</f>
        <v>100</v>
      </c>
      <c r="S40" s="239">
        <f>SUM(S7:S39)</f>
        <v>2908</v>
      </c>
      <c r="T40" s="239">
        <f>SUM(T7:T39)</f>
        <v>120</v>
      </c>
      <c r="U40" s="240">
        <f>SUM(U7:U39)</f>
        <v>2788</v>
      </c>
      <c r="V40" s="239">
        <f>SUM(V7:V39)</f>
        <v>140</v>
      </c>
      <c r="W40" s="240">
        <f>SUM(W7:W39)</f>
        <v>2648</v>
      </c>
      <c r="X40" s="172" t="s">
        <v>24</v>
      </c>
      <c r="Z40" s="241"/>
      <c r="AB40" s="238"/>
      <c r="AC40" s="238"/>
      <c r="AD40" s="238"/>
      <c r="AE40" s="238"/>
      <c r="AF40" s="238"/>
      <c r="AG40" s="238"/>
      <c r="AH40" s="238"/>
      <c r="AI40" s="238"/>
      <c r="AJ40" s="238"/>
      <c r="AK40" s="238"/>
      <c r="AL40" s="238"/>
      <c r="AM40" s="238"/>
      <c r="AN40" s="238"/>
      <c r="AO40" s="238"/>
      <c r="AP40" s="238"/>
      <c r="AQ40" s="238"/>
      <c r="AR40" s="238"/>
      <c r="AS40" s="238"/>
      <c r="AT40" s="238"/>
      <c r="AU40" s="238"/>
      <c r="AV40" s="238"/>
      <c r="AW40" s="238"/>
      <c r="AX40" s="238"/>
      <c r="AY40" s="238"/>
      <c r="AZ40" s="238"/>
      <c r="BA40" s="238"/>
      <c r="BB40" s="238"/>
      <c r="BC40" s="238"/>
      <c r="BD40" s="238"/>
      <c r="BE40" s="238"/>
      <c r="BF40" s="238"/>
      <c r="BG40" s="238"/>
      <c r="BH40" s="238"/>
      <c r="BI40" s="238"/>
      <c r="BJ40" s="238"/>
      <c r="BK40" s="238"/>
      <c r="BL40" s="238"/>
      <c r="BM40" s="238"/>
      <c r="BN40" s="238"/>
      <c r="BO40" s="238"/>
      <c r="BP40" s="238"/>
      <c r="BQ40" s="238"/>
      <c r="BR40" s="238"/>
      <c r="BS40" s="238"/>
      <c r="BT40" s="238"/>
      <c r="BU40" s="238"/>
      <c r="BV40" s="238"/>
      <c r="BW40" s="238"/>
      <c r="BX40" s="238"/>
      <c r="BY40" s="238"/>
      <c r="BZ40" s="238"/>
      <c r="CA40" s="238"/>
      <c r="CB40" s="238"/>
      <c r="CC40" s="238"/>
      <c r="CD40" s="238"/>
      <c r="CE40" s="238"/>
      <c r="CF40" s="238"/>
      <c r="CG40" s="238"/>
    </row>
    <row r="41" spans="1:188" s="164" customFormat="1" ht="12.75">
      <c r="A41" s="173"/>
      <c r="L41" s="242"/>
      <c r="M41" s="242"/>
      <c r="R41" s="237"/>
      <c r="S41" s="237"/>
      <c r="X41" s="243"/>
      <c r="Z41" s="244"/>
      <c r="AB41" s="245"/>
      <c r="AC41" s="245"/>
      <c r="AD41" s="245"/>
      <c r="AE41" s="245"/>
      <c r="AF41" s="245"/>
      <c r="AG41" s="245"/>
      <c r="AH41" s="245"/>
      <c r="AI41" s="245"/>
      <c r="AJ41" s="245"/>
      <c r="AK41" s="245"/>
      <c r="AL41" s="245"/>
      <c r="AM41" s="245"/>
      <c r="AN41" s="245"/>
      <c r="AO41" s="245"/>
      <c r="AP41" s="245"/>
      <c r="AQ41" s="245"/>
      <c r="AR41" s="245"/>
      <c r="AS41" s="245"/>
      <c r="AT41" s="245"/>
      <c r="AU41" s="245"/>
      <c r="AV41" s="245"/>
      <c r="AW41" s="245"/>
      <c r="AX41" s="245"/>
      <c r="AY41" s="245"/>
      <c r="AZ41" s="245"/>
      <c r="BA41" s="245"/>
      <c r="BB41" s="245"/>
      <c r="BC41" s="245"/>
      <c r="BD41" s="245"/>
      <c r="BE41" s="245"/>
      <c r="BF41" s="245"/>
      <c r="BG41" s="245"/>
      <c r="BH41" s="245"/>
      <c r="BI41" s="245"/>
      <c r="BJ41" s="245"/>
      <c r="BK41" s="245"/>
      <c r="BL41" s="245"/>
      <c r="BM41" s="245"/>
      <c r="BN41" s="245"/>
      <c r="BO41" s="245"/>
      <c r="BP41" s="245"/>
      <c r="BQ41" s="245"/>
      <c r="BR41" s="245"/>
      <c r="BS41" s="245"/>
      <c r="BT41" s="245"/>
      <c r="BU41" s="245"/>
      <c r="BV41" s="245"/>
      <c r="BW41" s="245"/>
      <c r="BX41" s="245"/>
      <c r="BY41" s="245"/>
      <c r="BZ41" s="245"/>
      <c r="CA41" s="245"/>
      <c r="CB41" s="245"/>
      <c r="CC41" s="245"/>
      <c r="CD41" s="245"/>
      <c r="CE41" s="245"/>
      <c r="CF41" s="245"/>
      <c r="CG41" s="245"/>
    </row>
    <row r="42" spans="1:188" s="164" customFormat="1" ht="12.75">
      <c r="A42" s="173"/>
      <c r="H42" s="246"/>
      <c r="J42" s="246"/>
      <c r="L42" s="247"/>
      <c r="M42" s="242"/>
      <c r="N42" s="246"/>
      <c r="P42" s="246"/>
      <c r="R42" s="248"/>
      <c r="S42" s="248"/>
      <c r="T42" s="248"/>
      <c r="U42" s="248"/>
      <c r="V42" s="248"/>
      <c r="W42" s="248"/>
      <c r="X42" s="243"/>
      <c r="Z42" s="244"/>
      <c r="AB42" s="245"/>
      <c r="AC42" s="245"/>
      <c r="AD42" s="245"/>
      <c r="AE42" s="245"/>
      <c r="AF42" s="245"/>
      <c r="AG42" s="245"/>
      <c r="AH42" s="245"/>
      <c r="AI42" s="245"/>
      <c r="AJ42" s="245"/>
      <c r="AK42" s="245"/>
      <c r="AL42" s="245"/>
      <c r="AM42" s="245"/>
      <c r="AN42" s="245"/>
      <c r="AO42" s="245"/>
      <c r="AP42" s="245"/>
      <c r="AQ42" s="245"/>
      <c r="AR42" s="245"/>
      <c r="AS42" s="245"/>
      <c r="AT42" s="245"/>
      <c r="AU42" s="245"/>
      <c r="AV42" s="245"/>
      <c r="AW42" s="245"/>
      <c r="AX42" s="245"/>
      <c r="AY42" s="245"/>
      <c r="AZ42" s="245"/>
      <c r="BA42" s="245"/>
      <c r="BB42" s="245"/>
      <c r="BC42" s="245"/>
      <c r="BD42" s="245"/>
      <c r="BE42" s="245"/>
      <c r="BF42" s="245"/>
      <c r="BG42" s="245"/>
      <c r="BH42" s="245"/>
      <c r="BI42" s="245"/>
      <c r="BJ42" s="245"/>
      <c r="BK42" s="245"/>
      <c r="BL42" s="245"/>
      <c r="BM42" s="245"/>
      <c r="BN42" s="245"/>
      <c r="BO42" s="245"/>
      <c r="BP42" s="245"/>
      <c r="BQ42" s="245"/>
      <c r="BR42" s="245"/>
      <c r="BS42" s="245"/>
      <c r="BT42" s="245"/>
      <c r="BU42" s="245"/>
      <c r="BV42" s="245"/>
      <c r="BW42" s="245"/>
      <c r="BX42" s="245"/>
      <c r="BY42" s="245"/>
      <c r="BZ42" s="245"/>
      <c r="CA42" s="245"/>
      <c r="CB42" s="245"/>
      <c r="CC42" s="245"/>
      <c r="CD42" s="245"/>
      <c r="CE42" s="245"/>
      <c r="CF42" s="245"/>
      <c r="CG42" s="245"/>
    </row>
    <row r="43" spans="1:188" s="164" customFormat="1" ht="12.75">
      <c r="A43" s="173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3"/>
      <c r="Z43" s="244"/>
      <c r="AB43" s="245"/>
      <c r="AC43" s="245"/>
      <c r="AD43" s="245"/>
      <c r="AE43" s="245"/>
      <c r="AF43" s="245"/>
      <c r="AG43" s="245"/>
      <c r="AH43" s="245"/>
      <c r="AI43" s="245"/>
      <c r="AJ43" s="245"/>
      <c r="AK43" s="245"/>
      <c r="AL43" s="245"/>
      <c r="AM43" s="245"/>
      <c r="AN43" s="245"/>
      <c r="AO43" s="245"/>
      <c r="AP43" s="245"/>
      <c r="AQ43" s="245"/>
      <c r="AR43" s="245"/>
      <c r="AS43" s="245"/>
      <c r="AT43" s="245"/>
      <c r="AU43" s="245"/>
      <c r="AV43" s="245"/>
      <c r="AW43" s="245"/>
      <c r="AX43" s="245"/>
      <c r="AY43" s="245"/>
      <c r="AZ43" s="245"/>
      <c r="BA43" s="245"/>
      <c r="BB43" s="245"/>
      <c r="BC43" s="245"/>
      <c r="BD43" s="245"/>
      <c r="BE43" s="245"/>
      <c r="BF43" s="245"/>
      <c r="BG43" s="245"/>
      <c r="BH43" s="245"/>
      <c r="BI43" s="245"/>
      <c r="BJ43" s="245"/>
      <c r="BK43" s="245"/>
      <c r="BL43" s="245"/>
      <c r="BM43" s="245"/>
      <c r="BN43" s="245"/>
      <c r="BO43" s="245"/>
      <c r="BP43" s="245"/>
      <c r="BQ43" s="245"/>
      <c r="BR43" s="245"/>
      <c r="BS43" s="245"/>
      <c r="BT43" s="245"/>
      <c r="BU43" s="245"/>
      <c r="BV43" s="245"/>
      <c r="BW43" s="245"/>
      <c r="BX43" s="245"/>
      <c r="BY43" s="245"/>
      <c r="BZ43" s="245"/>
      <c r="CA43" s="245"/>
      <c r="CB43" s="245"/>
      <c r="CC43" s="245"/>
      <c r="CD43" s="245"/>
      <c r="CE43" s="245"/>
      <c r="CF43" s="245"/>
      <c r="CG43" s="245"/>
    </row>
    <row r="44" spans="1:188" s="164" customFormat="1" ht="12.75">
      <c r="A44" s="173"/>
      <c r="L44" s="242"/>
      <c r="M44" s="242"/>
      <c r="R44" s="237"/>
      <c r="S44" s="237"/>
      <c r="X44" s="243"/>
      <c r="Z44" s="244"/>
      <c r="AB44" s="245"/>
      <c r="AC44" s="245"/>
      <c r="AD44" s="245"/>
      <c r="AE44" s="245"/>
      <c r="AF44" s="245"/>
      <c r="AG44" s="245"/>
      <c r="AH44" s="245"/>
      <c r="AI44" s="245"/>
      <c r="AJ44" s="245"/>
      <c r="AK44" s="245"/>
      <c r="AL44" s="245"/>
      <c r="AM44" s="245"/>
      <c r="AN44" s="245"/>
      <c r="AO44" s="245"/>
      <c r="AP44" s="245"/>
      <c r="AQ44" s="245"/>
      <c r="AR44" s="245"/>
      <c r="AS44" s="245"/>
      <c r="AT44" s="245"/>
      <c r="AU44" s="245"/>
      <c r="AV44" s="245"/>
      <c r="AW44" s="245"/>
      <c r="AX44" s="245"/>
      <c r="AY44" s="245"/>
      <c r="AZ44" s="245"/>
      <c r="BA44" s="245"/>
      <c r="BB44" s="245"/>
      <c r="BC44" s="245"/>
      <c r="BD44" s="245"/>
      <c r="BE44" s="245"/>
      <c r="BF44" s="245"/>
      <c r="BG44" s="245"/>
      <c r="BH44" s="245"/>
      <c r="BI44" s="245"/>
      <c r="BJ44" s="245"/>
      <c r="BK44" s="245"/>
      <c r="BL44" s="245"/>
      <c r="BM44" s="245"/>
      <c r="BN44" s="245"/>
      <c r="BO44" s="245"/>
      <c r="BP44" s="245"/>
      <c r="BQ44" s="245"/>
      <c r="BR44" s="245"/>
      <c r="BS44" s="245"/>
      <c r="BT44" s="245"/>
      <c r="BU44" s="245"/>
      <c r="BV44" s="245"/>
      <c r="BW44" s="245"/>
      <c r="BX44" s="245"/>
      <c r="BY44" s="245"/>
      <c r="BZ44" s="245"/>
      <c r="CA44" s="245"/>
      <c r="CB44" s="245"/>
      <c r="CC44" s="245"/>
      <c r="CD44" s="245"/>
      <c r="CE44" s="245"/>
      <c r="CF44" s="245"/>
      <c r="CG44" s="245"/>
    </row>
    <row r="45" spans="1:188" s="164" customFormat="1" ht="12.75">
      <c r="A45" s="173"/>
      <c r="L45" s="242"/>
      <c r="M45" s="242"/>
      <c r="R45" s="248"/>
      <c r="S45" s="237"/>
      <c r="X45" s="243"/>
      <c r="Z45" s="244"/>
      <c r="AB45" s="245"/>
      <c r="AC45" s="245"/>
      <c r="AD45" s="245"/>
      <c r="AE45" s="245"/>
      <c r="AF45" s="245"/>
      <c r="AG45" s="245"/>
      <c r="AH45" s="245"/>
      <c r="AI45" s="245"/>
      <c r="AJ45" s="245"/>
      <c r="AK45" s="245"/>
      <c r="AL45" s="245"/>
      <c r="AM45" s="245"/>
      <c r="AN45" s="245"/>
      <c r="AO45" s="245"/>
      <c r="AP45" s="245"/>
      <c r="AQ45" s="245"/>
      <c r="AR45" s="245"/>
      <c r="AS45" s="245"/>
      <c r="AT45" s="245"/>
      <c r="AU45" s="245"/>
      <c r="AV45" s="245"/>
      <c r="AW45" s="245"/>
      <c r="AX45" s="245"/>
      <c r="AY45" s="245"/>
      <c r="AZ45" s="245"/>
      <c r="BA45" s="245"/>
      <c r="BB45" s="245"/>
      <c r="BC45" s="245"/>
      <c r="BD45" s="245"/>
      <c r="BE45" s="245"/>
      <c r="BF45" s="245"/>
      <c r="BG45" s="245"/>
      <c r="BH45" s="245"/>
      <c r="BI45" s="245"/>
      <c r="BJ45" s="245"/>
      <c r="BK45" s="245"/>
      <c r="BL45" s="245"/>
      <c r="BM45" s="245"/>
      <c r="BN45" s="245"/>
      <c r="BO45" s="245"/>
      <c r="BP45" s="245"/>
      <c r="BQ45" s="245"/>
      <c r="BR45" s="245"/>
      <c r="BS45" s="245"/>
      <c r="BT45" s="245"/>
      <c r="BU45" s="245"/>
      <c r="BV45" s="245"/>
      <c r="BW45" s="245"/>
      <c r="BX45" s="245"/>
      <c r="BY45" s="245"/>
      <c r="BZ45" s="245"/>
      <c r="CA45" s="245"/>
      <c r="CB45" s="245"/>
      <c r="CC45" s="245"/>
      <c r="CD45" s="245"/>
      <c r="CE45" s="245"/>
      <c r="CF45" s="245"/>
      <c r="CG45" s="245"/>
    </row>
    <row r="46" spans="1:188" s="164" customFormat="1" ht="12.75">
      <c r="A46" s="173"/>
      <c r="L46" s="242"/>
      <c r="M46" s="242"/>
      <c r="R46" s="237"/>
      <c r="S46" s="237"/>
      <c r="X46" s="243"/>
      <c r="Z46" s="244"/>
      <c r="AB46" s="245"/>
      <c r="AC46" s="245"/>
      <c r="AD46" s="245"/>
      <c r="AE46" s="245"/>
      <c r="AF46" s="245"/>
      <c r="AG46" s="245"/>
      <c r="AH46" s="245"/>
      <c r="AI46" s="245"/>
      <c r="AJ46" s="245"/>
      <c r="AK46" s="245"/>
      <c r="AL46" s="245"/>
      <c r="AM46" s="245"/>
      <c r="AN46" s="245"/>
      <c r="AO46" s="245"/>
      <c r="AP46" s="245"/>
      <c r="AQ46" s="245"/>
      <c r="AR46" s="245"/>
      <c r="AS46" s="245"/>
      <c r="AT46" s="245"/>
      <c r="AU46" s="245"/>
      <c r="AV46" s="245"/>
      <c r="AW46" s="245"/>
      <c r="AX46" s="245"/>
      <c r="AY46" s="245"/>
      <c r="AZ46" s="245"/>
      <c r="BA46" s="245"/>
      <c r="BB46" s="245"/>
      <c r="BC46" s="245"/>
      <c r="BD46" s="245"/>
      <c r="BE46" s="245"/>
      <c r="BF46" s="245"/>
      <c r="BG46" s="245"/>
      <c r="BH46" s="245"/>
      <c r="BI46" s="245"/>
      <c r="BJ46" s="245"/>
      <c r="BK46" s="245"/>
      <c r="BL46" s="245"/>
      <c r="BM46" s="245"/>
      <c r="BN46" s="245"/>
      <c r="BO46" s="245"/>
      <c r="BP46" s="245"/>
      <c r="BQ46" s="245"/>
      <c r="BR46" s="245"/>
      <c r="BS46" s="245"/>
      <c r="BT46" s="245"/>
      <c r="BU46" s="245"/>
      <c r="BV46" s="245"/>
      <c r="BW46" s="245"/>
      <c r="BX46" s="245"/>
      <c r="BY46" s="245"/>
      <c r="BZ46" s="245"/>
      <c r="CA46" s="245"/>
      <c r="CB46" s="245"/>
      <c r="CC46" s="245"/>
      <c r="CD46" s="245"/>
      <c r="CE46" s="245"/>
      <c r="CF46" s="245"/>
      <c r="CG46" s="245"/>
    </row>
    <row r="47" spans="1:188" s="164" customFormat="1" ht="12.75">
      <c r="A47" s="173"/>
      <c r="L47" s="242"/>
      <c r="M47" s="242"/>
      <c r="R47" s="237"/>
      <c r="S47" s="237"/>
      <c r="X47" s="243"/>
      <c r="Z47" s="244"/>
      <c r="AB47" s="245"/>
      <c r="AC47" s="245"/>
      <c r="AD47" s="245"/>
      <c r="AE47" s="245"/>
      <c r="AF47" s="245"/>
      <c r="AG47" s="245"/>
      <c r="AH47" s="245"/>
      <c r="AI47" s="245"/>
      <c r="AJ47" s="245"/>
      <c r="AK47" s="245"/>
      <c r="AL47" s="245"/>
      <c r="AM47" s="245"/>
      <c r="AN47" s="245"/>
      <c r="AO47" s="245"/>
      <c r="AP47" s="245"/>
      <c r="AQ47" s="245"/>
      <c r="AR47" s="245"/>
      <c r="AS47" s="245"/>
      <c r="AT47" s="245"/>
      <c r="AU47" s="245"/>
      <c r="AV47" s="245"/>
      <c r="AW47" s="245"/>
      <c r="AX47" s="245"/>
      <c r="AY47" s="245"/>
      <c r="AZ47" s="245"/>
      <c r="BA47" s="245"/>
      <c r="BB47" s="245"/>
      <c r="BC47" s="245"/>
      <c r="BD47" s="245"/>
      <c r="BE47" s="245"/>
      <c r="BF47" s="245"/>
      <c r="BG47" s="245"/>
      <c r="BH47" s="245"/>
      <c r="BI47" s="245"/>
      <c r="BJ47" s="245"/>
      <c r="BK47" s="245"/>
      <c r="BL47" s="245"/>
      <c r="BM47" s="245"/>
      <c r="BN47" s="245"/>
      <c r="BO47" s="245"/>
      <c r="BP47" s="245"/>
      <c r="BQ47" s="245"/>
      <c r="BR47" s="245"/>
      <c r="BS47" s="245"/>
      <c r="BT47" s="245"/>
      <c r="BU47" s="245"/>
      <c r="BV47" s="245"/>
      <c r="BW47" s="245"/>
      <c r="BX47" s="245"/>
      <c r="BY47" s="245"/>
      <c r="BZ47" s="245"/>
      <c r="CA47" s="245"/>
      <c r="CB47" s="245"/>
      <c r="CC47" s="245"/>
      <c r="CD47" s="245"/>
      <c r="CE47" s="245"/>
      <c r="CF47" s="245"/>
      <c r="CG47" s="245"/>
    </row>
    <row r="48" spans="1:188" s="164" customFormat="1" ht="12.75">
      <c r="A48" s="173"/>
      <c r="L48" s="242"/>
      <c r="M48" s="242"/>
      <c r="R48" s="237"/>
      <c r="S48" s="237"/>
      <c r="X48" s="243"/>
      <c r="Z48" s="244"/>
      <c r="AB48" s="245"/>
      <c r="AC48" s="245"/>
      <c r="AD48" s="245"/>
      <c r="AE48" s="245"/>
      <c r="AF48" s="245"/>
      <c r="AG48" s="245"/>
      <c r="AH48" s="245"/>
      <c r="AI48" s="245"/>
      <c r="AJ48" s="245"/>
      <c r="AK48" s="245"/>
      <c r="AL48" s="245"/>
      <c r="AM48" s="245"/>
      <c r="AN48" s="245"/>
      <c r="AO48" s="245"/>
      <c r="AP48" s="245"/>
      <c r="AQ48" s="245"/>
      <c r="AR48" s="245"/>
      <c r="AS48" s="245"/>
      <c r="AT48" s="245"/>
      <c r="AU48" s="245"/>
      <c r="AV48" s="245"/>
      <c r="AW48" s="245"/>
      <c r="AX48" s="245"/>
      <c r="AY48" s="245"/>
      <c r="AZ48" s="245"/>
      <c r="BA48" s="245"/>
      <c r="BB48" s="245"/>
      <c r="BC48" s="245"/>
      <c r="BD48" s="245"/>
      <c r="BE48" s="245"/>
      <c r="BF48" s="245"/>
      <c r="BG48" s="245"/>
      <c r="BH48" s="245"/>
      <c r="BI48" s="245"/>
      <c r="BJ48" s="245"/>
      <c r="BK48" s="245"/>
      <c r="BL48" s="245"/>
      <c r="BM48" s="245"/>
      <c r="BN48" s="245"/>
      <c r="BO48" s="245"/>
      <c r="BP48" s="245"/>
      <c r="BQ48" s="245"/>
      <c r="BR48" s="245"/>
      <c r="BS48" s="245"/>
      <c r="BT48" s="245"/>
      <c r="BU48" s="245"/>
      <c r="BV48" s="245"/>
      <c r="BW48" s="245"/>
      <c r="BX48" s="245"/>
      <c r="BY48" s="245"/>
      <c r="BZ48" s="245"/>
      <c r="CA48" s="245"/>
      <c r="CB48" s="245"/>
      <c r="CC48" s="245"/>
      <c r="CD48" s="245"/>
      <c r="CE48" s="245"/>
      <c r="CF48" s="245"/>
      <c r="CG48" s="245"/>
    </row>
    <row r="49" spans="1:188" s="164" customFormat="1" ht="12.75">
      <c r="A49" s="173"/>
      <c r="L49" s="242"/>
      <c r="M49" s="242"/>
      <c r="R49" s="237"/>
      <c r="S49" s="237"/>
      <c r="X49" s="243"/>
      <c r="Z49" s="244"/>
      <c r="AB49" s="245"/>
      <c r="AC49" s="245"/>
      <c r="AD49" s="245"/>
      <c r="AE49" s="245"/>
      <c r="AF49" s="245"/>
      <c r="AG49" s="245"/>
      <c r="AH49" s="245"/>
      <c r="AI49" s="245"/>
      <c r="AJ49" s="245"/>
      <c r="AK49" s="245"/>
      <c r="AL49" s="245"/>
      <c r="AM49" s="245"/>
      <c r="AN49" s="245"/>
      <c r="AO49" s="245"/>
      <c r="AP49" s="245"/>
      <c r="AQ49" s="245"/>
      <c r="AR49" s="245"/>
      <c r="AS49" s="245"/>
      <c r="AT49" s="245"/>
      <c r="AU49" s="245"/>
      <c r="AV49" s="245"/>
      <c r="AW49" s="245"/>
      <c r="AX49" s="245"/>
      <c r="AY49" s="245"/>
      <c r="AZ49" s="245"/>
      <c r="BA49" s="245"/>
      <c r="BB49" s="245"/>
      <c r="BC49" s="245"/>
      <c r="BD49" s="245"/>
      <c r="BE49" s="245"/>
      <c r="BF49" s="245"/>
      <c r="BG49" s="245"/>
      <c r="BH49" s="245"/>
      <c r="BI49" s="245"/>
      <c r="BJ49" s="245"/>
      <c r="BK49" s="245"/>
      <c r="BL49" s="245"/>
      <c r="BM49" s="245"/>
      <c r="BN49" s="245"/>
      <c r="BO49" s="245"/>
      <c r="BP49" s="245"/>
      <c r="BQ49" s="245"/>
      <c r="BR49" s="245"/>
      <c r="BS49" s="245"/>
      <c r="BT49" s="245"/>
      <c r="BU49" s="245"/>
      <c r="BV49" s="245"/>
      <c r="BW49" s="245"/>
      <c r="BX49" s="245"/>
      <c r="BY49" s="245"/>
      <c r="BZ49" s="245"/>
      <c r="CA49" s="245"/>
      <c r="CB49" s="245"/>
      <c r="CC49" s="245"/>
      <c r="CD49" s="245"/>
      <c r="CE49" s="245"/>
      <c r="CF49" s="245"/>
      <c r="CG49" s="245"/>
    </row>
    <row r="50" spans="1:188" s="164" customFormat="1" ht="12.75">
      <c r="A50" s="173"/>
      <c r="L50" s="242"/>
      <c r="M50" s="242"/>
      <c r="R50" s="237"/>
      <c r="S50" s="237"/>
      <c r="X50" s="243"/>
      <c r="Z50" s="244"/>
      <c r="AB50" s="245"/>
      <c r="AC50" s="245"/>
      <c r="AD50" s="245"/>
      <c r="AE50" s="245"/>
      <c r="AF50" s="245"/>
      <c r="AG50" s="245"/>
      <c r="AH50" s="245"/>
      <c r="AI50" s="245"/>
      <c r="AJ50" s="245"/>
      <c r="AK50" s="245"/>
      <c r="AL50" s="245"/>
      <c r="AM50" s="245"/>
      <c r="AN50" s="245"/>
      <c r="AO50" s="245"/>
      <c r="AP50" s="245"/>
      <c r="AQ50" s="245"/>
      <c r="AR50" s="245"/>
      <c r="AS50" s="245"/>
      <c r="AT50" s="245"/>
      <c r="AU50" s="245"/>
      <c r="AV50" s="245"/>
      <c r="AW50" s="245"/>
      <c r="AX50" s="245"/>
      <c r="AY50" s="245"/>
      <c r="AZ50" s="245"/>
      <c r="BA50" s="245"/>
      <c r="BB50" s="245"/>
      <c r="BC50" s="245"/>
      <c r="BD50" s="245"/>
      <c r="BE50" s="245"/>
      <c r="BF50" s="245"/>
      <c r="BG50" s="245"/>
      <c r="BH50" s="245"/>
      <c r="BI50" s="245"/>
      <c r="BJ50" s="245"/>
      <c r="BK50" s="245"/>
      <c r="BL50" s="245"/>
      <c r="BM50" s="245"/>
      <c r="BN50" s="245"/>
      <c r="BO50" s="245"/>
      <c r="BP50" s="245"/>
      <c r="BQ50" s="245"/>
      <c r="BR50" s="245"/>
      <c r="BS50" s="245"/>
      <c r="BT50" s="245"/>
      <c r="BU50" s="245"/>
      <c r="BV50" s="245"/>
      <c r="BW50" s="245"/>
      <c r="BX50" s="245"/>
      <c r="BY50" s="245"/>
      <c r="BZ50" s="245"/>
      <c r="CA50" s="245"/>
      <c r="CB50" s="245"/>
      <c r="CC50" s="245"/>
      <c r="CD50" s="245"/>
      <c r="CE50" s="245"/>
      <c r="CF50" s="245"/>
      <c r="CG50" s="245"/>
    </row>
    <row r="51" spans="1:188" s="164" customFormat="1" ht="12.75">
      <c r="A51" s="173"/>
      <c r="L51" s="242"/>
      <c r="M51" s="242"/>
      <c r="R51" s="237"/>
      <c r="S51" s="237"/>
      <c r="X51" s="243"/>
      <c r="Z51" s="244"/>
      <c r="AB51" s="245"/>
      <c r="AC51" s="245"/>
      <c r="AD51" s="245"/>
      <c r="AE51" s="245"/>
      <c r="AF51" s="245"/>
      <c r="AG51" s="245"/>
      <c r="AH51" s="245"/>
      <c r="AI51" s="245"/>
      <c r="AJ51" s="245"/>
      <c r="AK51" s="245"/>
      <c r="AL51" s="245"/>
      <c r="AM51" s="245"/>
      <c r="AN51" s="245"/>
      <c r="AO51" s="245"/>
      <c r="AP51" s="245"/>
      <c r="AQ51" s="245"/>
      <c r="AR51" s="245"/>
      <c r="AS51" s="245"/>
      <c r="AT51" s="245"/>
      <c r="AU51" s="245"/>
      <c r="AV51" s="245"/>
      <c r="AW51" s="245"/>
      <c r="AX51" s="245"/>
      <c r="AY51" s="245"/>
      <c r="AZ51" s="245"/>
      <c r="BA51" s="245"/>
      <c r="BB51" s="245"/>
      <c r="BC51" s="245"/>
      <c r="BD51" s="245"/>
      <c r="BE51" s="245"/>
      <c r="BF51" s="245"/>
      <c r="BG51" s="245"/>
      <c r="BH51" s="245"/>
      <c r="BI51" s="245"/>
      <c r="BJ51" s="245"/>
      <c r="BK51" s="245"/>
      <c r="BL51" s="245"/>
      <c r="BM51" s="245"/>
      <c r="BN51" s="245"/>
      <c r="BO51" s="245"/>
      <c r="BP51" s="245"/>
      <c r="BQ51" s="245"/>
      <c r="BR51" s="245"/>
      <c r="BS51" s="245"/>
      <c r="BT51" s="245"/>
      <c r="BU51" s="245"/>
      <c r="BV51" s="245"/>
      <c r="BW51" s="245"/>
      <c r="BX51" s="245"/>
      <c r="BY51" s="245"/>
      <c r="BZ51" s="245"/>
      <c r="CA51" s="245"/>
      <c r="CB51" s="245"/>
      <c r="CC51" s="245"/>
      <c r="CD51" s="245"/>
      <c r="CE51" s="245"/>
      <c r="CF51" s="245"/>
      <c r="CG51" s="245"/>
    </row>
    <row r="52" spans="1:188" s="164" customFormat="1" ht="12.75">
      <c r="A52" s="173"/>
      <c r="L52" s="242"/>
      <c r="M52" s="242"/>
      <c r="R52" s="237"/>
      <c r="S52" s="237"/>
      <c r="X52" s="243"/>
      <c r="Z52" s="244"/>
      <c r="AB52" s="245"/>
      <c r="AC52" s="245"/>
      <c r="AD52" s="245"/>
      <c r="AE52" s="245"/>
      <c r="AF52" s="245"/>
      <c r="AG52" s="245"/>
      <c r="AH52" s="245"/>
      <c r="AI52" s="245"/>
      <c r="AJ52" s="245"/>
      <c r="AK52" s="245"/>
      <c r="AL52" s="245"/>
      <c r="AM52" s="245"/>
      <c r="AN52" s="245"/>
      <c r="AO52" s="245"/>
      <c r="AP52" s="245"/>
      <c r="AQ52" s="245"/>
      <c r="AR52" s="245"/>
      <c r="AS52" s="245"/>
      <c r="AT52" s="245"/>
      <c r="AU52" s="245"/>
      <c r="AV52" s="245"/>
      <c r="AW52" s="245"/>
      <c r="AX52" s="245"/>
      <c r="AY52" s="245"/>
      <c r="AZ52" s="245"/>
      <c r="BA52" s="245"/>
      <c r="BB52" s="245"/>
      <c r="BC52" s="245"/>
      <c r="BD52" s="245"/>
      <c r="BE52" s="245"/>
      <c r="BF52" s="245"/>
      <c r="BG52" s="245"/>
      <c r="BH52" s="245"/>
      <c r="BI52" s="245"/>
      <c r="BJ52" s="245"/>
      <c r="BK52" s="245"/>
      <c r="BL52" s="245"/>
      <c r="BM52" s="245"/>
      <c r="BN52" s="245"/>
      <c r="BO52" s="245"/>
      <c r="BP52" s="245"/>
      <c r="BQ52" s="245"/>
      <c r="BR52" s="245"/>
      <c r="BS52" s="245"/>
      <c r="BT52" s="245"/>
      <c r="BU52" s="245"/>
      <c r="BV52" s="245"/>
      <c r="BW52" s="245"/>
      <c r="BX52" s="245"/>
      <c r="BY52" s="245"/>
      <c r="BZ52" s="245"/>
      <c r="CA52" s="245"/>
      <c r="CB52" s="245"/>
      <c r="CC52" s="245"/>
      <c r="CD52" s="245"/>
      <c r="CE52" s="245"/>
      <c r="CF52" s="245"/>
      <c r="CG52" s="245"/>
    </row>
    <row r="53" spans="1:188" s="164" customFormat="1" ht="12.75">
      <c r="A53" s="173"/>
      <c r="L53" s="242"/>
      <c r="M53" s="242"/>
      <c r="R53" s="237"/>
      <c r="S53" s="237"/>
      <c r="X53" s="243"/>
      <c r="Z53" s="244"/>
      <c r="AB53" s="245"/>
      <c r="AC53" s="245"/>
      <c r="AD53" s="245"/>
      <c r="AE53" s="245"/>
      <c r="AF53" s="245"/>
      <c r="AG53" s="245"/>
      <c r="AH53" s="245"/>
      <c r="AI53" s="245"/>
      <c r="AJ53" s="245"/>
      <c r="AK53" s="245"/>
      <c r="AL53" s="245"/>
      <c r="AM53" s="245"/>
      <c r="AN53" s="245"/>
      <c r="AO53" s="245"/>
      <c r="AP53" s="245"/>
      <c r="AQ53" s="245"/>
      <c r="AR53" s="245"/>
      <c r="AS53" s="245"/>
      <c r="AT53" s="245"/>
      <c r="AU53" s="245"/>
      <c r="AV53" s="245"/>
      <c r="AW53" s="245"/>
      <c r="AX53" s="245"/>
      <c r="AY53" s="245"/>
      <c r="AZ53" s="245"/>
      <c r="BA53" s="245"/>
      <c r="BB53" s="245"/>
      <c r="BC53" s="245"/>
      <c r="BD53" s="245"/>
      <c r="BE53" s="245"/>
      <c r="BF53" s="245"/>
      <c r="BG53" s="245"/>
      <c r="BH53" s="245"/>
      <c r="BI53" s="245"/>
      <c r="BJ53" s="245"/>
      <c r="BK53" s="245"/>
      <c r="BL53" s="245"/>
      <c r="BM53" s="245"/>
      <c r="BN53" s="245"/>
      <c r="BO53" s="245"/>
      <c r="BP53" s="245"/>
      <c r="BQ53" s="245"/>
      <c r="BR53" s="245"/>
      <c r="BS53" s="245"/>
      <c r="BT53" s="245"/>
      <c r="BU53" s="245"/>
      <c r="BV53" s="245"/>
      <c r="BW53" s="245"/>
      <c r="BX53" s="245"/>
      <c r="BY53" s="245"/>
      <c r="BZ53" s="245"/>
      <c r="CA53" s="245"/>
      <c r="CB53" s="245"/>
      <c r="CC53" s="245"/>
      <c r="CD53" s="245"/>
      <c r="CE53" s="245"/>
      <c r="CF53" s="245"/>
      <c r="CG53" s="245"/>
    </row>
    <row r="54" spans="1:188" s="164" customFormat="1" ht="12.75">
      <c r="A54" s="173"/>
      <c r="L54" s="242"/>
      <c r="M54" s="242"/>
      <c r="R54" s="237"/>
      <c r="S54" s="237"/>
      <c r="X54" s="243"/>
      <c r="Z54" s="244"/>
      <c r="AB54" s="245"/>
      <c r="AC54" s="245"/>
      <c r="AD54" s="245"/>
      <c r="AE54" s="245"/>
      <c r="AF54" s="245"/>
      <c r="AG54" s="245"/>
      <c r="AH54" s="245"/>
      <c r="AI54" s="245"/>
      <c r="AJ54" s="245"/>
      <c r="AK54" s="245"/>
      <c r="AL54" s="245"/>
      <c r="AM54" s="245"/>
      <c r="AN54" s="245"/>
      <c r="AO54" s="245"/>
      <c r="AP54" s="245"/>
      <c r="AQ54" s="245"/>
      <c r="AR54" s="245"/>
      <c r="AS54" s="245"/>
      <c r="AT54" s="245"/>
      <c r="AU54" s="245"/>
      <c r="AV54" s="245"/>
      <c r="AW54" s="245"/>
      <c r="AX54" s="245"/>
      <c r="AY54" s="245"/>
      <c r="AZ54" s="245"/>
      <c r="BA54" s="245"/>
      <c r="BB54" s="245"/>
      <c r="BC54" s="245"/>
      <c r="BD54" s="245"/>
      <c r="BE54" s="245"/>
      <c r="BF54" s="245"/>
      <c r="BG54" s="245"/>
      <c r="BH54" s="245"/>
      <c r="BI54" s="245"/>
      <c r="BJ54" s="245"/>
      <c r="BK54" s="245"/>
      <c r="BL54" s="245"/>
      <c r="BM54" s="245"/>
      <c r="BN54" s="245"/>
      <c r="BO54" s="245"/>
      <c r="BP54" s="245"/>
      <c r="BQ54" s="245"/>
      <c r="BR54" s="245"/>
      <c r="BS54" s="245"/>
      <c r="BT54" s="245"/>
      <c r="BU54" s="245"/>
      <c r="BV54" s="245"/>
      <c r="BW54" s="245"/>
      <c r="BX54" s="245"/>
      <c r="BY54" s="245"/>
      <c r="BZ54" s="245"/>
      <c r="CA54" s="245"/>
      <c r="CB54" s="245"/>
      <c r="CC54" s="245"/>
      <c r="CD54" s="245"/>
      <c r="CE54" s="245"/>
      <c r="CF54" s="245"/>
      <c r="CG54" s="245"/>
    </row>
    <row r="55" spans="1:188" s="164" customFormat="1" ht="12.75">
      <c r="A55" s="173"/>
      <c r="L55" s="242"/>
      <c r="M55" s="242"/>
      <c r="R55" s="237"/>
      <c r="S55" s="237"/>
      <c r="X55" s="243"/>
      <c r="Z55" s="244"/>
      <c r="AB55" s="245"/>
      <c r="AC55" s="245"/>
      <c r="AD55" s="245"/>
      <c r="AE55" s="245"/>
      <c r="AF55" s="245"/>
      <c r="AG55" s="245"/>
      <c r="AH55" s="245"/>
      <c r="AI55" s="245"/>
      <c r="AJ55" s="245"/>
      <c r="AK55" s="245"/>
      <c r="AL55" s="245"/>
      <c r="AM55" s="245"/>
      <c r="AN55" s="245"/>
      <c r="AO55" s="245"/>
      <c r="AP55" s="245"/>
      <c r="AQ55" s="245"/>
      <c r="AR55" s="245"/>
      <c r="AS55" s="245"/>
      <c r="AT55" s="245"/>
      <c r="AU55" s="245"/>
      <c r="AV55" s="245"/>
      <c r="AW55" s="245"/>
      <c r="AX55" s="245"/>
      <c r="AY55" s="245"/>
      <c r="AZ55" s="245"/>
      <c r="BA55" s="245"/>
      <c r="BB55" s="245"/>
      <c r="BC55" s="245"/>
      <c r="BD55" s="245"/>
      <c r="BE55" s="245"/>
      <c r="BF55" s="245"/>
      <c r="BG55" s="245"/>
      <c r="BH55" s="245"/>
      <c r="BI55" s="245"/>
      <c r="BJ55" s="245"/>
      <c r="BK55" s="245"/>
      <c r="BL55" s="245"/>
      <c r="BM55" s="245"/>
      <c r="BN55" s="245"/>
      <c r="BO55" s="245"/>
      <c r="BP55" s="245"/>
      <c r="BQ55" s="245"/>
      <c r="BR55" s="245"/>
      <c r="BS55" s="245"/>
      <c r="BT55" s="245"/>
      <c r="BU55" s="245"/>
      <c r="BV55" s="245"/>
      <c r="BW55" s="245"/>
      <c r="BX55" s="245"/>
      <c r="BY55" s="245"/>
      <c r="BZ55" s="245"/>
      <c r="CA55" s="245"/>
      <c r="CB55" s="245"/>
      <c r="CC55" s="245"/>
      <c r="CD55" s="245"/>
      <c r="CE55" s="245"/>
      <c r="CF55" s="245"/>
      <c r="CG55" s="245"/>
    </row>
    <row r="56" spans="1:188" s="164" customFormat="1" ht="12.75">
      <c r="A56" s="173"/>
      <c r="L56" s="242"/>
      <c r="M56" s="242"/>
      <c r="R56" s="237"/>
      <c r="S56" s="237"/>
      <c r="X56" s="243"/>
      <c r="Z56" s="244"/>
      <c r="AB56" s="245"/>
      <c r="AC56" s="245"/>
      <c r="AD56" s="245"/>
      <c r="AE56" s="245"/>
      <c r="AF56" s="245"/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45"/>
      <c r="AR56" s="245"/>
      <c r="AS56" s="245"/>
      <c r="AT56" s="245"/>
      <c r="AU56" s="245"/>
      <c r="AV56" s="245"/>
      <c r="AW56" s="245"/>
      <c r="AX56" s="245"/>
      <c r="AY56" s="245"/>
      <c r="AZ56" s="245"/>
      <c r="BA56" s="245"/>
      <c r="BB56" s="245"/>
      <c r="BC56" s="245"/>
      <c r="BD56" s="245"/>
      <c r="BE56" s="245"/>
      <c r="BF56" s="245"/>
      <c r="BG56" s="245"/>
      <c r="BH56" s="245"/>
      <c r="BI56" s="245"/>
      <c r="BJ56" s="245"/>
      <c r="BK56" s="245"/>
      <c r="BL56" s="245"/>
      <c r="BM56" s="245"/>
      <c r="BN56" s="245"/>
      <c r="BO56" s="245"/>
      <c r="BP56" s="245"/>
      <c r="BQ56" s="245"/>
      <c r="BR56" s="245"/>
      <c r="BS56" s="245"/>
      <c r="BT56" s="245"/>
      <c r="BU56" s="245"/>
      <c r="BV56" s="245"/>
      <c r="BW56" s="245"/>
      <c r="BX56" s="245"/>
      <c r="BY56" s="245"/>
      <c r="BZ56" s="245"/>
      <c r="CA56" s="245"/>
      <c r="CB56" s="245"/>
      <c r="CC56" s="245"/>
      <c r="CD56" s="245"/>
      <c r="CE56" s="245"/>
      <c r="CF56" s="245"/>
      <c r="CG56" s="245"/>
    </row>
    <row r="57" spans="1:188" s="164" customFormat="1" ht="12.75">
      <c r="A57" s="173"/>
      <c r="L57" s="242"/>
      <c r="M57" s="242"/>
      <c r="R57" s="237"/>
      <c r="S57" s="237"/>
      <c r="X57" s="243"/>
      <c r="Z57" s="244"/>
      <c r="AB57" s="245"/>
      <c r="AC57" s="245"/>
      <c r="AD57" s="245"/>
      <c r="AE57" s="245"/>
      <c r="AF57" s="245"/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45"/>
      <c r="AR57" s="245"/>
      <c r="AS57" s="245"/>
      <c r="AT57" s="245"/>
      <c r="AU57" s="245"/>
      <c r="AV57" s="245"/>
      <c r="AW57" s="245"/>
      <c r="AX57" s="245"/>
      <c r="AY57" s="245"/>
      <c r="AZ57" s="245"/>
      <c r="BA57" s="245"/>
      <c r="BB57" s="245"/>
      <c r="BC57" s="245"/>
      <c r="BD57" s="245"/>
      <c r="BE57" s="245"/>
      <c r="BF57" s="245"/>
      <c r="BG57" s="245"/>
      <c r="BH57" s="245"/>
      <c r="BI57" s="245"/>
      <c r="BJ57" s="245"/>
      <c r="BK57" s="245"/>
      <c r="BL57" s="245"/>
      <c r="BM57" s="245"/>
      <c r="BN57" s="245"/>
      <c r="BO57" s="245"/>
      <c r="BP57" s="245"/>
      <c r="BQ57" s="245"/>
      <c r="BR57" s="245"/>
      <c r="BS57" s="245"/>
      <c r="BT57" s="245"/>
      <c r="BU57" s="245"/>
      <c r="BV57" s="245"/>
      <c r="BW57" s="245"/>
      <c r="BX57" s="245"/>
      <c r="BY57" s="245"/>
      <c r="BZ57" s="245"/>
      <c r="CA57" s="245"/>
      <c r="CB57" s="245"/>
      <c r="CC57" s="245"/>
      <c r="CD57" s="245"/>
      <c r="CE57" s="245"/>
      <c r="CF57" s="245"/>
      <c r="CG57" s="245"/>
    </row>
    <row r="58" spans="1:188" s="164" customFormat="1" ht="12.75">
      <c r="A58" s="173"/>
      <c r="L58" s="242"/>
      <c r="M58" s="242"/>
      <c r="R58" s="237"/>
      <c r="S58" s="237"/>
      <c r="X58" s="243"/>
      <c r="Z58" s="244"/>
      <c r="AB58" s="245"/>
      <c r="AC58" s="245"/>
      <c r="AD58" s="245"/>
      <c r="AE58" s="245"/>
      <c r="AF58" s="245"/>
      <c r="AG58" s="245"/>
      <c r="AH58" s="245"/>
      <c r="AI58" s="245"/>
      <c r="AJ58" s="245"/>
      <c r="AK58" s="245"/>
      <c r="AL58" s="245"/>
      <c r="AM58" s="245"/>
      <c r="AN58" s="245"/>
      <c r="AO58" s="245"/>
      <c r="AP58" s="245"/>
      <c r="AQ58" s="245"/>
      <c r="AR58" s="245"/>
      <c r="AS58" s="245"/>
      <c r="AT58" s="245"/>
      <c r="AU58" s="245"/>
      <c r="AV58" s="245"/>
      <c r="AW58" s="245"/>
      <c r="AX58" s="245"/>
      <c r="AY58" s="245"/>
      <c r="AZ58" s="245"/>
      <c r="BA58" s="245"/>
      <c r="BB58" s="245"/>
      <c r="BC58" s="245"/>
      <c r="BD58" s="245"/>
      <c r="BE58" s="245"/>
      <c r="BF58" s="245"/>
      <c r="BG58" s="245"/>
      <c r="BH58" s="245"/>
      <c r="BI58" s="245"/>
      <c r="BJ58" s="245"/>
      <c r="BK58" s="245"/>
      <c r="BL58" s="245"/>
      <c r="BM58" s="245"/>
      <c r="BN58" s="245"/>
      <c r="BO58" s="245"/>
      <c r="BP58" s="245"/>
      <c r="BQ58" s="245"/>
      <c r="BR58" s="245"/>
      <c r="BS58" s="245"/>
      <c r="BT58" s="245"/>
      <c r="BU58" s="245"/>
      <c r="BV58" s="245"/>
      <c r="BW58" s="245"/>
      <c r="BX58" s="245"/>
      <c r="BY58" s="245"/>
      <c r="BZ58" s="245"/>
      <c r="CA58" s="245"/>
      <c r="CB58" s="245"/>
      <c r="CC58" s="245"/>
      <c r="CD58" s="245"/>
      <c r="CE58" s="245"/>
      <c r="CF58" s="245"/>
      <c r="CG58" s="245"/>
    </row>
    <row r="59" spans="1:188" s="164" customFormat="1" ht="12.75">
      <c r="A59" s="173"/>
      <c r="L59" s="242"/>
      <c r="M59" s="242"/>
      <c r="R59" s="237"/>
      <c r="S59" s="237"/>
      <c r="X59" s="243"/>
      <c r="Z59" s="244"/>
      <c r="AB59" s="245"/>
      <c r="AC59" s="245"/>
      <c r="AD59" s="245"/>
      <c r="AE59" s="245"/>
      <c r="AF59" s="245"/>
      <c r="AG59" s="245"/>
      <c r="AH59" s="245"/>
      <c r="AI59" s="245"/>
      <c r="AJ59" s="245"/>
      <c r="AK59" s="245"/>
      <c r="AL59" s="245"/>
      <c r="AM59" s="245"/>
      <c r="AN59" s="245"/>
      <c r="AO59" s="245"/>
      <c r="AP59" s="245"/>
      <c r="AQ59" s="245"/>
      <c r="AR59" s="245"/>
      <c r="AS59" s="245"/>
      <c r="AT59" s="245"/>
      <c r="AU59" s="245"/>
      <c r="AV59" s="245"/>
      <c r="AW59" s="245"/>
      <c r="AX59" s="245"/>
      <c r="AY59" s="245"/>
      <c r="AZ59" s="245"/>
      <c r="BA59" s="245"/>
      <c r="BB59" s="245"/>
      <c r="BC59" s="245"/>
      <c r="BD59" s="245"/>
      <c r="BE59" s="245"/>
      <c r="BF59" s="245"/>
      <c r="BG59" s="245"/>
      <c r="BH59" s="245"/>
      <c r="BI59" s="245"/>
      <c r="BJ59" s="245"/>
      <c r="BK59" s="245"/>
      <c r="BL59" s="245"/>
      <c r="BM59" s="245"/>
      <c r="BN59" s="245"/>
      <c r="BO59" s="245"/>
      <c r="BP59" s="245"/>
      <c r="BQ59" s="245"/>
      <c r="BR59" s="245"/>
      <c r="BS59" s="245"/>
      <c r="BT59" s="245"/>
      <c r="BU59" s="245"/>
      <c r="BV59" s="245"/>
      <c r="BW59" s="245"/>
      <c r="BX59" s="245"/>
      <c r="BY59" s="245"/>
      <c r="BZ59" s="245"/>
      <c r="CA59" s="245"/>
      <c r="CB59" s="245"/>
      <c r="CC59" s="245"/>
      <c r="CD59" s="245"/>
      <c r="CE59" s="245"/>
      <c r="CF59" s="245"/>
      <c r="CG59" s="245"/>
    </row>
    <row r="60" spans="1:188" s="173" customFormat="1" ht="12.75"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242"/>
      <c r="M60" s="242"/>
      <c r="N60" s="164"/>
      <c r="O60" s="164"/>
      <c r="P60" s="164"/>
      <c r="Q60" s="164"/>
      <c r="R60" s="237"/>
      <c r="S60" s="237"/>
      <c r="T60" s="164"/>
      <c r="U60" s="164"/>
      <c r="V60" s="164"/>
      <c r="W60" s="164"/>
      <c r="X60" s="243"/>
      <c r="Y60" s="164"/>
      <c r="Z60" s="244"/>
      <c r="AA60" s="164"/>
      <c r="AB60" s="245"/>
      <c r="AC60" s="245"/>
      <c r="AD60" s="245"/>
      <c r="AE60" s="245"/>
      <c r="AF60" s="245"/>
      <c r="AG60" s="245"/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245"/>
      <c r="AT60" s="245"/>
      <c r="AU60" s="245"/>
      <c r="AV60" s="245"/>
      <c r="AW60" s="245"/>
      <c r="AX60" s="245"/>
      <c r="AY60" s="245"/>
      <c r="AZ60" s="245"/>
      <c r="BA60" s="245"/>
      <c r="BB60" s="245"/>
      <c r="BC60" s="245"/>
      <c r="BD60" s="245"/>
      <c r="BE60" s="245"/>
      <c r="BF60" s="245"/>
      <c r="BG60" s="245"/>
      <c r="BH60" s="245"/>
      <c r="BI60" s="245"/>
      <c r="BJ60" s="245"/>
      <c r="BK60" s="245"/>
      <c r="BL60" s="245"/>
      <c r="BM60" s="245"/>
      <c r="BN60" s="245"/>
      <c r="BO60" s="245"/>
      <c r="BP60" s="245"/>
      <c r="BQ60" s="245"/>
      <c r="BR60" s="245"/>
      <c r="BS60" s="245"/>
      <c r="BT60" s="245"/>
      <c r="BU60" s="245"/>
      <c r="BV60" s="245"/>
      <c r="BW60" s="245"/>
      <c r="BX60" s="245"/>
      <c r="BY60" s="245"/>
      <c r="BZ60" s="245"/>
      <c r="CA60" s="245"/>
      <c r="CB60" s="245"/>
      <c r="CC60" s="245"/>
      <c r="CD60" s="245"/>
      <c r="CE60" s="245"/>
      <c r="CF60" s="245"/>
      <c r="CG60" s="245"/>
      <c r="CH60" s="164"/>
      <c r="CI60" s="164"/>
      <c r="CJ60" s="164"/>
      <c r="CK60" s="164"/>
      <c r="CL60" s="164"/>
      <c r="CM60" s="164"/>
      <c r="CN60" s="164"/>
      <c r="CO60" s="164"/>
      <c r="CP60" s="164"/>
      <c r="CQ60" s="164"/>
      <c r="CR60" s="164"/>
      <c r="CS60" s="164"/>
      <c r="CT60" s="164"/>
      <c r="CU60" s="164"/>
      <c r="CV60" s="164"/>
      <c r="CW60" s="164"/>
      <c r="CX60" s="164"/>
      <c r="CY60" s="164"/>
      <c r="CZ60" s="164"/>
      <c r="DA60" s="164"/>
      <c r="DB60" s="164"/>
      <c r="DC60" s="164"/>
      <c r="DD60" s="164"/>
      <c r="DE60" s="164"/>
      <c r="DF60" s="164"/>
      <c r="DG60" s="164"/>
      <c r="DH60" s="164"/>
      <c r="DI60" s="164"/>
      <c r="DJ60" s="164"/>
      <c r="DK60" s="164"/>
      <c r="DL60" s="164"/>
      <c r="DM60" s="164"/>
      <c r="DN60" s="164"/>
      <c r="DO60" s="164"/>
      <c r="DP60" s="164"/>
      <c r="DQ60" s="164"/>
      <c r="DR60" s="164"/>
      <c r="DS60" s="164"/>
      <c r="DT60" s="164"/>
      <c r="DU60" s="164"/>
      <c r="DV60" s="164"/>
      <c r="DW60" s="164"/>
      <c r="DX60" s="164"/>
      <c r="DY60" s="164"/>
      <c r="DZ60" s="164"/>
      <c r="EA60" s="164"/>
      <c r="EB60" s="164"/>
      <c r="EC60" s="164"/>
      <c r="ED60" s="164"/>
      <c r="EE60" s="164"/>
      <c r="EF60" s="164"/>
      <c r="EG60" s="164"/>
      <c r="EH60" s="164"/>
      <c r="EI60" s="164"/>
      <c r="EJ60" s="164"/>
      <c r="EK60" s="164"/>
      <c r="EL60" s="164"/>
      <c r="EM60" s="164"/>
      <c r="EN60" s="164"/>
      <c r="EO60" s="164"/>
      <c r="EP60" s="164"/>
      <c r="EQ60" s="164"/>
      <c r="ER60" s="164"/>
      <c r="ES60" s="164"/>
      <c r="ET60" s="164"/>
      <c r="EU60" s="164"/>
      <c r="EV60" s="164"/>
      <c r="EW60" s="164"/>
      <c r="EX60" s="164"/>
      <c r="EY60" s="164"/>
      <c r="EZ60" s="164"/>
      <c r="FA60" s="164"/>
      <c r="FB60" s="164"/>
      <c r="FC60" s="164"/>
      <c r="FD60" s="164"/>
      <c r="FE60" s="164"/>
      <c r="FF60" s="164"/>
      <c r="FG60" s="164"/>
      <c r="FH60" s="164"/>
      <c r="FI60" s="164"/>
      <c r="FJ60" s="164"/>
      <c r="FK60" s="164"/>
      <c r="FL60" s="164"/>
      <c r="FM60" s="164"/>
      <c r="FN60" s="164"/>
      <c r="FO60" s="164"/>
      <c r="FP60" s="164"/>
      <c r="FQ60" s="164"/>
      <c r="FR60" s="164"/>
      <c r="FS60" s="164"/>
      <c r="FT60" s="164"/>
      <c r="FU60" s="164"/>
      <c r="FV60" s="164"/>
      <c r="FW60" s="164"/>
      <c r="FX60" s="164"/>
      <c r="FY60" s="164"/>
      <c r="FZ60" s="164"/>
      <c r="GA60" s="164"/>
      <c r="GB60" s="164"/>
      <c r="GC60" s="164"/>
      <c r="GD60" s="164"/>
      <c r="GE60" s="164"/>
      <c r="GF60" s="164"/>
    </row>
    <row r="61" spans="1:188" s="173" customFormat="1" ht="12.75"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242"/>
      <c r="M61" s="242"/>
      <c r="N61" s="164"/>
      <c r="O61" s="164"/>
      <c r="P61" s="164"/>
      <c r="Q61" s="164"/>
      <c r="R61" s="237"/>
      <c r="S61" s="237"/>
      <c r="T61" s="164"/>
      <c r="U61" s="164"/>
      <c r="V61" s="164"/>
      <c r="W61" s="164"/>
      <c r="X61" s="243"/>
      <c r="Y61" s="164"/>
      <c r="Z61" s="244"/>
      <c r="AA61" s="164"/>
      <c r="AB61" s="245"/>
      <c r="AC61" s="245"/>
      <c r="AD61" s="245"/>
      <c r="AE61" s="245"/>
      <c r="AF61" s="245"/>
      <c r="AG61" s="245"/>
      <c r="AH61" s="245"/>
      <c r="AI61" s="245"/>
      <c r="AJ61" s="245"/>
      <c r="AK61" s="245"/>
      <c r="AL61" s="245"/>
      <c r="AM61" s="245"/>
      <c r="AN61" s="245"/>
      <c r="AO61" s="245"/>
      <c r="AP61" s="245"/>
      <c r="AQ61" s="245"/>
      <c r="AR61" s="245"/>
      <c r="AS61" s="245"/>
      <c r="AT61" s="245"/>
      <c r="AU61" s="245"/>
      <c r="AV61" s="245"/>
      <c r="AW61" s="245"/>
      <c r="AX61" s="245"/>
      <c r="AY61" s="245"/>
      <c r="AZ61" s="245"/>
      <c r="BA61" s="245"/>
      <c r="BB61" s="245"/>
      <c r="BC61" s="245"/>
      <c r="BD61" s="245"/>
      <c r="BE61" s="245"/>
      <c r="BF61" s="245"/>
      <c r="BG61" s="245"/>
      <c r="BH61" s="245"/>
      <c r="BI61" s="245"/>
      <c r="BJ61" s="245"/>
      <c r="BK61" s="245"/>
      <c r="BL61" s="245"/>
      <c r="BM61" s="245"/>
      <c r="BN61" s="245"/>
      <c r="BO61" s="245"/>
      <c r="BP61" s="245"/>
      <c r="BQ61" s="245"/>
      <c r="BR61" s="245"/>
      <c r="BS61" s="245"/>
      <c r="BT61" s="245"/>
      <c r="BU61" s="245"/>
      <c r="BV61" s="245"/>
      <c r="BW61" s="245"/>
      <c r="BX61" s="245"/>
      <c r="BY61" s="245"/>
      <c r="BZ61" s="245"/>
      <c r="CA61" s="245"/>
      <c r="CB61" s="245"/>
      <c r="CC61" s="245"/>
      <c r="CD61" s="245"/>
      <c r="CE61" s="245"/>
      <c r="CF61" s="245"/>
      <c r="CG61" s="245"/>
      <c r="CH61" s="164"/>
      <c r="CI61" s="164"/>
      <c r="CJ61" s="164"/>
      <c r="CK61" s="164"/>
      <c r="CL61" s="164"/>
      <c r="CM61" s="164"/>
      <c r="CN61" s="164"/>
      <c r="CO61" s="164"/>
      <c r="CP61" s="164"/>
      <c r="CQ61" s="164"/>
      <c r="CR61" s="164"/>
      <c r="CS61" s="164"/>
      <c r="CT61" s="164"/>
      <c r="CU61" s="164"/>
      <c r="CV61" s="164"/>
      <c r="CW61" s="164"/>
      <c r="CX61" s="164"/>
      <c r="CY61" s="164"/>
      <c r="CZ61" s="164"/>
      <c r="DA61" s="164"/>
      <c r="DB61" s="164"/>
      <c r="DC61" s="164"/>
      <c r="DD61" s="164"/>
      <c r="DE61" s="164"/>
      <c r="DF61" s="164"/>
      <c r="DG61" s="164"/>
      <c r="DH61" s="164"/>
      <c r="DI61" s="164"/>
      <c r="DJ61" s="164"/>
      <c r="DK61" s="164"/>
      <c r="DL61" s="164"/>
      <c r="DM61" s="164"/>
      <c r="DN61" s="164"/>
      <c r="DO61" s="164"/>
      <c r="DP61" s="164"/>
      <c r="DQ61" s="164"/>
      <c r="DR61" s="164"/>
      <c r="DS61" s="164"/>
      <c r="DT61" s="164"/>
      <c r="DU61" s="164"/>
      <c r="DV61" s="164"/>
      <c r="DW61" s="164"/>
      <c r="DX61" s="164"/>
      <c r="DY61" s="164"/>
      <c r="DZ61" s="164"/>
      <c r="EA61" s="164"/>
      <c r="EB61" s="164"/>
      <c r="EC61" s="164"/>
      <c r="ED61" s="164"/>
      <c r="EE61" s="164"/>
      <c r="EF61" s="164"/>
      <c r="EG61" s="164"/>
      <c r="EH61" s="164"/>
      <c r="EI61" s="164"/>
      <c r="EJ61" s="164"/>
      <c r="EK61" s="164"/>
      <c r="EL61" s="164"/>
      <c r="EM61" s="164"/>
      <c r="EN61" s="164"/>
      <c r="EO61" s="164"/>
      <c r="EP61" s="164"/>
      <c r="EQ61" s="164"/>
      <c r="ER61" s="164"/>
      <c r="ES61" s="164"/>
      <c r="ET61" s="164"/>
      <c r="EU61" s="164"/>
      <c r="EV61" s="164"/>
      <c r="EW61" s="164"/>
      <c r="EX61" s="164"/>
      <c r="EY61" s="164"/>
      <c r="EZ61" s="164"/>
      <c r="FA61" s="164"/>
      <c r="FB61" s="164"/>
      <c r="FC61" s="164"/>
      <c r="FD61" s="164"/>
      <c r="FE61" s="164"/>
      <c r="FF61" s="164"/>
      <c r="FG61" s="164"/>
      <c r="FH61" s="164"/>
      <c r="FI61" s="164"/>
      <c r="FJ61" s="164"/>
      <c r="FK61" s="164"/>
      <c r="FL61" s="164"/>
      <c r="FM61" s="164"/>
      <c r="FN61" s="164"/>
      <c r="FO61" s="164"/>
      <c r="FP61" s="164"/>
      <c r="FQ61" s="164"/>
      <c r="FR61" s="164"/>
      <c r="FS61" s="164"/>
      <c r="FT61" s="164"/>
      <c r="FU61" s="164"/>
      <c r="FV61" s="164"/>
      <c r="FW61" s="164"/>
      <c r="FX61" s="164"/>
      <c r="FY61" s="164"/>
      <c r="FZ61" s="164"/>
      <c r="GA61" s="164"/>
      <c r="GB61" s="164"/>
      <c r="GC61" s="164"/>
      <c r="GD61" s="164"/>
      <c r="GE61" s="164"/>
      <c r="GF61" s="164"/>
    </row>
    <row r="62" spans="1:188" s="173" customFormat="1" ht="23.1" customHeight="1"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242"/>
      <c r="M62" s="242"/>
      <c r="N62" s="164"/>
      <c r="O62" s="164"/>
      <c r="P62" s="164"/>
      <c r="Q62" s="164"/>
      <c r="R62" s="237"/>
      <c r="S62" s="237"/>
      <c r="T62" s="164"/>
      <c r="U62" s="164"/>
      <c r="V62" s="164"/>
      <c r="W62" s="164"/>
      <c r="X62" s="243"/>
      <c r="Y62" s="164"/>
      <c r="Z62" s="244"/>
      <c r="AA62" s="164"/>
      <c r="AB62" s="245"/>
      <c r="AC62" s="245"/>
      <c r="AD62" s="245"/>
      <c r="AE62" s="245"/>
      <c r="AF62" s="245"/>
      <c r="AG62" s="245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5"/>
      <c r="AT62" s="245"/>
      <c r="AU62" s="245"/>
      <c r="AV62" s="245"/>
      <c r="AW62" s="245"/>
      <c r="AX62" s="245"/>
      <c r="AY62" s="245"/>
      <c r="AZ62" s="245"/>
      <c r="BA62" s="245"/>
      <c r="BB62" s="245"/>
      <c r="BC62" s="245"/>
      <c r="BD62" s="245"/>
      <c r="BE62" s="245"/>
      <c r="BF62" s="245"/>
      <c r="BG62" s="245"/>
      <c r="BH62" s="245"/>
      <c r="BI62" s="245"/>
      <c r="BJ62" s="245"/>
      <c r="BK62" s="245"/>
      <c r="BL62" s="245"/>
      <c r="BM62" s="245"/>
      <c r="BN62" s="245"/>
      <c r="BO62" s="245"/>
      <c r="BP62" s="245"/>
      <c r="BQ62" s="245"/>
      <c r="BR62" s="245"/>
      <c r="BS62" s="245"/>
      <c r="BT62" s="245"/>
      <c r="BU62" s="245"/>
      <c r="BV62" s="245"/>
      <c r="BW62" s="245"/>
      <c r="BX62" s="245"/>
      <c r="BY62" s="245"/>
      <c r="BZ62" s="245"/>
      <c r="CA62" s="245"/>
      <c r="CB62" s="245"/>
      <c r="CC62" s="245"/>
      <c r="CD62" s="245"/>
      <c r="CE62" s="245"/>
      <c r="CF62" s="245"/>
      <c r="CG62" s="245"/>
      <c r="CH62" s="164"/>
      <c r="CI62" s="164"/>
      <c r="CJ62" s="164"/>
      <c r="CK62" s="164"/>
      <c r="CL62" s="164"/>
      <c r="CM62" s="164"/>
      <c r="CN62" s="164"/>
      <c r="CO62" s="164"/>
      <c r="CP62" s="164"/>
      <c r="CQ62" s="164"/>
      <c r="CR62" s="164"/>
      <c r="CS62" s="164"/>
      <c r="CT62" s="164"/>
      <c r="CU62" s="164"/>
      <c r="CV62" s="164"/>
      <c r="CW62" s="164"/>
      <c r="CX62" s="164"/>
      <c r="CY62" s="164"/>
      <c r="CZ62" s="164"/>
      <c r="DA62" s="164"/>
      <c r="DB62" s="164"/>
      <c r="DC62" s="164"/>
      <c r="DD62" s="164"/>
      <c r="DE62" s="164"/>
      <c r="DF62" s="164"/>
      <c r="DG62" s="164"/>
      <c r="DH62" s="164"/>
      <c r="DI62" s="164"/>
      <c r="DJ62" s="164"/>
      <c r="DK62" s="164"/>
      <c r="DL62" s="164"/>
      <c r="DM62" s="164"/>
      <c r="DN62" s="164"/>
      <c r="DO62" s="164"/>
      <c r="DP62" s="164"/>
      <c r="DQ62" s="164"/>
      <c r="DR62" s="164"/>
      <c r="DS62" s="164"/>
      <c r="DT62" s="164"/>
      <c r="DU62" s="164"/>
      <c r="DV62" s="164"/>
      <c r="DW62" s="164"/>
      <c r="DX62" s="164"/>
      <c r="DY62" s="164"/>
      <c r="DZ62" s="164"/>
      <c r="EA62" s="164"/>
      <c r="EB62" s="164"/>
      <c r="EC62" s="164"/>
      <c r="ED62" s="164"/>
      <c r="EE62" s="164"/>
      <c r="EF62" s="164"/>
      <c r="EG62" s="164"/>
      <c r="EH62" s="164"/>
      <c r="EI62" s="164"/>
      <c r="EJ62" s="164"/>
      <c r="EK62" s="164"/>
      <c r="EL62" s="164"/>
      <c r="EM62" s="164"/>
      <c r="EN62" s="164"/>
      <c r="EO62" s="164"/>
      <c r="EP62" s="164"/>
      <c r="EQ62" s="164"/>
      <c r="ER62" s="164"/>
      <c r="ES62" s="164"/>
      <c r="ET62" s="164"/>
      <c r="EU62" s="164"/>
      <c r="EV62" s="164"/>
      <c r="EW62" s="164"/>
      <c r="EX62" s="164"/>
      <c r="EY62" s="164"/>
      <c r="EZ62" s="164"/>
      <c r="FA62" s="164"/>
      <c r="FB62" s="164"/>
      <c r="FC62" s="164"/>
      <c r="FD62" s="164"/>
      <c r="FE62" s="164"/>
      <c r="FF62" s="164"/>
      <c r="FG62" s="164"/>
      <c r="FH62" s="164"/>
      <c r="FI62" s="164"/>
      <c r="FJ62" s="164"/>
      <c r="FK62" s="164"/>
      <c r="FL62" s="164"/>
      <c r="FM62" s="164"/>
      <c r="FN62" s="164"/>
      <c r="FO62" s="164"/>
      <c r="FP62" s="164"/>
      <c r="FQ62" s="164"/>
      <c r="FR62" s="164"/>
      <c r="FS62" s="164"/>
      <c r="FT62" s="164"/>
      <c r="FU62" s="164"/>
      <c r="FV62" s="164"/>
      <c r="FW62" s="164"/>
      <c r="FX62" s="164"/>
      <c r="FY62" s="164"/>
      <c r="FZ62" s="164"/>
      <c r="GA62" s="164"/>
      <c r="GB62" s="164"/>
      <c r="GC62" s="164"/>
      <c r="GD62" s="164"/>
      <c r="GE62" s="164"/>
      <c r="GF62" s="164"/>
    </row>
    <row r="63" spans="1:188" s="173" customFormat="1" ht="23.1" customHeight="1"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242"/>
      <c r="M63" s="242"/>
      <c r="N63" s="164"/>
      <c r="O63" s="164"/>
      <c r="P63" s="164"/>
      <c r="Q63" s="164"/>
      <c r="R63" s="237"/>
      <c r="S63" s="237"/>
      <c r="T63" s="164"/>
      <c r="U63" s="164"/>
      <c r="V63" s="164"/>
      <c r="W63" s="164"/>
      <c r="X63" s="243"/>
      <c r="Y63" s="164"/>
      <c r="Z63" s="244"/>
      <c r="AA63" s="164"/>
      <c r="AB63" s="245"/>
      <c r="AC63" s="245"/>
      <c r="AD63" s="245"/>
      <c r="AE63" s="245"/>
      <c r="AF63" s="245"/>
      <c r="AG63" s="245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5"/>
      <c r="AT63" s="245"/>
      <c r="AU63" s="245"/>
      <c r="AV63" s="245"/>
      <c r="AW63" s="245"/>
      <c r="AX63" s="245"/>
      <c r="AY63" s="245"/>
      <c r="AZ63" s="245"/>
      <c r="BA63" s="245"/>
      <c r="BB63" s="245"/>
      <c r="BC63" s="245"/>
      <c r="BD63" s="245"/>
      <c r="BE63" s="245"/>
      <c r="BF63" s="245"/>
      <c r="BG63" s="245"/>
      <c r="BH63" s="245"/>
      <c r="BI63" s="245"/>
      <c r="BJ63" s="245"/>
      <c r="BK63" s="245"/>
      <c r="BL63" s="245"/>
      <c r="BM63" s="245"/>
      <c r="BN63" s="245"/>
      <c r="BO63" s="245"/>
      <c r="BP63" s="245"/>
      <c r="BQ63" s="245"/>
      <c r="BR63" s="245"/>
      <c r="BS63" s="245"/>
      <c r="BT63" s="245"/>
      <c r="BU63" s="245"/>
      <c r="BV63" s="245"/>
      <c r="BW63" s="245"/>
      <c r="BX63" s="245"/>
      <c r="BY63" s="245"/>
      <c r="BZ63" s="245"/>
      <c r="CA63" s="245"/>
      <c r="CB63" s="245"/>
      <c r="CC63" s="245"/>
      <c r="CD63" s="245"/>
      <c r="CE63" s="245"/>
      <c r="CF63" s="245"/>
      <c r="CG63" s="245"/>
      <c r="CH63" s="164"/>
      <c r="CI63" s="164"/>
      <c r="CJ63" s="164"/>
      <c r="CK63" s="164"/>
      <c r="CL63" s="164"/>
      <c r="CM63" s="164"/>
      <c r="CN63" s="164"/>
      <c r="CO63" s="164"/>
      <c r="CP63" s="164"/>
      <c r="CQ63" s="164"/>
      <c r="CR63" s="164"/>
      <c r="CS63" s="164"/>
      <c r="CT63" s="164"/>
      <c r="CU63" s="164"/>
      <c r="CV63" s="164"/>
      <c r="CW63" s="164"/>
      <c r="CX63" s="164"/>
      <c r="CY63" s="164"/>
      <c r="CZ63" s="164"/>
      <c r="DA63" s="164"/>
      <c r="DB63" s="164"/>
      <c r="DC63" s="164"/>
      <c r="DD63" s="164"/>
      <c r="DE63" s="164"/>
      <c r="DF63" s="164"/>
      <c r="DG63" s="164"/>
      <c r="DH63" s="164"/>
      <c r="DI63" s="164"/>
      <c r="DJ63" s="164"/>
      <c r="DK63" s="164"/>
      <c r="DL63" s="164"/>
      <c r="DM63" s="164"/>
      <c r="DN63" s="164"/>
      <c r="DO63" s="164"/>
      <c r="DP63" s="164"/>
      <c r="DQ63" s="164"/>
      <c r="DR63" s="164"/>
      <c r="DS63" s="164"/>
      <c r="DT63" s="164"/>
      <c r="DU63" s="164"/>
      <c r="DV63" s="164"/>
      <c r="DW63" s="164"/>
      <c r="DX63" s="164"/>
      <c r="DY63" s="164"/>
      <c r="DZ63" s="164"/>
      <c r="EA63" s="164"/>
      <c r="EB63" s="164"/>
      <c r="EC63" s="164"/>
      <c r="ED63" s="164"/>
      <c r="EE63" s="164"/>
      <c r="EF63" s="164"/>
      <c r="EG63" s="164"/>
      <c r="EH63" s="164"/>
      <c r="EI63" s="164"/>
      <c r="EJ63" s="164"/>
      <c r="EK63" s="164"/>
      <c r="EL63" s="164"/>
      <c r="EM63" s="164"/>
      <c r="EN63" s="164"/>
      <c r="EO63" s="164"/>
      <c r="EP63" s="164"/>
      <c r="EQ63" s="164"/>
      <c r="ER63" s="164"/>
      <c r="ES63" s="164"/>
      <c r="ET63" s="164"/>
      <c r="EU63" s="164"/>
      <c r="EV63" s="164"/>
      <c r="EW63" s="164"/>
      <c r="EX63" s="164"/>
      <c r="EY63" s="164"/>
      <c r="EZ63" s="164"/>
      <c r="FA63" s="164"/>
      <c r="FB63" s="164"/>
      <c r="FC63" s="164"/>
      <c r="FD63" s="164"/>
      <c r="FE63" s="164"/>
      <c r="FF63" s="164"/>
      <c r="FG63" s="164"/>
      <c r="FH63" s="164"/>
      <c r="FI63" s="164"/>
      <c r="FJ63" s="164"/>
      <c r="FK63" s="164"/>
      <c r="FL63" s="164"/>
      <c r="FM63" s="164"/>
      <c r="FN63" s="164"/>
      <c r="FO63" s="164"/>
      <c r="FP63" s="164"/>
      <c r="FQ63" s="164"/>
      <c r="FR63" s="164"/>
      <c r="FS63" s="164"/>
      <c r="FT63" s="164"/>
      <c r="FU63" s="164"/>
      <c r="FV63" s="164"/>
      <c r="FW63" s="164"/>
      <c r="FX63" s="164"/>
      <c r="FY63" s="164"/>
      <c r="FZ63" s="164"/>
      <c r="GA63" s="164"/>
      <c r="GB63" s="164"/>
      <c r="GC63" s="164"/>
      <c r="GD63" s="164"/>
      <c r="GE63" s="164"/>
      <c r="GF63" s="164"/>
    </row>
    <row r="64" spans="1:188" s="173" customFormat="1" ht="23.1" customHeight="1"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242"/>
      <c r="M64" s="242"/>
      <c r="N64" s="164"/>
      <c r="O64" s="164"/>
      <c r="P64" s="164"/>
      <c r="Q64" s="164"/>
      <c r="R64" s="237"/>
      <c r="S64" s="237"/>
      <c r="T64" s="164"/>
      <c r="U64" s="164"/>
      <c r="V64" s="164"/>
      <c r="W64" s="164"/>
      <c r="X64" s="243"/>
      <c r="Y64" s="164"/>
      <c r="Z64" s="244"/>
      <c r="AA64" s="164"/>
      <c r="AB64" s="245"/>
      <c r="AC64" s="245"/>
      <c r="AD64" s="245"/>
      <c r="AE64" s="245"/>
      <c r="AF64" s="245"/>
      <c r="AG64" s="245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5"/>
      <c r="AT64" s="245"/>
      <c r="AU64" s="245"/>
      <c r="AV64" s="245"/>
      <c r="AW64" s="245"/>
      <c r="AX64" s="245"/>
      <c r="AY64" s="245"/>
      <c r="AZ64" s="245"/>
      <c r="BA64" s="245"/>
      <c r="BB64" s="245"/>
      <c r="BC64" s="245"/>
      <c r="BD64" s="245"/>
      <c r="BE64" s="245"/>
      <c r="BF64" s="245"/>
      <c r="BG64" s="245"/>
      <c r="BH64" s="245"/>
      <c r="BI64" s="245"/>
      <c r="BJ64" s="245"/>
      <c r="BK64" s="245"/>
      <c r="BL64" s="245"/>
      <c r="BM64" s="245"/>
      <c r="BN64" s="245"/>
      <c r="BO64" s="245"/>
      <c r="BP64" s="245"/>
      <c r="BQ64" s="245"/>
      <c r="BR64" s="245"/>
      <c r="BS64" s="245"/>
      <c r="BT64" s="245"/>
      <c r="BU64" s="245"/>
      <c r="BV64" s="245"/>
      <c r="BW64" s="245"/>
      <c r="BX64" s="245"/>
      <c r="BY64" s="245"/>
      <c r="BZ64" s="245"/>
      <c r="CA64" s="245"/>
      <c r="CB64" s="245"/>
      <c r="CC64" s="245"/>
      <c r="CD64" s="245"/>
      <c r="CE64" s="245"/>
      <c r="CF64" s="245"/>
      <c r="CG64" s="245"/>
      <c r="CH64" s="164"/>
      <c r="CI64" s="164"/>
      <c r="CJ64" s="164"/>
      <c r="CK64" s="164"/>
      <c r="CL64" s="164"/>
      <c r="CM64" s="164"/>
      <c r="CN64" s="164"/>
      <c r="CO64" s="164"/>
      <c r="CP64" s="164"/>
      <c r="CQ64" s="164"/>
      <c r="CR64" s="164"/>
      <c r="CS64" s="164"/>
      <c r="CT64" s="164"/>
      <c r="CU64" s="164"/>
      <c r="CV64" s="164"/>
      <c r="CW64" s="164"/>
      <c r="CX64" s="164"/>
      <c r="CY64" s="164"/>
      <c r="CZ64" s="164"/>
      <c r="DA64" s="164"/>
      <c r="DB64" s="164"/>
      <c r="DC64" s="164"/>
      <c r="DD64" s="164"/>
      <c r="DE64" s="164"/>
      <c r="DF64" s="164"/>
      <c r="DG64" s="164"/>
      <c r="DH64" s="164"/>
      <c r="DI64" s="164"/>
      <c r="DJ64" s="164"/>
      <c r="DK64" s="164"/>
      <c r="DL64" s="164"/>
      <c r="DM64" s="164"/>
      <c r="DN64" s="164"/>
      <c r="DO64" s="164"/>
      <c r="DP64" s="164"/>
      <c r="DQ64" s="164"/>
      <c r="DR64" s="164"/>
      <c r="DS64" s="164"/>
      <c r="DT64" s="164"/>
      <c r="DU64" s="164"/>
      <c r="DV64" s="164"/>
      <c r="DW64" s="164"/>
      <c r="DX64" s="164"/>
      <c r="DY64" s="164"/>
      <c r="DZ64" s="164"/>
      <c r="EA64" s="164"/>
      <c r="EB64" s="164"/>
      <c r="EC64" s="164"/>
      <c r="ED64" s="164"/>
      <c r="EE64" s="164"/>
      <c r="EF64" s="164"/>
      <c r="EG64" s="164"/>
      <c r="EH64" s="164"/>
      <c r="EI64" s="164"/>
      <c r="EJ64" s="164"/>
      <c r="EK64" s="164"/>
      <c r="EL64" s="164"/>
      <c r="EM64" s="164"/>
      <c r="EN64" s="164"/>
      <c r="EO64" s="164"/>
      <c r="EP64" s="164"/>
      <c r="EQ64" s="164"/>
      <c r="ER64" s="164"/>
      <c r="ES64" s="164"/>
      <c r="ET64" s="164"/>
      <c r="EU64" s="164"/>
      <c r="EV64" s="164"/>
      <c r="EW64" s="164"/>
      <c r="EX64" s="164"/>
      <c r="EY64" s="164"/>
      <c r="EZ64" s="164"/>
      <c r="FA64" s="164"/>
      <c r="FB64" s="164"/>
      <c r="FC64" s="164"/>
      <c r="FD64" s="164"/>
      <c r="FE64" s="164"/>
      <c r="FF64" s="164"/>
      <c r="FG64" s="164"/>
      <c r="FH64" s="164"/>
      <c r="FI64" s="164"/>
      <c r="FJ64" s="164"/>
      <c r="FK64" s="164"/>
      <c r="FL64" s="164"/>
      <c r="FM64" s="164"/>
      <c r="FN64" s="164"/>
      <c r="FO64" s="164"/>
      <c r="FP64" s="164"/>
      <c r="FQ64" s="164"/>
      <c r="FR64" s="164"/>
      <c r="FS64" s="164"/>
      <c r="FT64" s="164"/>
      <c r="FU64" s="164"/>
      <c r="FV64" s="164"/>
      <c r="FW64" s="164"/>
      <c r="FX64" s="164"/>
      <c r="FY64" s="164"/>
      <c r="FZ64" s="164"/>
      <c r="GA64" s="164"/>
      <c r="GB64" s="164"/>
      <c r="GC64" s="164"/>
      <c r="GD64" s="164"/>
      <c r="GE64" s="164"/>
      <c r="GF64" s="164"/>
    </row>
    <row r="65" spans="1:188" s="173" customFormat="1" ht="23.1" customHeight="1"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242"/>
      <c r="M65" s="242"/>
      <c r="N65" s="164"/>
      <c r="O65" s="164"/>
      <c r="P65" s="164"/>
      <c r="Q65" s="164"/>
      <c r="R65" s="237"/>
      <c r="S65" s="237"/>
      <c r="T65" s="164"/>
      <c r="U65" s="164"/>
      <c r="V65" s="164"/>
      <c r="W65" s="164"/>
      <c r="X65" s="243"/>
      <c r="Y65" s="164"/>
      <c r="Z65" s="244"/>
      <c r="AA65" s="164"/>
      <c r="AB65" s="245"/>
      <c r="AC65" s="245"/>
      <c r="AD65" s="245"/>
      <c r="AE65" s="245"/>
      <c r="AF65" s="245"/>
      <c r="AG65" s="245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5"/>
      <c r="AT65" s="245"/>
      <c r="AU65" s="245"/>
      <c r="AV65" s="245"/>
      <c r="AW65" s="245"/>
      <c r="AX65" s="245"/>
      <c r="AY65" s="245"/>
      <c r="AZ65" s="245"/>
      <c r="BA65" s="245"/>
      <c r="BB65" s="245"/>
      <c r="BC65" s="245"/>
      <c r="BD65" s="245"/>
      <c r="BE65" s="245"/>
      <c r="BF65" s="245"/>
      <c r="BG65" s="245"/>
      <c r="BH65" s="245"/>
      <c r="BI65" s="245"/>
      <c r="BJ65" s="245"/>
      <c r="BK65" s="245"/>
      <c r="BL65" s="245"/>
      <c r="BM65" s="245"/>
      <c r="BN65" s="245"/>
      <c r="BO65" s="245"/>
      <c r="BP65" s="245"/>
      <c r="BQ65" s="245"/>
      <c r="BR65" s="245"/>
      <c r="BS65" s="245"/>
      <c r="BT65" s="245"/>
      <c r="BU65" s="245"/>
      <c r="BV65" s="245"/>
      <c r="BW65" s="245"/>
      <c r="BX65" s="245"/>
      <c r="BY65" s="245"/>
      <c r="BZ65" s="245"/>
      <c r="CA65" s="245"/>
      <c r="CB65" s="245"/>
      <c r="CC65" s="245"/>
      <c r="CD65" s="245"/>
      <c r="CE65" s="245"/>
      <c r="CF65" s="245"/>
      <c r="CG65" s="245"/>
      <c r="CH65" s="164"/>
      <c r="CI65" s="164"/>
      <c r="CJ65" s="164"/>
      <c r="CK65" s="164"/>
      <c r="CL65" s="164"/>
      <c r="CM65" s="164"/>
      <c r="CN65" s="164"/>
      <c r="CO65" s="164"/>
      <c r="CP65" s="164"/>
      <c r="CQ65" s="164"/>
      <c r="CR65" s="164"/>
      <c r="CS65" s="164"/>
      <c r="CT65" s="164"/>
      <c r="CU65" s="164"/>
      <c r="CV65" s="164"/>
      <c r="CW65" s="164"/>
      <c r="CX65" s="164"/>
      <c r="CY65" s="164"/>
      <c r="CZ65" s="164"/>
      <c r="DA65" s="164"/>
      <c r="DB65" s="164"/>
      <c r="DC65" s="164"/>
      <c r="DD65" s="164"/>
      <c r="DE65" s="164"/>
      <c r="DF65" s="164"/>
      <c r="DG65" s="164"/>
      <c r="DH65" s="164"/>
      <c r="DI65" s="164"/>
      <c r="DJ65" s="164"/>
      <c r="DK65" s="164"/>
      <c r="DL65" s="164"/>
      <c r="DM65" s="164"/>
      <c r="DN65" s="164"/>
      <c r="DO65" s="164"/>
      <c r="DP65" s="164"/>
      <c r="DQ65" s="164"/>
      <c r="DR65" s="164"/>
      <c r="DS65" s="164"/>
      <c r="DT65" s="164"/>
      <c r="DU65" s="164"/>
      <c r="DV65" s="164"/>
      <c r="DW65" s="164"/>
      <c r="DX65" s="164"/>
      <c r="DY65" s="164"/>
      <c r="DZ65" s="164"/>
      <c r="EA65" s="164"/>
      <c r="EB65" s="164"/>
      <c r="EC65" s="164"/>
      <c r="ED65" s="164"/>
      <c r="EE65" s="164"/>
      <c r="EF65" s="164"/>
      <c r="EG65" s="164"/>
      <c r="EH65" s="164"/>
      <c r="EI65" s="164"/>
      <c r="EJ65" s="164"/>
      <c r="EK65" s="164"/>
      <c r="EL65" s="164"/>
      <c r="EM65" s="164"/>
      <c r="EN65" s="164"/>
      <c r="EO65" s="164"/>
      <c r="EP65" s="164"/>
      <c r="EQ65" s="164"/>
      <c r="ER65" s="164"/>
      <c r="ES65" s="164"/>
      <c r="ET65" s="164"/>
      <c r="EU65" s="164"/>
      <c r="EV65" s="164"/>
      <c r="EW65" s="164"/>
      <c r="EX65" s="164"/>
      <c r="EY65" s="164"/>
      <c r="EZ65" s="164"/>
      <c r="FA65" s="164"/>
      <c r="FB65" s="164"/>
      <c r="FC65" s="164"/>
      <c r="FD65" s="164"/>
      <c r="FE65" s="164"/>
      <c r="FF65" s="164"/>
      <c r="FG65" s="164"/>
      <c r="FH65" s="164"/>
      <c r="FI65" s="164"/>
      <c r="FJ65" s="164"/>
      <c r="FK65" s="164"/>
      <c r="FL65" s="164"/>
      <c r="FM65" s="164"/>
      <c r="FN65" s="164"/>
      <c r="FO65" s="164"/>
      <c r="FP65" s="164"/>
      <c r="FQ65" s="164"/>
      <c r="FR65" s="164"/>
      <c r="FS65" s="164"/>
      <c r="FT65" s="164"/>
      <c r="FU65" s="164"/>
      <c r="FV65" s="164"/>
      <c r="FW65" s="164"/>
      <c r="FX65" s="164"/>
      <c r="FY65" s="164"/>
      <c r="FZ65" s="164"/>
      <c r="GA65" s="164"/>
      <c r="GB65" s="164"/>
      <c r="GC65" s="164"/>
      <c r="GD65" s="164"/>
      <c r="GE65" s="164"/>
      <c r="GF65" s="164"/>
    </row>
    <row r="66" spans="1:188" s="164" customFormat="1" ht="12.75">
      <c r="A66" s="173"/>
      <c r="L66" s="242"/>
      <c r="M66" s="242"/>
      <c r="R66" s="237"/>
      <c r="S66" s="237"/>
      <c r="X66" s="243"/>
      <c r="Z66" s="244"/>
      <c r="AB66" s="245"/>
      <c r="AC66" s="245"/>
      <c r="AD66" s="245"/>
      <c r="AE66" s="245"/>
      <c r="AF66" s="245"/>
      <c r="AG66" s="245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5"/>
      <c r="AT66" s="245"/>
      <c r="AU66" s="245"/>
      <c r="AV66" s="245"/>
      <c r="AW66" s="245"/>
      <c r="AX66" s="245"/>
      <c r="AY66" s="245"/>
      <c r="AZ66" s="245"/>
      <c r="BA66" s="245"/>
      <c r="BB66" s="245"/>
      <c r="BC66" s="245"/>
      <c r="BD66" s="245"/>
      <c r="BE66" s="245"/>
      <c r="BF66" s="245"/>
      <c r="BG66" s="245"/>
      <c r="BH66" s="245"/>
      <c r="BI66" s="245"/>
      <c r="BJ66" s="245"/>
      <c r="BK66" s="245"/>
      <c r="BL66" s="245"/>
      <c r="BM66" s="245"/>
      <c r="BN66" s="245"/>
      <c r="BO66" s="245"/>
      <c r="BP66" s="245"/>
      <c r="BQ66" s="245"/>
      <c r="BR66" s="245"/>
      <c r="BS66" s="245"/>
      <c r="BT66" s="245"/>
      <c r="BU66" s="245"/>
      <c r="BV66" s="245"/>
      <c r="BW66" s="245"/>
      <c r="BX66" s="245"/>
      <c r="BY66" s="245"/>
      <c r="BZ66" s="245"/>
      <c r="CA66" s="245"/>
      <c r="CB66" s="245"/>
      <c r="CC66" s="245"/>
      <c r="CD66" s="245"/>
      <c r="CE66" s="245"/>
      <c r="CF66" s="245"/>
      <c r="CG66" s="245"/>
    </row>
    <row r="67" spans="1:188" s="164" customFormat="1" ht="12.75">
      <c r="A67" s="173"/>
      <c r="L67" s="242"/>
      <c r="M67" s="242"/>
      <c r="R67" s="237"/>
      <c r="S67" s="237"/>
      <c r="X67" s="243"/>
      <c r="Z67" s="244"/>
      <c r="AB67" s="245"/>
      <c r="AC67" s="245"/>
      <c r="AD67" s="245"/>
      <c r="AE67" s="245"/>
      <c r="AF67" s="245"/>
      <c r="AG67" s="245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5"/>
      <c r="AT67" s="245"/>
      <c r="AU67" s="245"/>
      <c r="AV67" s="245"/>
      <c r="AW67" s="245"/>
      <c r="AX67" s="245"/>
      <c r="AY67" s="245"/>
      <c r="AZ67" s="245"/>
      <c r="BA67" s="245"/>
      <c r="BB67" s="245"/>
      <c r="BC67" s="245"/>
      <c r="BD67" s="245"/>
      <c r="BE67" s="245"/>
      <c r="BF67" s="245"/>
      <c r="BG67" s="245"/>
      <c r="BH67" s="245"/>
      <c r="BI67" s="245"/>
      <c r="BJ67" s="245"/>
      <c r="BK67" s="245"/>
      <c r="BL67" s="245"/>
      <c r="BM67" s="245"/>
      <c r="BN67" s="245"/>
      <c r="BO67" s="245"/>
      <c r="BP67" s="245"/>
      <c r="BQ67" s="245"/>
      <c r="BR67" s="245"/>
      <c r="BS67" s="245"/>
      <c r="BT67" s="245"/>
      <c r="BU67" s="245"/>
      <c r="BV67" s="245"/>
      <c r="BW67" s="245"/>
      <c r="BX67" s="245"/>
      <c r="BY67" s="245"/>
      <c r="BZ67" s="245"/>
      <c r="CA67" s="245"/>
      <c r="CB67" s="245"/>
      <c r="CC67" s="245"/>
      <c r="CD67" s="245"/>
      <c r="CE67" s="245"/>
      <c r="CF67" s="245"/>
      <c r="CG67" s="245"/>
    </row>
    <row r="68" spans="1:188" s="164" customFormat="1" ht="12.75">
      <c r="A68" s="173"/>
      <c r="L68" s="242"/>
      <c r="M68" s="242"/>
      <c r="R68" s="237"/>
      <c r="S68" s="237"/>
      <c r="X68" s="243"/>
      <c r="Z68" s="244"/>
      <c r="AB68" s="245"/>
      <c r="AC68" s="245"/>
      <c r="AD68" s="245"/>
      <c r="AE68" s="245"/>
      <c r="AF68" s="245"/>
      <c r="AG68" s="245"/>
      <c r="AH68" s="245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45"/>
      <c r="AT68" s="245"/>
      <c r="AU68" s="245"/>
      <c r="AV68" s="245"/>
      <c r="AW68" s="245"/>
      <c r="AX68" s="245"/>
      <c r="AY68" s="245"/>
      <c r="AZ68" s="245"/>
      <c r="BA68" s="245"/>
      <c r="BB68" s="245"/>
      <c r="BC68" s="245"/>
      <c r="BD68" s="245"/>
      <c r="BE68" s="245"/>
      <c r="BF68" s="245"/>
      <c r="BG68" s="245"/>
      <c r="BH68" s="245"/>
      <c r="BI68" s="245"/>
      <c r="BJ68" s="245"/>
      <c r="BK68" s="245"/>
      <c r="BL68" s="245"/>
      <c r="BM68" s="245"/>
      <c r="BN68" s="245"/>
      <c r="BO68" s="245"/>
      <c r="BP68" s="245"/>
      <c r="BQ68" s="245"/>
      <c r="BR68" s="245"/>
      <c r="BS68" s="245"/>
      <c r="BT68" s="245"/>
      <c r="BU68" s="245"/>
      <c r="BV68" s="245"/>
      <c r="BW68" s="245"/>
      <c r="BX68" s="245"/>
      <c r="BY68" s="245"/>
      <c r="BZ68" s="245"/>
      <c r="CA68" s="245"/>
      <c r="CB68" s="245"/>
      <c r="CC68" s="245"/>
      <c r="CD68" s="245"/>
      <c r="CE68" s="245"/>
      <c r="CF68" s="245"/>
      <c r="CG68" s="245"/>
    </row>
    <row r="69" spans="1:188" s="164" customFormat="1" ht="12.75">
      <c r="A69" s="173"/>
      <c r="L69" s="242"/>
      <c r="M69" s="242"/>
      <c r="R69" s="237"/>
      <c r="S69" s="237"/>
      <c r="X69" s="243"/>
      <c r="Z69" s="244"/>
      <c r="AB69" s="245"/>
      <c r="AC69" s="245"/>
      <c r="AD69" s="245"/>
      <c r="AE69" s="245"/>
      <c r="AF69" s="245"/>
      <c r="AG69" s="245"/>
      <c r="AH69" s="245"/>
      <c r="AI69" s="245"/>
      <c r="AJ69" s="245"/>
      <c r="AK69" s="245"/>
      <c r="AL69" s="245"/>
      <c r="AM69" s="245"/>
      <c r="AN69" s="245"/>
      <c r="AO69" s="245"/>
      <c r="AP69" s="245"/>
      <c r="AQ69" s="245"/>
      <c r="AR69" s="245"/>
      <c r="AS69" s="245"/>
      <c r="AT69" s="245"/>
      <c r="AU69" s="245"/>
      <c r="AV69" s="245"/>
      <c r="AW69" s="245"/>
      <c r="AX69" s="245"/>
      <c r="AY69" s="245"/>
      <c r="AZ69" s="245"/>
      <c r="BA69" s="245"/>
      <c r="BB69" s="245"/>
      <c r="BC69" s="245"/>
      <c r="BD69" s="245"/>
      <c r="BE69" s="245"/>
      <c r="BF69" s="245"/>
      <c r="BG69" s="245"/>
      <c r="BH69" s="245"/>
      <c r="BI69" s="245"/>
      <c r="BJ69" s="245"/>
      <c r="BK69" s="245"/>
      <c r="BL69" s="245"/>
      <c r="BM69" s="245"/>
      <c r="BN69" s="245"/>
      <c r="BO69" s="245"/>
      <c r="BP69" s="245"/>
      <c r="BQ69" s="245"/>
      <c r="BR69" s="245"/>
      <c r="BS69" s="245"/>
      <c r="BT69" s="245"/>
      <c r="BU69" s="245"/>
      <c r="BV69" s="245"/>
      <c r="BW69" s="245"/>
      <c r="BX69" s="245"/>
      <c r="BY69" s="245"/>
      <c r="BZ69" s="245"/>
      <c r="CA69" s="245"/>
      <c r="CB69" s="245"/>
      <c r="CC69" s="245"/>
      <c r="CD69" s="245"/>
      <c r="CE69" s="245"/>
      <c r="CF69" s="245"/>
      <c r="CG69" s="245"/>
    </row>
    <row r="70" spans="1:188" s="164" customFormat="1" ht="12.75">
      <c r="A70" s="173"/>
      <c r="L70" s="242"/>
      <c r="M70" s="242"/>
      <c r="R70" s="237"/>
      <c r="S70" s="237"/>
      <c r="X70" s="243"/>
      <c r="Z70" s="244"/>
      <c r="AB70" s="245"/>
      <c r="AC70" s="245"/>
      <c r="AD70" s="245"/>
      <c r="AE70" s="245"/>
      <c r="AF70" s="245"/>
      <c r="AG70" s="245"/>
      <c r="AH70" s="245"/>
      <c r="AI70" s="245"/>
      <c r="AJ70" s="245"/>
      <c r="AK70" s="245"/>
      <c r="AL70" s="245"/>
      <c r="AM70" s="245"/>
      <c r="AN70" s="245"/>
      <c r="AO70" s="245"/>
      <c r="AP70" s="245"/>
      <c r="AQ70" s="245"/>
      <c r="AR70" s="245"/>
      <c r="AS70" s="245"/>
      <c r="AT70" s="245"/>
      <c r="AU70" s="245"/>
      <c r="AV70" s="245"/>
      <c r="AW70" s="245"/>
      <c r="AX70" s="245"/>
      <c r="AY70" s="245"/>
      <c r="AZ70" s="245"/>
      <c r="BA70" s="245"/>
      <c r="BB70" s="245"/>
      <c r="BC70" s="245"/>
      <c r="BD70" s="245"/>
      <c r="BE70" s="245"/>
      <c r="BF70" s="245"/>
      <c r="BG70" s="245"/>
      <c r="BH70" s="245"/>
      <c r="BI70" s="245"/>
      <c r="BJ70" s="245"/>
      <c r="BK70" s="245"/>
      <c r="BL70" s="245"/>
      <c r="BM70" s="245"/>
      <c r="BN70" s="245"/>
      <c r="BO70" s="245"/>
      <c r="BP70" s="245"/>
      <c r="BQ70" s="245"/>
      <c r="BR70" s="245"/>
      <c r="BS70" s="245"/>
      <c r="BT70" s="245"/>
      <c r="BU70" s="245"/>
      <c r="BV70" s="245"/>
      <c r="BW70" s="245"/>
      <c r="BX70" s="245"/>
      <c r="BY70" s="245"/>
      <c r="BZ70" s="245"/>
      <c r="CA70" s="245"/>
      <c r="CB70" s="245"/>
      <c r="CC70" s="245"/>
      <c r="CD70" s="245"/>
      <c r="CE70" s="245"/>
      <c r="CF70" s="245"/>
      <c r="CG70" s="245"/>
    </row>
    <row r="71" spans="1:188" s="164" customFormat="1" ht="12.75">
      <c r="A71" s="173"/>
      <c r="L71" s="242"/>
      <c r="M71" s="242"/>
      <c r="R71" s="237"/>
      <c r="S71" s="237"/>
      <c r="X71" s="243"/>
      <c r="Z71" s="244"/>
      <c r="AB71" s="245"/>
      <c r="AC71" s="245"/>
      <c r="AD71" s="245"/>
      <c r="AE71" s="245"/>
      <c r="AF71" s="245"/>
      <c r="AG71" s="245"/>
      <c r="AH71" s="245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45"/>
      <c r="AT71" s="245"/>
      <c r="AU71" s="245"/>
      <c r="AV71" s="245"/>
      <c r="AW71" s="245"/>
      <c r="AX71" s="245"/>
      <c r="AY71" s="245"/>
      <c r="AZ71" s="245"/>
      <c r="BA71" s="245"/>
      <c r="BB71" s="245"/>
      <c r="BC71" s="245"/>
      <c r="BD71" s="245"/>
      <c r="BE71" s="245"/>
      <c r="BF71" s="245"/>
      <c r="BG71" s="245"/>
      <c r="BH71" s="245"/>
      <c r="BI71" s="245"/>
      <c r="BJ71" s="245"/>
      <c r="BK71" s="245"/>
      <c r="BL71" s="245"/>
      <c r="BM71" s="245"/>
      <c r="BN71" s="245"/>
      <c r="BO71" s="245"/>
      <c r="BP71" s="245"/>
      <c r="BQ71" s="245"/>
      <c r="BR71" s="245"/>
      <c r="BS71" s="245"/>
      <c r="BT71" s="245"/>
      <c r="BU71" s="245"/>
      <c r="BV71" s="245"/>
      <c r="BW71" s="245"/>
      <c r="BX71" s="245"/>
      <c r="BY71" s="245"/>
      <c r="BZ71" s="245"/>
      <c r="CA71" s="245"/>
      <c r="CB71" s="245"/>
      <c r="CC71" s="245"/>
      <c r="CD71" s="245"/>
      <c r="CE71" s="245"/>
      <c r="CF71" s="245"/>
      <c r="CG71" s="245"/>
    </row>
    <row r="72" spans="1:188" s="164" customFormat="1" ht="12.75">
      <c r="A72" s="173"/>
      <c r="L72" s="242"/>
      <c r="M72" s="242"/>
      <c r="R72" s="237"/>
      <c r="S72" s="237"/>
      <c r="X72" s="243"/>
      <c r="Z72" s="244"/>
      <c r="AB72" s="245"/>
      <c r="AC72" s="245"/>
      <c r="AD72" s="245"/>
      <c r="AE72" s="245"/>
      <c r="AF72" s="245"/>
      <c r="AG72" s="245"/>
      <c r="AH72" s="245"/>
      <c r="AI72" s="245"/>
      <c r="AJ72" s="245"/>
      <c r="AK72" s="245"/>
      <c r="AL72" s="245"/>
      <c r="AM72" s="245"/>
      <c r="AN72" s="245"/>
      <c r="AO72" s="245"/>
      <c r="AP72" s="245"/>
      <c r="AQ72" s="245"/>
      <c r="AR72" s="245"/>
      <c r="AS72" s="245"/>
      <c r="AT72" s="245"/>
      <c r="AU72" s="245"/>
      <c r="AV72" s="245"/>
      <c r="AW72" s="245"/>
      <c r="AX72" s="245"/>
      <c r="AY72" s="245"/>
      <c r="AZ72" s="245"/>
      <c r="BA72" s="245"/>
      <c r="BB72" s="245"/>
      <c r="BC72" s="245"/>
      <c r="BD72" s="245"/>
      <c r="BE72" s="245"/>
      <c r="BF72" s="245"/>
      <c r="BG72" s="245"/>
      <c r="BH72" s="245"/>
      <c r="BI72" s="245"/>
      <c r="BJ72" s="245"/>
      <c r="BK72" s="245"/>
      <c r="BL72" s="245"/>
      <c r="BM72" s="245"/>
      <c r="BN72" s="245"/>
      <c r="BO72" s="245"/>
      <c r="BP72" s="245"/>
      <c r="BQ72" s="245"/>
      <c r="BR72" s="245"/>
      <c r="BS72" s="245"/>
      <c r="BT72" s="245"/>
      <c r="BU72" s="245"/>
      <c r="BV72" s="245"/>
      <c r="BW72" s="245"/>
      <c r="BX72" s="245"/>
      <c r="BY72" s="245"/>
      <c r="BZ72" s="245"/>
      <c r="CA72" s="245"/>
      <c r="CB72" s="245"/>
      <c r="CC72" s="245"/>
      <c r="CD72" s="245"/>
      <c r="CE72" s="245"/>
      <c r="CF72" s="245"/>
      <c r="CG72" s="245"/>
    </row>
    <row r="73" spans="1:188" s="164" customFormat="1" ht="12.75">
      <c r="A73" s="173"/>
      <c r="L73" s="242"/>
      <c r="M73" s="242"/>
      <c r="R73" s="237"/>
      <c r="S73" s="237"/>
      <c r="X73" s="243"/>
      <c r="Z73" s="244"/>
      <c r="AB73" s="245"/>
      <c r="AC73" s="245"/>
      <c r="AD73" s="245"/>
      <c r="AE73" s="245"/>
      <c r="AF73" s="245"/>
      <c r="AG73" s="245"/>
      <c r="AH73" s="245"/>
      <c r="AI73" s="245"/>
      <c r="AJ73" s="245"/>
      <c r="AK73" s="245"/>
      <c r="AL73" s="245"/>
      <c r="AM73" s="245"/>
      <c r="AN73" s="245"/>
      <c r="AO73" s="245"/>
      <c r="AP73" s="245"/>
      <c r="AQ73" s="245"/>
      <c r="AR73" s="245"/>
      <c r="AS73" s="245"/>
      <c r="AT73" s="245"/>
      <c r="AU73" s="245"/>
      <c r="AV73" s="245"/>
      <c r="AW73" s="245"/>
      <c r="AX73" s="245"/>
      <c r="AY73" s="245"/>
      <c r="AZ73" s="245"/>
      <c r="BA73" s="245"/>
      <c r="BB73" s="245"/>
      <c r="BC73" s="245"/>
      <c r="BD73" s="245"/>
      <c r="BE73" s="245"/>
      <c r="BF73" s="245"/>
      <c r="BG73" s="245"/>
      <c r="BH73" s="245"/>
      <c r="BI73" s="245"/>
      <c r="BJ73" s="245"/>
      <c r="BK73" s="245"/>
      <c r="BL73" s="245"/>
      <c r="BM73" s="245"/>
      <c r="BN73" s="245"/>
      <c r="BO73" s="245"/>
      <c r="BP73" s="245"/>
      <c r="BQ73" s="245"/>
      <c r="BR73" s="245"/>
      <c r="BS73" s="245"/>
      <c r="BT73" s="245"/>
      <c r="BU73" s="245"/>
      <c r="BV73" s="245"/>
      <c r="BW73" s="245"/>
      <c r="BX73" s="245"/>
      <c r="BY73" s="245"/>
      <c r="BZ73" s="245"/>
      <c r="CA73" s="245"/>
      <c r="CB73" s="245"/>
      <c r="CC73" s="245"/>
      <c r="CD73" s="245"/>
      <c r="CE73" s="245"/>
      <c r="CF73" s="245"/>
      <c r="CG73" s="245"/>
    </row>
    <row r="74" spans="1:188" s="164" customFormat="1" ht="12.75">
      <c r="A74" s="173"/>
      <c r="L74" s="242"/>
      <c r="M74" s="242"/>
      <c r="R74" s="237"/>
      <c r="S74" s="237"/>
      <c r="X74" s="243"/>
      <c r="Z74" s="244"/>
      <c r="AB74" s="245"/>
      <c r="AC74" s="245"/>
      <c r="AD74" s="245"/>
      <c r="AE74" s="245"/>
      <c r="AF74" s="245"/>
      <c r="AG74" s="245"/>
      <c r="AH74" s="245"/>
      <c r="AI74" s="245"/>
      <c r="AJ74" s="245"/>
      <c r="AK74" s="245"/>
      <c r="AL74" s="245"/>
      <c r="AM74" s="245"/>
      <c r="AN74" s="245"/>
      <c r="AO74" s="245"/>
      <c r="AP74" s="245"/>
      <c r="AQ74" s="245"/>
      <c r="AR74" s="245"/>
      <c r="AS74" s="245"/>
      <c r="AT74" s="245"/>
      <c r="AU74" s="245"/>
      <c r="AV74" s="245"/>
      <c r="AW74" s="245"/>
      <c r="AX74" s="245"/>
      <c r="AY74" s="245"/>
      <c r="AZ74" s="245"/>
      <c r="BA74" s="245"/>
      <c r="BB74" s="245"/>
      <c r="BC74" s="245"/>
      <c r="BD74" s="245"/>
      <c r="BE74" s="245"/>
      <c r="BF74" s="245"/>
      <c r="BG74" s="245"/>
      <c r="BH74" s="245"/>
      <c r="BI74" s="245"/>
      <c r="BJ74" s="245"/>
      <c r="BK74" s="245"/>
      <c r="BL74" s="245"/>
      <c r="BM74" s="245"/>
      <c r="BN74" s="245"/>
      <c r="BO74" s="245"/>
      <c r="BP74" s="245"/>
      <c r="BQ74" s="245"/>
      <c r="BR74" s="245"/>
      <c r="BS74" s="245"/>
      <c r="BT74" s="245"/>
      <c r="BU74" s="245"/>
      <c r="BV74" s="245"/>
      <c r="BW74" s="245"/>
      <c r="BX74" s="245"/>
      <c r="BY74" s="245"/>
      <c r="BZ74" s="245"/>
      <c r="CA74" s="245"/>
      <c r="CB74" s="245"/>
      <c r="CC74" s="245"/>
      <c r="CD74" s="245"/>
      <c r="CE74" s="245"/>
      <c r="CF74" s="245"/>
      <c r="CG74" s="245"/>
    </row>
    <row r="75" spans="1:188" s="164" customFormat="1" ht="12.75">
      <c r="A75" s="173"/>
      <c r="L75" s="242"/>
      <c r="M75" s="242"/>
      <c r="R75" s="237"/>
      <c r="S75" s="237"/>
      <c r="X75" s="243"/>
      <c r="Z75" s="244"/>
      <c r="AB75" s="245"/>
      <c r="AC75" s="245"/>
      <c r="AD75" s="245"/>
      <c r="AE75" s="245"/>
      <c r="AF75" s="245"/>
      <c r="AG75" s="245"/>
      <c r="AH75" s="245"/>
      <c r="AI75" s="245"/>
      <c r="AJ75" s="245"/>
      <c r="AK75" s="245"/>
      <c r="AL75" s="245"/>
      <c r="AM75" s="245"/>
      <c r="AN75" s="245"/>
      <c r="AO75" s="245"/>
      <c r="AP75" s="245"/>
      <c r="AQ75" s="245"/>
      <c r="AR75" s="245"/>
      <c r="AS75" s="245"/>
      <c r="AT75" s="245"/>
      <c r="AU75" s="245"/>
      <c r="AV75" s="245"/>
      <c r="AW75" s="245"/>
      <c r="AX75" s="245"/>
      <c r="AY75" s="245"/>
      <c r="AZ75" s="245"/>
      <c r="BA75" s="245"/>
      <c r="BB75" s="245"/>
      <c r="BC75" s="245"/>
      <c r="BD75" s="245"/>
      <c r="BE75" s="245"/>
      <c r="BF75" s="245"/>
      <c r="BG75" s="245"/>
      <c r="BH75" s="245"/>
      <c r="BI75" s="245"/>
      <c r="BJ75" s="245"/>
      <c r="BK75" s="245"/>
      <c r="BL75" s="245"/>
      <c r="BM75" s="245"/>
      <c r="BN75" s="245"/>
      <c r="BO75" s="245"/>
      <c r="BP75" s="245"/>
      <c r="BQ75" s="245"/>
      <c r="BR75" s="245"/>
      <c r="BS75" s="245"/>
      <c r="BT75" s="245"/>
      <c r="BU75" s="245"/>
      <c r="BV75" s="245"/>
      <c r="BW75" s="245"/>
      <c r="BX75" s="245"/>
      <c r="BY75" s="245"/>
      <c r="BZ75" s="245"/>
      <c r="CA75" s="245"/>
      <c r="CB75" s="245"/>
      <c r="CC75" s="245"/>
      <c r="CD75" s="245"/>
      <c r="CE75" s="245"/>
      <c r="CF75" s="245"/>
      <c r="CG75" s="245"/>
    </row>
    <row r="76" spans="1:188" s="164" customFormat="1" ht="12.75">
      <c r="A76" s="173"/>
      <c r="L76" s="242"/>
      <c r="M76" s="242"/>
      <c r="R76" s="237"/>
      <c r="S76" s="237"/>
      <c r="X76" s="243"/>
      <c r="Z76" s="244"/>
      <c r="AB76" s="245"/>
      <c r="AC76" s="245"/>
      <c r="AD76" s="245"/>
      <c r="AE76" s="245"/>
      <c r="AF76" s="245"/>
      <c r="AG76" s="245"/>
      <c r="AH76" s="245"/>
      <c r="AI76" s="245"/>
      <c r="AJ76" s="245"/>
      <c r="AK76" s="245"/>
      <c r="AL76" s="245"/>
      <c r="AM76" s="245"/>
      <c r="AN76" s="245"/>
      <c r="AO76" s="245"/>
      <c r="AP76" s="245"/>
      <c r="AQ76" s="245"/>
      <c r="AR76" s="245"/>
      <c r="AS76" s="245"/>
      <c r="AT76" s="245"/>
      <c r="AU76" s="245"/>
      <c r="AV76" s="245"/>
      <c r="AW76" s="245"/>
      <c r="AX76" s="245"/>
      <c r="AY76" s="245"/>
      <c r="AZ76" s="245"/>
      <c r="BA76" s="245"/>
      <c r="BB76" s="245"/>
      <c r="BC76" s="245"/>
      <c r="BD76" s="245"/>
      <c r="BE76" s="245"/>
      <c r="BF76" s="245"/>
      <c r="BG76" s="245"/>
      <c r="BH76" s="245"/>
      <c r="BI76" s="245"/>
      <c r="BJ76" s="245"/>
      <c r="BK76" s="245"/>
      <c r="BL76" s="245"/>
      <c r="BM76" s="245"/>
      <c r="BN76" s="245"/>
      <c r="BO76" s="245"/>
      <c r="BP76" s="245"/>
      <c r="BQ76" s="245"/>
      <c r="BR76" s="245"/>
      <c r="BS76" s="245"/>
      <c r="BT76" s="245"/>
      <c r="BU76" s="245"/>
      <c r="BV76" s="245"/>
      <c r="BW76" s="245"/>
      <c r="BX76" s="245"/>
      <c r="BY76" s="245"/>
      <c r="BZ76" s="245"/>
      <c r="CA76" s="245"/>
      <c r="CB76" s="245"/>
      <c r="CC76" s="245"/>
      <c r="CD76" s="245"/>
      <c r="CE76" s="245"/>
      <c r="CF76" s="245"/>
      <c r="CG76" s="245"/>
    </row>
    <row r="77" spans="1:188" s="164" customFormat="1" ht="12.75">
      <c r="A77" s="173"/>
      <c r="L77" s="242"/>
      <c r="M77" s="242"/>
      <c r="R77" s="237"/>
      <c r="S77" s="237"/>
      <c r="X77" s="243"/>
      <c r="Z77" s="244"/>
      <c r="AB77" s="245"/>
      <c r="AC77" s="245"/>
      <c r="AD77" s="245"/>
      <c r="AE77" s="245"/>
      <c r="AF77" s="245"/>
      <c r="AG77" s="245"/>
      <c r="AH77" s="245"/>
      <c r="AI77" s="245"/>
      <c r="AJ77" s="245"/>
      <c r="AK77" s="245"/>
      <c r="AL77" s="245"/>
      <c r="AM77" s="245"/>
      <c r="AN77" s="245"/>
      <c r="AO77" s="245"/>
      <c r="AP77" s="245"/>
      <c r="AQ77" s="245"/>
      <c r="AR77" s="245"/>
      <c r="AS77" s="245"/>
      <c r="AT77" s="245"/>
      <c r="AU77" s="245"/>
      <c r="AV77" s="245"/>
      <c r="AW77" s="245"/>
      <c r="AX77" s="245"/>
      <c r="AY77" s="245"/>
      <c r="AZ77" s="245"/>
      <c r="BA77" s="245"/>
      <c r="BB77" s="245"/>
      <c r="BC77" s="245"/>
      <c r="BD77" s="245"/>
      <c r="BE77" s="245"/>
      <c r="BF77" s="245"/>
      <c r="BG77" s="245"/>
      <c r="BH77" s="245"/>
      <c r="BI77" s="245"/>
      <c r="BJ77" s="245"/>
      <c r="BK77" s="245"/>
      <c r="BL77" s="245"/>
      <c r="BM77" s="245"/>
      <c r="BN77" s="245"/>
      <c r="BO77" s="245"/>
      <c r="BP77" s="245"/>
      <c r="BQ77" s="245"/>
      <c r="BR77" s="245"/>
      <c r="BS77" s="245"/>
      <c r="BT77" s="245"/>
      <c r="BU77" s="245"/>
      <c r="BV77" s="245"/>
      <c r="BW77" s="245"/>
      <c r="BX77" s="245"/>
      <c r="BY77" s="245"/>
      <c r="BZ77" s="245"/>
      <c r="CA77" s="245"/>
      <c r="CB77" s="245"/>
      <c r="CC77" s="245"/>
      <c r="CD77" s="245"/>
      <c r="CE77" s="245"/>
      <c r="CF77" s="245"/>
      <c r="CG77" s="245"/>
    </row>
    <row r="78" spans="1:188" s="164" customFormat="1" ht="12.75">
      <c r="A78" s="173"/>
      <c r="L78" s="242"/>
      <c r="M78" s="242"/>
      <c r="R78" s="237"/>
      <c r="S78" s="237"/>
      <c r="X78" s="243"/>
      <c r="Z78" s="244"/>
      <c r="AB78" s="245"/>
      <c r="AC78" s="245"/>
      <c r="AD78" s="245"/>
      <c r="AE78" s="245"/>
      <c r="AF78" s="245"/>
      <c r="AG78" s="245"/>
      <c r="AH78" s="245"/>
      <c r="AI78" s="245"/>
      <c r="AJ78" s="245"/>
      <c r="AK78" s="245"/>
      <c r="AL78" s="245"/>
      <c r="AM78" s="245"/>
      <c r="AN78" s="245"/>
      <c r="AO78" s="245"/>
      <c r="AP78" s="245"/>
      <c r="AQ78" s="245"/>
      <c r="AR78" s="245"/>
      <c r="AS78" s="245"/>
      <c r="AT78" s="245"/>
      <c r="AU78" s="245"/>
      <c r="AV78" s="245"/>
      <c r="AW78" s="245"/>
      <c r="AX78" s="245"/>
      <c r="AY78" s="245"/>
      <c r="AZ78" s="245"/>
      <c r="BA78" s="245"/>
      <c r="BB78" s="245"/>
      <c r="BC78" s="245"/>
      <c r="BD78" s="245"/>
      <c r="BE78" s="245"/>
      <c r="BF78" s="245"/>
      <c r="BG78" s="245"/>
      <c r="BH78" s="245"/>
      <c r="BI78" s="245"/>
      <c r="BJ78" s="245"/>
      <c r="BK78" s="245"/>
      <c r="BL78" s="245"/>
      <c r="BM78" s="245"/>
      <c r="BN78" s="245"/>
      <c r="BO78" s="245"/>
      <c r="BP78" s="245"/>
      <c r="BQ78" s="245"/>
      <c r="BR78" s="245"/>
      <c r="BS78" s="245"/>
      <c r="BT78" s="245"/>
      <c r="BU78" s="245"/>
      <c r="BV78" s="245"/>
      <c r="BW78" s="245"/>
      <c r="BX78" s="245"/>
      <c r="BY78" s="245"/>
      <c r="BZ78" s="245"/>
      <c r="CA78" s="245"/>
      <c r="CB78" s="245"/>
      <c r="CC78" s="245"/>
      <c r="CD78" s="245"/>
      <c r="CE78" s="245"/>
      <c r="CF78" s="245"/>
      <c r="CG78" s="245"/>
    </row>
    <row r="79" spans="1:188" s="164" customFormat="1" ht="12.75">
      <c r="A79" s="173"/>
      <c r="L79" s="242"/>
      <c r="M79" s="242"/>
      <c r="R79" s="237"/>
      <c r="S79" s="237"/>
      <c r="X79" s="243"/>
      <c r="Z79" s="244"/>
      <c r="AB79" s="245"/>
      <c r="AC79" s="245"/>
      <c r="AD79" s="245"/>
      <c r="AE79" s="245"/>
      <c r="AF79" s="245"/>
      <c r="AG79" s="245"/>
      <c r="AH79" s="245"/>
      <c r="AI79" s="245"/>
      <c r="AJ79" s="245"/>
      <c r="AK79" s="245"/>
      <c r="AL79" s="245"/>
      <c r="AM79" s="245"/>
      <c r="AN79" s="245"/>
      <c r="AO79" s="245"/>
      <c r="AP79" s="245"/>
      <c r="AQ79" s="245"/>
      <c r="AR79" s="245"/>
      <c r="AS79" s="245"/>
      <c r="AT79" s="245"/>
      <c r="AU79" s="245"/>
      <c r="AV79" s="245"/>
      <c r="AW79" s="245"/>
      <c r="AX79" s="245"/>
      <c r="AY79" s="245"/>
      <c r="AZ79" s="245"/>
      <c r="BA79" s="245"/>
      <c r="BB79" s="245"/>
      <c r="BC79" s="245"/>
      <c r="BD79" s="245"/>
      <c r="BE79" s="245"/>
      <c r="BF79" s="245"/>
      <c r="BG79" s="245"/>
      <c r="BH79" s="245"/>
      <c r="BI79" s="245"/>
      <c r="BJ79" s="245"/>
      <c r="BK79" s="245"/>
      <c r="BL79" s="245"/>
      <c r="BM79" s="245"/>
      <c r="BN79" s="245"/>
      <c r="BO79" s="245"/>
      <c r="BP79" s="245"/>
      <c r="BQ79" s="245"/>
      <c r="BR79" s="245"/>
      <c r="BS79" s="245"/>
      <c r="BT79" s="245"/>
      <c r="BU79" s="245"/>
      <c r="BV79" s="245"/>
      <c r="BW79" s="245"/>
      <c r="BX79" s="245"/>
      <c r="BY79" s="245"/>
      <c r="BZ79" s="245"/>
      <c r="CA79" s="245"/>
      <c r="CB79" s="245"/>
      <c r="CC79" s="245"/>
      <c r="CD79" s="245"/>
      <c r="CE79" s="245"/>
      <c r="CF79" s="245"/>
      <c r="CG79" s="245"/>
    </row>
    <row r="80" spans="1:188" s="164" customFormat="1" ht="12.75">
      <c r="A80" s="173"/>
      <c r="L80" s="242"/>
      <c r="M80" s="242"/>
      <c r="R80" s="237"/>
      <c r="S80" s="237"/>
      <c r="X80" s="243"/>
      <c r="Z80" s="244"/>
      <c r="AB80" s="245"/>
      <c r="AC80" s="245"/>
      <c r="AD80" s="245"/>
      <c r="AE80" s="245"/>
      <c r="AF80" s="245"/>
      <c r="AG80" s="245"/>
      <c r="AH80" s="245"/>
      <c r="AI80" s="245"/>
      <c r="AJ80" s="245"/>
      <c r="AK80" s="245"/>
      <c r="AL80" s="245"/>
      <c r="AM80" s="245"/>
      <c r="AN80" s="245"/>
      <c r="AO80" s="245"/>
      <c r="AP80" s="245"/>
      <c r="AQ80" s="245"/>
      <c r="AR80" s="245"/>
      <c r="AS80" s="245"/>
      <c r="AT80" s="245"/>
      <c r="AU80" s="245"/>
      <c r="AV80" s="245"/>
      <c r="AW80" s="245"/>
      <c r="AX80" s="245"/>
      <c r="AY80" s="245"/>
      <c r="AZ80" s="245"/>
      <c r="BA80" s="245"/>
      <c r="BB80" s="245"/>
      <c r="BC80" s="245"/>
      <c r="BD80" s="245"/>
      <c r="BE80" s="245"/>
      <c r="BF80" s="245"/>
      <c r="BG80" s="245"/>
      <c r="BH80" s="245"/>
      <c r="BI80" s="245"/>
      <c r="BJ80" s="245"/>
      <c r="BK80" s="245"/>
      <c r="BL80" s="245"/>
      <c r="BM80" s="245"/>
      <c r="BN80" s="245"/>
      <c r="BO80" s="245"/>
      <c r="BP80" s="245"/>
      <c r="BQ80" s="245"/>
      <c r="BR80" s="245"/>
      <c r="BS80" s="245"/>
      <c r="BT80" s="245"/>
      <c r="BU80" s="245"/>
      <c r="BV80" s="245"/>
      <c r="BW80" s="245"/>
      <c r="BX80" s="245"/>
      <c r="BY80" s="245"/>
      <c r="BZ80" s="245"/>
      <c r="CA80" s="245"/>
      <c r="CB80" s="245"/>
      <c r="CC80" s="245"/>
      <c r="CD80" s="245"/>
      <c r="CE80" s="245"/>
      <c r="CF80" s="245"/>
      <c r="CG80" s="245"/>
    </row>
    <row r="81" spans="1:85" s="164" customFormat="1" ht="12.75">
      <c r="A81" s="173"/>
      <c r="L81" s="242"/>
      <c r="M81" s="242"/>
      <c r="R81" s="237"/>
      <c r="S81" s="237"/>
      <c r="X81" s="243"/>
      <c r="Z81" s="244"/>
      <c r="AB81" s="245"/>
      <c r="AC81" s="245"/>
      <c r="AD81" s="245"/>
      <c r="AE81" s="245"/>
      <c r="AF81" s="245"/>
      <c r="AG81" s="245"/>
      <c r="AH81" s="245"/>
      <c r="AI81" s="245"/>
      <c r="AJ81" s="245"/>
      <c r="AK81" s="245"/>
      <c r="AL81" s="245"/>
      <c r="AM81" s="245"/>
      <c r="AN81" s="245"/>
      <c r="AO81" s="245"/>
      <c r="AP81" s="245"/>
      <c r="AQ81" s="245"/>
      <c r="AR81" s="245"/>
      <c r="AS81" s="245"/>
      <c r="AT81" s="245"/>
      <c r="AU81" s="245"/>
      <c r="AV81" s="245"/>
      <c r="AW81" s="245"/>
      <c r="AX81" s="245"/>
      <c r="AY81" s="245"/>
      <c r="AZ81" s="245"/>
      <c r="BA81" s="245"/>
      <c r="BB81" s="245"/>
      <c r="BC81" s="245"/>
      <c r="BD81" s="245"/>
      <c r="BE81" s="245"/>
      <c r="BF81" s="245"/>
      <c r="BG81" s="245"/>
      <c r="BH81" s="245"/>
      <c r="BI81" s="245"/>
      <c r="BJ81" s="245"/>
      <c r="BK81" s="245"/>
      <c r="BL81" s="245"/>
      <c r="BM81" s="245"/>
      <c r="BN81" s="245"/>
      <c r="BO81" s="245"/>
      <c r="BP81" s="245"/>
      <c r="BQ81" s="245"/>
      <c r="BR81" s="245"/>
      <c r="BS81" s="245"/>
      <c r="BT81" s="245"/>
      <c r="BU81" s="245"/>
      <c r="BV81" s="245"/>
      <c r="BW81" s="245"/>
      <c r="BX81" s="245"/>
      <c r="BY81" s="245"/>
      <c r="BZ81" s="245"/>
      <c r="CA81" s="245"/>
      <c r="CB81" s="245"/>
      <c r="CC81" s="245"/>
      <c r="CD81" s="245"/>
      <c r="CE81" s="245"/>
      <c r="CF81" s="245"/>
      <c r="CG81" s="245"/>
    </row>
    <row r="82" spans="1:85" s="164" customFormat="1" ht="12.75">
      <c r="A82" s="173"/>
      <c r="L82" s="242"/>
      <c r="M82" s="242"/>
      <c r="R82" s="237"/>
      <c r="S82" s="237"/>
      <c r="X82" s="243"/>
      <c r="Z82" s="244"/>
      <c r="AB82" s="245"/>
      <c r="AC82" s="245"/>
      <c r="AD82" s="245"/>
      <c r="AE82" s="245"/>
      <c r="AF82" s="245"/>
      <c r="AG82" s="245"/>
      <c r="AH82" s="245"/>
      <c r="AI82" s="245"/>
      <c r="AJ82" s="245"/>
      <c r="AK82" s="245"/>
      <c r="AL82" s="245"/>
      <c r="AM82" s="245"/>
      <c r="AN82" s="245"/>
      <c r="AO82" s="245"/>
      <c r="AP82" s="245"/>
      <c r="AQ82" s="245"/>
      <c r="AR82" s="245"/>
      <c r="AS82" s="245"/>
      <c r="AT82" s="245"/>
      <c r="AU82" s="245"/>
      <c r="AV82" s="245"/>
      <c r="AW82" s="245"/>
      <c r="AX82" s="245"/>
      <c r="AY82" s="245"/>
      <c r="AZ82" s="245"/>
      <c r="BA82" s="245"/>
      <c r="BB82" s="245"/>
      <c r="BC82" s="245"/>
      <c r="BD82" s="245"/>
      <c r="BE82" s="245"/>
      <c r="BF82" s="245"/>
      <c r="BG82" s="245"/>
      <c r="BH82" s="245"/>
      <c r="BI82" s="245"/>
      <c r="BJ82" s="245"/>
      <c r="BK82" s="245"/>
      <c r="BL82" s="245"/>
      <c r="BM82" s="245"/>
      <c r="BN82" s="245"/>
      <c r="BO82" s="245"/>
      <c r="BP82" s="245"/>
      <c r="BQ82" s="245"/>
      <c r="BR82" s="245"/>
      <c r="BS82" s="245"/>
      <c r="BT82" s="245"/>
      <c r="BU82" s="245"/>
      <c r="BV82" s="245"/>
      <c r="BW82" s="245"/>
      <c r="BX82" s="245"/>
      <c r="BY82" s="245"/>
      <c r="BZ82" s="245"/>
      <c r="CA82" s="245"/>
      <c r="CB82" s="245"/>
      <c r="CC82" s="245"/>
      <c r="CD82" s="245"/>
      <c r="CE82" s="245"/>
      <c r="CF82" s="245"/>
      <c r="CG82" s="245"/>
    </row>
    <row r="83" spans="1:85" s="164" customFormat="1" ht="12.75">
      <c r="A83" s="173"/>
      <c r="L83" s="242"/>
      <c r="M83" s="242"/>
      <c r="R83" s="237"/>
      <c r="S83" s="237"/>
      <c r="X83" s="243"/>
      <c r="Z83" s="244"/>
      <c r="AB83" s="245"/>
      <c r="AC83" s="245"/>
      <c r="AD83" s="245"/>
      <c r="AE83" s="245"/>
      <c r="AF83" s="245"/>
      <c r="AG83" s="245"/>
      <c r="AH83" s="245"/>
      <c r="AI83" s="245"/>
      <c r="AJ83" s="245"/>
      <c r="AK83" s="245"/>
      <c r="AL83" s="245"/>
      <c r="AM83" s="245"/>
      <c r="AN83" s="245"/>
      <c r="AO83" s="245"/>
      <c r="AP83" s="245"/>
      <c r="AQ83" s="245"/>
      <c r="AR83" s="245"/>
      <c r="AS83" s="245"/>
      <c r="AT83" s="245"/>
      <c r="AU83" s="245"/>
      <c r="AV83" s="245"/>
      <c r="AW83" s="245"/>
      <c r="AX83" s="245"/>
      <c r="AY83" s="245"/>
      <c r="AZ83" s="245"/>
      <c r="BA83" s="245"/>
      <c r="BB83" s="245"/>
      <c r="BC83" s="245"/>
      <c r="BD83" s="245"/>
      <c r="BE83" s="245"/>
      <c r="BF83" s="245"/>
      <c r="BG83" s="245"/>
      <c r="BH83" s="245"/>
      <c r="BI83" s="245"/>
      <c r="BJ83" s="245"/>
      <c r="BK83" s="245"/>
      <c r="BL83" s="245"/>
      <c r="BM83" s="245"/>
      <c r="BN83" s="245"/>
      <c r="BO83" s="245"/>
      <c r="BP83" s="245"/>
      <c r="BQ83" s="245"/>
      <c r="BR83" s="245"/>
      <c r="BS83" s="245"/>
      <c r="BT83" s="245"/>
      <c r="BU83" s="245"/>
      <c r="BV83" s="245"/>
      <c r="BW83" s="245"/>
      <c r="BX83" s="245"/>
      <c r="BY83" s="245"/>
      <c r="BZ83" s="245"/>
      <c r="CA83" s="245"/>
      <c r="CB83" s="245"/>
      <c r="CC83" s="245"/>
      <c r="CD83" s="245"/>
      <c r="CE83" s="245"/>
      <c r="CF83" s="245"/>
      <c r="CG83" s="245"/>
    </row>
    <row r="84" spans="1:85" s="164" customFormat="1" ht="12.75">
      <c r="A84" s="173"/>
      <c r="L84" s="242"/>
      <c r="M84" s="242"/>
      <c r="R84" s="237"/>
      <c r="S84" s="237"/>
      <c r="X84" s="243"/>
      <c r="Z84" s="244"/>
      <c r="AB84" s="245"/>
      <c r="AC84" s="245"/>
      <c r="AD84" s="245"/>
      <c r="AE84" s="245"/>
      <c r="AF84" s="245"/>
      <c r="AG84" s="245"/>
      <c r="AH84" s="245"/>
      <c r="AI84" s="245"/>
      <c r="AJ84" s="245"/>
      <c r="AK84" s="245"/>
      <c r="AL84" s="245"/>
      <c r="AM84" s="245"/>
      <c r="AN84" s="245"/>
      <c r="AO84" s="245"/>
      <c r="AP84" s="245"/>
      <c r="AQ84" s="245"/>
      <c r="AR84" s="245"/>
      <c r="AS84" s="245"/>
      <c r="AT84" s="245"/>
      <c r="AU84" s="245"/>
      <c r="AV84" s="245"/>
      <c r="AW84" s="245"/>
      <c r="AX84" s="245"/>
      <c r="AY84" s="245"/>
      <c r="AZ84" s="245"/>
      <c r="BA84" s="245"/>
      <c r="BB84" s="245"/>
      <c r="BC84" s="245"/>
      <c r="BD84" s="245"/>
      <c r="BE84" s="245"/>
      <c r="BF84" s="245"/>
      <c r="BG84" s="245"/>
      <c r="BH84" s="245"/>
      <c r="BI84" s="245"/>
      <c r="BJ84" s="245"/>
      <c r="BK84" s="245"/>
      <c r="BL84" s="245"/>
      <c r="BM84" s="245"/>
      <c r="BN84" s="245"/>
      <c r="BO84" s="245"/>
      <c r="BP84" s="245"/>
      <c r="BQ84" s="245"/>
      <c r="BR84" s="245"/>
      <c r="BS84" s="245"/>
      <c r="BT84" s="245"/>
      <c r="BU84" s="245"/>
      <c r="BV84" s="245"/>
      <c r="BW84" s="245"/>
      <c r="BX84" s="245"/>
      <c r="BY84" s="245"/>
      <c r="BZ84" s="245"/>
      <c r="CA84" s="245"/>
      <c r="CB84" s="245"/>
      <c r="CC84" s="245"/>
      <c r="CD84" s="245"/>
      <c r="CE84" s="245"/>
      <c r="CF84" s="245"/>
      <c r="CG84" s="245"/>
    </row>
    <row r="85" spans="1:85" s="164" customFormat="1" ht="12.75">
      <c r="A85" s="173"/>
      <c r="L85" s="242"/>
      <c r="M85" s="242"/>
      <c r="R85" s="237"/>
      <c r="S85" s="237"/>
      <c r="X85" s="243"/>
      <c r="Z85" s="244"/>
      <c r="AB85" s="245"/>
      <c r="AC85" s="245"/>
      <c r="AD85" s="245"/>
      <c r="AE85" s="245"/>
      <c r="AF85" s="245"/>
      <c r="AG85" s="245"/>
      <c r="AH85" s="245"/>
      <c r="AI85" s="245"/>
      <c r="AJ85" s="245"/>
      <c r="AK85" s="245"/>
      <c r="AL85" s="245"/>
      <c r="AM85" s="245"/>
      <c r="AN85" s="245"/>
      <c r="AO85" s="245"/>
      <c r="AP85" s="245"/>
      <c r="AQ85" s="245"/>
      <c r="AR85" s="245"/>
      <c r="AS85" s="245"/>
      <c r="AT85" s="245"/>
      <c r="AU85" s="245"/>
      <c r="AV85" s="245"/>
      <c r="AW85" s="245"/>
      <c r="AX85" s="245"/>
      <c r="AY85" s="245"/>
      <c r="AZ85" s="245"/>
      <c r="BA85" s="245"/>
      <c r="BB85" s="245"/>
      <c r="BC85" s="245"/>
      <c r="BD85" s="245"/>
      <c r="BE85" s="245"/>
      <c r="BF85" s="245"/>
      <c r="BG85" s="245"/>
      <c r="BH85" s="245"/>
      <c r="BI85" s="245"/>
      <c r="BJ85" s="245"/>
      <c r="BK85" s="245"/>
      <c r="BL85" s="245"/>
      <c r="BM85" s="245"/>
      <c r="BN85" s="245"/>
      <c r="BO85" s="245"/>
      <c r="BP85" s="245"/>
      <c r="BQ85" s="245"/>
      <c r="BR85" s="245"/>
      <c r="BS85" s="245"/>
      <c r="BT85" s="245"/>
      <c r="BU85" s="245"/>
      <c r="BV85" s="245"/>
      <c r="BW85" s="245"/>
      <c r="BX85" s="245"/>
      <c r="BY85" s="245"/>
      <c r="BZ85" s="245"/>
      <c r="CA85" s="245"/>
      <c r="CB85" s="245"/>
      <c r="CC85" s="245"/>
      <c r="CD85" s="245"/>
      <c r="CE85" s="245"/>
      <c r="CF85" s="245"/>
      <c r="CG85" s="245"/>
    </row>
  </sheetData>
  <autoFilter ref="X5:X40"/>
  <mergeCells count="25">
    <mergeCell ref="A27:A37"/>
    <mergeCell ref="B27:B37"/>
    <mergeCell ref="A25:A26"/>
    <mergeCell ref="B25:B26"/>
    <mergeCell ref="A23:A24"/>
    <mergeCell ref="B23:B24"/>
    <mergeCell ref="A9:A22"/>
    <mergeCell ref="B9:B22"/>
    <mergeCell ref="A6:B6"/>
    <mergeCell ref="A7:A8"/>
    <mergeCell ref="B7:B8"/>
    <mergeCell ref="N5:O5"/>
    <mergeCell ref="P5:Q5"/>
    <mergeCell ref="R5:S5"/>
    <mergeCell ref="T5:U5"/>
    <mergeCell ref="V5:W5"/>
    <mergeCell ref="G4:G6"/>
    <mergeCell ref="H5:I5"/>
    <mergeCell ref="J5:K5"/>
    <mergeCell ref="L5:M5"/>
    <mergeCell ref="C3:F5"/>
    <mergeCell ref="A4:A5"/>
    <mergeCell ref="B4:B5"/>
    <mergeCell ref="A2:Q2"/>
    <mergeCell ref="A3:B3"/>
  </mergeCells>
  <conditionalFormatting sqref="H5:S5">
    <cfRule type="expression" dxfId="1093" priority="381">
      <formula>CHOOSE(WEEKDAY(H5),"sun","mon","tue","wed","thu","fri","sat")="thu"</formula>
    </cfRule>
    <cfRule type="expression" dxfId="1092" priority="382">
      <formula>CHOOSE(WEEKDAY(H5),"sun","mon","tue","wed","thu","fri","sat")="fri"</formula>
    </cfRule>
    <cfRule type="expression" dxfId="1091" priority="383">
      <formula>CHOOSE(WEEKDAY(H5),"sun","mon","tue","wed","thu","fri","sat")="tue"</formula>
    </cfRule>
    <cfRule type="expression" dxfId="1090" priority="384">
      <formula>CHOOSE(WEEKDAY(H5),"sun","mon","tue","wed","thu","fri","sat")="mon"</formula>
    </cfRule>
    <cfRule type="expression" dxfId="1089" priority="385">
      <formula>CHOOSE(WEEKDAY(H5),"sun","mon","tue","wed","thu","fri","sat")="sat"</formula>
    </cfRule>
    <cfRule type="expression" dxfId="1088" priority="386">
      <formula>CHOOSE(WEEKDAY(H5),"sun","mon","tue","wed","thu","fri","sat")="sun"</formula>
    </cfRule>
    <cfRule type="expression" dxfId="1087" priority="387">
      <formula>CHOOSE(WEEKDAY(H5),"sun","mon","tue","wed","thu","fri","sat")="wed"</formula>
    </cfRule>
  </conditionalFormatting>
  <conditionalFormatting sqref="R6:R17 R20:R35 R37:R39 P6:P17 P20:P35 P37:P39 N6:N17 N20:N35 N37:N39 J6:J17 L6:L17 L20:L35 J20:J35 L37:L39 J37:J39 H6:H17 H20:H35 H37:H39">
    <cfRule type="cellIs" dxfId="1086" priority="379" operator="equal">
      <formula>0</formula>
    </cfRule>
    <cfRule type="cellIs" dxfId="1085" priority="380" operator="greaterThan">
      <formula>0</formula>
    </cfRule>
  </conditionalFormatting>
  <conditionalFormatting sqref="S7:S17 S20:S35 S37:S39 Q7:Q17 Q20:Q35 Q37:Q39 O7:O17 O20:O35 O37:O39 K7:K17 M7:M17 M20:M35 K20:K35 M37:M39 K37:K39 I7:I17 I20:I35 I37:I39">
    <cfRule type="cellIs" dxfId="1084" priority="377" operator="lessThan">
      <formula>0</formula>
    </cfRule>
    <cfRule type="cellIs" dxfId="1083" priority="378" operator="greaterThan">
      <formula>0</formula>
    </cfRule>
  </conditionalFormatting>
  <conditionalFormatting sqref="F40:S40">
    <cfRule type="cellIs" dxfId="1082" priority="375" operator="lessThan">
      <formula>0</formula>
    </cfRule>
    <cfRule type="cellIs" dxfId="1081" priority="376" operator="greaterThan">
      <formula>0</formula>
    </cfRule>
  </conditionalFormatting>
  <conditionalFormatting sqref="R7:R17 R20:R35 R37:R39 P7:P17 P20:P35 P37:P39 N7:N17 N20:N35 N37:N39 J7:J17 L7:L17 L20:L35 J20:J35 L37:L39 J37:J39 H7:H17 H20:H35 H37:H39">
    <cfRule type="cellIs" dxfId="1080" priority="374" operator="greaterThan">
      <formula>0</formula>
    </cfRule>
  </conditionalFormatting>
  <conditionalFormatting sqref="R18:R19 P18:P19 N18:N19 L18:L19 J18:J19 H18:H19">
    <cfRule type="cellIs" dxfId="1079" priority="372" operator="equal">
      <formula>0</formula>
    </cfRule>
    <cfRule type="cellIs" dxfId="1078" priority="373" operator="greaterThan">
      <formula>0</formula>
    </cfRule>
  </conditionalFormatting>
  <conditionalFormatting sqref="S18:S19 Q18:Q19 O18:O19 M18:M19 K18:K19 I18:I19">
    <cfRule type="cellIs" dxfId="1077" priority="370" operator="lessThan">
      <formula>0</formula>
    </cfRule>
    <cfRule type="cellIs" dxfId="1076" priority="371" operator="greaterThan">
      <formula>0</formula>
    </cfRule>
  </conditionalFormatting>
  <conditionalFormatting sqref="R18:R19 P18:P19 N18:N19 L18:L19 J18:J19 H18:H19">
    <cfRule type="cellIs" dxfId="1075" priority="369" operator="greaterThan">
      <formula>0</formula>
    </cfRule>
  </conditionalFormatting>
  <conditionalFormatting sqref="R36 P36 N36 J36 L36 H36">
    <cfRule type="cellIs" dxfId="1074" priority="367" operator="equal">
      <formula>0</formula>
    </cfRule>
    <cfRule type="cellIs" dxfId="1073" priority="368" operator="greaterThan">
      <formula>0</formula>
    </cfRule>
  </conditionalFormatting>
  <conditionalFormatting sqref="S36 Q36 O36 K36 M36 I36">
    <cfRule type="cellIs" dxfId="1072" priority="365" operator="lessThan">
      <formula>0</formula>
    </cfRule>
    <cfRule type="cellIs" dxfId="1071" priority="366" operator="greaterThan">
      <formula>0</formula>
    </cfRule>
  </conditionalFormatting>
  <conditionalFormatting sqref="R36 P36 N36 J36 L36 H36">
    <cfRule type="cellIs" dxfId="1070" priority="364" operator="greaterThan">
      <formula>0</formula>
    </cfRule>
  </conditionalFormatting>
  <conditionalFormatting sqref="E16:E17">
    <cfRule type="containsText" dxfId="1069" priority="361" operator="containsText" text="Pack foam">
      <formula>NOT(ISERROR(SEARCH("Pack foam",E16)))</formula>
    </cfRule>
    <cfRule type="containsText" dxfId="1068" priority="362" operator="containsText" text="Carry">
      <formula>NOT(ISERROR(SEARCH("Carry",E16)))</formula>
    </cfRule>
    <cfRule type="containsText" dxfId="1067" priority="363" operator="containsText" text="Pack box">
      <formula>NOT(ISERROR(SEARCH("Pack box",E16)))</formula>
    </cfRule>
  </conditionalFormatting>
  <conditionalFormatting sqref="C7:C39">
    <cfRule type="containsText" dxfId="1066" priority="359" operator="containsText" text="(Gold)">
      <formula>NOT(ISERROR(SEARCH("(Gold)",C7)))</formula>
    </cfRule>
    <cfRule type="containsText" dxfId="1065" priority="360" operator="containsText" text="(B)">
      <formula>NOT(ISERROR(SEARCH("(B)",C7)))</formula>
    </cfRule>
  </conditionalFormatting>
  <conditionalFormatting sqref="E7:E15 E37:E39 E18:E35">
    <cfRule type="containsText" dxfId="1064" priority="356" operator="containsText" text="Pack foam">
      <formula>NOT(ISERROR(SEARCH("Pack foam",E7)))</formula>
    </cfRule>
    <cfRule type="containsText" dxfId="1063" priority="357" operator="containsText" text="Carry">
      <formula>NOT(ISERROR(SEARCH("Carry",E7)))</formula>
    </cfRule>
    <cfRule type="containsText" dxfId="1062" priority="358" operator="containsText" text="Pack box">
      <formula>NOT(ISERROR(SEARCH("Pack box",E7)))</formula>
    </cfRule>
  </conditionalFormatting>
  <conditionalFormatting sqref="E36">
    <cfRule type="containsText" dxfId="1061" priority="353" operator="containsText" text="Pack foam">
      <formula>NOT(ISERROR(SEARCH("Pack foam",E36)))</formula>
    </cfRule>
    <cfRule type="containsText" dxfId="1060" priority="354" operator="containsText" text="Carry">
      <formula>NOT(ISERROR(SEARCH("Carry",E36)))</formula>
    </cfRule>
    <cfRule type="containsText" dxfId="1059" priority="355" operator="containsText" text="Pack box">
      <formula>NOT(ISERROR(SEARCH("Pack box",E36)))</formula>
    </cfRule>
  </conditionalFormatting>
  <conditionalFormatting sqref="T5:W5">
    <cfRule type="expression" dxfId="1058" priority="346">
      <formula>CHOOSE(WEEKDAY(T5),"sun","mon","tue","wed","thu","fri","sat")="thu"</formula>
    </cfRule>
    <cfRule type="expression" dxfId="1057" priority="347">
      <formula>CHOOSE(WEEKDAY(T5),"sun","mon","tue","wed","thu","fri","sat")="fri"</formula>
    </cfRule>
    <cfRule type="expression" dxfId="1056" priority="348">
      <formula>CHOOSE(WEEKDAY(T5),"sun","mon","tue","wed","thu","fri","sat")="tue"</formula>
    </cfRule>
    <cfRule type="expression" dxfId="1055" priority="349">
      <formula>CHOOSE(WEEKDAY(T5),"sun","mon","tue","wed","thu","fri","sat")="mon"</formula>
    </cfRule>
    <cfRule type="expression" dxfId="1054" priority="350">
      <formula>CHOOSE(WEEKDAY(T5),"sun","mon","tue","wed","thu","fri","sat")="sat"</formula>
    </cfRule>
    <cfRule type="expression" dxfId="1053" priority="351">
      <formula>CHOOSE(WEEKDAY(T5),"sun","mon","tue","wed","thu","fri","sat")="sun"</formula>
    </cfRule>
    <cfRule type="expression" dxfId="1052" priority="352">
      <formula>CHOOSE(WEEKDAY(T5),"sun","mon","tue","wed","thu","fri","sat")="wed"</formula>
    </cfRule>
  </conditionalFormatting>
  <conditionalFormatting sqref="V6:V15 P7:P15 N7:N15 L7:L15 H7:H15 J7:J15 R7:R15 T6:T15 T37:T39 R37:R39 J37:J39 H37:H39 L37:L39 N37:N39 P37:P39 V37:V39 V20:V35 P20:P35 N20:N35 L20:L35 H20:H35 J20:J35 R20:R35 T20:T35">
    <cfRule type="cellIs" dxfId="1051" priority="344" operator="equal">
      <formula>0</formula>
    </cfRule>
    <cfRule type="cellIs" dxfId="1050" priority="345" operator="greaterThan">
      <formula>0</formula>
    </cfRule>
  </conditionalFormatting>
  <conditionalFormatting sqref="I7:I15 K7:K15 M7:M15 O7:O15 Q7:Q15 S7:S15 U7:U15 W7:W15 W37:W39 U37:U39 S37:S39 Q37:Q39 O37:O39 M37:M39 K37:K39 I37:I39 I20:I35 K20:K35 M20:M35 O20:O35 Q20:Q35 S20:S35 U20:U35 W20:W35">
    <cfRule type="cellIs" dxfId="1049" priority="342" operator="lessThan">
      <formula>0</formula>
    </cfRule>
    <cfRule type="cellIs" dxfId="1048" priority="343" operator="greaterThan">
      <formula>0</formula>
    </cfRule>
  </conditionalFormatting>
  <conditionalFormatting sqref="T40:W40">
    <cfRule type="cellIs" dxfId="1047" priority="340" operator="lessThan">
      <formula>0</formula>
    </cfRule>
    <cfRule type="cellIs" dxfId="1046" priority="341" operator="greaterThan">
      <formula>0</formula>
    </cfRule>
  </conditionalFormatting>
  <conditionalFormatting sqref="H7:H15 J7:J15 L7:L15 N7:N15 P7:P15 R7:R15 T7:T15 V7:V15 V37:V39 T37:T39 R37:R39 P37:P39 N37:N39 L37:L39 J37:J39 H37:H39 H20:H35 J20:J35 L20:L35 N20:N35 P20:P35 R20:R35 T20:T35 V20:V35">
    <cfRule type="cellIs" dxfId="1045" priority="339" operator="greaterThan">
      <formula>0</formula>
    </cfRule>
  </conditionalFormatting>
  <conditionalFormatting sqref="T36 R36 J36 H36 L36 N36 P36 V36">
    <cfRule type="cellIs" dxfId="1043" priority="336" operator="equal">
      <formula>0</formula>
    </cfRule>
    <cfRule type="cellIs" dxfId="1042" priority="337" operator="greaterThan">
      <formula>0</formula>
    </cfRule>
  </conditionalFormatting>
  <conditionalFormatting sqref="W36 U36 S36 Q36 O36 M36 K36 I36">
    <cfRule type="cellIs" dxfId="1041" priority="334" operator="lessThan">
      <formula>0</formula>
    </cfRule>
    <cfRule type="cellIs" dxfId="1040" priority="335" operator="greaterThan">
      <formula>0</formula>
    </cfRule>
  </conditionalFormatting>
  <conditionalFormatting sqref="V36 T36 R36 P36 N36 L36 J36 H36">
    <cfRule type="cellIs" dxfId="1039" priority="333" operator="greaterThan">
      <formula>0</formula>
    </cfRule>
  </conditionalFormatting>
  <conditionalFormatting sqref="T16:T17 R16:R17 J16:J17 H16:H17 L16:L17 N16:N17 P16:P17 V16:V17">
    <cfRule type="cellIs" dxfId="1038" priority="331" operator="equal">
      <formula>0</formula>
    </cfRule>
    <cfRule type="cellIs" dxfId="1037" priority="332" operator="greaterThan">
      <formula>0</formula>
    </cfRule>
  </conditionalFormatting>
  <conditionalFormatting sqref="W16:W17 U16:U17 S16:S17 Q16:Q17 O16:O17 M16:M17 K16:K17 I16:I17">
    <cfRule type="cellIs" dxfId="1036" priority="329" operator="lessThan">
      <formula>0</formula>
    </cfRule>
    <cfRule type="cellIs" dxfId="1035" priority="330" operator="greaterThan">
      <formula>0</formula>
    </cfRule>
  </conditionalFormatting>
  <conditionalFormatting sqref="V16:V17 T16:T17 R16:R17 P16:P17 N16:N17 L16:L17 J16:J17 H16:H17">
    <cfRule type="cellIs" dxfId="1034" priority="328" operator="greaterThan">
      <formula>0</formula>
    </cfRule>
  </conditionalFormatting>
  <conditionalFormatting sqref="V18:V19 P18:P19 N18:N19 L18:L19 H18:H19 J18:J19 R18:R19 T18:T19">
    <cfRule type="cellIs" dxfId="1033" priority="326" operator="equal">
      <formula>0</formula>
    </cfRule>
    <cfRule type="cellIs" dxfId="1032" priority="327" operator="greaterThan">
      <formula>0</formula>
    </cfRule>
  </conditionalFormatting>
  <conditionalFormatting sqref="I18:I19 K18:K19 M18:M19 O18:O19 Q18:Q19 S18:S19 U18:U19 W18:W19">
    <cfRule type="cellIs" dxfId="1031" priority="324" operator="lessThan">
      <formula>0</formula>
    </cfRule>
    <cfRule type="cellIs" dxfId="1030" priority="325" operator="greaterThan">
      <formula>0</formula>
    </cfRule>
  </conditionalFormatting>
  <conditionalFormatting sqref="H18:H19 J18:J19 L18:L19 N18:N19 P18:P19 R18:R19 T18:T19 V18:V19">
    <cfRule type="cellIs" dxfId="1029" priority="323" operator="greaterThan">
      <formula>0</formula>
    </cfRule>
  </conditionalFormatting>
  <printOptions horizontalCentered="1"/>
  <pageMargins left="0.19685039370078741" right="0.19685039370078741" top="0.23622047244094491" bottom="0.19685039370078741" header="0.19685039370078741" footer="0.19685039370078741"/>
  <pageSetup paperSize="9" scale="40" fitToWidth="2" fitToHeight="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D85"/>
  <sheetViews>
    <sheetView topLeftCell="A2" zoomScale="80" zoomScaleNormal="80" workbookViewId="0">
      <pane xSplit="2" ySplit="5" topLeftCell="CX7" activePane="bottomRight" state="frozen"/>
      <selection activeCell="J23" sqref="J23"/>
      <selection pane="topRight" activeCell="J23" sqref="J23"/>
      <selection pane="bottomLeft" activeCell="J23" sqref="J23"/>
      <selection pane="bottomRight" activeCell="J23" sqref="J23"/>
    </sheetView>
  </sheetViews>
  <sheetFormatPr defaultColWidth="9" defaultRowHeight="20.25"/>
  <cols>
    <col min="1" max="1" width="6.5703125" style="2" customWidth="1"/>
    <col min="2" max="2" width="3.85546875" style="3" customWidth="1"/>
    <col min="3" max="3" width="19.85546875" style="3" customWidth="1"/>
    <col min="4" max="4" width="24.42578125" style="3" customWidth="1"/>
    <col min="5" max="5" width="12.85546875" style="3" customWidth="1"/>
    <col min="6" max="6" width="8.42578125" style="1" customWidth="1"/>
    <col min="7" max="7" width="3.7109375" style="1" customWidth="1"/>
    <col min="8" max="11" width="8.7109375" style="3" customWidth="1"/>
    <col min="12" max="13" width="8.7109375" style="6" customWidth="1"/>
    <col min="14" max="17" width="8.7109375" style="3" customWidth="1"/>
    <col min="18" max="19" width="8.7109375" style="9" customWidth="1"/>
    <col min="20" max="23" width="8.7109375" style="3" customWidth="1"/>
    <col min="24" max="24" width="9" style="19"/>
    <col min="25" max="25" width="10.85546875" style="1" bestFit="1" customWidth="1"/>
    <col min="26" max="83" width="9" style="20"/>
    <col min="84" max="16384" width="9" style="1"/>
  </cols>
  <sheetData>
    <row r="1" spans="1:186" hidden="1"/>
    <row r="2" spans="1:186" ht="43.5" customHeight="1">
      <c r="A2" s="359" t="s">
        <v>28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T2" s="1"/>
      <c r="U2" s="1"/>
      <c r="V2" s="1"/>
      <c r="W2" s="1"/>
    </row>
    <row r="3" spans="1:186" s="156" customFormat="1" ht="39" customHeight="1">
      <c r="A3" s="320" t="s">
        <v>0</v>
      </c>
      <c r="B3" s="321"/>
      <c r="C3" s="307" t="s">
        <v>1</v>
      </c>
      <c r="D3" s="308"/>
      <c r="E3" s="308"/>
      <c r="F3" s="309"/>
      <c r="G3" s="14">
        <v>42186</v>
      </c>
      <c r="H3" s="249" t="s">
        <v>144</v>
      </c>
      <c r="I3" s="150"/>
      <c r="J3" s="150"/>
      <c r="K3" s="150"/>
      <c r="L3" s="150"/>
      <c r="M3" s="151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4"/>
      <c r="Y3" s="153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  <c r="AQ3" s="155"/>
      <c r="AR3" s="155"/>
      <c r="AS3" s="155"/>
      <c r="AT3" s="155"/>
      <c r="AU3" s="155"/>
      <c r="AV3" s="155"/>
      <c r="AW3" s="155"/>
      <c r="AX3" s="155"/>
      <c r="AY3" s="155"/>
      <c r="AZ3" s="155"/>
      <c r="BA3" s="155"/>
      <c r="BB3" s="155"/>
      <c r="BC3" s="155"/>
      <c r="BD3" s="155"/>
      <c r="BE3" s="155"/>
      <c r="BF3" s="155"/>
      <c r="BG3" s="155"/>
      <c r="BH3" s="155"/>
      <c r="BI3" s="155"/>
      <c r="BJ3" s="155"/>
      <c r="BK3" s="155"/>
      <c r="BL3" s="155"/>
      <c r="BM3" s="155"/>
      <c r="BN3" s="155"/>
      <c r="BO3" s="155"/>
      <c r="BP3" s="155"/>
      <c r="BQ3" s="155"/>
      <c r="BR3" s="155"/>
      <c r="BS3" s="155"/>
      <c r="BT3" s="155"/>
      <c r="BU3" s="155"/>
      <c r="BV3" s="155"/>
      <c r="BW3" s="155"/>
      <c r="BX3" s="155"/>
      <c r="BY3" s="155"/>
      <c r="BZ3" s="155"/>
      <c r="CA3" s="155"/>
      <c r="CB3" s="155"/>
      <c r="CC3" s="155"/>
      <c r="CD3" s="155"/>
      <c r="CE3" s="155"/>
      <c r="CF3" s="153"/>
      <c r="CG3" s="153"/>
      <c r="CH3" s="153"/>
      <c r="CI3" s="153"/>
      <c r="CJ3" s="153"/>
      <c r="CK3" s="153"/>
      <c r="CL3" s="153"/>
      <c r="CM3" s="153"/>
      <c r="CN3" s="153"/>
      <c r="CO3" s="153"/>
      <c r="CP3" s="153"/>
      <c r="CQ3" s="153"/>
      <c r="CR3" s="153"/>
      <c r="CS3" s="153"/>
      <c r="CT3" s="153"/>
      <c r="CU3" s="153"/>
      <c r="CV3" s="153"/>
      <c r="CW3" s="153"/>
      <c r="CX3" s="153"/>
      <c r="CY3" s="153"/>
      <c r="CZ3" s="153"/>
      <c r="DA3" s="153"/>
      <c r="DB3" s="153"/>
      <c r="DC3" s="153"/>
      <c r="DD3" s="153"/>
      <c r="DE3" s="153"/>
      <c r="DF3" s="153"/>
      <c r="DG3" s="153"/>
      <c r="DH3" s="153"/>
      <c r="DI3" s="153"/>
      <c r="DJ3" s="153"/>
      <c r="DK3" s="153"/>
      <c r="DL3" s="153"/>
      <c r="DM3" s="153"/>
      <c r="DN3" s="153"/>
      <c r="DO3" s="153"/>
      <c r="DP3" s="153"/>
      <c r="DQ3" s="153"/>
      <c r="DR3" s="153"/>
      <c r="DS3" s="153"/>
      <c r="DT3" s="153"/>
      <c r="DU3" s="153"/>
      <c r="DV3" s="153"/>
      <c r="DW3" s="153"/>
      <c r="DX3" s="153"/>
      <c r="DY3" s="153"/>
      <c r="DZ3" s="153"/>
      <c r="EA3" s="153"/>
      <c r="EB3" s="153"/>
      <c r="EC3" s="153"/>
      <c r="ED3" s="153"/>
      <c r="EE3" s="153"/>
      <c r="EF3" s="153"/>
      <c r="EG3" s="153"/>
      <c r="EH3" s="153"/>
      <c r="EI3" s="153"/>
      <c r="EJ3" s="153"/>
      <c r="EK3" s="153"/>
      <c r="EL3" s="153"/>
      <c r="EM3" s="153"/>
      <c r="EN3" s="153"/>
      <c r="EO3" s="153"/>
      <c r="EP3" s="153"/>
      <c r="EQ3" s="153"/>
      <c r="ER3" s="153"/>
      <c r="ES3" s="153"/>
      <c r="ET3" s="153"/>
      <c r="EU3" s="153"/>
      <c r="EV3" s="153"/>
      <c r="EW3" s="153"/>
      <c r="EX3" s="153"/>
      <c r="EY3" s="153"/>
      <c r="EZ3" s="153"/>
      <c r="FA3" s="153"/>
      <c r="FB3" s="153"/>
      <c r="FC3" s="153"/>
      <c r="FD3" s="153"/>
      <c r="FE3" s="153"/>
      <c r="FF3" s="153"/>
      <c r="FG3" s="153"/>
      <c r="FH3" s="153"/>
      <c r="FI3" s="153"/>
      <c r="FJ3" s="153"/>
      <c r="FK3" s="153"/>
      <c r="FL3" s="153"/>
      <c r="FM3" s="153"/>
      <c r="FN3" s="153"/>
      <c r="FO3" s="153"/>
      <c r="FP3" s="153"/>
      <c r="FQ3" s="153"/>
      <c r="FR3" s="153"/>
      <c r="FS3" s="153"/>
      <c r="FT3" s="153"/>
      <c r="FU3" s="153"/>
      <c r="FV3" s="153"/>
      <c r="FW3" s="153"/>
      <c r="FX3" s="153"/>
      <c r="FY3" s="153"/>
      <c r="FZ3" s="153"/>
      <c r="GA3" s="153"/>
      <c r="GB3" s="153"/>
      <c r="GC3" s="153"/>
      <c r="GD3" s="153"/>
    </row>
    <row r="4" spans="1:186" s="164" customFormat="1" ht="64.5" customHeight="1">
      <c r="A4" s="316" t="s">
        <v>3</v>
      </c>
      <c r="B4" s="318" t="s">
        <v>4</v>
      </c>
      <c r="C4" s="310"/>
      <c r="D4" s="311"/>
      <c r="E4" s="311"/>
      <c r="F4" s="312"/>
      <c r="G4" s="300" t="s">
        <v>5</v>
      </c>
      <c r="H4" s="250" t="s">
        <v>2</v>
      </c>
      <c r="I4" s="158"/>
      <c r="J4" s="159"/>
      <c r="K4" s="159"/>
      <c r="L4" s="157"/>
      <c r="M4" s="160"/>
      <c r="N4" s="158"/>
      <c r="O4" s="158"/>
      <c r="P4" s="158"/>
      <c r="Q4" s="158"/>
      <c r="R4" s="158"/>
      <c r="S4" s="158"/>
      <c r="T4" s="157"/>
      <c r="U4" s="158"/>
      <c r="V4" s="159"/>
      <c r="W4" s="159"/>
      <c r="X4" s="154"/>
      <c r="Y4" s="162"/>
      <c r="Z4" s="163"/>
      <c r="AA4" s="163"/>
      <c r="AB4" s="163"/>
      <c r="AC4" s="163"/>
      <c r="AD4" s="163"/>
      <c r="AE4" s="163"/>
      <c r="AF4" s="163"/>
      <c r="AG4" s="163"/>
      <c r="AH4" s="163"/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/>
      <c r="BD4" s="163"/>
      <c r="BE4" s="163"/>
      <c r="BF4" s="163"/>
      <c r="BG4" s="163"/>
      <c r="BH4" s="163"/>
      <c r="BI4" s="163"/>
      <c r="BJ4" s="163"/>
      <c r="BK4" s="163"/>
      <c r="BL4" s="163"/>
      <c r="BM4" s="163"/>
      <c r="BN4" s="163"/>
      <c r="BO4" s="163"/>
      <c r="BP4" s="163"/>
      <c r="BQ4" s="163"/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2"/>
      <c r="CG4" s="162"/>
      <c r="CH4" s="162"/>
      <c r="CI4" s="162"/>
      <c r="CJ4" s="162"/>
      <c r="CK4" s="162"/>
      <c r="CL4" s="162"/>
      <c r="CM4" s="162"/>
      <c r="CN4" s="162"/>
      <c r="CO4" s="162"/>
      <c r="CP4" s="162"/>
      <c r="CQ4" s="162"/>
      <c r="CR4" s="162"/>
      <c r="CS4" s="162"/>
      <c r="CT4" s="162"/>
      <c r="CU4" s="162"/>
      <c r="CV4" s="162"/>
      <c r="CW4" s="162"/>
      <c r="CX4" s="162"/>
      <c r="CY4" s="162"/>
      <c r="CZ4" s="162"/>
      <c r="DA4" s="162"/>
      <c r="DB4" s="162"/>
      <c r="DC4" s="162"/>
      <c r="DD4" s="162"/>
      <c r="DE4" s="162"/>
      <c r="DF4" s="162"/>
      <c r="DG4" s="162"/>
      <c r="DH4" s="162"/>
      <c r="DI4" s="162"/>
      <c r="DJ4" s="162"/>
      <c r="DK4" s="162"/>
      <c r="DL4" s="162"/>
      <c r="DM4" s="162"/>
      <c r="DN4" s="162"/>
      <c r="DO4" s="162"/>
      <c r="DP4" s="162"/>
      <c r="DQ4" s="162"/>
      <c r="DR4" s="162"/>
      <c r="DS4" s="162"/>
      <c r="DT4" s="162"/>
      <c r="DU4" s="162"/>
      <c r="DV4" s="162"/>
      <c r="DW4" s="162"/>
      <c r="DX4" s="162"/>
      <c r="DY4" s="162"/>
      <c r="DZ4" s="162"/>
      <c r="EA4" s="162"/>
      <c r="EB4" s="162"/>
      <c r="EC4" s="162"/>
      <c r="ED4" s="162"/>
      <c r="EE4" s="162"/>
      <c r="EF4" s="162"/>
      <c r="EG4" s="162"/>
      <c r="EH4" s="162"/>
      <c r="EI4" s="162"/>
      <c r="EJ4" s="162"/>
      <c r="EK4" s="162"/>
      <c r="EL4" s="162"/>
      <c r="EM4" s="162"/>
      <c r="EN4" s="162"/>
      <c r="EO4" s="162"/>
      <c r="EP4" s="162"/>
      <c r="EQ4" s="162"/>
      <c r="ER4" s="162"/>
      <c r="ES4" s="162"/>
      <c r="ET4" s="162"/>
      <c r="EU4" s="162"/>
      <c r="EV4" s="162"/>
      <c r="EW4" s="162"/>
      <c r="EX4" s="162"/>
      <c r="EY4" s="162"/>
      <c r="EZ4" s="162"/>
      <c r="FA4" s="162"/>
      <c r="FB4" s="162"/>
      <c r="FC4" s="162"/>
      <c r="FD4" s="162"/>
      <c r="FE4" s="162"/>
      <c r="FF4" s="162"/>
      <c r="FG4" s="162"/>
      <c r="FH4" s="162"/>
      <c r="FI4" s="162"/>
      <c r="FJ4" s="162"/>
      <c r="FK4" s="162"/>
      <c r="FL4" s="162"/>
      <c r="FM4" s="162"/>
      <c r="FN4" s="162"/>
      <c r="FO4" s="162"/>
      <c r="FP4" s="162"/>
      <c r="FQ4" s="162"/>
      <c r="FR4" s="162"/>
      <c r="FS4" s="162"/>
      <c r="FT4" s="162"/>
      <c r="FU4" s="162"/>
      <c r="FV4" s="162"/>
      <c r="FW4" s="162"/>
      <c r="FX4" s="162"/>
      <c r="FY4" s="162"/>
      <c r="FZ4" s="162"/>
      <c r="GA4" s="162"/>
      <c r="GB4" s="162"/>
      <c r="GC4" s="162"/>
      <c r="GD4" s="162"/>
    </row>
    <row r="5" spans="1:186" s="164" customFormat="1" ht="36" customHeight="1">
      <c r="A5" s="317"/>
      <c r="B5" s="319"/>
      <c r="C5" s="313"/>
      <c r="D5" s="314"/>
      <c r="E5" s="314"/>
      <c r="F5" s="315"/>
      <c r="G5" s="301"/>
      <c r="H5" s="303">
        <f>+G3+1</f>
        <v>42187</v>
      </c>
      <c r="I5" s="304"/>
      <c r="J5" s="303">
        <f>+H5+1</f>
        <v>42188</v>
      </c>
      <c r="K5" s="304"/>
      <c r="L5" s="295">
        <f t="shared" ref="L5" si="0">+J5+1</f>
        <v>42189</v>
      </c>
      <c r="M5" s="296"/>
      <c r="N5" s="295">
        <f t="shared" ref="N5" si="1">+L5+1</f>
        <v>42190</v>
      </c>
      <c r="O5" s="296"/>
      <c r="P5" s="295">
        <f t="shared" ref="P5" si="2">+N5+1</f>
        <v>42191</v>
      </c>
      <c r="Q5" s="296"/>
      <c r="R5" s="297">
        <f t="shared" ref="R5" si="3">+P5+1</f>
        <v>42192</v>
      </c>
      <c r="S5" s="298"/>
      <c r="T5" s="299">
        <f>+R5+1</f>
        <v>42193</v>
      </c>
      <c r="U5" s="296"/>
      <c r="V5" s="295">
        <f>+T5+1</f>
        <v>42194</v>
      </c>
      <c r="W5" s="296"/>
      <c r="X5" s="154"/>
      <c r="Y5" s="162"/>
      <c r="Z5" s="163"/>
      <c r="AA5" s="163"/>
      <c r="AB5" s="163"/>
      <c r="AC5" s="163"/>
      <c r="AD5" s="163"/>
      <c r="AE5" s="163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3"/>
      <c r="BQ5" s="163"/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2"/>
      <c r="CG5" s="162"/>
      <c r="CH5" s="162"/>
      <c r="CI5" s="162"/>
      <c r="CJ5" s="162"/>
      <c r="CK5" s="162"/>
      <c r="CL5" s="162"/>
      <c r="CM5" s="162"/>
      <c r="CN5" s="162"/>
      <c r="CO5" s="162"/>
      <c r="CP5" s="162"/>
      <c r="CQ5" s="162"/>
      <c r="CR5" s="162"/>
      <c r="CS5" s="162"/>
      <c r="CT5" s="162"/>
      <c r="CU5" s="162"/>
      <c r="CV5" s="162"/>
      <c r="CW5" s="162"/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162"/>
      <c r="DK5" s="162"/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162"/>
      <c r="DY5" s="162"/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162"/>
      <c r="EN5" s="162"/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/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62"/>
      <c r="FQ5" s="162"/>
      <c r="FR5" s="162"/>
      <c r="FS5" s="162"/>
      <c r="FT5" s="162"/>
      <c r="FU5" s="162"/>
      <c r="FV5" s="162"/>
      <c r="FW5" s="162"/>
      <c r="FX5" s="162"/>
      <c r="FY5" s="162"/>
      <c r="FZ5" s="162"/>
      <c r="GA5" s="162"/>
      <c r="GB5" s="162"/>
      <c r="GC5" s="162"/>
      <c r="GD5" s="162"/>
    </row>
    <row r="6" spans="1:186" s="173" customFormat="1" ht="21.75" customHeight="1">
      <c r="A6" s="305" t="s">
        <v>6</v>
      </c>
      <c r="B6" s="306"/>
      <c r="C6" s="165" t="s">
        <v>3</v>
      </c>
      <c r="D6" s="166" t="s">
        <v>7</v>
      </c>
      <c r="E6" s="167" t="s">
        <v>8</v>
      </c>
      <c r="F6" s="168" t="s">
        <v>9</v>
      </c>
      <c r="G6" s="302"/>
      <c r="H6" s="169" t="s">
        <v>10</v>
      </c>
      <c r="I6" s="170" t="s">
        <v>11</v>
      </c>
      <c r="J6" s="169" t="s">
        <v>10</v>
      </c>
      <c r="K6" s="170" t="s">
        <v>11</v>
      </c>
      <c r="L6" s="169" t="s">
        <v>10</v>
      </c>
      <c r="M6" s="170" t="s">
        <v>11</v>
      </c>
      <c r="N6" s="171" t="s">
        <v>10</v>
      </c>
      <c r="O6" s="170" t="s">
        <v>11</v>
      </c>
      <c r="P6" s="169" t="s">
        <v>10</v>
      </c>
      <c r="Q6" s="170" t="s">
        <v>11</v>
      </c>
      <c r="R6" s="169" t="s">
        <v>10</v>
      </c>
      <c r="S6" s="170" t="s">
        <v>11</v>
      </c>
      <c r="T6" s="169" t="s">
        <v>10</v>
      </c>
      <c r="U6" s="170" t="s">
        <v>11</v>
      </c>
      <c r="V6" s="169" t="s">
        <v>10</v>
      </c>
      <c r="W6" s="170" t="s">
        <v>11</v>
      </c>
      <c r="X6" s="154"/>
      <c r="Y6" s="153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3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53"/>
      <c r="CS6" s="153"/>
      <c r="CT6" s="153"/>
      <c r="CU6" s="153"/>
      <c r="CV6" s="153"/>
      <c r="CW6" s="153"/>
      <c r="CX6" s="153"/>
      <c r="CY6" s="153"/>
      <c r="CZ6" s="153"/>
      <c r="DA6" s="153"/>
      <c r="DB6" s="153"/>
      <c r="DC6" s="153"/>
      <c r="DD6" s="153"/>
      <c r="DE6" s="153"/>
      <c r="DF6" s="153"/>
      <c r="DG6" s="153"/>
      <c r="DH6" s="153"/>
      <c r="DI6" s="153"/>
      <c r="DJ6" s="153"/>
      <c r="DK6" s="153"/>
      <c r="DL6" s="153"/>
      <c r="DM6" s="153"/>
      <c r="DN6" s="153"/>
      <c r="DO6" s="153"/>
      <c r="DP6" s="153"/>
      <c r="DQ6" s="153"/>
      <c r="DR6" s="153"/>
      <c r="DS6" s="153"/>
      <c r="DT6" s="153"/>
      <c r="DU6" s="153"/>
      <c r="DV6" s="153"/>
      <c r="DW6" s="153"/>
      <c r="DX6" s="153"/>
      <c r="DY6" s="153"/>
      <c r="DZ6" s="153"/>
      <c r="EA6" s="153"/>
      <c r="EB6" s="153"/>
      <c r="EC6" s="153"/>
      <c r="ED6" s="153"/>
      <c r="EE6" s="153"/>
      <c r="EF6" s="153"/>
      <c r="EG6" s="153"/>
      <c r="EH6" s="153"/>
      <c r="EI6" s="153"/>
      <c r="EJ6" s="153"/>
      <c r="EK6" s="153"/>
      <c r="EL6" s="153"/>
      <c r="EM6" s="153"/>
      <c r="EN6" s="153"/>
      <c r="EO6" s="153"/>
      <c r="EP6" s="153"/>
      <c r="EQ6" s="153"/>
      <c r="ER6" s="153"/>
      <c r="ES6" s="153"/>
      <c r="ET6" s="153"/>
      <c r="EU6" s="153"/>
      <c r="EV6" s="153"/>
      <c r="EW6" s="153"/>
      <c r="EX6" s="153"/>
      <c r="EY6" s="153"/>
      <c r="EZ6" s="153"/>
      <c r="FA6" s="153"/>
      <c r="FB6" s="153"/>
      <c r="FC6" s="153"/>
      <c r="FD6" s="153"/>
      <c r="FE6" s="153"/>
      <c r="FF6" s="153"/>
      <c r="FG6" s="153"/>
      <c r="FH6" s="153"/>
      <c r="FI6" s="153"/>
      <c r="FJ6" s="153"/>
      <c r="FK6" s="153"/>
      <c r="FL6" s="153"/>
      <c r="FM6" s="153"/>
      <c r="FN6" s="153"/>
      <c r="FO6" s="153"/>
      <c r="FP6" s="153"/>
      <c r="FQ6" s="153"/>
      <c r="FR6" s="153"/>
      <c r="FS6" s="153"/>
      <c r="FT6" s="153"/>
      <c r="FU6" s="153"/>
      <c r="FV6" s="153"/>
      <c r="FW6" s="153"/>
      <c r="FX6" s="153"/>
      <c r="FY6" s="153"/>
      <c r="FZ6" s="153"/>
      <c r="GA6" s="153"/>
      <c r="GB6" s="153"/>
      <c r="GC6" s="153"/>
      <c r="GD6" s="153"/>
    </row>
    <row r="7" spans="1:186" s="185" customFormat="1" ht="12.75">
      <c r="A7" s="290" t="s">
        <v>15</v>
      </c>
      <c r="B7" s="280" t="s">
        <v>16</v>
      </c>
      <c r="C7" s="174" t="s">
        <v>29</v>
      </c>
      <c r="D7" s="175" t="s">
        <v>99</v>
      </c>
      <c r="E7" s="176" t="s">
        <v>13</v>
      </c>
      <c r="F7" s="177">
        <v>0</v>
      </c>
      <c r="G7" s="178"/>
      <c r="H7" s="179"/>
      <c r="I7" s="180">
        <f>+F7-H7-G7</f>
        <v>0</v>
      </c>
      <c r="J7" s="179"/>
      <c r="K7" s="180">
        <f t="shared" ref="K7:K8" si="4">+I7-J7</f>
        <v>0</v>
      </c>
      <c r="L7" s="179"/>
      <c r="M7" s="180">
        <f t="shared" ref="M7:M8" si="5">+K7-L7</f>
        <v>0</v>
      </c>
      <c r="N7" s="179"/>
      <c r="O7" s="180">
        <f t="shared" ref="O7:O8" si="6">+M7-N7</f>
        <v>0</v>
      </c>
      <c r="P7" s="179"/>
      <c r="Q7" s="180">
        <f t="shared" ref="Q7:Q8" si="7">+O7-P7</f>
        <v>0</v>
      </c>
      <c r="R7" s="179"/>
      <c r="S7" s="180">
        <f t="shared" ref="S7:S8" si="8">+Q7-R7</f>
        <v>0</v>
      </c>
      <c r="T7" s="179"/>
      <c r="U7" s="180">
        <f t="shared" ref="U7:U8" si="9">+S7-T7</f>
        <v>0</v>
      </c>
      <c r="V7" s="179"/>
      <c r="W7" s="181">
        <f t="shared" ref="W7:W8" si="10">+U7-V7</f>
        <v>0</v>
      </c>
      <c r="X7" s="154"/>
      <c r="Y7" s="184"/>
      <c r="Z7" s="163"/>
      <c r="AA7" s="163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63"/>
      <c r="CC7" s="163"/>
      <c r="CD7" s="163"/>
      <c r="CE7" s="163"/>
      <c r="CF7" s="162"/>
      <c r="CG7" s="162"/>
      <c r="CH7" s="162"/>
      <c r="CI7" s="162"/>
      <c r="CJ7" s="162"/>
      <c r="CK7" s="162"/>
      <c r="CL7" s="162"/>
      <c r="CM7" s="162"/>
      <c r="CN7" s="162"/>
      <c r="CO7" s="162"/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2"/>
      <c r="DO7" s="162"/>
      <c r="DP7" s="162"/>
      <c r="DQ7" s="162"/>
      <c r="DR7" s="162"/>
      <c r="DS7" s="162"/>
      <c r="DT7" s="162"/>
      <c r="DU7" s="162"/>
      <c r="DV7" s="162"/>
      <c r="DW7" s="162"/>
      <c r="DX7" s="162"/>
      <c r="DY7" s="162"/>
      <c r="DZ7" s="162"/>
      <c r="EA7" s="162"/>
      <c r="EB7" s="162"/>
      <c r="EC7" s="162"/>
      <c r="ED7" s="162"/>
      <c r="EE7" s="162"/>
      <c r="EF7" s="162"/>
      <c r="EG7" s="162"/>
      <c r="EH7" s="162"/>
      <c r="EI7" s="162"/>
      <c r="EJ7" s="162"/>
      <c r="EK7" s="162"/>
      <c r="EL7" s="162"/>
      <c r="EM7" s="162"/>
      <c r="EN7" s="162"/>
      <c r="EO7" s="162"/>
      <c r="EP7" s="162"/>
      <c r="EQ7" s="162"/>
      <c r="ER7" s="162"/>
      <c r="ES7" s="162"/>
      <c r="ET7" s="162"/>
      <c r="EU7" s="162"/>
      <c r="EV7" s="162"/>
      <c r="EW7" s="162"/>
      <c r="EX7" s="162"/>
      <c r="EY7" s="162"/>
      <c r="EZ7" s="162"/>
      <c r="FA7" s="162"/>
      <c r="FB7" s="162"/>
      <c r="FC7" s="162"/>
      <c r="FD7" s="162"/>
      <c r="FE7" s="162"/>
      <c r="FF7" s="162"/>
      <c r="FG7" s="162"/>
      <c r="FH7" s="162"/>
      <c r="FI7" s="162"/>
      <c r="FJ7" s="162"/>
      <c r="FK7" s="162"/>
      <c r="FL7" s="162"/>
      <c r="FM7" s="162"/>
      <c r="FN7" s="162"/>
      <c r="FO7" s="162"/>
      <c r="FP7" s="162"/>
      <c r="FQ7" s="162"/>
      <c r="FR7" s="162"/>
      <c r="FS7" s="162"/>
      <c r="FT7" s="162"/>
      <c r="FU7" s="162"/>
      <c r="FV7" s="162"/>
      <c r="FW7" s="162"/>
      <c r="FX7" s="162"/>
      <c r="FY7" s="162"/>
      <c r="FZ7" s="162"/>
      <c r="GA7" s="162"/>
      <c r="GB7" s="162"/>
      <c r="GC7" s="162"/>
      <c r="GD7" s="162"/>
    </row>
    <row r="8" spans="1:186" s="185" customFormat="1" ht="12.75">
      <c r="A8" s="291"/>
      <c r="B8" s="292"/>
      <c r="C8" s="186" t="s">
        <v>29</v>
      </c>
      <c r="D8" s="187" t="s">
        <v>99</v>
      </c>
      <c r="E8" s="188" t="s">
        <v>14</v>
      </c>
      <c r="F8" s="189">
        <v>162</v>
      </c>
      <c r="G8" s="190"/>
      <c r="H8" s="191"/>
      <c r="I8" s="192">
        <f t="shared" ref="I8:I39" si="11">+F8-H8-G8</f>
        <v>162</v>
      </c>
      <c r="J8" s="191"/>
      <c r="K8" s="192">
        <f t="shared" si="4"/>
        <v>162</v>
      </c>
      <c r="L8" s="191"/>
      <c r="M8" s="192">
        <f t="shared" si="5"/>
        <v>162</v>
      </c>
      <c r="N8" s="191"/>
      <c r="O8" s="192">
        <f t="shared" si="6"/>
        <v>162</v>
      </c>
      <c r="P8" s="191"/>
      <c r="Q8" s="192">
        <f t="shared" si="7"/>
        <v>162</v>
      </c>
      <c r="R8" s="191"/>
      <c r="S8" s="192">
        <f t="shared" si="8"/>
        <v>162</v>
      </c>
      <c r="T8" s="191"/>
      <c r="U8" s="192">
        <f t="shared" si="9"/>
        <v>162</v>
      </c>
      <c r="V8" s="191"/>
      <c r="W8" s="193">
        <f t="shared" si="10"/>
        <v>162</v>
      </c>
      <c r="X8" s="154"/>
      <c r="Y8" s="184"/>
      <c r="Z8" s="194"/>
      <c r="AA8" s="194"/>
      <c r="AB8" s="194"/>
      <c r="AC8" s="194"/>
      <c r="AD8" s="194"/>
      <c r="AE8" s="194"/>
      <c r="AF8" s="194"/>
      <c r="AG8" s="194"/>
      <c r="AH8" s="194"/>
      <c r="AI8" s="194"/>
      <c r="AJ8" s="194"/>
      <c r="AK8" s="194"/>
      <c r="AL8" s="194"/>
      <c r="AM8" s="194"/>
      <c r="AN8" s="194"/>
      <c r="AO8" s="194"/>
      <c r="AP8" s="194"/>
      <c r="AQ8" s="194"/>
      <c r="AR8" s="194"/>
      <c r="AS8" s="194"/>
      <c r="AT8" s="194"/>
      <c r="AU8" s="194"/>
      <c r="AV8" s="194"/>
      <c r="AW8" s="194"/>
      <c r="AX8" s="194"/>
      <c r="AY8" s="194"/>
      <c r="AZ8" s="194"/>
      <c r="BA8" s="194"/>
      <c r="BB8" s="194"/>
      <c r="BC8" s="194"/>
      <c r="BD8" s="194"/>
      <c r="BE8" s="194"/>
      <c r="BF8" s="194"/>
      <c r="BG8" s="194"/>
      <c r="BH8" s="194"/>
      <c r="BI8" s="194"/>
      <c r="BJ8" s="194"/>
      <c r="BK8" s="194"/>
      <c r="BL8" s="194"/>
      <c r="BM8" s="194"/>
      <c r="BN8" s="194"/>
      <c r="BO8" s="194"/>
      <c r="BP8" s="194"/>
      <c r="BQ8" s="194"/>
      <c r="BR8" s="194"/>
      <c r="BS8" s="194"/>
      <c r="BT8" s="194"/>
      <c r="BU8" s="194"/>
      <c r="BV8" s="194"/>
      <c r="BW8" s="194"/>
      <c r="BX8" s="194"/>
      <c r="BY8" s="194"/>
      <c r="BZ8" s="194"/>
      <c r="CA8" s="194"/>
      <c r="CB8" s="194"/>
      <c r="CC8" s="194"/>
      <c r="CD8" s="194"/>
      <c r="CE8" s="194"/>
      <c r="CF8" s="195"/>
      <c r="CG8" s="195"/>
      <c r="CH8" s="195"/>
      <c r="CI8" s="195"/>
      <c r="CJ8" s="195"/>
      <c r="CK8" s="195"/>
      <c r="CL8" s="195"/>
      <c r="CM8" s="195"/>
      <c r="CN8" s="195"/>
      <c r="CO8" s="195"/>
      <c r="CP8" s="195"/>
      <c r="CQ8" s="195"/>
      <c r="CR8" s="195"/>
      <c r="CS8" s="195"/>
      <c r="CT8" s="195"/>
      <c r="CU8" s="195"/>
      <c r="CV8" s="195"/>
      <c r="CW8" s="195"/>
      <c r="CX8" s="195"/>
      <c r="CY8" s="195"/>
      <c r="CZ8" s="195"/>
      <c r="DA8" s="195"/>
      <c r="DB8" s="195"/>
      <c r="DC8" s="195"/>
      <c r="DD8" s="195"/>
      <c r="DE8" s="195"/>
      <c r="DF8" s="195"/>
      <c r="DG8" s="195"/>
      <c r="DH8" s="195"/>
      <c r="DI8" s="195"/>
      <c r="DJ8" s="195"/>
      <c r="DK8" s="195"/>
      <c r="DL8" s="195"/>
      <c r="DM8" s="195"/>
      <c r="DN8" s="195"/>
      <c r="DO8" s="195"/>
      <c r="DP8" s="195"/>
      <c r="DQ8" s="195"/>
      <c r="DR8" s="195"/>
      <c r="DS8" s="195"/>
      <c r="DT8" s="195"/>
      <c r="DU8" s="195"/>
      <c r="DV8" s="195"/>
      <c r="DW8" s="195"/>
      <c r="DX8" s="195"/>
      <c r="DY8" s="195"/>
      <c r="DZ8" s="195"/>
      <c r="EA8" s="195"/>
      <c r="EB8" s="195"/>
      <c r="EC8" s="195"/>
      <c r="ED8" s="195"/>
      <c r="EE8" s="195"/>
      <c r="EF8" s="195"/>
      <c r="EG8" s="195"/>
      <c r="EH8" s="195"/>
      <c r="EI8" s="195"/>
      <c r="EJ8" s="195"/>
      <c r="EK8" s="195"/>
      <c r="EL8" s="195"/>
      <c r="EM8" s="195"/>
      <c r="EN8" s="195"/>
      <c r="EO8" s="195"/>
      <c r="EP8" s="195"/>
      <c r="EQ8" s="195"/>
      <c r="ER8" s="195"/>
      <c r="ES8" s="195"/>
      <c r="ET8" s="195"/>
      <c r="EU8" s="195"/>
      <c r="EV8" s="195"/>
      <c r="EW8" s="195"/>
      <c r="EX8" s="195"/>
      <c r="EY8" s="195"/>
      <c r="EZ8" s="195"/>
      <c r="FA8" s="195"/>
      <c r="FB8" s="195"/>
      <c r="FC8" s="195"/>
      <c r="FD8" s="195"/>
      <c r="FE8" s="195"/>
      <c r="FF8" s="195"/>
      <c r="FG8" s="195"/>
      <c r="FH8" s="195"/>
      <c r="FI8" s="195"/>
      <c r="FJ8" s="195"/>
      <c r="FK8" s="195"/>
      <c r="FL8" s="195"/>
      <c r="FM8" s="195"/>
      <c r="FN8" s="195"/>
      <c r="FO8" s="195"/>
      <c r="FP8" s="195"/>
      <c r="FQ8" s="195"/>
      <c r="FR8" s="195"/>
      <c r="FS8" s="195"/>
      <c r="FT8" s="195"/>
      <c r="FU8" s="195"/>
      <c r="FV8" s="195"/>
      <c r="FW8" s="195"/>
      <c r="FX8" s="195"/>
      <c r="FY8" s="195"/>
      <c r="FZ8" s="195"/>
      <c r="GA8" s="195"/>
      <c r="GB8" s="195"/>
      <c r="GC8" s="195"/>
      <c r="GD8" s="195"/>
    </row>
    <row r="9" spans="1:186" s="185" customFormat="1" ht="12.75">
      <c r="A9" s="290" t="s">
        <v>27</v>
      </c>
      <c r="B9" s="280" t="s">
        <v>16</v>
      </c>
      <c r="C9" s="196" t="s">
        <v>30</v>
      </c>
      <c r="D9" s="175" t="s">
        <v>100</v>
      </c>
      <c r="E9" s="197" t="s">
        <v>14</v>
      </c>
      <c r="F9" s="198">
        <v>560</v>
      </c>
      <c r="G9" s="199"/>
      <c r="H9" s="200">
        <v>80</v>
      </c>
      <c r="I9" s="201">
        <f t="shared" si="11"/>
        <v>480</v>
      </c>
      <c r="J9" s="200">
        <v>60</v>
      </c>
      <c r="K9" s="201">
        <f>+I9-J9</f>
        <v>420</v>
      </c>
      <c r="L9" s="200"/>
      <c r="M9" s="201">
        <f>+K9-L9</f>
        <v>420</v>
      </c>
      <c r="N9" s="200"/>
      <c r="O9" s="201">
        <f>+M9-N9</f>
        <v>420</v>
      </c>
      <c r="P9" s="200">
        <v>60</v>
      </c>
      <c r="Q9" s="201">
        <f>+O9-P9</f>
        <v>360</v>
      </c>
      <c r="R9" s="200">
        <v>60</v>
      </c>
      <c r="S9" s="201">
        <f>+Q9-R9</f>
        <v>300</v>
      </c>
      <c r="T9" s="200">
        <v>40</v>
      </c>
      <c r="U9" s="201">
        <f>+S9-T9</f>
        <v>260</v>
      </c>
      <c r="V9" s="200">
        <v>40</v>
      </c>
      <c r="W9" s="183">
        <f>+U9-V9</f>
        <v>220</v>
      </c>
      <c r="X9" s="154"/>
      <c r="Y9" s="184"/>
      <c r="Z9" s="163"/>
      <c r="AA9" s="163"/>
      <c r="AB9" s="163"/>
      <c r="AC9" s="163"/>
      <c r="AD9" s="163"/>
      <c r="AE9" s="163"/>
      <c r="AF9" s="163"/>
      <c r="AG9" s="163"/>
      <c r="AH9" s="163"/>
      <c r="AI9" s="163"/>
      <c r="AJ9" s="163"/>
      <c r="AK9" s="163"/>
      <c r="AL9" s="163"/>
      <c r="AM9" s="163"/>
      <c r="AN9" s="163"/>
      <c r="AO9" s="163"/>
      <c r="AP9" s="163"/>
      <c r="AQ9" s="163"/>
      <c r="AR9" s="163"/>
      <c r="AS9" s="163"/>
      <c r="AT9" s="163"/>
      <c r="AU9" s="163"/>
      <c r="AV9" s="163"/>
      <c r="AW9" s="163"/>
      <c r="AX9" s="163"/>
      <c r="AY9" s="163"/>
      <c r="AZ9" s="163"/>
      <c r="BA9" s="163"/>
      <c r="BB9" s="163"/>
      <c r="BC9" s="163"/>
      <c r="BD9" s="163"/>
      <c r="BE9" s="163"/>
      <c r="BF9" s="163"/>
      <c r="BG9" s="163"/>
      <c r="BH9" s="163"/>
      <c r="BI9" s="163"/>
      <c r="BJ9" s="163"/>
      <c r="BK9" s="163"/>
      <c r="BL9" s="163"/>
      <c r="BM9" s="163"/>
      <c r="BN9" s="163"/>
      <c r="BO9" s="163"/>
      <c r="BP9" s="163"/>
      <c r="BQ9" s="163"/>
      <c r="BR9" s="163"/>
      <c r="BS9" s="163"/>
      <c r="BT9" s="163"/>
      <c r="BU9" s="163"/>
      <c r="BV9" s="163"/>
      <c r="BW9" s="163"/>
      <c r="BX9" s="163"/>
      <c r="BY9" s="163"/>
      <c r="BZ9" s="163"/>
      <c r="CA9" s="163"/>
      <c r="CB9" s="163"/>
      <c r="CC9" s="163"/>
      <c r="CD9" s="163"/>
      <c r="CE9" s="163"/>
      <c r="CF9" s="162"/>
      <c r="CG9" s="162"/>
      <c r="CH9" s="162"/>
      <c r="CI9" s="162"/>
      <c r="CJ9" s="162"/>
      <c r="CK9" s="162"/>
      <c r="CL9" s="162"/>
      <c r="CM9" s="162"/>
      <c r="CN9" s="162"/>
      <c r="CO9" s="162"/>
      <c r="CP9" s="162"/>
      <c r="CQ9" s="162"/>
      <c r="CR9" s="162"/>
      <c r="CS9" s="162"/>
      <c r="CT9" s="162"/>
      <c r="CU9" s="162"/>
      <c r="CV9" s="162"/>
      <c r="CW9" s="162"/>
      <c r="CX9" s="162"/>
      <c r="CY9" s="162"/>
      <c r="CZ9" s="162"/>
      <c r="DA9" s="162"/>
      <c r="DB9" s="162"/>
      <c r="DC9" s="162"/>
      <c r="DD9" s="162"/>
      <c r="DE9" s="162"/>
      <c r="DF9" s="162"/>
      <c r="DG9" s="162"/>
      <c r="DH9" s="162"/>
      <c r="DI9" s="162"/>
      <c r="DJ9" s="162"/>
      <c r="DK9" s="162"/>
      <c r="DL9" s="162"/>
      <c r="DM9" s="162"/>
      <c r="DN9" s="162"/>
      <c r="DO9" s="162"/>
      <c r="DP9" s="162"/>
      <c r="DQ9" s="162"/>
      <c r="DR9" s="162"/>
      <c r="DS9" s="162"/>
      <c r="DT9" s="162"/>
      <c r="DU9" s="162"/>
      <c r="DV9" s="162"/>
      <c r="DW9" s="162"/>
      <c r="DX9" s="162"/>
      <c r="DY9" s="162"/>
      <c r="DZ9" s="162"/>
      <c r="EA9" s="162"/>
      <c r="EB9" s="162"/>
      <c r="EC9" s="162"/>
      <c r="ED9" s="162"/>
      <c r="EE9" s="162"/>
      <c r="EF9" s="162"/>
      <c r="EG9" s="162"/>
      <c r="EH9" s="162"/>
      <c r="EI9" s="162"/>
      <c r="EJ9" s="162"/>
      <c r="EK9" s="162"/>
      <c r="EL9" s="162"/>
      <c r="EM9" s="162"/>
      <c r="EN9" s="162"/>
      <c r="EO9" s="162"/>
      <c r="EP9" s="162"/>
      <c r="EQ9" s="162"/>
      <c r="ER9" s="162"/>
      <c r="ES9" s="162"/>
      <c r="ET9" s="162"/>
      <c r="EU9" s="162"/>
      <c r="EV9" s="162"/>
      <c r="EW9" s="162"/>
      <c r="EX9" s="162"/>
      <c r="EY9" s="162"/>
      <c r="EZ9" s="162"/>
      <c r="FA9" s="162"/>
      <c r="FB9" s="162"/>
      <c r="FC9" s="162"/>
      <c r="FD9" s="162"/>
      <c r="FE9" s="162"/>
      <c r="FF9" s="162"/>
      <c r="FG9" s="162"/>
      <c r="FH9" s="162"/>
      <c r="FI9" s="162"/>
      <c r="FJ9" s="162"/>
      <c r="FK9" s="162"/>
      <c r="FL9" s="162"/>
      <c r="FM9" s="162"/>
      <c r="FN9" s="162"/>
      <c r="FO9" s="162"/>
      <c r="FP9" s="162"/>
      <c r="FQ9" s="162"/>
      <c r="FR9" s="162"/>
      <c r="FS9" s="162"/>
      <c r="FT9" s="162"/>
      <c r="FU9" s="162"/>
      <c r="FV9" s="162"/>
      <c r="FW9" s="162"/>
      <c r="FX9" s="162"/>
      <c r="FY9" s="162"/>
      <c r="FZ9" s="162"/>
      <c r="GA9" s="162"/>
      <c r="GB9" s="162"/>
      <c r="GC9" s="162"/>
      <c r="GD9" s="162"/>
    </row>
    <row r="10" spans="1:186" s="185" customFormat="1" ht="12.75">
      <c r="A10" s="290"/>
      <c r="B10" s="280"/>
      <c r="C10" s="202" t="s">
        <v>30</v>
      </c>
      <c r="D10" s="203" t="s">
        <v>100</v>
      </c>
      <c r="E10" s="176" t="s">
        <v>13</v>
      </c>
      <c r="F10" s="177">
        <v>20</v>
      </c>
      <c r="G10" s="178"/>
      <c r="H10" s="179">
        <v>20</v>
      </c>
      <c r="I10" s="180">
        <f t="shared" si="11"/>
        <v>0</v>
      </c>
      <c r="J10" s="179"/>
      <c r="K10" s="180">
        <f>+I10-J10</f>
        <v>0</v>
      </c>
      <c r="L10" s="179"/>
      <c r="M10" s="180">
        <f>+K10-L10</f>
        <v>0</v>
      </c>
      <c r="N10" s="179"/>
      <c r="O10" s="180">
        <f>+M10-N10</f>
        <v>0</v>
      </c>
      <c r="P10" s="179"/>
      <c r="Q10" s="180">
        <f>+O10-P10</f>
        <v>0</v>
      </c>
      <c r="R10" s="179">
        <v>20</v>
      </c>
      <c r="S10" s="180">
        <f>+Q10-R10</f>
        <v>-20</v>
      </c>
      <c r="T10" s="179"/>
      <c r="U10" s="180">
        <f>+S10-T10</f>
        <v>-20</v>
      </c>
      <c r="V10" s="179"/>
      <c r="W10" s="181">
        <f>+U10-V10</f>
        <v>-20</v>
      </c>
      <c r="X10" s="154"/>
      <c r="Y10" s="184"/>
      <c r="Z10" s="194"/>
      <c r="AA10" s="19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  <c r="AU10" s="194"/>
      <c r="AV10" s="194"/>
      <c r="AW10" s="194"/>
      <c r="AX10" s="194"/>
      <c r="AY10" s="194"/>
      <c r="AZ10" s="194"/>
      <c r="BA10" s="194"/>
      <c r="BB10" s="194"/>
      <c r="BC10" s="194"/>
      <c r="BD10" s="194"/>
      <c r="BE10" s="194"/>
      <c r="BF10" s="194"/>
      <c r="BG10" s="194"/>
      <c r="BH10" s="194"/>
      <c r="BI10" s="194"/>
      <c r="BJ10" s="194"/>
      <c r="BK10" s="194"/>
      <c r="BL10" s="194"/>
      <c r="BM10" s="194"/>
      <c r="BN10" s="194"/>
      <c r="BO10" s="194"/>
      <c r="BP10" s="194"/>
      <c r="BQ10" s="194"/>
      <c r="BR10" s="194"/>
      <c r="BS10" s="194"/>
      <c r="BT10" s="194"/>
      <c r="BU10" s="194"/>
      <c r="BV10" s="194"/>
      <c r="BW10" s="194"/>
      <c r="BX10" s="194"/>
      <c r="BY10" s="194"/>
      <c r="BZ10" s="194"/>
      <c r="CA10" s="194"/>
      <c r="CB10" s="194"/>
      <c r="CC10" s="194"/>
      <c r="CD10" s="194"/>
      <c r="CE10" s="194"/>
      <c r="CF10" s="195"/>
      <c r="CG10" s="195"/>
      <c r="CH10" s="195"/>
      <c r="CI10" s="195"/>
      <c r="CJ10" s="195"/>
      <c r="CK10" s="195"/>
      <c r="CL10" s="195"/>
      <c r="CM10" s="195"/>
      <c r="CN10" s="195"/>
      <c r="CO10" s="195"/>
      <c r="CP10" s="195"/>
      <c r="CQ10" s="195"/>
      <c r="CR10" s="195"/>
      <c r="CS10" s="195"/>
      <c r="CT10" s="195"/>
      <c r="CU10" s="195"/>
      <c r="CV10" s="195"/>
      <c r="CW10" s="195"/>
      <c r="CX10" s="195"/>
      <c r="CY10" s="195"/>
      <c r="CZ10" s="195"/>
      <c r="DA10" s="195"/>
      <c r="DB10" s="195"/>
      <c r="DC10" s="195"/>
      <c r="DD10" s="195"/>
      <c r="DE10" s="195"/>
      <c r="DF10" s="195"/>
      <c r="DG10" s="195"/>
      <c r="DH10" s="195"/>
      <c r="DI10" s="195"/>
      <c r="DJ10" s="195"/>
      <c r="DK10" s="195"/>
      <c r="DL10" s="195"/>
      <c r="DM10" s="195"/>
      <c r="DN10" s="195"/>
      <c r="DO10" s="195"/>
      <c r="DP10" s="195"/>
      <c r="DQ10" s="195"/>
      <c r="DR10" s="195"/>
      <c r="DS10" s="195"/>
      <c r="DT10" s="195"/>
      <c r="DU10" s="195"/>
      <c r="DV10" s="195"/>
      <c r="DW10" s="195"/>
      <c r="DX10" s="195"/>
      <c r="DY10" s="195"/>
      <c r="DZ10" s="195"/>
      <c r="EA10" s="195"/>
      <c r="EB10" s="195"/>
      <c r="EC10" s="195"/>
      <c r="ED10" s="195"/>
      <c r="EE10" s="195"/>
      <c r="EF10" s="195"/>
      <c r="EG10" s="195"/>
      <c r="EH10" s="195"/>
      <c r="EI10" s="195"/>
      <c r="EJ10" s="195"/>
      <c r="EK10" s="195"/>
      <c r="EL10" s="195"/>
      <c r="EM10" s="195"/>
      <c r="EN10" s="195"/>
      <c r="EO10" s="195"/>
      <c r="EP10" s="195"/>
      <c r="EQ10" s="195"/>
      <c r="ER10" s="195"/>
      <c r="ES10" s="195"/>
      <c r="ET10" s="195"/>
      <c r="EU10" s="195"/>
      <c r="EV10" s="195"/>
      <c r="EW10" s="195"/>
      <c r="EX10" s="195"/>
      <c r="EY10" s="195"/>
      <c r="EZ10" s="195"/>
      <c r="FA10" s="195"/>
      <c r="FB10" s="195"/>
      <c r="FC10" s="195"/>
      <c r="FD10" s="195"/>
      <c r="FE10" s="195"/>
      <c r="FF10" s="195"/>
      <c r="FG10" s="195"/>
      <c r="FH10" s="195"/>
      <c r="FI10" s="195"/>
      <c r="FJ10" s="195"/>
      <c r="FK10" s="195"/>
      <c r="FL10" s="195"/>
      <c r="FM10" s="195"/>
      <c r="FN10" s="195"/>
      <c r="FO10" s="195"/>
      <c r="FP10" s="195"/>
      <c r="FQ10" s="195"/>
      <c r="FR10" s="195"/>
      <c r="FS10" s="195"/>
      <c r="FT10" s="195"/>
      <c r="FU10" s="195"/>
      <c r="FV10" s="195"/>
      <c r="FW10" s="195"/>
      <c r="FX10" s="195"/>
      <c r="FY10" s="195"/>
      <c r="FZ10" s="195"/>
      <c r="GA10" s="195"/>
      <c r="GB10" s="195"/>
      <c r="GC10" s="195"/>
      <c r="GD10" s="195"/>
    </row>
    <row r="11" spans="1:186" s="185" customFormat="1" ht="12.75">
      <c r="A11" s="290"/>
      <c r="B11" s="280"/>
      <c r="C11" s="202" t="s">
        <v>101</v>
      </c>
      <c r="D11" s="203" t="s">
        <v>102</v>
      </c>
      <c r="E11" s="204" t="s">
        <v>13</v>
      </c>
      <c r="F11" s="205">
        <v>0</v>
      </c>
      <c r="G11" s="199"/>
      <c r="H11" s="200"/>
      <c r="I11" s="201">
        <f t="shared" si="11"/>
        <v>0</v>
      </c>
      <c r="J11" s="200"/>
      <c r="K11" s="201">
        <f t="shared" ref="K11:K39" si="12">+I11-J11</f>
        <v>0</v>
      </c>
      <c r="L11" s="200"/>
      <c r="M11" s="201">
        <f t="shared" ref="M11:M39" si="13">+K11-L11</f>
        <v>0</v>
      </c>
      <c r="N11" s="200"/>
      <c r="O11" s="201">
        <f t="shared" ref="O11:O39" si="14">+M11-N11</f>
        <v>0</v>
      </c>
      <c r="P11" s="200"/>
      <c r="Q11" s="201">
        <f t="shared" ref="Q11:Q39" si="15">+O11-P11</f>
        <v>0</v>
      </c>
      <c r="R11" s="200"/>
      <c r="S11" s="201">
        <f t="shared" ref="S11:S39" si="16">+Q11-R11</f>
        <v>0</v>
      </c>
      <c r="T11" s="200"/>
      <c r="U11" s="201">
        <f t="shared" ref="U11:U39" si="17">+S11-T11</f>
        <v>0</v>
      </c>
      <c r="V11" s="200"/>
      <c r="W11" s="183">
        <f t="shared" ref="W11:W39" si="18">+U11-V11</f>
        <v>0</v>
      </c>
      <c r="X11" s="154"/>
      <c r="Y11" s="184"/>
      <c r="Z11" s="194"/>
      <c r="AA11" s="19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  <c r="BX11" s="194"/>
      <c r="BY11" s="194"/>
      <c r="BZ11" s="194"/>
      <c r="CA11" s="194"/>
      <c r="CB11" s="194"/>
      <c r="CC11" s="194"/>
      <c r="CD11" s="194"/>
      <c r="CE11" s="194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5"/>
      <c r="DO11" s="195"/>
      <c r="DP11" s="195"/>
      <c r="DQ11" s="195"/>
      <c r="DR11" s="195"/>
      <c r="DS11" s="195"/>
      <c r="DT11" s="195"/>
      <c r="DU11" s="195"/>
      <c r="DV11" s="195"/>
      <c r="DW11" s="195"/>
      <c r="DX11" s="195"/>
      <c r="DY11" s="195"/>
      <c r="DZ11" s="195"/>
      <c r="EA11" s="195"/>
      <c r="EB11" s="195"/>
      <c r="EC11" s="195"/>
      <c r="ED11" s="195"/>
      <c r="EE11" s="195"/>
      <c r="EF11" s="195"/>
      <c r="EG11" s="195"/>
      <c r="EH11" s="195"/>
      <c r="EI11" s="195"/>
      <c r="EJ11" s="195"/>
      <c r="EK11" s="195"/>
      <c r="EL11" s="195"/>
      <c r="EM11" s="195"/>
      <c r="EN11" s="195"/>
      <c r="EO11" s="195"/>
      <c r="EP11" s="195"/>
      <c r="EQ11" s="195"/>
      <c r="ER11" s="195"/>
      <c r="ES11" s="195"/>
      <c r="ET11" s="195"/>
      <c r="EU11" s="195"/>
      <c r="EV11" s="195"/>
      <c r="EW11" s="195"/>
      <c r="EX11" s="195"/>
      <c r="EY11" s="195"/>
      <c r="EZ11" s="195"/>
      <c r="FA11" s="195"/>
      <c r="FB11" s="195"/>
      <c r="FC11" s="195"/>
      <c r="FD11" s="195"/>
      <c r="FE11" s="195"/>
      <c r="FF11" s="195"/>
      <c r="FG11" s="195"/>
      <c r="FH11" s="195"/>
      <c r="FI11" s="195"/>
      <c r="FJ11" s="195"/>
      <c r="FK11" s="195"/>
      <c r="FL11" s="195"/>
      <c r="FM11" s="195"/>
      <c r="FN11" s="195"/>
      <c r="FO11" s="195"/>
      <c r="FP11" s="195"/>
      <c r="FQ11" s="195"/>
      <c r="FR11" s="195"/>
      <c r="FS11" s="195"/>
      <c r="FT11" s="195"/>
      <c r="FU11" s="195"/>
      <c r="FV11" s="195"/>
      <c r="FW11" s="195"/>
      <c r="FX11" s="195"/>
      <c r="FY11" s="195"/>
      <c r="FZ11" s="195"/>
      <c r="GA11" s="195"/>
      <c r="GB11" s="195"/>
      <c r="GC11" s="195"/>
      <c r="GD11" s="195"/>
    </row>
    <row r="12" spans="1:186" s="185" customFormat="1" ht="12.75">
      <c r="A12" s="290"/>
      <c r="B12" s="280"/>
      <c r="C12" s="202" t="s">
        <v>101</v>
      </c>
      <c r="D12" s="206" t="s">
        <v>103</v>
      </c>
      <c r="E12" s="204" t="s">
        <v>14</v>
      </c>
      <c r="F12" s="205">
        <v>80</v>
      </c>
      <c r="G12" s="199"/>
      <c r="H12" s="200">
        <v>20</v>
      </c>
      <c r="I12" s="201">
        <f t="shared" si="11"/>
        <v>60</v>
      </c>
      <c r="J12" s="200">
        <v>20</v>
      </c>
      <c r="K12" s="201">
        <f t="shared" si="12"/>
        <v>40</v>
      </c>
      <c r="L12" s="200"/>
      <c r="M12" s="201">
        <f t="shared" si="13"/>
        <v>40</v>
      </c>
      <c r="N12" s="200"/>
      <c r="O12" s="201">
        <f t="shared" si="14"/>
        <v>40</v>
      </c>
      <c r="P12" s="200">
        <v>20</v>
      </c>
      <c r="Q12" s="201">
        <f t="shared" si="15"/>
        <v>20</v>
      </c>
      <c r="R12" s="200">
        <v>20</v>
      </c>
      <c r="S12" s="201">
        <f t="shared" si="16"/>
        <v>0</v>
      </c>
      <c r="T12" s="200"/>
      <c r="U12" s="201">
        <f t="shared" si="17"/>
        <v>0</v>
      </c>
      <c r="V12" s="200">
        <v>20</v>
      </c>
      <c r="W12" s="183">
        <f t="shared" si="18"/>
        <v>-20</v>
      </c>
      <c r="X12" s="154"/>
      <c r="Y12" s="184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3"/>
      <c r="BW12" s="163"/>
      <c r="BX12" s="163"/>
      <c r="BY12" s="163"/>
      <c r="BZ12" s="163"/>
      <c r="CA12" s="163"/>
      <c r="CB12" s="163"/>
      <c r="CC12" s="163"/>
      <c r="CD12" s="163"/>
      <c r="CE12" s="163"/>
      <c r="CF12" s="162"/>
      <c r="CG12" s="162"/>
      <c r="CH12" s="162"/>
      <c r="CI12" s="162"/>
      <c r="CJ12" s="162"/>
      <c r="CK12" s="162"/>
      <c r="CL12" s="162"/>
      <c r="CM12" s="162"/>
      <c r="CN12" s="162"/>
      <c r="CO12" s="162"/>
      <c r="CP12" s="162"/>
      <c r="CQ12" s="162"/>
      <c r="CR12" s="162"/>
      <c r="CS12" s="162"/>
      <c r="CT12" s="162"/>
      <c r="CU12" s="162"/>
      <c r="CV12" s="162"/>
      <c r="CW12" s="162"/>
      <c r="CX12" s="162"/>
      <c r="CY12" s="162"/>
      <c r="CZ12" s="162"/>
      <c r="DA12" s="162"/>
      <c r="DB12" s="162"/>
      <c r="DC12" s="162"/>
      <c r="DD12" s="162"/>
      <c r="DE12" s="162"/>
      <c r="DF12" s="162"/>
      <c r="DG12" s="162"/>
      <c r="DH12" s="162"/>
      <c r="DI12" s="162"/>
      <c r="DJ12" s="162"/>
      <c r="DK12" s="162"/>
      <c r="DL12" s="162"/>
      <c r="DM12" s="162"/>
      <c r="DN12" s="162"/>
      <c r="DO12" s="162"/>
      <c r="DP12" s="162"/>
      <c r="DQ12" s="162"/>
      <c r="DR12" s="162"/>
      <c r="DS12" s="162"/>
      <c r="DT12" s="162"/>
      <c r="DU12" s="162"/>
      <c r="DV12" s="162"/>
      <c r="DW12" s="162"/>
      <c r="DX12" s="162"/>
      <c r="DY12" s="162"/>
      <c r="DZ12" s="162"/>
      <c r="EA12" s="162"/>
      <c r="EB12" s="162"/>
      <c r="EC12" s="162"/>
      <c r="ED12" s="162"/>
      <c r="EE12" s="162"/>
      <c r="EF12" s="162"/>
      <c r="EG12" s="162"/>
      <c r="EH12" s="162"/>
      <c r="EI12" s="162"/>
      <c r="EJ12" s="162"/>
      <c r="EK12" s="162"/>
      <c r="EL12" s="162"/>
      <c r="EM12" s="162"/>
      <c r="EN12" s="162"/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2"/>
      <c r="FH12" s="162"/>
      <c r="FI12" s="162"/>
      <c r="FJ12" s="162"/>
      <c r="FK12" s="162"/>
      <c r="FL12" s="162"/>
      <c r="FM12" s="162"/>
      <c r="FN12" s="162"/>
      <c r="FO12" s="162"/>
      <c r="FP12" s="162"/>
      <c r="FQ12" s="162"/>
      <c r="FR12" s="162"/>
      <c r="FS12" s="162"/>
      <c r="FT12" s="162"/>
      <c r="FU12" s="162"/>
      <c r="FV12" s="162"/>
      <c r="FW12" s="162"/>
      <c r="FX12" s="162"/>
      <c r="FY12" s="162"/>
      <c r="FZ12" s="162"/>
      <c r="GA12" s="162"/>
      <c r="GB12" s="162"/>
      <c r="GC12" s="162"/>
      <c r="GD12" s="162"/>
    </row>
    <row r="13" spans="1:186" s="185" customFormat="1" ht="12.75">
      <c r="A13" s="290"/>
      <c r="B13" s="280"/>
      <c r="C13" s="202" t="s">
        <v>104</v>
      </c>
      <c r="D13" s="203" t="s">
        <v>105</v>
      </c>
      <c r="E13" s="204" t="s">
        <v>13</v>
      </c>
      <c r="F13" s="205">
        <v>0</v>
      </c>
      <c r="G13" s="199"/>
      <c r="H13" s="200"/>
      <c r="I13" s="201">
        <f t="shared" si="11"/>
        <v>0</v>
      </c>
      <c r="J13" s="200"/>
      <c r="K13" s="201">
        <f t="shared" si="12"/>
        <v>0</v>
      </c>
      <c r="L13" s="200"/>
      <c r="M13" s="201">
        <f t="shared" si="13"/>
        <v>0</v>
      </c>
      <c r="N13" s="200"/>
      <c r="O13" s="201">
        <f t="shared" si="14"/>
        <v>0</v>
      </c>
      <c r="P13" s="200"/>
      <c r="Q13" s="201">
        <f t="shared" si="15"/>
        <v>0</v>
      </c>
      <c r="R13" s="200"/>
      <c r="S13" s="201">
        <f t="shared" si="16"/>
        <v>0</v>
      </c>
      <c r="T13" s="200"/>
      <c r="U13" s="201">
        <f t="shared" si="17"/>
        <v>0</v>
      </c>
      <c r="V13" s="200"/>
      <c r="W13" s="183">
        <f t="shared" si="18"/>
        <v>0</v>
      </c>
      <c r="X13" s="154"/>
      <c r="Y13" s="184"/>
      <c r="Z13" s="194"/>
      <c r="AA13" s="194"/>
      <c r="AB13" s="194"/>
      <c r="AC13" s="194"/>
      <c r="AD13" s="194"/>
      <c r="AE13" s="194"/>
      <c r="AF13" s="194"/>
      <c r="AG13" s="194"/>
      <c r="AH13" s="194"/>
      <c r="AI13" s="194"/>
      <c r="AJ13" s="194"/>
      <c r="AK13" s="194"/>
      <c r="AL13" s="194"/>
      <c r="AM13" s="194"/>
      <c r="AN13" s="194"/>
      <c r="AO13" s="194"/>
      <c r="AP13" s="194"/>
      <c r="AQ13" s="194"/>
      <c r="AR13" s="194"/>
      <c r="AS13" s="194"/>
      <c r="AT13" s="194"/>
      <c r="AU13" s="194"/>
      <c r="AV13" s="194"/>
      <c r="AW13" s="194"/>
      <c r="AX13" s="194"/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  <c r="CB13" s="194"/>
      <c r="CC13" s="194"/>
      <c r="CD13" s="194"/>
      <c r="CE13" s="194"/>
      <c r="CF13" s="195"/>
      <c r="CG13" s="195"/>
      <c r="CH13" s="195"/>
      <c r="CI13" s="195"/>
      <c r="CJ13" s="195"/>
      <c r="CK13" s="195"/>
      <c r="CL13" s="195"/>
      <c r="CM13" s="195"/>
      <c r="CN13" s="195"/>
      <c r="CO13" s="195"/>
      <c r="CP13" s="195"/>
      <c r="CQ13" s="195"/>
      <c r="CR13" s="195"/>
      <c r="CS13" s="195"/>
      <c r="CT13" s="195"/>
      <c r="CU13" s="195"/>
      <c r="CV13" s="195"/>
      <c r="CW13" s="195"/>
      <c r="CX13" s="195"/>
      <c r="CY13" s="195"/>
      <c r="CZ13" s="195"/>
      <c r="DA13" s="195"/>
      <c r="DB13" s="195"/>
      <c r="DC13" s="195"/>
      <c r="DD13" s="195"/>
      <c r="DE13" s="195"/>
      <c r="DF13" s="195"/>
      <c r="DG13" s="195"/>
      <c r="DH13" s="195"/>
      <c r="DI13" s="195"/>
      <c r="DJ13" s="195"/>
      <c r="DK13" s="195"/>
      <c r="DL13" s="195"/>
      <c r="DM13" s="195"/>
      <c r="DN13" s="195"/>
      <c r="DO13" s="195"/>
      <c r="DP13" s="195"/>
      <c r="DQ13" s="195"/>
      <c r="DR13" s="195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195"/>
      <c r="EH13" s="195"/>
      <c r="EI13" s="195"/>
      <c r="EJ13" s="195"/>
      <c r="EK13" s="195"/>
      <c r="EL13" s="195"/>
      <c r="EM13" s="195"/>
      <c r="EN13" s="195"/>
      <c r="EO13" s="195"/>
      <c r="EP13" s="195"/>
      <c r="EQ13" s="195"/>
      <c r="ER13" s="195"/>
      <c r="ES13" s="195"/>
      <c r="ET13" s="195"/>
      <c r="EU13" s="195"/>
      <c r="EV13" s="195"/>
      <c r="EW13" s="195"/>
      <c r="EX13" s="195"/>
      <c r="EY13" s="195"/>
      <c r="EZ13" s="195"/>
      <c r="FA13" s="195"/>
      <c r="FB13" s="195"/>
      <c r="FC13" s="195"/>
      <c r="FD13" s="195"/>
      <c r="FE13" s="195"/>
      <c r="FF13" s="195"/>
      <c r="FG13" s="195"/>
      <c r="FH13" s="195"/>
      <c r="FI13" s="195"/>
      <c r="FJ13" s="195"/>
      <c r="FK13" s="195"/>
      <c r="FL13" s="195"/>
      <c r="FM13" s="195"/>
      <c r="FN13" s="195"/>
      <c r="FO13" s="195"/>
      <c r="FP13" s="195"/>
      <c r="FQ13" s="195"/>
      <c r="FR13" s="195"/>
      <c r="FS13" s="195"/>
      <c r="FT13" s="195"/>
      <c r="FU13" s="195"/>
      <c r="FV13" s="195"/>
      <c r="FW13" s="195"/>
      <c r="FX13" s="195"/>
      <c r="FY13" s="195"/>
      <c r="FZ13" s="195"/>
      <c r="GA13" s="195"/>
      <c r="GB13" s="195"/>
      <c r="GC13" s="195"/>
      <c r="GD13" s="195"/>
    </row>
    <row r="14" spans="1:186" s="185" customFormat="1" ht="12.75">
      <c r="A14" s="290"/>
      <c r="B14" s="280"/>
      <c r="C14" s="202" t="s">
        <v>104</v>
      </c>
      <c r="D14" s="203" t="s">
        <v>105</v>
      </c>
      <c r="E14" s="204" t="s">
        <v>14</v>
      </c>
      <c r="F14" s="205">
        <v>5</v>
      </c>
      <c r="G14" s="199"/>
      <c r="H14" s="200"/>
      <c r="I14" s="201">
        <f t="shared" si="11"/>
        <v>5</v>
      </c>
      <c r="J14" s="200"/>
      <c r="K14" s="201">
        <f t="shared" si="12"/>
        <v>5</v>
      </c>
      <c r="L14" s="200"/>
      <c r="M14" s="201">
        <f t="shared" si="13"/>
        <v>5</v>
      </c>
      <c r="N14" s="200"/>
      <c r="O14" s="201">
        <f t="shared" si="14"/>
        <v>5</v>
      </c>
      <c r="P14" s="200"/>
      <c r="Q14" s="201">
        <f t="shared" si="15"/>
        <v>5</v>
      </c>
      <c r="R14" s="200"/>
      <c r="S14" s="201">
        <f t="shared" si="16"/>
        <v>5</v>
      </c>
      <c r="T14" s="200"/>
      <c r="U14" s="201">
        <f t="shared" si="17"/>
        <v>5</v>
      </c>
      <c r="V14" s="200"/>
      <c r="W14" s="183">
        <f t="shared" si="18"/>
        <v>5</v>
      </c>
      <c r="X14" s="154"/>
      <c r="Y14" s="184"/>
      <c r="Z14" s="163"/>
      <c r="AA14" s="163"/>
      <c r="AB14" s="163"/>
      <c r="AC14" s="163"/>
      <c r="AD14" s="163"/>
      <c r="AE14" s="163"/>
      <c r="AF14" s="163"/>
      <c r="AG14" s="163"/>
      <c r="AH14" s="163"/>
      <c r="AI14" s="163"/>
      <c r="AJ14" s="163"/>
      <c r="AK14" s="163"/>
      <c r="AL14" s="163"/>
      <c r="AM14" s="163"/>
      <c r="AN14" s="163"/>
      <c r="AO14" s="163"/>
      <c r="AP14" s="163"/>
      <c r="AQ14" s="163"/>
      <c r="AR14" s="163"/>
      <c r="AS14" s="163"/>
      <c r="AT14" s="163"/>
      <c r="AU14" s="163"/>
      <c r="AV14" s="163"/>
      <c r="AW14" s="163"/>
      <c r="AX14" s="163"/>
      <c r="AY14" s="163"/>
      <c r="AZ14" s="163"/>
      <c r="BA14" s="163"/>
      <c r="BB14" s="163"/>
      <c r="BC14" s="163"/>
      <c r="BD14" s="163"/>
      <c r="BE14" s="163"/>
      <c r="BF14" s="163"/>
      <c r="BG14" s="163"/>
      <c r="BH14" s="163"/>
      <c r="BI14" s="163"/>
      <c r="BJ14" s="163"/>
      <c r="BK14" s="163"/>
      <c r="BL14" s="163"/>
      <c r="BM14" s="163"/>
      <c r="BN14" s="163"/>
      <c r="BO14" s="163"/>
      <c r="BP14" s="163"/>
      <c r="BQ14" s="163"/>
      <c r="BR14" s="163"/>
      <c r="BS14" s="163"/>
      <c r="BT14" s="163"/>
      <c r="BU14" s="163"/>
      <c r="BV14" s="163"/>
      <c r="BW14" s="163"/>
      <c r="BX14" s="163"/>
      <c r="BY14" s="163"/>
      <c r="BZ14" s="163"/>
      <c r="CA14" s="163"/>
      <c r="CB14" s="163"/>
      <c r="CC14" s="163"/>
      <c r="CD14" s="163"/>
      <c r="CE14" s="163"/>
      <c r="CF14" s="162"/>
      <c r="CG14" s="162"/>
      <c r="CH14" s="162"/>
      <c r="CI14" s="162"/>
      <c r="CJ14" s="162"/>
      <c r="CK14" s="162"/>
      <c r="CL14" s="162"/>
      <c r="CM14" s="162"/>
      <c r="CN14" s="162"/>
      <c r="CO14" s="162"/>
      <c r="CP14" s="162"/>
      <c r="CQ14" s="162"/>
      <c r="CR14" s="162"/>
      <c r="CS14" s="162"/>
      <c r="CT14" s="162"/>
      <c r="CU14" s="162"/>
      <c r="CV14" s="162"/>
      <c r="CW14" s="162"/>
      <c r="CX14" s="162"/>
      <c r="CY14" s="162"/>
      <c r="CZ14" s="162"/>
      <c r="DA14" s="162"/>
      <c r="DB14" s="162"/>
      <c r="DC14" s="162"/>
      <c r="DD14" s="162"/>
      <c r="DE14" s="162"/>
      <c r="DF14" s="162"/>
      <c r="DG14" s="162"/>
      <c r="DH14" s="162"/>
      <c r="DI14" s="162"/>
      <c r="DJ14" s="162"/>
      <c r="DK14" s="162"/>
      <c r="DL14" s="162"/>
      <c r="DM14" s="162"/>
      <c r="DN14" s="162"/>
      <c r="DO14" s="162"/>
      <c r="DP14" s="162"/>
      <c r="DQ14" s="162"/>
      <c r="DR14" s="162"/>
      <c r="DS14" s="162"/>
      <c r="DT14" s="162"/>
      <c r="DU14" s="162"/>
      <c r="DV14" s="162"/>
      <c r="DW14" s="162"/>
      <c r="DX14" s="162"/>
      <c r="DY14" s="162"/>
      <c r="DZ14" s="162"/>
      <c r="EA14" s="162"/>
      <c r="EB14" s="162"/>
      <c r="EC14" s="162"/>
      <c r="ED14" s="162"/>
      <c r="EE14" s="162"/>
      <c r="EF14" s="162"/>
      <c r="EG14" s="162"/>
      <c r="EH14" s="162"/>
      <c r="EI14" s="162"/>
      <c r="EJ14" s="162"/>
      <c r="EK14" s="162"/>
      <c r="EL14" s="162"/>
      <c r="EM14" s="162"/>
      <c r="EN14" s="162"/>
      <c r="EO14" s="162"/>
      <c r="EP14" s="162"/>
      <c r="EQ14" s="162"/>
      <c r="ER14" s="162"/>
      <c r="ES14" s="162"/>
      <c r="ET14" s="162"/>
      <c r="EU14" s="162"/>
      <c r="EV14" s="162"/>
      <c r="EW14" s="162"/>
      <c r="EX14" s="162"/>
      <c r="EY14" s="162"/>
      <c r="EZ14" s="162"/>
      <c r="FA14" s="162"/>
      <c r="FB14" s="162"/>
      <c r="FC14" s="162"/>
      <c r="FD14" s="162"/>
      <c r="FE14" s="162"/>
      <c r="FF14" s="162"/>
      <c r="FG14" s="162"/>
      <c r="FH14" s="162"/>
      <c r="FI14" s="162"/>
      <c r="FJ14" s="162"/>
      <c r="FK14" s="162"/>
      <c r="FL14" s="162"/>
      <c r="FM14" s="162"/>
      <c r="FN14" s="162"/>
      <c r="FO14" s="162"/>
      <c r="FP14" s="162"/>
      <c r="FQ14" s="162"/>
      <c r="FR14" s="162"/>
      <c r="FS14" s="162"/>
      <c r="FT14" s="162"/>
      <c r="FU14" s="162"/>
      <c r="FV14" s="162"/>
      <c r="FW14" s="162"/>
      <c r="FX14" s="162"/>
      <c r="FY14" s="162"/>
      <c r="FZ14" s="162"/>
      <c r="GA14" s="162"/>
      <c r="GB14" s="162"/>
      <c r="GC14" s="162"/>
      <c r="GD14" s="162"/>
    </row>
    <row r="15" spans="1:186" s="185" customFormat="1" ht="12.75">
      <c r="A15" s="290"/>
      <c r="B15" s="280"/>
      <c r="C15" s="202" t="s">
        <v>106</v>
      </c>
      <c r="D15" s="203" t="s">
        <v>107</v>
      </c>
      <c r="E15" s="204" t="s">
        <v>14</v>
      </c>
      <c r="F15" s="205">
        <v>60</v>
      </c>
      <c r="G15" s="199"/>
      <c r="H15" s="200">
        <v>20</v>
      </c>
      <c r="I15" s="201">
        <f t="shared" si="11"/>
        <v>40</v>
      </c>
      <c r="J15" s="200">
        <v>20</v>
      </c>
      <c r="K15" s="201">
        <f t="shared" si="12"/>
        <v>20</v>
      </c>
      <c r="L15" s="200"/>
      <c r="M15" s="201">
        <f t="shared" si="13"/>
        <v>20</v>
      </c>
      <c r="N15" s="200"/>
      <c r="O15" s="201">
        <f t="shared" si="14"/>
        <v>20</v>
      </c>
      <c r="P15" s="200">
        <v>20</v>
      </c>
      <c r="Q15" s="201">
        <f t="shared" si="15"/>
        <v>0</v>
      </c>
      <c r="R15" s="200"/>
      <c r="S15" s="201">
        <f t="shared" si="16"/>
        <v>0</v>
      </c>
      <c r="T15" s="200">
        <v>60</v>
      </c>
      <c r="U15" s="201">
        <f t="shared" si="17"/>
        <v>-60</v>
      </c>
      <c r="V15" s="200">
        <v>40</v>
      </c>
      <c r="W15" s="183">
        <f t="shared" si="18"/>
        <v>-100</v>
      </c>
      <c r="X15" s="154"/>
      <c r="Y15" s="184"/>
      <c r="Z15" s="194"/>
      <c r="AA15" s="194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  <c r="BD15" s="194"/>
      <c r="BE15" s="194"/>
      <c r="BF15" s="194"/>
      <c r="BG15" s="194"/>
      <c r="BH15" s="194"/>
      <c r="BI15" s="194"/>
      <c r="BJ15" s="194"/>
      <c r="BK15" s="194"/>
      <c r="BL15" s="194"/>
      <c r="BM15" s="194"/>
      <c r="BN15" s="194"/>
      <c r="BO15" s="194"/>
      <c r="BP15" s="194"/>
      <c r="BQ15" s="194"/>
      <c r="BR15" s="194"/>
      <c r="BS15" s="194"/>
      <c r="BT15" s="194"/>
      <c r="BU15" s="194"/>
      <c r="BV15" s="194"/>
      <c r="BW15" s="194"/>
      <c r="BX15" s="194"/>
      <c r="BY15" s="194"/>
      <c r="BZ15" s="194"/>
      <c r="CA15" s="194"/>
      <c r="CB15" s="194"/>
      <c r="CC15" s="194"/>
      <c r="CD15" s="194"/>
      <c r="CE15" s="194"/>
      <c r="CF15" s="195"/>
      <c r="CG15" s="195"/>
      <c r="CH15" s="195"/>
      <c r="CI15" s="195"/>
      <c r="CJ15" s="195"/>
      <c r="CK15" s="195"/>
      <c r="CL15" s="195"/>
      <c r="CM15" s="195"/>
      <c r="CN15" s="195"/>
      <c r="CO15" s="195"/>
      <c r="CP15" s="195"/>
      <c r="CQ15" s="195"/>
      <c r="CR15" s="195"/>
      <c r="CS15" s="195"/>
      <c r="CT15" s="195"/>
      <c r="CU15" s="195"/>
      <c r="CV15" s="195"/>
      <c r="CW15" s="195"/>
      <c r="CX15" s="195"/>
      <c r="CY15" s="195"/>
      <c r="CZ15" s="195"/>
      <c r="DA15" s="195"/>
      <c r="DB15" s="195"/>
      <c r="DC15" s="195"/>
      <c r="DD15" s="195"/>
      <c r="DE15" s="195"/>
      <c r="DF15" s="195"/>
      <c r="DG15" s="195"/>
      <c r="DH15" s="195"/>
      <c r="DI15" s="195"/>
      <c r="DJ15" s="195"/>
      <c r="DK15" s="195"/>
      <c r="DL15" s="195"/>
      <c r="DM15" s="195"/>
      <c r="DN15" s="195"/>
      <c r="DO15" s="195"/>
      <c r="DP15" s="195"/>
      <c r="DQ15" s="195"/>
      <c r="DR15" s="195"/>
      <c r="DS15" s="195"/>
      <c r="DT15" s="195"/>
      <c r="DU15" s="195"/>
      <c r="DV15" s="195"/>
      <c r="DW15" s="195"/>
      <c r="DX15" s="195"/>
      <c r="DY15" s="195"/>
      <c r="DZ15" s="195"/>
      <c r="EA15" s="195"/>
      <c r="EB15" s="195"/>
      <c r="EC15" s="195"/>
      <c r="ED15" s="195"/>
      <c r="EE15" s="195"/>
      <c r="EF15" s="195"/>
      <c r="EG15" s="195"/>
      <c r="EH15" s="195"/>
      <c r="EI15" s="195"/>
      <c r="EJ15" s="195"/>
      <c r="EK15" s="195"/>
      <c r="EL15" s="195"/>
      <c r="EM15" s="195"/>
      <c r="EN15" s="195"/>
      <c r="EO15" s="195"/>
      <c r="EP15" s="195"/>
      <c r="EQ15" s="195"/>
      <c r="ER15" s="195"/>
      <c r="ES15" s="195"/>
      <c r="ET15" s="195"/>
      <c r="EU15" s="195"/>
      <c r="EV15" s="195"/>
      <c r="EW15" s="195"/>
      <c r="EX15" s="195"/>
      <c r="EY15" s="195"/>
      <c r="EZ15" s="195"/>
      <c r="FA15" s="195"/>
      <c r="FB15" s="195"/>
      <c r="FC15" s="195"/>
      <c r="FD15" s="195"/>
      <c r="FE15" s="195"/>
      <c r="FF15" s="195"/>
      <c r="FG15" s="195"/>
      <c r="FH15" s="195"/>
      <c r="FI15" s="195"/>
      <c r="FJ15" s="195"/>
      <c r="FK15" s="195"/>
      <c r="FL15" s="195"/>
      <c r="FM15" s="195"/>
      <c r="FN15" s="195"/>
      <c r="FO15" s="195"/>
      <c r="FP15" s="195"/>
      <c r="FQ15" s="195"/>
      <c r="FR15" s="195"/>
      <c r="FS15" s="195"/>
      <c r="FT15" s="195"/>
      <c r="FU15" s="195"/>
      <c r="FV15" s="195"/>
      <c r="FW15" s="195"/>
      <c r="FX15" s="195"/>
      <c r="FY15" s="195"/>
      <c r="FZ15" s="195"/>
      <c r="GA15" s="195"/>
      <c r="GB15" s="195"/>
      <c r="GC15" s="195"/>
      <c r="GD15" s="195"/>
    </row>
    <row r="16" spans="1:186" s="185" customFormat="1" ht="12.75">
      <c r="A16" s="290"/>
      <c r="B16" s="280"/>
      <c r="C16" s="202" t="s">
        <v>104</v>
      </c>
      <c r="D16" s="203" t="s">
        <v>108</v>
      </c>
      <c r="E16" s="204" t="s">
        <v>14</v>
      </c>
      <c r="F16" s="205">
        <v>20</v>
      </c>
      <c r="G16" s="199"/>
      <c r="H16" s="200"/>
      <c r="I16" s="201">
        <f t="shared" si="11"/>
        <v>20</v>
      </c>
      <c r="J16" s="200"/>
      <c r="K16" s="201">
        <f t="shared" si="12"/>
        <v>20</v>
      </c>
      <c r="L16" s="200"/>
      <c r="M16" s="201">
        <f t="shared" si="13"/>
        <v>20</v>
      </c>
      <c r="N16" s="200"/>
      <c r="O16" s="201">
        <f t="shared" si="14"/>
        <v>20</v>
      </c>
      <c r="P16" s="200"/>
      <c r="Q16" s="201">
        <f t="shared" si="15"/>
        <v>20</v>
      </c>
      <c r="R16" s="200">
        <v>20</v>
      </c>
      <c r="S16" s="201">
        <f t="shared" si="16"/>
        <v>0</v>
      </c>
      <c r="T16" s="200"/>
      <c r="U16" s="201">
        <f t="shared" si="17"/>
        <v>0</v>
      </c>
      <c r="V16" s="200"/>
      <c r="W16" s="183">
        <f t="shared" si="18"/>
        <v>0</v>
      </c>
      <c r="X16" s="154"/>
      <c r="Y16" s="18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  <c r="BD16" s="194"/>
      <c r="BE16" s="194"/>
      <c r="BF16" s="194"/>
      <c r="BG16" s="194"/>
      <c r="BH16" s="194"/>
      <c r="BI16" s="194"/>
      <c r="BJ16" s="194"/>
      <c r="BK16" s="194"/>
      <c r="BL16" s="194"/>
      <c r="BM16" s="194"/>
      <c r="BN16" s="194"/>
      <c r="BO16" s="194"/>
      <c r="BP16" s="194"/>
      <c r="BQ16" s="194"/>
      <c r="BR16" s="194"/>
      <c r="BS16" s="194"/>
      <c r="BT16" s="194"/>
      <c r="BU16" s="194"/>
      <c r="BV16" s="194"/>
      <c r="BW16" s="194"/>
      <c r="BX16" s="194"/>
      <c r="BY16" s="194"/>
      <c r="BZ16" s="194"/>
      <c r="CA16" s="194"/>
      <c r="CB16" s="194"/>
      <c r="CC16" s="194"/>
      <c r="CD16" s="194"/>
      <c r="CE16" s="194"/>
      <c r="CF16" s="195"/>
      <c r="CG16" s="195"/>
      <c r="CH16" s="195"/>
      <c r="CI16" s="195"/>
      <c r="CJ16" s="195"/>
      <c r="CK16" s="195"/>
      <c r="CL16" s="195"/>
      <c r="CM16" s="195"/>
      <c r="CN16" s="195"/>
      <c r="CO16" s="195"/>
      <c r="CP16" s="195"/>
      <c r="CQ16" s="195"/>
      <c r="CR16" s="195"/>
      <c r="CS16" s="195"/>
      <c r="CT16" s="195"/>
      <c r="CU16" s="195"/>
      <c r="CV16" s="195"/>
      <c r="CW16" s="195"/>
      <c r="CX16" s="195"/>
      <c r="CY16" s="195"/>
      <c r="CZ16" s="195"/>
      <c r="DA16" s="195"/>
      <c r="DB16" s="195"/>
      <c r="DC16" s="195"/>
      <c r="DD16" s="195"/>
      <c r="DE16" s="195"/>
      <c r="DF16" s="195"/>
      <c r="DG16" s="195"/>
      <c r="DH16" s="195"/>
      <c r="DI16" s="195"/>
      <c r="DJ16" s="195"/>
      <c r="DK16" s="195"/>
      <c r="DL16" s="195"/>
      <c r="DM16" s="195"/>
      <c r="DN16" s="195"/>
      <c r="DO16" s="195"/>
      <c r="DP16" s="195"/>
      <c r="DQ16" s="195"/>
      <c r="DR16" s="195"/>
      <c r="DS16" s="195"/>
      <c r="DT16" s="195"/>
      <c r="DU16" s="195"/>
      <c r="DV16" s="195"/>
      <c r="DW16" s="195"/>
      <c r="DX16" s="195"/>
      <c r="DY16" s="195"/>
      <c r="DZ16" s="195"/>
      <c r="EA16" s="195"/>
      <c r="EB16" s="195"/>
      <c r="EC16" s="195"/>
      <c r="ED16" s="195"/>
      <c r="EE16" s="195"/>
      <c r="EF16" s="195"/>
      <c r="EG16" s="195"/>
      <c r="EH16" s="195"/>
      <c r="EI16" s="195"/>
      <c r="EJ16" s="195"/>
      <c r="EK16" s="195"/>
      <c r="EL16" s="195"/>
      <c r="EM16" s="195"/>
      <c r="EN16" s="195"/>
      <c r="EO16" s="195"/>
      <c r="EP16" s="195"/>
      <c r="EQ16" s="195"/>
      <c r="ER16" s="195"/>
      <c r="ES16" s="195"/>
      <c r="ET16" s="195"/>
      <c r="EU16" s="195"/>
      <c r="EV16" s="195"/>
      <c r="EW16" s="195"/>
      <c r="EX16" s="195"/>
      <c r="EY16" s="195"/>
      <c r="EZ16" s="195"/>
      <c r="FA16" s="195"/>
      <c r="FB16" s="195"/>
      <c r="FC16" s="195"/>
      <c r="FD16" s="195"/>
      <c r="FE16" s="195"/>
      <c r="FF16" s="195"/>
      <c r="FG16" s="195"/>
      <c r="FH16" s="195"/>
      <c r="FI16" s="195"/>
      <c r="FJ16" s="195"/>
      <c r="FK16" s="195"/>
      <c r="FL16" s="195"/>
      <c r="FM16" s="195"/>
      <c r="FN16" s="195"/>
      <c r="FO16" s="195"/>
      <c r="FP16" s="195"/>
      <c r="FQ16" s="195"/>
      <c r="FR16" s="195"/>
      <c r="FS16" s="195"/>
      <c r="FT16" s="195"/>
      <c r="FU16" s="195"/>
      <c r="FV16" s="195"/>
      <c r="FW16" s="195"/>
      <c r="FX16" s="195"/>
      <c r="FY16" s="195"/>
      <c r="FZ16" s="195"/>
      <c r="GA16" s="195"/>
      <c r="GB16" s="195"/>
      <c r="GC16" s="195"/>
      <c r="GD16" s="195"/>
    </row>
    <row r="17" spans="1:186" s="185" customFormat="1" ht="12.75">
      <c r="A17" s="290"/>
      <c r="B17" s="280"/>
      <c r="C17" s="207" t="s">
        <v>109</v>
      </c>
      <c r="D17" s="203" t="s">
        <v>110</v>
      </c>
      <c r="E17" s="204" t="s">
        <v>14</v>
      </c>
      <c r="F17" s="205">
        <v>40</v>
      </c>
      <c r="G17" s="199"/>
      <c r="H17" s="200">
        <v>20</v>
      </c>
      <c r="I17" s="201">
        <f t="shared" si="11"/>
        <v>20</v>
      </c>
      <c r="J17" s="200">
        <v>20</v>
      </c>
      <c r="K17" s="201">
        <f t="shared" si="12"/>
        <v>0</v>
      </c>
      <c r="L17" s="200"/>
      <c r="M17" s="201">
        <f t="shared" si="13"/>
        <v>0</v>
      </c>
      <c r="N17" s="200"/>
      <c r="O17" s="201">
        <f t="shared" si="14"/>
        <v>0</v>
      </c>
      <c r="P17" s="200"/>
      <c r="Q17" s="201">
        <f t="shared" si="15"/>
        <v>0</v>
      </c>
      <c r="R17" s="200"/>
      <c r="S17" s="201">
        <f t="shared" si="16"/>
        <v>0</v>
      </c>
      <c r="T17" s="200">
        <v>40</v>
      </c>
      <c r="U17" s="201">
        <f t="shared" si="17"/>
        <v>-40</v>
      </c>
      <c r="V17" s="200"/>
      <c r="W17" s="183">
        <f t="shared" si="18"/>
        <v>-40</v>
      </c>
      <c r="X17" s="154"/>
      <c r="Y17" s="18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4"/>
      <c r="BG17" s="194"/>
      <c r="BH17" s="194"/>
      <c r="BI17" s="194"/>
      <c r="BJ17" s="194"/>
      <c r="BK17" s="194"/>
      <c r="BL17" s="194"/>
      <c r="BM17" s="194"/>
      <c r="BN17" s="194"/>
      <c r="BO17" s="194"/>
      <c r="BP17" s="194"/>
      <c r="BQ17" s="194"/>
      <c r="BR17" s="194"/>
      <c r="BS17" s="194"/>
      <c r="BT17" s="194"/>
      <c r="BU17" s="194"/>
      <c r="BV17" s="194"/>
      <c r="BW17" s="194"/>
      <c r="BX17" s="194"/>
      <c r="BY17" s="194"/>
      <c r="BZ17" s="194"/>
      <c r="CA17" s="194"/>
      <c r="CB17" s="194"/>
      <c r="CC17" s="194"/>
      <c r="CD17" s="194"/>
      <c r="CE17" s="194"/>
      <c r="CF17" s="195"/>
      <c r="CG17" s="195"/>
      <c r="CH17" s="195"/>
      <c r="CI17" s="195"/>
      <c r="CJ17" s="195"/>
      <c r="CK17" s="195"/>
      <c r="CL17" s="195"/>
      <c r="CM17" s="195"/>
      <c r="CN17" s="195"/>
      <c r="CO17" s="195"/>
      <c r="CP17" s="195"/>
      <c r="CQ17" s="195"/>
      <c r="CR17" s="195"/>
      <c r="CS17" s="195"/>
      <c r="CT17" s="195"/>
      <c r="CU17" s="195"/>
      <c r="CV17" s="195"/>
      <c r="CW17" s="195"/>
      <c r="CX17" s="195"/>
      <c r="CY17" s="195"/>
      <c r="CZ17" s="195"/>
      <c r="DA17" s="195"/>
      <c r="DB17" s="195"/>
      <c r="DC17" s="195"/>
      <c r="DD17" s="195"/>
      <c r="DE17" s="195"/>
      <c r="DF17" s="195"/>
      <c r="DG17" s="195"/>
      <c r="DH17" s="195"/>
      <c r="DI17" s="195"/>
      <c r="DJ17" s="195"/>
      <c r="DK17" s="195"/>
      <c r="DL17" s="195"/>
      <c r="DM17" s="195"/>
      <c r="DN17" s="195"/>
      <c r="DO17" s="195"/>
      <c r="DP17" s="195"/>
      <c r="DQ17" s="195"/>
      <c r="DR17" s="195"/>
      <c r="DS17" s="195"/>
      <c r="DT17" s="195"/>
      <c r="DU17" s="195"/>
      <c r="DV17" s="195"/>
      <c r="DW17" s="195"/>
      <c r="DX17" s="195"/>
      <c r="DY17" s="195"/>
      <c r="DZ17" s="195"/>
      <c r="EA17" s="195"/>
      <c r="EB17" s="195"/>
      <c r="EC17" s="195"/>
      <c r="ED17" s="195"/>
      <c r="EE17" s="195"/>
      <c r="EF17" s="195"/>
      <c r="EG17" s="195"/>
      <c r="EH17" s="195"/>
      <c r="EI17" s="195"/>
      <c r="EJ17" s="195"/>
      <c r="EK17" s="195"/>
      <c r="EL17" s="195"/>
      <c r="EM17" s="195"/>
      <c r="EN17" s="195"/>
      <c r="EO17" s="195"/>
      <c r="EP17" s="195"/>
      <c r="EQ17" s="195"/>
      <c r="ER17" s="195"/>
      <c r="ES17" s="195"/>
      <c r="ET17" s="195"/>
      <c r="EU17" s="195"/>
      <c r="EV17" s="195"/>
      <c r="EW17" s="195"/>
      <c r="EX17" s="195"/>
      <c r="EY17" s="195"/>
      <c r="EZ17" s="195"/>
      <c r="FA17" s="195"/>
      <c r="FB17" s="195"/>
      <c r="FC17" s="195"/>
      <c r="FD17" s="195"/>
      <c r="FE17" s="195"/>
      <c r="FF17" s="195"/>
      <c r="FG17" s="195"/>
      <c r="FH17" s="195"/>
      <c r="FI17" s="195"/>
      <c r="FJ17" s="195"/>
      <c r="FK17" s="195"/>
      <c r="FL17" s="195"/>
      <c r="FM17" s="195"/>
      <c r="FN17" s="195"/>
      <c r="FO17" s="195"/>
      <c r="FP17" s="195"/>
      <c r="FQ17" s="195"/>
      <c r="FR17" s="195"/>
      <c r="FS17" s="195"/>
      <c r="FT17" s="195"/>
      <c r="FU17" s="195"/>
      <c r="FV17" s="195"/>
      <c r="FW17" s="195"/>
      <c r="FX17" s="195"/>
      <c r="FY17" s="195"/>
      <c r="FZ17" s="195"/>
      <c r="GA17" s="195"/>
      <c r="GB17" s="195"/>
      <c r="GC17" s="195"/>
      <c r="GD17" s="195"/>
    </row>
    <row r="18" spans="1:186" s="185" customFormat="1" ht="12.75">
      <c r="A18" s="290"/>
      <c r="B18" s="280"/>
      <c r="C18" s="202" t="s">
        <v>104</v>
      </c>
      <c r="D18" s="203" t="s">
        <v>111</v>
      </c>
      <c r="E18" s="204" t="s">
        <v>14</v>
      </c>
      <c r="F18" s="198">
        <v>0</v>
      </c>
      <c r="G18" s="199"/>
      <c r="H18" s="200"/>
      <c r="I18" s="201">
        <f t="shared" si="11"/>
        <v>0</v>
      </c>
      <c r="J18" s="200"/>
      <c r="K18" s="201">
        <f t="shared" si="12"/>
        <v>0</v>
      </c>
      <c r="L18" s="200"/>
      <c r="M18" s="201">
        <f t="shared" si="13"/>
        <v>0</v>
      </c>
      <c r="N18" s="200"/>
      <c r="O18" s="201">
        <f t="shared" si="14"/>
        <v>0</v>
      </c>
      <c r="P18" s="200"/>
      <c r="Q18" s="201">
        <f t="shared" si="15"/>
        <v>0</v>
      </c>
      <c r="R18" s="200"/>
      <c r="S18" s="201">
        <f t="shared" si="16"/>
        <v>0</v>
      </c>
      <c r="T18" s="200"/>
      <c r="U18" s="201">
        <f t="shared" si="17"/>
        <v>0</v>
      </c>
      <c r="V18" s="200"/>
      <c r="W18" s="183">
        <f t="shared" si="18"/>
        <v>0</v>
      </c>
      <c r="X18" s="154"/>
      <c r="Y18" s="184"/>
      <c r="Z18" s="194"/>
      <c r="AA18" s="194"/>
      <c r="AB18" s="194"/>
      <c r="AC18" s="194"/>
      <c r="AD18" s="194"/>
      <c r="AE18" s="194"/>
      <c r="AF18" s="194"/>
      <c r="AG18" s="194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  <c r="BD18" s="194"/>
      <c r="BE18" s="194"/>
      <c r="BF18" s="194"/>
      <c r="BG18" s="194"/>
      <c r="BH18" s="194"/>
      <c r="BI18" s="194"/>
      <c r="BJ18" s="194"/>
      <c r="BK18" s="194"/>
      <c r="BL18" s="194"/>
      <c r="BM18" s="194"/>
      <c r="BN18" s="194"/>
      <c r="BO18" s="194"/>
      <c r="BP18" s="194"/>
      <c r="BQ18" s="194"/>
      <c r="BR18" s="194"/>
      <c r="BS18" s="194"/>
      <c r="BT18" s="194"/>
      <c r="BU18" s="194"/>
      <c r="BV18" s="194"/>
      <c r="BW18" s="194"/>
      <c r="BX18" s="194"/>
      <c r="BY18" s="194"/>
      <c r="BZ18" s="194"/>
      <c r="CA18" s="194"/>
      <c r="CB18" s="194"/>
      <c r="CC18" s="194"/>
      <c r="CD18" s="194"/>
      <c r="CE18" s="194"/>
      <c r="CF18" s="195"/>
      <c r="CG18" s="195"/>
      <c r="CH18" s="195"/>
      <c r="CI18" s="195"/>
      <c r="CJ18" s="195"/>
      <c r="CK18" s="195"/>
      <c r="CL18" s="195"/>
      <c r="CM18" s="195"/>
      <c r="CN18" s="195"/>
      <c r="CO18" s="195"/>
      <c r="CP18" s="195"/>
      <c r="CQ18" s="195"/>
      <c r="CR18" s="195"/>
      <c r="CS18" s="195"/>
      <c r="CT18" s="195"/>
      <c r="CU18" s="195"/>
      <c r="CV18" s="195"/>
      <c r="CW18" s="195"/>
      <c r="CX18" s="195"/>
      <c r="CY18" s="195"/>
      <c r="CZ18" s="195"/>
      <c r="DA18" s="195"/>
      <c r="DB18" s="195"/>
      <c r="DC18" s="195"/>
      <c r="DD18" s="195"/>
      <c r="DE18" s="195"/>
      <c r="DF18" s="195"/>
      <c r="DG18" s="195"/>
      <c r="DH18" s="195"/>
      <c r="DI18" s="195"/>
      <c r="DJ18" s="195"/>
      <c r="DK18" s="195"/>
      <c r="DL18" s="195"/>
      <c r="DM18" s="195"/>
      <c r="DN18" s="195"/>
      <c r="DO18" s="195"/>
      <c r="DP18" s="195"/>
      <c r="DQ18" s="195"/>
      <c r="DR18" s="195"/>
      <c r="DS18" s="195"/>
      <c r="DT18" s="195"/>
      <c r="DU18" s="195"/>
      <c r="DV18" s="195"/>
      <c r="DW18" s="195"/>
      <c r="DX18" s="195"/>
      <c r="DY18" s="195"/>
      <c r="DZ18" s="195"/>
      <c r="EA18" s="195"/>
      <c r="EB18" s="195"/>
      <c r="EC18" s="195"/>
      <c r="ED18" s="195"/>
      <c r="EE18" s="195"/>
      <c r="EF18" s="195"/>
      <c r="EG18" s="195"/>
      <c r="EH18" s="195"/>
      <c r="EI18" s="195"/>
      <c r="EJ18" s="195"/>
      <c r="EK18" s="195"/>
      <c r="EL18" s="195"/>
      <c r="EM18" s="195"/>
      <c r="EN18" s="195"/>
      <c r="EO18" s="195"/>
      <c r="EP18" s="195"/>
      <c r="EQ18" s="195"/>
      <c r="ER18" s="195"/>
      <c r="ES18" s="195"/>
      <c r="ET18" s="195"/>
      <c r="EU18" s="195"/>
      <c r="EV18" s="195"/>
      <c r="EW18" s="195"/>
      <c r="EX18" s="195"/>
      <c r="EY18" s="195"/>
      <c r="EZ18" s="195"/>
      <c r="FA18" s="195"/>
      <c r="FB18" s="195"/>
      <c r="FC18" s="195"/>
      <c r="FD18" s="195"/>
      <c r="FE18" s="195"/>
      <c r="FF18" s="195"/>
      <c r="FG18" s="195"/>
      <c r="FH18" s="195"/>
      <c r="FI18" s="195"/>
      <c r="FJ18" s="195"/>
      <c r="FK18" s="195"/>
      <c r="FL18" s="195"/>
      <c r="FM18" s="195"/>
      <c r="FN18" s="195"/>
      <c r="FO18" s="195"/>
      <c r="FP18" s="195"/>
      <c r="FQ18" s="195"/>
      <c r="FR18" s="195"/>
      <c r="FS18" s="195"/>
      <c r="FT18" s="195"/>
      <c r="FU18" s="195"/>
      <c r="FV18" s="195"/>
      <c r="FW18" s="195"/>
      <c r="FX18" s="195"/>
      <c r="FY18" s="195"/>
      <c r="FZ18" s="195"/>
      <c r="GA18" s="195"/>
      <c r="GB18" s="195"/>
      <c r="GC18" s="195"/>
      <c r="GD18" s="195"/>
    </row>
    <row r="19" spans="1:186" s="185" customFormat="1" ht="12.75">
      <c r="A19" s="290"/>
      <c r="B19" s="280"/>
      <c r="C19" s="207" t="s">
        <v>109</v>
      </c>
      <c r="D19" s="203" t="s">
        <v>112</v>
      </c>
      <c r="E19" s="204" t="s">
        <v>14</v>
      </c>
      <c r="F19" s="198">
        <v>0</v>
      </c>
      <c r="G19" s="199"/>
      <c r="H19" s="200"/>
      <c r="I19" s="201">
        <f t="shared" si="11"/>
        <v>0</v>
      </c>
      <c r="J19" s="200"/>
      <c r="K19" s="201">
        <f t="shared" si="12"/>
        <v>0</v>
      </c>
      <c r="L19" s="200"/>
      <c r="M19" s="201">
        <f t="shared" si="13"/>
        <v>0</v>
      </c>
      <c r="N19" s="200"/>
      <c r="O19" s="201">
        <f t="shared" si="14"/>
        <v>0</v>
      </c>
      <c r="P19" s="200"/>
      <c r="Q19" s="201">
        <f t="shared" si="15"/>
        <v>0</v>
      </c>
      <c r="R19" s="200"/>
      <c r="S19" s="201">
        <f t="shared" si="16"/>
        <v>0</v>
      </c>
      <c r="T19" s="200"/>
      <c r="U19" s="201">
        <f t="shared" si="17"/>
        <v>0</v>
      </c>
      <c r="V19" s="200"/>
      <c r="W19" s="183">
        <f t="shared" si="18"/>
        <v>0</v>
      </c>
      <c r="X19" s="154"/>
      <c r="Y19" s="184"/>
      <c r="Z19" s="163"/>
      <c r="AA19" s="163"/>
      <c r="AB19" s="163"/>
      <c r="AC19" s="163"/>
      <c r="AD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3"/>
      <c r="BD19" s="163"/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3"/>
      <c r="BW19" s="163"/>
      <c r="BX19" s="163"/>
      <c r="BY19" s="163"/>
      <c r="BZ19" s="163"/>
      <c r="CA19" s="163"/>
      <c r="CB19" s="163"/>
      <c r="CC19" s="163"/>
      <c r="CD19" s="163"/>
      <c r="CE19" s="163"/>
      <c r="CF19" s="162"/>
      <c r="CG19" s="162"/>
      <c r="CH19" s="162"/>
      <c r="CI19" s="162"/>
      <c r="CJ19" s="162"/>
      <c r="CK19" s="162"/>
      <c r="CL19" s="162"/>
      <c r="CM19" s="162"/>
      <c r="CN19" s="162"/>
      <c r="CO19" s="162"/>
      <c r="CP19" s="162"/>
      <c r="CQ19" s="162"/>
      <c r="CR19" s="162"/>
      <c r="CS19" s="162"/>
      <c r="CT19" s="162"/>
      <c r="CU19" s="162"/>
      <c r="CV19" s="162"/>
      <c r="CW19" s="162"/>
      <c r="CX19" s="162"/>
      <c r="CY19" s="162"/>
      <c r="CZ19" s="162"/>
      <c r="DA19" s="162"/>
      <c r="DB19" s="162"/>
      <c r="DC19" s="162"/>
      <c r="DD19" s="162"/>
      <c r="DE19" s="162"/>
      <c r="DF19" s="162"/>
      <c r="DG19" s="162"/>
      <c r="DH19" s="162"/>
      <c r="DI19" s="162"/>
      <c r="DJ19" s="162"/>
      <c r="DK19" s="162"/>
      <c r="DL19" s="162"/>
      <c r="DM19" s="162"/>
      <c r="DN19" s="162"/>
      <c r="DO19" s="162"/>
      <c r="DP19" s="162"/>
      <c r="DQ19" s="162"/>
      <c r="DR19" s="162"/>
      <c r="DS19" s="162"/>
      <c r="DT19" s="162"/>
      <c r="DU19" s="162"/>
      <c r="DV19" s="162"/>
      <c r="DW19" s="162"/>
      <c r="DX19" s="162"/>
      <c r="DY19" s="162"/>
      <c r="DZ19" s="162"/>
      <c r="EA19" s="162"/>
      <c r="EB19" s="162"/>
      <c r="EC19" s="162"/>
      <c r="ED19" s="162"/>
      <c r="EE19" s="162"/>
      <c r="EF19" s="162"/>
      <c r="EG19" s="162"/>
      <c r="EH19" s="162"/>
      <c r="EI19" s="162"/>
      <c r="EJ19" s="162"/>
      <c r="EK19" s="162"/>
      <c r="EL19" s="162"/>
      <c r="EM19" s="162"/>
      <c r="EN19" s="162"/>
      <c r="EO19" s="162"/>
      <c r="EP19" s="162"/>
      <c r="EQ19" s="162"/>
      <c r="ER19" s="162"/>
      <c r="ES19" s="162"/>
      <c r="ET19" s="162"/>
      <c r="EU19" s="162"/>
      <c r="EV19" s="162"/>
      <c r="EW19" s="162"/>
      <c r="EX19" s="162"/>
      <c r="EY19" s="162"/>
      <c r="EZ19" s="162"/>
      <c r="FA19" s="162"/>
      <c r="FB19" s="162"/>
      <c r="FC19" s="162"/>
      <c r="FD19" s="162"/>
      <c r="FE19" s="162"/>
      <c r="FF19" s="162"/>
      <c r="FG19" s="162"/>
      <c r="FH19" s="162"/>
      <c r="FI19" s="162"/>
      <c r="FJ19" s="162"/>
      <c r="FK19" s="162"/>
      <c r="FL19" s="162"/>
      <c r="FM19" s="162"/>
      <c r="FN19" s="162"/>
      <c r="FO19" s="162"/>
      <c r="FP19" s="162"/>
      <c r="FQ19" s="162"/>
      <c r="FR19" s="162"/>
      <c r="FS19" s="162"/>
      <c r="FT19" s="162"/>
      <c r="FU19" s="162"/>
      <c r="FV19" s="162"/>
      <c r="FW19" s="162"/>
      <c r="FX19" s="162"/>
      <c r="FY19" s="162"/>
      <c r="FZ19" s="162"/>
      <c r="GA19" s="162"/>
      <c r="GB19" s="162"/>
      <c r="GC19" s="162"/>
      <c r="GD19" s="162"/>
    </row>
    <row r="20" spans="1:186" s="185" customFormat="1" ht="12.75">
      <c r="A20" s="290"/>
      <c r="B20" s="280"/>
      <c r="C20" s="208" t="s">
        <v>31</v>
      </c>
      <c r="D20" s="203" t="s">
        <v>113</v>
      </c>
      <c r="E20" s="204" t="s">
        <v>14</v>
      </c>
      <c r="F20" s="198">
        <v>0</v>
      </c>
      <c r="G20" s="199"/>
      <c r="H20" s="200"/>
      <c r="I20" s="201">
        <f t="shared" si="11"/>
        <v>0</v>
      </c>
      <c r="J20" s="200"/>
      <c r="K20" s="201">
        <f t="shared" si="12"/>
        <v>0</v>
      </c>
      <c r="L20" s="200"/>
      <c r="M20" s="201">
        <f t="shared" si="13"/>
        <v>0</v>
      </c>
      <c r="N20" s="200"/>
      <c r="O20" s="201">
        <f t="shared" si="14"/>
        <v>0</v>
      </c>
      <c r="P20" s="200"/>
      <c r="Q20" s="201">
        <f t="shared" si="15"/>
        <v>0</v>
      </c>
      <c r="R20" s="200"/>
      <c r="S20" s="201">
        <f t="shared" si="16"/>
        <v>0</v>
      </c>
      <c r="T20" s="200"/>
      <c r="U20" s="201">
        <f t="shared" si="17"/>
        <v>0</v>
      </c>
      <c r="V20" s="200"/>
      <c r="W20" s="183">
        <f t="shared" si="18"/>
        <v>0</v>
      </c>
      <c r="X20" s="154"/>
      <c r="Y20" s="18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5"/>
      <c r="CG20" s="195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  <c r="DL20" s="195"/>
      <c r="DM20" s="195"/>
      <c r="DN20" s="195"/>
      <c r="DO20" s="195"/>
      <c r="DP20" s="195"/>
      <c r="DQ20" s="195"/>
      <c r="DR20" s="195"/>
      <c r="DS20" s="195"/>
      <c r="DT20" s="195"/>
      <c r="DU20" s="195"/>
      <c r="DV20" s="195"/>
      <c r="DW20" s="195"/>
      <c r="DX20" s="195"/>
      <c r="DY20" s="195"/>
      <c r="DZ20" s="195"/>
      <c r="EA20" s="195"/>
      <c r="EB20" s="195"/>
      <c r="EC20" s="195"/>
      <c r="ED20" s="195"/>
      <c r="EE20" s="195"/>
      <c r="EF20" s="195"/>
      <c r="EG20" s="195"/>
      <c r="EH20" s="195"/>
      <c r="EI20" s="195"/>
      <c r="EJ20" s="195"/>
      <c r="EK20" s="195"/>
      <c r="EL20" s="195"/>
      <c r="EM20" s="195"/>
      <c r="EN20" s="195"/>
      <c r="EO20" s="195"/>
      <c r="EP20" s="195"/>
      <c r="EQ20" s="195"/>
      <c r="ER20" s="195"/>
      <c r="ES20" s="195"/>
      <c r="ET20" s="195"/>
      <c r="EU20" s="195"/>
      <c r="EV20" s="195"/>
      <c r="EW20" s="195"/>
      <c r="EX20" s="195"/>
      <c r="EY20" s="195"/>
      <c r="EZ20" s="195"/>
      <c r="FA20" s="195"/>
      <c r="FB20" s="195"/>
      <c r="FC20" s="195"/>
      <c r="FD20" s="195"/>
      <c r="FE20" s="195"/>
      <c r="FF20" s="195"/>
      <c r="FG20" s="195"/>
      <c r="FH20" s="195"/>
      <c r="FI20" s="195"/>
      <c r="FJ20" s="195"/>
      <c r="FK20" s="195"/>
      <c r="FL20" s="195"/>
      <c r="FM20" s="195"/>
      <c r="FN20" s="195"/>
      <c r="FO20" s="195"/>
      <c r="FP20" s="195"/>
      <c r="FQ20" s="195"/>
      <c r="FR20" s="195"/>
      <c r="FS20" s="195"/>
      <c r="FT20" s="195"/>
      <c r="FU20" s="195"/>
      <c r="FV20" s="195"/>
      <c r="FW20" s="195"/>
      <c r="FX20" s="195"/>
      <c r="FY20" s="195"/>
      <c r="FZ20" s="195"/>
      <c r="GA20" s="195"/>
      <c r="GB20" s="195"/>
      <c r="GC20" s="195"/>
      <c r="GD20" s="195"/>
    </row>
    <row r="21" spans="1:186" s="185" customFormat="1" ht="12.75">
      <c r="A21" s="290"/>
      <c r="B21" s="280"/>
      <c r="C21" s="209" t="s">
        <v>32</v>
      </c>
      <c r="D21" s="203" t="s">
        <v>114</v>
      </c>
      <c r="E21" s="204" t="s">
        <v>14</v>
      </c>
      <c r="F21" s="198">
        <v>0</v>
      </c>
      <c r="G21" s="199"/>
      <c r="H21" s="200"/>
      <c r="I21" s="201">
        <f t="shared" si="11"/>
        <v>0</v>
      </c>
      <c r="J21" s="200"/>
      <c r="K21" s="201">
        <f t="shared" si="12"/>
        <v>0</v>
      </c>
      <c r="L21" s="200"/>
      <c r="M21" s="201">
        <f t="shared" si="13"/>
        <v>0</v>
      </c>
      <c r="N21" s="200"/>
      <c r="O21" s="201">
        <f t="shared" si="14"/>
        <v>0</v>
      </c>
      <c r="P21" s="200"/>
      <c r="Q21" s="201">
        <f t="shared" si="15"/>
        <v>0</v>
      </c>
      <c r="R21" s="200"/>
      <c r="S21" s="201">
        <f t="shared" si="16"/>
        <v>0</v>
      </c>
      <c r="T21" s="200"/>
      <c r="U21" s="201">
        <f t="shared" si="17"/>
        <v>0</v>
      </c>
      <c r="V21" s="200"/>
      <c r="W21" s="183">
        <f t="shared" si="18"/>
        <v>0</v>
      </c>
      <c r="X21" s="154"/>
      <c r="Y21" s="184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/>
      <c r="BD21" s="163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2"/>
      <c r="CG21" s="162"/>
      <c r="CH21" s="162"/>
      <c r="CI21" s="162"/>
      <c r="CJ21" s="162"/>
      <c r="CK21" s="162"/>
      <c r="CL21" s="162"/>
      <c r="CM21" s="162"/>
      <c r="CN21" s="162"/>
      <c r="CO21" s="162"/>
      <c r="CP21" s="162"/>
      <c r="CQ21" s="162"/>
      <c r="CR21" s="162"/>
      <c r="CS21" s="162"/>
      <c r="CT21" s="162"/>
      <c r="CU21" s="162"/>
      <c r="CV21" s="162"/>
      <c r="CW21" s="162"/>
      <c r="CX21" s="162"/>
      <c r="CY21" s="162"/>
      <c r="CZ21" s="162"/>
      <c r="DA21" s="162"/>
      <c r="DB21" s="162"/>
      <c r="DC21" s="162"/>
      <c r="DD21" s="162"/>
      <c r="DE21" s="162"/>
      <c r="DF21" s="162"/>
      <c r="DG21" s="162"/>
      <c r="DH21" s="162"/>
      <c r="DI21" s="162"/>
      <c r="DJ21" s="162"/>
      <c r="DK21" s="162"/>
      <c r="DL21" s="162"/>
      <c r="DM21" s="162"/>
      <c r="DN21" s="162"/>
      <c r="DO21" s="162"/>
      <c r="DP21" s="162"/>
      <c r="DQ21" s="162"/>
      <c r="DR21" s="162"/>
      <c r="DS21" s="162"/>
      <c r="DT21" s="162"/>
      <c r="DU21" s="162"/>
      <c r="DV21" s="162"/>
      <c r="DW21" s="162"/>
      <c r="DX21" s="162"/>
      <c r="DY21" s="162"/>
      <c r="DZ21" s="162"/>
      <c r="EA21" s="162"/>
      <c r="EB21" s="162"/>
      <c r="EC21" s="162"/>
      <c r="ED21" s="162"/>
      <c r="EE21" s="162"/>
      <c r="EF21" s="162"/>
      <c r="EG21" s="162"/>
      <c r="EH21" s="162"/>
      <c r="EI21" s="162"/>
      <c r="EJ21" s="162"/>
      <c r="EK21" s="162"/>
      <c r="EL21" s="162"/>
      <c r="EM21" s="162"/>
      <c r="EN21" s="162"/>
      <c r="EO21" s="162"/>
      <c r="EP21" s="162"/>
      <c r="EQ21" s="162"/>
      <c r="ER21" s="162"/>
      <c r="ES21" s="162"/>
      <c r="ET21" s="162"/>
      <c r="EU21" s="162"/>
      <c r="EV21" s="162"/>
      <c r="EW21" s="162"/>
      <c r="EX21" s="162"/>
      <c r="EY21" s="162"/>
      <c r="EZ21" s="162"/>
      <c r="FA21" s="162"/>
      <c r="FB21" s="162"/>
      <c r="FC21" s="162"/>
      <c r="FD21" s="162"/>
      <c r="FE21" s="162"/>
      <c r="FF21" s="162"/>
      <c r="FG21" s="162"/>
      <c r="FH21" s="162"/>
      <c r="FI21" s="162"/>
      <c r="FJ21" s="162"/>
      <c r="FK21" s="162"/>
      <c r="FL21" s="162"/>
      <c r="FM21" s="162"/>
      <c r="FN21" s="162"/>
      <c r="FO21" s="162"/>
      <c r="FP21" s="162"/>
      <c r="FQ21" s="162"/>
      <c r="FR21" s="162"/>
      <c r="FS21" s="162"/>
      <c r="FT21" s="162"/>
      <c r="FU21" s="162"/>
      <c r="FV21" s="162"/>
      <c r="FW21" s="162"/>
      <c r="FX21" s="162"/>
      <c r="FY21" s="162"/>
      <c r="FZ21" s="162"/>
      <c r="GA21" s="162"/>
      <c r="GB21" s="162"/>
      <c r="GC21" s="162"/>
      <c r="GD21" s="162"/>
    </row>
    <row r="22" spans="1:186" s="185" customFormat="1" ht="12.75">
      <c r="A22" s="291"/>
      <c r="B22" s="292"/>
      <c r="C22" s="210" t="s">
        <v>33</v>
      </c>
      <c r="D22" s="187" t="s">
        <v>115</v>
      </c>
      <c r="E22" s="188" t="s">
        <v>14</v>
      </c>
      <c r="F22" s="211">
        <v>6</v>
      </c>
      <c r="G22" s="190"/>
      <c r="H22" s="191"/>
      <c r="I22" s="192">
        <f t="shared" si="11"/>
        <v>6</v>
      </c>
      <c r="J22" s="191"/>
      <c r="K22" s="192">
        <f t="shared" si="12"/>
        <v>6</v>
      </c>
      <c r="L22" s="191"/>
      <c r="M22" s="192">
        <f t="shared" si="13"/>
        <v>6</v>
      </c>
      <c r="N22" s="191"/>
      <c r="O22" s="192">
        <f t="shared" si="14"/>
        <v>6</v>
      </c>
      <c r="P22" s="191"/>
      <c r="Q22" s="192">
        <f t="shared" si="15"/>
        <v>6</v>
      </c>
      <c r="R22" s="191"/>
      <c r="S22" s="192">
        <f t="shared" si="16"/>
        <v>6</v>
      </c>
      <c r="T22" s="191"/>
      <c r="U22" s="192">
        <f t="shared" si="17"/>
        <v>6</v>
      </c>
      <c r="V22" s="191"/>
      <c r="W22" s="193">
        <f t="shared" si="18"/>
        <v>6</v>
      </c>
      <c r="X22" s="154"/>
      <c r="Y22" s="18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194"/>
      <c r="BZ22" s="194"/>
      <c r="CA22" s="194"/>
      <c r="CB22" s="194"/>
      <c r="CC22" s="194"/>
      <c r="CD22" s="194"/>
      <c r="CE22" s="194"/>
      <c r="CF22" s="195"/>
      <c r="CG22" s="195"/>
      <c r="CH22" s="195"/>
      <c r="CI22" s="195"/>
      <c r="CJ22" s="195"/>
      <c r="CK22" s="195"/>
      <c r="CL22" s="195"/>
      <c r="CM22" s="195"/>
      <c r="CN22" s="195"/>
      <c r="CO22" s="195"/>
      <c r="CP22" s="195"/>
      <c r="CQ22" s="195"/>
      <c r="CR22" s="195"/>
      <c r="CS22" s="195"/>
      <c r="CT22" s="195"/>
      <c r="CU22" s="195"/>
      <c r="CV22" s="195"/>
      <c r="CW22" s="195"/>
      <c r="CX22" s="195"/>
      <c r="CY22" s="195"/>
      <c r="CZ22" s="195"/>
      <c r="DA22" s="195"/>
      <c r="DB22" s="195"/>
      <c r="DC22" s="195"/>
      <c r="DD22" s="195"/>
      <c r="DE22" s="195"/>
      <c r="DF22" s="195"/>
      <c r="DG22" s="195"/>
      <c r="DH22" s="195"/>
      <c r="DI22" s="195"/>
      <c r="DJ22" s="195"/>
      <c r="DK22" s="195"/>
      <c r="DL22" s="195"/>
      <c r="DM22" s="195"/>
      <c r="DN22" s="195"/>
      <c r="DO22" s="195"/>
      <c r="DP22" s="195"/>
      <c r="DQ22" s="195"/>
      <c r="DR22" s="195"/>
      <c r="DS22" s="195"/>
      <c r="DT22" s="195"/>
      <c r="DU22" s="195"/>
      <c r="DV22" s="195"/>
      <c r="DW22" s="195"/>
      <c r="DX22" s="195"/>
      <c r="DY22" s="195"/>
      <c r="DZ22" s="195"/>
      <c r="EA22" s="195"/>
      <c r="EB22" s="195"/>
      <c r="EC22" s="195"/>
      <c r="ED22" s="195"/>
      <c r="EE22" s="195"/>
      <c r="EF22" s="195"/>
      <c r="EG22" s="195"/>
      <c r="EH22" s="195"/>
      <c r="EI22" s="195"/>
      <c r="EJ22" s="195"/>
      <c r="EK22" s="195"/>
      <c r="EL22" s="195"/>
      <c r="EM22" s="195"/>
      <c r="EN22" s="195"/>
      <c r="EO22" s="195"/>
      <c r="EP22" s="195"/>
      <c r="EQ22" s="195"/>
      <c r="ER22" s="195"/>
      <c r="ES22" s="195"/>
      <c r="ET22" s="195"/>
      <c r="EU22" s="195"/>
      <c r="EV22" s="195"/>
      <c r="EW22" s="195"/>
      <c r="EX22" s="195"/>
      <c r="EY22" s="195"/>
      <c r="EZ22" s="195"/>
      <c r="FA22" s="195"/>
      <c r="FB22" s="195"/>
      <c r="FC22" s="195"/>
      <c r="FD22" s="195"/>
      <c r="FE22" s="195"/>
      <c r="FF22" s="195"/>
      <c r="FG22" s="195"/>
      <c r="FH22" s="195"/>
      <c r="FI22" s="195"/>
      <c r="FJ22" s="195"/>
      <c r="FK22" s="195"/>
      <c r="FL22" s="195"/>
      <c r="FM22" s="195"/>
      <c r="FN22" s="195"/>
      <c r="FO22" s="195"/>
      <c r="FP22" s="195"/>
      <c r="FQ22" s="195"/>
      <c r="FR22" s="195"/>
      <c r="FS22" s="195"/>
      <c r="FT22" s="195"/>
      <c r="FU22" s="195"/>
      <c r="FV22" s="195"/>
      <c r="FW22" s="195"/>
      <c r="FX22" s="195"/>
      <c r="FY22" s="195"/>
      <c r="FZ22" s="195"/>
      <c r="GA22" s="195"/>
      <c r="GB22" s="195"/>
      <c r="GC22" s="195"/>
      <c r="GD22" s="195"/>
    </row>
    <row r="23" spans="1:186" s="185" customFormat="1" ht="12.75">
      <c r="A23" s="286" t="s">
        <v>17</v>
      </c>
      <c r="B23" s="284" t="s">
        <v>12</v>
      </c>
      <c r="C23" s="212" t="s">
        <v>34</v>
      </c>
      <c r="D23" s="175" t="s">
        <v>116</v>
      </c>
      <c r="E23" s="176" t="s">
        <v>14</v>
      </c>
      <c r="F23" s="213">
        <v>540</v>
      </c>
      <c r="G23" s="178"/>
      <c r="H23" s="179"/>
      <c r="I23" s="180">
        <f t="shared" si="11"/>
        <v>540</v>
      </c>
      <c r="J23" s="179"/>
      <c r="K23" s="180">
        <f t="shared" si="12"/>
        <v>540</v>
      </c>
      <c r="L23" s="179"/>
      <c r="M23" s="180">
        <f t="shared" si="13"/>
        <v>540</v>
      </c>
      <c r="N23" s="179"/>
      <c r="O23" s="180">
        <f t="shared" si="14"/>
        <v>540</v>
      </c>
      <c r="P23" s="179"/>
      <c r="Q23" s="180">
        <f t="shared" si="15"/>
        <v>540</v>
      </c>
      <c r="R23" s="179"/>
      <c r="S23" s="180">
        <f t="shared" si="16"/>
        <v>540</v>
      </c>
      <c r="T23" s="179"/>
      <c r="U23" s="180">
        <f t="shared" si="17"/>
        <v>540</v>
      </c>
      <c r="V23" s="179"/>
      <c r="W23" s="181">
        <f t="shared" si="18"/>
        <v>540</v>
      </c>
      <c r="X23" s="154"/>
      <c r="Y23" s="184"/>
      <c r="Z23" s="163"/>
      <c r="AA23" s="163"/>
      <c r="AB23" s="163"/>
      <c r="AC23" s="163"/>
      <c r="AD23" s="163"/>
      <c r="AE23" s="163"/>
      <c r="AF23" s="163"/>
      <c r="AG23" s="163"/>
      <c r="AH23" s="163"/>
      <c r="AI23" s="163"/>
      <c r="AJ23" s="163"/>
      <c r="AK23" s="163"/>
      <c r="AL23" s="163"/>
      <c r="AM23" s="163"/>
      <c r="AN23" s="163"/>
      <c r="AO23" s="163"/>
      <c r="AP23" s="163"/>
      <c r="AQ23" s="163"/>
      <c r="AR23" s="163"/>
      <c r="AS23" s="163"/>
      <c r="AT23" s="163"/>
      <c r="AU23" s="163"/>
      <c r="AV23" s="163"/>
      <c r="AW23" s="163"/>
      <c r="AX23" s="163"/>
      <c r="AY23" s="163"/>
      <c r="AZ23" s="163"/>
      <c r="BA23" s="163"/>
      <c r="BB23" s="163"/>
      <c r="BC23" s="163"/>
      <c r="BD23" s="163"/>
      <c r="BE23" s="163"/>
      <c r="BF23" s="163"/>
      <c r="BG23" s="163"/>
      <c r="BH23" s="163"/>
      <c r="BI23" s="163"/>
      <c r="BJ23" s="163"/>
      <c r="BK23" s="163"/>
      <c r="BL23" s="163"/>
      <c r="BM23" s="163"/>
      <c r="BN23" s="163"/>
      <c r="BO23" s="163"/>
      <c r="BP23" s="163"/>
      <c r="BQ23" s="163"/>
      <c r="BR23" s="163"/>
      <c r="BS23" s="163"/>
      <c r="BT23" s="163"/>
      <c r="BU23" s="163"/>
      <c r="BV23" s="163"/>
      <c r="BW23" s="163"/>
      <c r="BX23" s="163"/>
      <c r="BY23" s="163"/>
      <c r="BZ23" s="163"/>
      <c r="CA23" s="163"/>
      <c r="CB23" s="163"/>
      <c r="CC23" s="163"/>
      <c r="CD23" s="163"/>
      <c r="CE23" s="163"/>
      <c r="CF23" s="162"/>
      <c r="CG23" s="162"/>
      <c r="CH23" s="162"/>
      <c r="CI23" s="162"/>
      <c r="CJ23" s="162"/>
      <c r="CK23" s="162"/>
      <c r="CL23" s="162"/>
      <c r="CM23" s="162"/>
      <c r="CN23" s="162"/>
      <c r="CO23" s="162"/>
      <c r="CP23" s="162"/>
      <c r="CQ23" s="162"/>
      <c r="CR23" s="162"/>
      <c r="CS23" s="162"/>
      <c r="CT23" s="162"/>
      <c r="CU23" s="162"/>
      <c r="CV23" s="162"/>
      <c r="CW23" s="162"/>
      <c r="CX23" s="162"/>
      <c r="CY23" s="162"/>
      <c r="CZ23" s="162"/>
      <c r="DA23" s="162"/>
      <c r="DB23" s="162"/>
      <c r="DC23" s="162"/>
      <c r="DD23" s="162"/>
      <c r="DE23" s="162"/>
      <c r="DF23" s="162"/>
      <c r="DG23" s="162"/>
      <c r="DH23" s="162"/>
      <c r="DI23" s="162"/>
      <c r="DJ23" s="162"/>
      <c r="DK23" s="162"/>
      <c r="DL23" s="162"/>
      <c r="DM23" s="162"/>
      <c r="DN23" s="162"/>
      <c r="DO23" s="162"/>
      <c r="DP23" s="162"/>
      <c r="DQ23" s="162"/>
      <c r="DR23" s="162"/>
      <c r="DS23" s="162"/>
      <c r="DT23" s="162"/>
      <c r="DU23" s="162"/>
      <c r="DV23" s="162"/>
      <c r="DW23" s="162"/>
      <c r="DX23" s="162"/>
      <c r="DY23" s="162"/>
      <c r="DZ23" s="162"/>
      <c r="EA23" s="162"/>
      <c r="EB23" s="162"/>
      <c r="EC23" s="162"/>
      <c r="ED23" s="162"/>
      <c r="EE23" s="162"/>
      <c r="EF23" s="162"/>
      <c r="EG23" s="162"/>
      <c r="EH23" s="162"/>
      <c r="EI23" s="162"/>
      <c r="EJ23" s="162"/>
      <c r="EK23" s="162"/>
      <c r="EL23" s="162"/>
      <c r="EM23" s="162"/>
      <c r="EN23" s="162"/>
      <c r="EO23" s="162"/>
      <c r="EP23" s="162"/>
      <c r="EQ23" s="162"/>
      <c r="ER23" s="162"/>
      <c r="ES23" s="162"/>
      <c r="ET23" s="162"/>
      <c r="EU23" s="162"/>
      <c r="EV23" s="162"/>
      <c r="EW23" s="162"/>
      <c r="EX23" s="162"/>
      <c r="EY23" s="162"/>
      <c r="EZ23" s="162"/>
      <c r="FA23" s="162"/>
      <c r="FB23" s="162"/>
      <c r="FC23" s="162"/>
      <c r="FD23" s="162"/>
      <c r="FE23" s="162"/>
      <c r="FF23" s="162"/>
      <c r="FG23" s="162"/>
      <c r="FH23" s="162"/>
      <c r="FI23" s="162"/>
      <c r="FJ23" s="162"/>
      <c r="FK23" s="162"/>
      <c r="FL23" s="162"/>
      <c r="FM23" s="162"/>
      <c r="FN23" s="162"/>
      <c r="FO23" s="162"/>
      <c r="FP23" s="162"/>
      <c r="FQ23" s="162"/>
      <c r="FR23" s="162"/>
      <c r="FS23" s="162"/>
      <c r="FT23" s="162"/>
      <c r="FU23" s="162"/>
      <c r="FV23" s="162"/>
      <c r="FW23" s="162"/>
      <c r="FX23" s="162"/>
      <c r="FY23" s="162"/>
      <c r="FZ23" s="162"/>
      <c r="GA23" s="162"/>
      <c r="GB23" s="162"/>
      <c r="GC23" s="162"/>
      <c r="GD23" s="162"/>
    </row>
    <row r="24" spans="1:186" s="185" customFormat="1" ht="12.75">
      <c r="A24" s="287"/>
      <c r="B24" s="281"/>
      <c r="C24" s="208" t="s">
        <v>18</v>
      </c>
      <c r="D24" s="187" t="s">
        <v>25</v>
      </c>
      <c r="E24" s="188" t="s">
        <v>14</v>
      </c>
      <c r="F24" s="211">
        <v>75</v>
      </c>
      <c r="G24" s="190"/>
      <c r="H24" s="191"/>
      <c r="I24" s="192">
        <f t="shared" si="11"/>
        <v>75</v>
      </c>
      <c r="J24" s="191"/>
      <c r="K24" s="192">
        <f t="shared" si="12"/>
        <v>75</v>
      </c>
      <c r="L24" s="191"/>
      <c r="M24" s="192">
        <f t="shared" si="13"/>
        <v>75</v>
      </c>
      <c r="N24" s="191"/>
      <c r="O24" s="192">
        <f t="shared" si="14"/>
        <v>75</v>
      </c>
      <c r="P24" s="191"/>
      <c r="Q24" s="192">
        <f t="shared" si="15"/>
        <v>75</v>
      </c>
      <c r="R24" s="191"/>
      <c r="S24" s="192">
        <f t="shared" si="16"/>
        <v>75</v>
      </c>
      <c r="T24" s="191"/>
      <c r="U24" s="192">
        <f t="shared" si="17"/>
        <v>75</v>
      </c>
      <c r="V24" s="191"/>
      <c r="W24" s="193">
        <f t="shared" si="18"/>
        <v>75</v>
      </c>
      <c r="X24" s="154"/>
      <c r="Y24" s="184"/>
      <c r="Z24" s="194"/>
      <c r="AA24" s="194"/>
      <c r="AB24" s="194"/>
      <c r="AC24" s="194"/>
      <c r="AD24" s="194"/>
      <c r="AE24" s="194"/>
      <c r="AF24" s="194"/>
      <c r="AG24" s="194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4"/>
      <c r="BG24" s="194"/>
      <c r="BH24" s="194"/>
      <c r="BI24" s="194"/>
      <c r="BJ24" s="194"/>
      <c r="BK24" s="194"/>
      <c r="BL24" s="194"/>
      <c r="BM24" s="194"/>
      <c r="BN24" s="194"/>
      <c r="BO24" s="194"/>
      <c r="BP24" s="194"/>
      <c r="BQ24" s="194"/>
      <c r="BR24" s="194"/>
      <c r="BS24" s="194"/>
      <c r="BT24" s="194"/>
      <c r="BU24" s="194"/>
      <c r="BV24" s="194"/>
      <c r="BW24" s="194"/>
      <c r="BX24" s="194"/>
      <c r="BY24" s="194"/>
      <c r="BZ24" s="194"/>
      <c r="CA24" s="194"/>
      <c r="CB24" s="194"/>
      <c r="CC24" s="194"/>
      <c r="CD24" s="194"/>
      <c r="CE24" s="194"/>
      <c r="CF24" s="195"/>
      <c r="CG24" s="195"/>
      <c r="CH24" s="195"/>
      <c r="CI24" s="195"/>
      <c r="CJ24" s="195"/>
      <c r="CK24" s="195"/>
      <c r="CL24" s="195"/>
      <c r="CM24" s="195"/>
      <c r="CN24" s="195"/>
      <c r="CO24" s="195"/>
      <c r="CP24" s="195"/>
      <c r="CQ24" s="195"/>
      <c r="CR24" s="195"/>
      <c r="CS24" s="195"/>
      <c r="CT24" s="195"/>
      <c r="CU24" s="195"/>
      <c r="CV24" s="195"/>
      <c r="CW24" s="195"/>
      <c r="CX24" s="195"/>
      <c r="CY24" s="195"/>
      <c r="CZ24" s="195"/>
      <c r="DA24" s="195"/>
      <c r="DB24" s="195"/>
      <c r="DC24" s="195"/>
      <c r="DD24" s="195"/>
      <c r="DE24" s="195"/>
      <c r="DF24" s="195"/>
      <c r="DG24" s="195"/>
      <c r="DH24" s="195"/>
      <c r="DI24" s="195"/>
      <c r="DJ24" s="195"/>
      <c r="DK24" s="195"/>
      <c r="DL24" s="195"/>
      <c r="DM24" s="195"/>
      <c r="DN24" s="195"/>
      <c r="DO24" s="195"/>
      <c r="DP24" s="195"/>
      <c r="DQ24" s="195"/>
      <c r="DR24" s="195"/>
      <c r="DS24" s="195"/>
      <c r="DT24" s="195"/>
      <c r="DU24" s="195"/>
      <c r="DV24" s="195"/>
      <c r="DW24" s="195"/>
      <c r="DX24" s="195"/>
      <c r="DY24" s="195"/>
      <c r="DZ24" s="195"/>
      <c r="EA24" s="195"/>
      <c r="EB24" s="195"/>
      <c r="EC24" s="195"/>
      <c r="ED24" s="195"/>
      <c r="EE24" s="195"/>
      <c r="EF24" s="195"/>
      <c r="EG24" s="195"/>
      <c r="EH24" s="195"/>
      <c r="EI24" s="195"/>
      <c r="EJ24" s="195"/>
      <c r="EK24" s="195"/>
      <c r="EL24" s="195"/>
      <c r="EM24" s="195"/>
      <c r="EN24" s="195"/>
      <c r="EO24" s="195"/>
      <c r="EP24" s="195"/>
      <c r="EQ24" s="195"/>
      <c r="ER24" s="195"/>
      <c r="ES24" s="195"/>
      <c r="ET24" s="195"/>
      <c r="EU24" s="195"/>
      <c r="EV24" s="195"/>
      <c r="EW24" s="195"/>
      <c r="EX24" s="195"/>
      <c r="EY24" s="195"/>
      <c r="EZ24" s="195"/>
      <c r="FA24" s="195"/>
      <c r="FB24" s="195"/>
      <c r="FC24" s="195"/>
      <c r="FD24" s="195"/>
      <c r="FE24" s="195"/>
      <c r="FF24" s="195"/>
      <c r="FG24" s="195"/>
      <c r="FH24" s="195"/>
      <c r="FI24" s="195"/>
      <c r="FJ24" s="195"/>
      <c r="FK24" s="195"/>
      <c r="FL24" s="195"/>
      <c r="FM24" s="195"/>
      <c r="FN24" s="195"/>
      <c r="FO24" s="195"/>
      <c r="FP24" s="195"/>
      <c r="FQ24" s="195"/>
      <c r="FR24" s="195"/>
      <c r="FS24" s="195"/>
      <c r="FT24" s="195"/>
      <c r="FU24" s="195"/>
      <c r="FV24" s="195"/>
      <c r="FW24" s="195"/>
      <c r="FX24" s="195"/>
      <c r="FY24" s="195"/>
      <c r="FZ24" s="195"/>
      <c r="GA24" s="195"/>
      <c r="GB24" s="195"/>
      <c r="GC24" s="195"/>
      <c r="GD24" s="195"/>
    </row>
    <row r="25" spans="1:186" s="185" customFormat="1" ht="12.75">
      <c r="A25" s="293" t="s">
        <v>19</v>
      </c>
      <c r="B25" s="284" t="s">
        <v>16</v>
      </c>
      <c r="C25" s="212" t="s">
        <v>35</v>
      </c>
      <c r="D25" s="175" t="s">
        <v>117</v>
      </c>
      <c r="E25" s="176" t="s">
        <v>14</v>
      </c>
      <c r="F25" s="213">
        <v>514</v>
      </c>
      <c r="G25" s="178"/>
      <c r="H25" s="182"/>
      <c r="I25" s="180">
        <f t="shared" si="11"/>
        <v>514</v>
      </c>
      <c r="J25" s="182"/>
      <c r="K25" s="180">
        <f t="shared" si="12"/>
        <v>514</v>
      </c>
      <c r="L25" s="182"/>
      <c r="M25" s="180">
        <f t="shared" si="13"/>
        <v>514</v>
      </c>
      <c r="N25" s="182"/>
      <c r="O25" s="180">
        <f t="shared" si="14"/>
        <v>514</v>
      </c>
      <c r="P25" s="182"/>
      <c r="Q25" s="180">
        <f t="shared" si="15"/>
        <v>514</v>
      </c>
      <c r="R25" s="182"/>
      <c r="S25" s="180">
        <f t="shared" si="16"/>
        <v>514</v>
      </c>
      <c r="T25" s="182"/>
      <c r="U25" s="180">
        <f t="shared" si="17"/>
        <v>514</v>
      </c>
      <c r="V25" s="182"/>
      <c r="W25" s="181">
        <f t="shared" si="18"/>
        <v>514</v>
      </c>
      <c r="X25" s="154"/>
      <c r="Y25" s="184"/>
      <c r="Z25" s="163"/>
      <c r="AA25" s="163"/>
      <c r="AB25" s="163"/>
      <c r="AC25" s="163"/>
      <c r="AD25" s="163"/>
      <c r="AE25" s="163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3"/>
      <c r="BC25" s="163"/>
      <c r="BD25" s="163"/>
      <c r="BE25" s="163"/>
      <c r="BF25" s="163"/>
      <c r="BG25" s="163"/>
      <c r="BH25" s="163"/>
      <c r="BI25" s="163"/>
      <c r="BJ25" s="163"/>
      <c r="BK25" s="163"/>
      <c r="BL25" s="163"/>
      <c r="BM25" s="163"/>
      <c r="BN25" s="163"/>
      <c r="BO25" s="163"/>
      <c r="BP25" s="163"/>
      <c r="BQ25" s="163"/>
      <c r="BR25" s="163"/>
      <c r="BS25" s="163"/>
      <c r="BT25" s="163"/>
      <c r="BU25" s="163"/>
      <c r="BV25" s="163"/>
      <c r="BW25" s="163"/>
      <c r="BX25" s="163"/>
      <c r="BY25" s="163"/>
      <c r="BZ25" s="163"/>
      <c r="CA25" s="163"/>
      <c r="CB25" s="163"/>
      <c r="CC25" s="163"/>
      <c r="CD25" s="163"/>
      <c r="CE25" s="163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</row>
    <row r="26" spans="1:186" s="185" customFormat="1" ht="12.75">
      <c r="A26" s="294"/>
      <c r="B26" s="281"/>
      <c r="C26" s="208" t="s">
        <v>20</v>
      </c>
      <c r="D26" s="187" t="s">
        <v>26</v>
      </c>
      <c r="E26" s="188" t="s">
        <v>14</v>
      </c>
      <c r="F26" s="211">
        <v>57</v>
      </c>
      <c r="G26" s="199"/>
      <c r="H26" s="191"/>
      <c r="I26" s="192">
        <f t="shared" si="11"/>
        <v>57</v>
      </c>
      <c r="J26" s="191"/>
      <c r="K26" s="192">
        <f t="shared" si="12"/>
        <v>57</v>
      </c>
      <c r="L26" s="191"/>
      <c r="M26" s="192">
        <f t="shared" si="13"/>
        <v>57</v>
      </c>
      <c r="N26" s="191"/>
      <c r="O26" s="192">
        <f t="shared" si="14"/>
        <v>57</v>
      </c>
      <c r="P26" s="191"/>
      <c r="Q26" s="192">
        <f t="shared" si="15"/>
        <v>57</v>
      </c>
      <c r="R26" s="191"/>
      <c r="S26" s="192">
        <f t="shared" si="16"/>
        <v>57</v>
      </c>
      <c r="T26" s="191"/>
      <c r="U26" s="192">
        <f t="shared" si="17"/>
        <v>57</v>
      </c>
      <c r="V26" s="191"/>
      <c r="W26" s="193">
        <f t="shared" si="18"/>
        <v>57</v>
      </c>
      <c r="X26" s="154"/>
      <c r="Y26" s="18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4"/>
      <c r="BG26" s="194"/>
      <c r="BH26" s="194"/>
      <c r="BI26" s="194"/>
      <c r="BJ26" s="194"/>
      <c r="BK26" s="194"/>
      <c r="BL26" s="194"/>
      <c r="BM26" s="194"/>
      <c r="BN26" s="194"/>
      <c r="BO26" s="194"/>
      <c r="BP26" s="194"/>
      <c r="BQ26" s="194"/>
      <c r="BR26" s="194"/>
      <c r="BS26" s="194"/>
      <c r="BT26" s="194"/>
      <c r="BU26" s="194"/>
      <c r="BV26" s="194"/>
      <c r="BW26" s="194"/>
      <c r="BX26" s="194"/>
      <c r="BY26" s="194"/>
      <c r="BZ26" s="194"/>
      <c r="CA26" s="194"/>
      <c r="CB26" s="194"/>
      <c r="CC26" s="194"/>
      <c r="CD26" s="194"/>
      <c r="CE26" s="194"/>
      <c r="CF26" s="195"/>
      <c r="CG26" s="195"/>
      <c r="CH26" s="195"/>
      <c r="CI26" s="195"/>
      <c r="CJ26" s="195"/>
      <c r="CK26" s="195"/>
      <c r="CL26" s="195"/>
      <c r="CM26" s="195"/>
      <c r="CN26" s="195"/>
      <c r="CO26" s="195"/>
      <c r="CP26" s="195"/>
      <c r="CQ26" s="195"/>
      <c r="CR26" s="195"/>
      <c r="CS26" s="195"/>
      <c r="CT26" s="195"/>
      <c r="CU26" s="195"/>
      <c r="CV26" s="195"/>
      <c r="CW26" s="195"/>
      <c r="CX26" s="195"/>
      <c r="CY26" s="195"/>
      <c r="CZ26" s="195"/>
      <c r="DA26" s="195"/>
      <c r="DB26" s="195"/>
      <c r="DC26" s="195"/>
      <c r="DD26" s="195"/>
      <c r="DE26" s="195"/>
      <c r="DF26" s="195"/>
      <c r="DG26" s="195"/>
      <c r="DH26" s="195"/>
      <c r="DI26" s="195"/>
      <c r="DJ26" s="195"/>
      <c r="DK26" s="195"/>
      <c r="DL26" s="195"/>
      <c r="DM26" s="195"/>
      <c r="DN26" s="195"/>
      <c r="DO26" s="195"/>
      <c r="DP26" s="195"/>
      <c r="DQ26" s="195"/>
      <c r="DR26" s="195"/>
      <c r="DS26" s="195"/>
      <c r="DT26" s="195"/>
      <c r="DU26" s="195"/>
      <c r="DV26" s="195"/>
      <c r="DW26" s="195"/>
      <c r="DX26" s="195"/>
      <c r="DY26" s="195"/>
      <c r="DZ26" s="195"/>
      <c r="EA26" s="195"/>
      <c r="EB26" s="195"/>
      <c r="EC26" s="195"/>
      <c r="ED26" s="195"/>
      <c r="EE26" s="195"/>
      <c r="EF26" s="195"/>
      <c r="EG26" s="195"/>
      <c r="EH26" s="195"/>
      <c r="EI26" s="195"/>
      <c r="EJ26" s="195"/>
      <c r="EK26" s="195"/>
      <c r="EL26" s="195"/>
      <c r="EM26" s="195"/>
      <c r="EN26" s="195"/>
      <c r="EO26" s="195"/>
      <c r="EP26" s="195"/>
      <c r="EQ26" s="195"/>
      <c r="ER26" s="195"/>
      <c r="ES26" s="195"/>
      <c r="ET26" s="195"/>
      <c r="EU26" s="195"/>
      <c r="EV26" s="195"/>
      <c r="EW26" s="195"/>
      <c r="EX26" s="195"/>
      <c r="EY26" s="195"/>
      <c r="EZ26" s="195"/>
      <c r="FA26" s="195"/>
      <c r="FB26" s="195"/>
      <c r="FC26" s="195"/>
      <c r="FD26" s="195"/>
      <c r="FE26" s="195"/>
      <c r="FF26" s="195"/>
      <c r="FG26" s="195"/>
      <c r="FH26" s="195"/>
      <c r="FI26" s="195"/>
      <c r="FJ26" s="195"/>
      <c r="FK26" s="195"/>
      <c r="FL26" s="195"/>
      <c r="FM26" s="195"/>
      <c r="FN26" s="195"/>
      <c r="FO26" s="195"/>
      <c r="FP26" s="195"/>
      <c r="FQ26" s="195"/>
      <c r="FR26" s="195"/>
      <c r="FS26" s="195"/>
      <c r="FT26" s="195"/>
      <c r="FU26" s="195"/>
      <c r="FV26" s="195"/>
      <c r="FW26" s="195"/>
      <c r="FX26" s="195"/>
      <c r="FY26" s="195"/>
      <c r="FZ26" s="195"/>
      <c r="GA26" s="195"/>
      <c r="GB26" s="195"/>
      <c r="GC26" s="195"/>
      <c r="GD26" s="195"/>
    </row>
    <row r="27" spans="1:186" s="185" customFormat="1" ht="12.75">
      <c r="A27" s="288" t="s">
        <v>21</v>
      </c>
      <c r="B27" s="279" t="s">
        <v>16</v>
      </c>
      <c r="C27" s="214" t="s">
        <v>36</v>
      </c>
      <c r="D27" s="215" t="s">
        <v>118</v>
      </c>
      <c r="E27" s="216" t="s">
        <v>14</v>
      </c>
      <c r="F27" s="217">
        <v>273</v>
      </c>
      <c r="G27" s="199"/>
      <c r="H27" s="182"/>
      <c r="I27" s="180">
        <f t="shared" si="11"/>
        <v>273</v>
      </c>
      <c r="J27" s="182"/>
      <c r="K27" s="180">
        <f t="shared" si="12"/>
        <v>273</v>
      </c>
      <c r="L27" s="182"/>
      <c r="M27" s="180">
        <f t="shared" si="13"/>
        <v>273</v>
      </c>
      <c r="N27" s="182"/>
      <c r="O27" s="180">
        <f t="shared" si="14"/>
        <v>273</v>
      </c>
      <c r="P27" s="182"/>
      <c r="Q27" s="180">
        <f t="shared" si="15"/>
        <v>273</v>
      </c>
      <c r="R27" s="182"/>
      <c r="S27" s="180">
        <f t="shared" si="16"/>
        <v>273</v>
      </c>
      <c r="T27" s="182"/>
      <c r="U27" s="180">
        <f t="shared" si="17"/>
        <v>273</v>
      </c>
      <c r="V27" s="182"/>
      <c r="W27" s="181">
        <f t="shared" si="18"/>
        <v>273</v>
      </c>
      <c r="X27" s="154"/>
      <c r="Y27" s="184"/>
      <c r="Z27" s="163"/>
      <c r="AA27" s="163"/>
      <c r="AB27" s="163"/>
      <c r="AC27" s="163"/>
      <c r="AD27" s="163"/>
      <c r="AE27" s="163"/>
      <c r="AF27" s="163"/>
      <c r="AG27" s="163"/>
      <c r="AH27" s="163"/>
      <c r="AI27" s="163"/>
      <c r="AJ27" s="163"/>
      <c r="AK27" s="163"/>
      <c r="AL27" s="163"/>
      <c r="AM27" s="163"/>
      <c r="AN27" s="163"/>
      <c r="AO27" s="163"/>
      <c r="AP27" s="163"/>
      <c r="AQ27" s="163"/>
      <c r="AR27" s="163"/>
      <c r="AS27" s="163"/>
      <c r="AT27" s="163"/>
      <c r="AU27" s="163"/>
      <c r="AV27" s="163"/>
      <c r="AW27" s="163"/>
      <c r="AX27" s="163"/>
      <c r="AY27" s="163"/>
      <c r="AZ27" s="163"/>
      <c r="BA27" s="163"/>
      <c r="BB27" s="163"/>
      <c r="BC27" s="163"/>
      <c r="BD27" s="163"/>
      <c r="BE27" s="163"/>
      <c r="BF27" s="163"/>
      <c r="BG27" s="163"/>
      <c r="BH27" s="163"/>
      <c r="BI27" s="163"/>
      <c r="BJ27" s="163"/>
      <c r="BK27" s="163"/>
      <c r="BL27" s="163"/>
      <c r="BM27" s="163"/>
      <c r="BN27" s="163"/>
      <c r="BO27" s="163"/>
      <c r="BP27" s="163"/>
      <c r="BQ27" s="163"/>
      <c r="BR27" s="163"/>
      <c r="BS27" s="163"/>
      <c r="BT27" s="163"/>
      <c r="BU27" s="163"/>
      <c r="BV27" s="163"/>
      <c r="BW27" s="163"/>
      <c r="BX27" s="163"/>
      <c r="BY27" s="163"/>
      <c r="BZ27" s="163"/>
      <c r="CA27" s="163"/>
      <c r="CB27" s="163"/>
      <c r="CC27" s="163"/>
      <c r="CD27" s="163"/>
      <c r="CE27" s="163"/>
      <c r="CF27" s="162"/>
      <c r="CG27" s="162"/>
      <c r="CH27" s="162"/>
      <c r="CI27" s="162"/>
      <c r="CJ27" s="162"/>
      <c r="CK27" s="162"/>
      <c r="CL27" s="162"/>
      <c r="CM27" s="162"/>
      <c r="CN27" s="162"/>
      <c r="CO27" s="162"/>
      <c r="CP27" s="162"/>
      <c r="CQ27" s="162"/>
      <c r="CR27" s="162"/>
      <c r="CS27" s="162"/>
      <c r="CT27" s="162"/>
      <c r="CU27" s="162"/>
      <c r="CV27" s="162"/>
      <c r="CW27" s="162"/>
      <c r="CX27" s="162"/>
      <c r="CY27" s="162"/>
      <c r="CZ27" s="162"/>
      <c r="DA27" s="162"/>
      <c r="DB27" s="162"/>
      <c r="DC27" s="162"/>
      <c r="DD27" s="162"/>
      <c r="DE27" s="162"/>
      <c r="DF27" s="162"/>
      <c r="DG27" s="162"/>
      <c r="DH27" s="162"/>
      <c r="DI27" s="162"/>
      <c r="DJ27" s="162"/>
      <c r="DK27" s="162"/>
      <c r="DL27" s="162"/>
      <c r="DM27" s="162"/>
      <c r="DN27" s="162"/>
      <c r="DO27" s="162"/>
      <c r="DP27" s="162"/>
      <c r="DQ27" s="162"/>
      <c r="DR27" s="162"/>
      <c r="DS27" s="162"/>
      <c r="DT27" s="162"/>
      <c r="DU27" s="162"/>
      <c r="DV27" s="162"/>
      <c r="DW27" s="162"/>
      <c r="DX27" s="162"/>
      <c r="DY27" s="162"/>
      <c r="DZ27" s="162"/>
      <c r="EA27" s="162"/>
      <c r="EB27" s="162"/>
      <c r="EC27" s="162"/>
      <c r="ED27" s="162"/>
      <c r="EE27" s="162"/>
      <c r="EF27" s="162"/>
      <c r="EG27" s="162"/>
      <c r="EH27" s="162"/>
      <c r="EI27" s="162"/>
      <c r="EJ27" s="162"/>
      <c r="EK27" s="162"/>
      <c r="EL27" s="162"/>
      <c r="EM27" s="162"/>
      <c r="EN27" s="162"/>
      <c r="EO27" s="162"/>
      <c r="EP27" s="162"/>
      <c r="EQ27" s="162"/>
      <c r="ER27" s="162"/>
      <c r="ES27" s="162"/>
      <c r="ET27" s="162"/>
      <c r="EU27" s="162"/>
      <c r="EV27" s="162"/>
      <c r="EW27" s="162"/>
      <c r="EX27" s="162"/>
      <c r="EY27" s="162"/>
      <c r="EZ27" s="162"/>
      <c r="FA27" s="162"/>
      <c r="FB27" s="162"/>
      <c r="FC27" s="162"/>
      <c r="FD27" s="162"/>
      <c r="FE27" s="162"/>
      <c r="FF27" s="162"/>
      <c r="FG27" s="162"/>
      <c r="FH27" s="162"/>
      <c r="FI27" s="162"/>
      <c r="FJ27" s="162"/>
      <c r="FK27" s="162"/>
      <c r="FL27" s="162"/>
      <c r="FM27" s="162"/>
      <c r="FN27" s="162"/>
      <c r="FO27" s="162"/>
      <c r="FP27" s="162"/>
      <c r="FQ27" s="162"/>
      <c r="FR27" s="162"/>
      <c r="FS27" s="162"/>
      <c r="FT27" s="162"/>
      <c r="FU27" s="162"/>
      <c r="FV27" s="162"/>
      <c r="FW27" s="162"/>
      <c r="FX27" s="162"/>
      <c r="FY27" s="162"/>
      <c r="FZ27" s="162"/>
      <c r="GA27" s="162"/>
      <c r="GB27" s="162"/>
      <c r="GC27" s="162"/>
      <c r="GD27" s="162"/>
    </row>
    <row r="28" spans="1:186" s="185" customFormat="1" ht="12.75">
      <c r="A28" s="289"/>
      <c r="B28" s="282"/>
      <c r="C28" s="218" t="s">
        <v>36</v>
      </c>
      <c r="D28" s="203" t="s">
        <v>118</v>
      </c>
      <c r="E28" s="204" t="s">
        <v>13</v>
      </c>
      <c r="F28" s="198">
        <v>500</v>
      </c>
      <c r="G28" s="199"/>
      <c r="H28" s="200"/>
      <c r="I28" s="201">
        <f t="shared" si="11"/>
        <v>500</v>
      </c>
      <c r="J28" s="200"/>
      <c r="K28" s="201">
        <f t="shared" si="12"/>
        <v>500</v>
      </c>
      <c r="L28" s="200"/>
      <c r="M28" s="201">
        <f t="shared" si="13"/>
        <v>500</v>
      </c>
      <c r="N28" s="200"/>
      <c r="O28" s="201">
        <f t="shared" si="14"/>
        <v>500</v>
      </c>
      <c r="P28" s="200"/>
      <c r="Q28" s="201">
        <f t="shared" si="15"/>
        <v>500</v>
      </c>
      <c r="R28" s="200"/>
      <c r="S28" s="201">
        <f t="shared" si="16"/>
        <v>500</v>
      </c>
      <c r="T28" s="200"/>
      <c r="U28" s="201">
        <f t="shared" si="17"/>
        <v>500</v>
      </c>
      <c r="V28" s="200"/>
      <c r="W28" s="183">
        <f t="shared" si="18"/>
        <v>500</v>
      </c>
      <c r="X28" s="154"/>
      <c r="Y28" s="18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4"/>
      <c r="BG28" s="194"/>
      <c r="BH28" s="194"/>
      <c r="BI28" s="194"/>
      <c r="BJ28" s="194"/>
      <c r="BK28" s="194"/>
      <c r="BL28" s="194"/>
      <c r="BM28" s="194"/>
      <c r="BN28" s="194"/>
      <c r="BO28" s="194"/>
      <c r="BP28" s="194"/>
      <c r="BQ28" s="194"/>
      <c r="BR28" s="194"/>
      <c r="BS28" s="194"/>
      <c r="BT28" s="194"/>
      <c r="BU28" s="194"/>
      <c r="BV28" s="194"/>
      <c r="BW28" s="194"/>
      <c r="BX28" s="194"/>
      <c r="BY28" s="194"/>
      <c r="BZ28" s="194"/>
      <c r="CA28" s="194"/>
      <c r="CB28" s="194"/>
      <c r="CC28" s="194"/>
      <c r="CD28" s="194"/>
      <c r="CE28" s="194"/>
      <c r="CF28" s="195"/>
      <c r="CG28" s="195"/>
      <c r="CH28" s="195"/>
      <c r="CI28" s="195"/>
      <c r="CJ28" s="195"/>
      <c r="CK28" s="195"/>
      <c r="CL28" s="195"/>
      <c r="CM28" s="195"/>
      <c r="CN28" s="195"/>
      <c r="CO28" s="195"/>
      <c r="CP28" s="195"/>
      <c r="CQ28" s="195"/>
      <c r="CR28" s="195"/>
      <c r="CS28" s="195"/>
      <c r="CT28" s="195"/>
      <c r="CU28" s="195"/>
      <c r="CV28" s="195"/>
      <c r="CW28" s="195"/>
      <c r="CX28" s="195"/>
      <c r="CY28" s="195"/>
      <c r="CZ28" s="195"/>
      <c r="DA28" s="195"/>
      <c r="DB28" s="195"/>
      <c r="DC28" s="195"/>
      <c r="DD28" s="195"/>
      <c r="DE28" s="195"/>
      <c r="DF28" s="195"/>
      <c r="DG28" s="195"/>
      <c r="DH28" s="195"/>
      <c r="DI28" s="195"/>
      <c r="DJ28" s="195"/>
      <c r="DK28" s="195"/>
      <c r="DL28" s="195"/>
      <c r="DM28" s="195"/>
      <c r="DN28" s="195"/>
      <c r="DO28" s="195"/>
      <c r="DP28" s="195"/>
      <c r="DQ28" s="195"/>
      <c r="DR28" s="195"/>
      <c r="DS28" s="195"/>
      <c r="DT28" s="195"/>
      <c r="DU28" s="195"/>
      <c r="DV28" s="195"/>
      <c r="DW28" s="195"/>
      <c r="DX28" s="195"/>
      <c r="DY28" s="195"/>
      <c r="DZ28" s="195"/>
      <c r="EA28" s="195"/>
      <c r="EB28" s="195"/>
      <c r="EC28" s="195"/>
      <c r="ED28" s="195"/>
      <c r="EE28" s="195"/>
      <c r="EF28" s="195"/>
      <c r="EG28" s="195"/>
      <c r="EH28" s="195"/>
      <c r="EI28" s="195"/>
      <c r="EJ28" s="195"/>
      <c r="EK28" s="195"/>
      <c r="EL28" s="195"/>
      <c r="EM28" s="195"/>
      <c r="EN28" s="195"/>
      <c r="EO28" s="195"/>
      <c r="EP28" s="195"/>
      <c r="EQ28" s="195"/>
      <c r="ER28" s="195"/>
      <c r="ES28" s="195"/>
      <c r="ET28" s="195"/>
      <c r="EU28" s="195"/>
      <c r="EV28" s="195"/>
      <c r="EW28" s="195"/>
      <c r="EX28" s="195"/>
      <c r="EY28" s="195"/>
      <c r="EZ28" s="195"/>
      <c r="FA28" s="195"/>
      <c r="FB28" s="195"/>
      <c r="FC28" s="195"/>
      <c r="FD28" s="195"/>
      <c r="FE28" s="195"/>
      <c r="FF28" s="195"/>
      <c r="FG28" s="195"/>
      <c r="FH28" s="195"/>
      <c r="FI28" s="195"/>
      <c r="FJ28" s="195"/>
      <c r="FK28" s="195"/>
      <c r="FL28" s="195"/>
      <c r="FM28" s="195"/>
      <c r="FN28" s="195"/>
      <c r="FO28" s="195"/>
      <c r="FP28" s="195"/>
      <c r="FQ28" s="195"/>
      <c r="FR28" s="195"/>
      <c r="FS28" s="195"/>
      <c r="FT28" s="195"/>
      <c r="FU28" s="195"/>
      <c r="FV28" s="195"/>
      <c r="FW28" s="195"/>
      <c r="FX28" s="195"/>
      <c r="FY28" s="195"/>
      <c r="FZ28" s="195"/>
      <c r="GA28" s="195"/>
      <c r="GB28" s="195"/>
      <c r="GC28" s="195"/>
      <c r="GD28" s="195"/>
    </row>
    <row r="29" spans="1:186" s="185" customFormat="1" ht="12.75">
      <c r="A29" s="289"/>
      <c r="B29" s="282"/>
      <c r="C29" s="202" t="s">
        <v>119</v>
      </c>
      <c r="D29" s="203" t="s">
        <v>120</v>
      </c>
      <c r="E29" s="204" t="s">
        <v>14</v>
      </c>
      <c r="F29" s="198">
        <v>20</v>
      </c>
      <c r="G29" s="199"/>
      <c r="H29" s="200"/>
      <c r="I29" s="201">
        <f t="shared" si="11"/>
        <v>20</v>
      </c>
      <c r="J29" s="200"/>
      <c r="K29" s="201">
        <f t="shared" si="12"/>
        <v>20</v>
      </c>
      <c r="L29" s="200"/>
      <c r="M29" s="201">
        <f t="shared" si="13"/>
        <v>20</v>
      </c>
      <c r="N29" s="200"/>
      <c r="O29" s="201">
        <f t="shared" si="14"/>
        <v>20</v>
      </c>
      <c r="P29" s="200"/>
      <c r="Q29" s="201">
        <f t="shared" si="15"/>
        <v>20</v>
      </c>
      <c r="R29" s="200"/>
      <c r="S29" s="201">
        <f t="shared" si="16"/>
        <v>20</v>
      </c>
      <c r="T29" s="200"/>
      <c r="U29" s="201">
        <f t="shared" si="17"/>
        <v>20</v>
      </c>
      <c r="V29" s="200"/>
      <c r="W29" s="183">
        <f t="shared" si="18"/>
        <v>20</v>
      </c>
      <c r="X29" s="154"/>
      <c r="Y29" s="184"/>
      <c r="Z29" s="163"/>
      <c r="AA29" s="163"/>
      <c r="AB29" s="163"/>
      <c r="AC29" s="163"/>
      <c r="AD29" s="163"/>
      <c r="AE29" s="163"/>
      <c r="AF29" s="163"/>
      <c r="AG29" s="163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3"/>
      <c r="AT29" s="163"/>
      <c r="AU29" s="163"/>
      <c r="AV29" s="163"/>
      <c r="AW29" s="163"/>
      <c r="AX29" s="163"/>
      <c r="AY29" s="163"/>
      <c r="AZ29" s="163"/>
      <c r="BA29" s="163"/>
      <c r="BB29" s="163"/>
      <c r="BC29" s="163"/>
      <c r="BD29" s="163"/>
      <c r="BE29" s="163"/>
      <c r="BF29" s="163"/>
      <c r="BG29" s="163"/>
      <c r="BH29" s="163"/>
      <c r="BI29" s="163"/>
      <c r="BJ29" s="163"/>
      <c r="BK29" s="163"/>
      <c r="BL29" s="163"/>
      <c r="BM29" s="163"/>
      <c r="BN29" s="163"/>
      <c r="BO29" s="163"/>
      <c r="BP29" s="163"/>
      <c r="BQ29" s="163"/>
      <c r="BR29" s="163"/>
      <c r="BS29" s="163"/>
      <c r="BT29" s="163"/>
      <c r="BU29" s="163"/>
      <c r="BV29" s="163"/>
      <c r="BW29" s="163"/>
      <c r="BX29" s="163"/>
      <c r="BY29" s="163"/>
      <c r="BZ29" s="163"/>
      <c r="CA29" s="163"/>
      <c r="CB29" s="163"/>
      <c r="CC29" s="163"/>
      <c r="CD29" s="163"/>
      <c r="CE29" s="163"/>
      <c r="CF29" s="162"/>
      <c r="CG29" s="162"/>
      <c r="CH29" s="162"/>
      <c r="CI29" s="162"/>
      <c r="CJ29" s="162"/>
      <c r="CK29" s="162"/>
      <c r="CL29" s="162"/>
      <c r="CM29" s="162"/>
      <c r="CN29" s="162"/>
      <c r="CO29" s="162"/>
      <c r="CP29" s="162"/>
      <c r="CQ29" s="162"/>
      <c r="CR29" s="162"/>
      <c r="CS29" s="162"/>
      <c r="CT29" s="162"/>
      <c r="CU29" s="162"/>
      <c r="CV29" s="162"/>
      <c r="CW29" s="162"/>
      <c r="CX29" s="162"/>
      <c r="CY29" s="162"/>
      <c r="CZ29" s="162"/>
      <c r="DA29" s="162"/>
      <c r="DB29" s="162"/>
      <c r="DC29" s="162"/>
      <c r="DD29" s="162"/>
      <c r="DE29" s="162"/>
      <c r="DF29" s="162"/>
      <c r="DG29" s="162"/>
      <c r="DH29" s="162"/>
      <c r="DI29" s="162"/>
      <c r="DJ29" s="162"/>
      <c r="DK29" s="162"/>
      <c r="DL29" s="162"/>
      <c r="DM29" s="162"/>
      <c r="DN29" s="162"/>
      <c r="DO29" s="162"/>
      <c r="DP29" s="162"/>
      <c r="DQ29" s="162"/>
      <c r="DR29" s="162"/>
      <c r="DS29" s="162"/>
      <c r="DT29" s="162"/>
      <c r="DU29" s="162"/>
      <c r="DV29" s="162"/>
      <c r="DW29" s="162"/>
      <c r="DX29" s="162"/>
      <c r="DY29" s="162"/>
      <c r="DZ29" s="162"/>
      <c r="EA29" s="162"/>
      <c r="EB29" s="162"/>
      <c r="EC29" s="162"/>
      <c r="ED29" s="162"/>
      <c r="EE29" s="162"/>
      <c r="EF29" s="162"/>
      <c r="EG29" s="162"/>
      <c r="EH29" s="162"/>
      <c r="EI29" s="162"/>
      <c r="EJ29" s="162"/>
      <c r="EK29" s="162"/>
      <c r="EL29" s="162"/>
      <c r="EM29" s="162"/>
      <c r="EN29" s="162"/>
      <c r="EO29" s="162"/>
      <c r="EP29" s="162"/>
      <c r="EQ29" s="162"/>
      <c r="ER29" s="162"/>
      <c r="ES29" s="162"/>
      <c r="ET29" s="162"/>
      <c r="EU29" s="162"/>
      <c r="EV29" s="162"/>
      <c r="EW29" s="162"/>
      <c r="EX29" s="162"/>
      <c r="EY29" s="162"/>
      <c r="EZ29" s="162"/>
      <c r="FA29" s="162"/>
      <c r="FB29" s="162"/>
      <c r="FC29" s="162"/>
      <c r="FD29" s="162"/>
      <c r="FE29" s="162"/>
      <c r="FF29" s="162"/>
      <c r="FG29" s="162"/>
      <c r="FH29" s="162"/>
      <c r="FI29" s="162"/>
      <c r="FJ29" s="162"/>
      <c r="FK29" s="162"/>
      <c r="FL29" s="162"/>
      <c r="FM29" s="162"/>
      <c r="FN29" s="162"/>
      <c r="FO29" s="162"/>
      <c r="FP29" s="162"/>
      <c r="FQ29" s="162"/>
      <c r="FR29" s="162"/>
      <c r="FS29" s="162"/>
      <c r="FT29" s="162"/>
      <c r="FU29" s="162"/>
      <c r="FV29" s="162"/>
      <c r="FW29" s="162"/>
      <c r="FX29" s="162"/>
      <c r="FY29" s="162"/>
      <c r="FZ29" s="162"/>
      <c r="GA29" s="162"/>
      <c r="GB29" s="162"/>
      <c r="GC29" s="162"/>
      <c r="GD29" s="162"/>
    </row>
    <row r="30" spans="1:186" s="185" customFormat="1" ht="12.75">
      <c r="A30" s="289"/>
      <c r="B30" s="282"/>
      <c r="C30" s="202" t="s">
        <v>119</v>
      </c>
      <c r="D30" s="203" t="s">
        <v>120</v>
      </c>
      <c r="E30" s="204" t="s">
        <v>13</v>
      </c>
      <c r="F30" s="198">
        <v>30</v>
      </c>
      <c r="G30" s="199"/>
      <c r="H30" s="200"/>
      <c r="I30" s="201">
        <f t="shared" si="11"/>
        <v>30</v>
      </c>
      <c r="J30" s="200"/>
      <c r="K30" s="201">
        <f t="shared" si="12"/>
        <v>30</v>
      </c>
      <c r="L30" s="200"/>
      <c r="M30" s="201">
        <f t="shared" si="13"/>
        <v>30</v>
      </c>
      <c r="N30" s="200"/>
      <c r="O30" s="201">
        <f t="shared" si="14"/>
        <v>30</v>
      </c>
      <c r="P30" s="200"/>
      <c r="Q30" s="201">
        <f t="shared" si="15"/>
        <v>30</v>
      </c>
      <c r="R30" s="200"/>
      <c r="S30" s="201">
        <f t="shared" si="16"/>
        <v>30</v>
      </c>
      <c r="T30" s="200"/>
      <c r="U30" s="201">
        <f t="shared" si="17"/>
        <v>30</v>
      </c>
      <c r="V30" s="200"/>
      <c r="W30" s="183">
        <f t="shared" si="18"/>
        <v>30</v>
      </c>
      <c r="X30" s="154"/>
      <c r="Y30" s="184"/>
      <c r="Z30" s="194"/>
      <c r="AA30" s="194"/>
      <c r="AB30" s="194"/>
      <c r="AC30" s="194"/>
      <c r="AD30" s="194"/>
      <c r="AE30" s="194"/>
      <c r="AF30" s="194"/>
      <c r="AG30" s="194"/>
      <c r="AH30" s="194"/>
      <c r="AI30" s="194"/>
      <c r="AJ30" s="194"/>
      <c r="AK30" s="194"/>
      <c r="AL30" s="194"/>
      <c r="AM30" s="194"/>
      <c r="AN30" s="194"/>
      <c r="AO30" s="194"/>
      <c r="AP30" s="194"/>
      <c r="AQ30" s="194"/>
      <c r="AR30" s="194"/>
      <c r="AS30" s="194"/>
      <c r="AT30" s="194"/>
      <c r="AU30" s="194"/>
      <c r="AV30" s="194"/>
      <c r="AW30" s="194"/>
      <c r="AX30" s="194"/>
      <c r="AY30" s="194"/>
      <c r="AZ30" s="194"/>
      <c r="BA30" s="194"/>
      <c r="BB30" s="194"/>
      <c r="BC30" s="194"/>
      <c r="BD30" s="194"/>
      <c r="BE30" s="194"/>
      <c r="BF30" s="194"/>
      <c r="BG30" s="194"/>
      <c r="BH30" s="194"/>
      <c r="BI30" s="194"/>
      <c r="BJ30" s="194"/>
      <c r="BK30" s="194"/>
      <c r="BL30" s="194"/>
      <c r="BM30" s="194"/>
      <c r="BN30" s="194"/>
      <c r="BO30" s="194"/>
      <c r="BP30" s="194"/>
      <c r="BQ30" s="194"/>
      <c r="BR30" s="194"/>
      <c r="BS30" s="194"/>
      <c r="BT30" s="194"/>
      <c r="BU30" s="194"/>
      <c r="BV30" s="194"/>
      <c r="BW30" s="194"/>
      <c r="BX30" s="194"/>
      <c r="BY30" s="194"/>
      <c r="BZ30" s="194"/>
      <c r="CA30" s="194"/>
      <c r="CB30" s="194"/>
      <c r="CC30" s="194"/>
      <c r="CD30" s="194"/>
      <c r="CE30" s="194"/>
      <c r="CF30" s="195"/>
      <c r="CG30" s="195"/>
      <c r="CH30" s="195"/>
      <c r="CI30" s="195"/>
      <c r="CJ30" s="195"/>
      <c r="CK30" s="195"/>
      <c r="CL30" s="195"/>
      <c r="CM30" s="195"/>
      <c r="CN30" s="195"/>
      <c r="CO30" s="195"/>
      <c r="CP30" s="195"/>
      <c r="CQ30" s="195"/>
      <c r="CR30" s="195"/>
      <c r="CS30" s="195"/>
      <c r="CT30" s="195"/>
      <c r="CU30" s="195"/>
      <c r="CV30" s="195"/>
      <c r="CW30" s="195"/>
      <c r="CX30" s="195"/>
      <c r="CY30" s="195"/>
      <c r="CZ30" s="195"/>
      <c r="DA30" s="195"/>
      <c r="DB30" s="195"/>
      <c r="DC30" s="195"/>
      <c r="DD30" s="195"/>
      <c r="DE30" s="195"/>
      <c r="DF30" s="195"/>
      <c r="DG30" s="195"/>
      <c r="DH30" s="195"/>
      <c r="DI30" s="195"/>
      <c r="DJ30" s="195"/>
      <c r="DK30" s="195"/>
      <c r="DL30" s="195"/>
      <c r="DM30" s="195"/>
      <c r="DN30" s="195"/>
      <c r="DO30" s="195"/>
      <c r="DP30" s="195"/>
      <c r="DQ30" s="195"/>
      <c r="DR30" s="195"/>
      <c r="DS30" s="195"/>
      <c r="DT30" s="195"/>
      <c r="DU30" s="195"/>
      <c r="DV30" s="195"/>
      <c r="DW30" s="195"/>
      <c r="DX30" s="195"/>
      <c r="DY30" s="195"/>
      <c r="DZ30" s="195"/>
      <c r="EA30" s="195"/>
      <c r="EB30" s="195"/>
      <c r="EC30" s="195"/>
      <c r="ED30" s="195"/>
      <c r="EE30" s="195"/>
      <c r="EF30" s="195"/>
      <c r="EG30" s="195"/>
      <c r="EH30" s="195"/>
      <c r="EI30" s="195"/>
      <c r="EJ30" s="195"/>
      <c r="EK30" s="195"/>
      <c r="EL30" s="195"/>
      <c r="EM30" s="195"/>
      <c r="EN30" s="195"/>
      <c r="EO30" s="195"/>
      <c r="EP30" s="195"/>
      <c r="EQ30" s="195"/>
      <c r="ER30" s="195"/>
      <c r="ES30" s="195"/>
      <c r="ET30" s="195"/>
      <c r="EU30" s="195"/>
      <c r="EV30" s="195"/>
      <c r="EW30" s="195"/>
      <c r="EX30" s="195"/>
      <c r="EY30" s="195"/>
      <c r="EZ30" s="195"/>
      <c r="FA30" s="195"/>
      <c r="FB30" s="195"/>
      <c r="FC30" s="195"/>
      <c r="FD30" s="195"/>
      <c r="FE30" s="195"/>
      <c r="FF30" s="195"/>
      <c r="FG30" s="195"/>
      <c r="FH30" s="195"/>
      <c r="FI30" s="195"/>
      <c r="FJ30" s="195"/>
      <c r="FK30" s="195"/>
      <c r="FL30" s="195"/>
      <c r="FM30" s="195"/>
      <c r="FN30" s="195"/>
      <c r="FO30" s="195"/>
      <c r="FP30" s="195"/>
      <c r="FQ30" s="195"/>
      <c r="FR30" s="195"/>
      <c r="FS30" s="195"/>
      <c r="FT30" s="195"/>
      <c r="FU30" s="195"/>
      <c r="FV30" s="195"/>
      <c r="FW30" s="195"/>
      <c r="FX30" s="195"/>
      <c r="FY30" s="195"/>
      <c r="FZ30" s="195"/>
      <c r="GA30" s="195"/>
      <c r="GB30" s="195"/>
      <c r="GC30" s="195"/>
      <c r="GD30" s="195"/>
    </row>
    <row r="31" spans="1:186" s="185" customFormat="1" ht="12.75">
      <c r="A31" s="289"/>
      <c r="B31" s="282"/>
      <c r="C31" s="218" t="s">
        <v>121</v>
      </c>
      <c r="D31" s="203" t="s">
        <v>122</v>
      </c>
      <c r="E31" s="204" t="s">
        <v>14</v>
      </c>
      <c r="F31" s="198">
        <v>40</v>
      </c>
      <c r="G31" s="199"/>
      <c r="H31" s="200"/>
      <c r="I31" s="201">
        <f t="shared" si="11"/>
        <v>40</v>
      </c>
      <c r="J31" s="200"/>
      <c r="K31" s="201">
        <f t="shared" si="12"/>
        <v>40</v>
      </c>
      <c r="L31" s="200"/>
      <c r="M31" s="201">
        <f t="shared" si="13"/>
        <v>40</v>
      </c>
      <c r="N31" s="200"/>
      <c r="O31" s="201">
        <f t="shared" si="14"/>
        <v>40</v>
      </c>
      <c r="P31" s="200"/>
      <c r="Q31" s="201">
        <f t="shared" si="15"/>
        <v>40</v>
      </c>
      <c r="R31" s="200"/>
      <c r="S31" s="201">
        <f t="shared" si="16"/>
        <v>40</v>
      </c>
      <c r="T31" s="200"/>
      <c r="U31" s="201">
        <f t="shared" si="17"/>
        <v>40</v>
      </c>
      <c r="V31" s="200"/>
      <c r="W31" s="183">
        <f t="shared" si="18"/>
        <v>40</v>
      </c>
      <c r="X31" s="154"/>
      <c r="Y31" s="184"/>
      <c r="Z31" s="163"/>
      <c r="AA31" s="163"/>
      <c r="AB31" s="163"/>
      <c r="AC31" s="163"/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  <c r="AS31" s="163"/>
      <c r="AT31" s="163"/>
      <c r="AU31" s="163"/>
      <c r="AV31" s="163"/>
      <c r="AW31" s="163"/>
      <c r="AX31" s="163"/>
      <c r="AY31" s="163"/>
      <c r="AZ31" s="163"/>
      <c r="BA31" s="163"/>
      <c r="BB31" s="163"/>
      <c r="BC31" s="163"/>
      <c r="BD31" s="163"/>
      <c r="BE31" s="163"/>
      <c r="BF31" s="163"/>
      <c r="BG31" s="163"/>
      <c r="BH31" s="163"/>
      <c r="BI31" s="163"/>
      <c r="BJ31" s="163"/>
      <c r="BK31" s="163"/>
      <c r="BL31" s="163"/>
      <c r="BM31" s="163"/>
      <c r="BN31" s="163"/>
      <c r="BO31" s="163"/>
      <c r="BP31" s="163"/>
      <c r="BQ31" s="163"/>
      <c r="BR31" s="163"/>
      <c r="BS31" s="163"/>
      <c r="BT31" s="163"/>
      <c r="BU31" s="163"/>
      <c r="BV31" s="163"/>
      <c r="BW31" s="163"/>
      <c r="BX31" s="163"/>
      <c r="BY31" s="163"/>
      <c r="BZ31" s="163"/>
      <c r="CA31" s="163"/>
      <c r="CB31" s="163"/>
      <c r="CC31" s="163"/>
      <c r="CD31" s="163"/>
      <c r="CE31" s="163"/>
      <c r="CF31" s="162"/>
      <c r="CG31" s="162"/>
      <c r="CH31" s="162"/>
      <c r="CI31" s="162"/>
      <c r="CJ31" s="162"/>
      <c r="CK31" s="162"/>
      <c r="CL31" s="162"/>
      <c r="CM31" s="162"/>
      <c r="CN31" s="162"/>
      <c r="CO31" s="162"/>
      <c r="CP31" s="162"/>
      <c r="CQ31" s="162"/>
      <c r="CR31" s="162"/>
      <c r="CS31" s="162"/>
      <c r="CT31" s="162"/>
      <c r="CU31" s="162"/>
      <c r="CV31" s="162"/>
      <c r="CW31" s="162"/>
      <c r="CX31" s="162"/>
      <c r="CY31" s="162"/>
      <c r="CZ31" s="162"/>
      <c r="DA31" s="162"/>
      <c r="DB31" s="162"/>
      <c r="DC31" s="162"/>
      <c r="DD31" s="162"/>
      <c r="DE31" s="162"/>
      <c r="DF31" s="162"/>
      <c r="DG31" s="162"/>
      <c r="DH31" s="162"/>
      <c r="DI31" s="162"/>
      <c r="DJ31" s="162"/>
      <c r="DK31" s="162"/>
      <c r="DL31" s="162"/>
      <c r="DM31" s="162"/>
      <c r="DN31" s="162"/>
      <c r="DO31" s="162"/>
      <c r="DP31" s="162"/>
      <c r="DQ31" s="162"/>
      <c r="DR31" s="162"/>
      <c r="DS31" s="162"/>
      <c r="DT31" s="162"/>
      <c r="DU31" s="162"/>
      <c r="DV31" s="162"/>
      <c r="DW31" s="162"/>
      <c r="DX31" s="162"/>
      <c r="DY31" s="162"/>
      <c r="DZ31" s="162"/>
      <c r="EA31" s="162"/>
      <c r="EB31" s="162"/>
      <c r="EC31" s="162"/>
      <c r="ED31" s="162"/>
      <c r="EE31" s="162"/>
      <c r="EF31" s="162"/>
      <c r="EG31" s="162"/>
      <c r="EH31" s="162"/>
      <c r="EI31" s="162"/>
      <c r="EJ31" s="162"/>
      <c r="EK31" s="162"/>
      <c r="EL31" s="162"/>
      <c r="EM31" s="162"/>
      <c r="EN31" s="162"/>
      <c r="EO31" s="162"/>
      <c r="EP31" s="162"/>
      <c r="EQ31" s="162"/>
      <c r="ER31" s="162"/>
      <c r="ES31" s="162"/>
      <c r="ET31" s="162"/>
      <c r="EU31" s="162"/>
      <c r="EV31" s="162"/>
      <c r="EW31" s="162"/>
      <c r="EX31" s="162"/>
      <c r="EY31" s="162"/>
      <c r="EZ31" s="162"/>
      <c r="FA31" s="162"/>
      <c r="FB31" s="162"/>
      <c r="FC31" s="162"/>
      <c r="FD31" s="162"/>
      <c r="FE31" s="162"/>
      <c r="FF31" s="162"/>
      <c r="FG31" s="162"/>
      <c r="FH31" s="162"/>
      <c r="FI31" s="162"/>
      <c r="FJ31" s="162"/>
      <c r="FK31" s="162"/>
      <c r="FL31" s="162"/>
      <c r="FM31" s="162"/>
      <c r="FN31" s="162"/>
      <c r="FO31" s="162"/>
      <c r="FP31" s="162"/>
      <c r="FQ31" s="162"/>
      <c r="FR31" s="162"/>
      <c r="FS31" s="162"/>
      <c r="FT31" s="162"/>
      <c r="FU31" s="162"/>
      <c r="FV31" s="162"/>
      <c r="FW31" s="162"/>
      <c r="FX31" s="162"/>
      <c r="FY31" s="162"/>
      <c r="FZ31" s="162"/>
      <c r="GA31" s="162"/>
      <c r="GB31" s="162"/>
      <c r="GC31" s="162"/>
      <c r="GD31" s="162"/>
    </row>
    <row r="32" spans="1:186" s="185" customFormat="1" ht="12.75">
      <c r="A32" s="289"/>
      <c r="B32" s="282"/>
      <c r="C32" s="218" t="s">
        <v>121</v>
      </c>
      <c r="D32" s="203" t="s">
        <v>122</v>
      </c>
      <c r="E32" s="204" t="s">
        <v>13</v>
      </c>
      <c r="F32" s="198">
        <v>20</v>
      </c>
      <c r="G32" s="199"/>
      <c r="H32" s="200"/>
      <c r="I32" s="201">
        <f t="shared" si="11"/>
        <v>20</v>
      </c>
      <c r="J32" s="200"/>
      <c r="K32" s="201">
        <f t="shared" si="12"/>
        <v>20</v>
      </c>
      <c r="L32" s="200"/>
      <c r="M32" s="201">
        <f t="shared" si="13"/>
        <v>20</v>
      </c>
      <c r="N32" s="200"/>
      <c r="O32" s="201">
        <f t="shared" si="14"/>
        <v>20</v>
      </c>
      <c r="P32" s="200"/>
      <c r="Q32" s="201">
        <f t="shared" si="15"/>
        <v>20</v>
      </c>
      <c r="R32" s="200"/>
      <c r="S32" s="201">
        <f t="shared" si="16"/>
        <v>20</v>
      </c>
      <c r="T32" s="200"/>
      <c r="U32" s="201">
        <f t="shared" si="17"/>
        <v>20</v>
      </c>
      <c r="V32" s="200"/>
      <c r="W32" s="183">
        <f t="shared" si="18"/>
        <v>20</v>
      </c>
      <c r="X32" s="154"/>
      <c r="Y32" s="184"/>
      <c r="Z32" s="194"/>
      <c r="AA32" s="194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  <c r="AO32" s="194"/>
      <c r="AP32" s="194"/>
      <c r="AQ32" s="194"/>
      <c r="AR32" s="194"/>
      <c r="AS32" s="194"/>
      <c r="AT32" s="194"/>
      <c r="AU32" s="194"/>
      <c r="AV32" s="194"/>
      <c r="AW32" s="194"/>
      <c r="AX32" s="194"/>
      <c r="AY32" s="194"/>
      <c r="AZ32" s="194"/>
      <c r="BA32" s="194"/>
      <c r="BB32" s="194"/>
      <c r="BC32" s="194"/>
      <c r="BD32" s="194"/>
      <c r="BE32" s="194"/>
      <c r="BF32" s="194"/>
      <c r="BG32" s="194"/>
      <c r="BH32" s="194"/>
      <c r="BI32" s="194"/>
      <c r="BJ32" s="194"/>
      <c r="BK32" s="194"/>
      <c r="BL32" s="194"/>
      <c r="BM32" s="194"/>
      <c r="BN32" s="194"/>
      <c r="BO32" s="194"/>
      <c r="BP32" s="194"/>
      <c r="BQ32" s="194"/>
      <c r="BR32" s="194"/>
      <c r="BS32" s="194"/>
      <c r="BT32" s="194"/>
      <c r="BU32" s="194"/>
      <c r="BV32" s="194"/>
      <c r="BW32" s="194"/>
      <c r="BX32" s="194"/>
      <c r="BY32" s="194"/>
      <c r="BZ32" s="194"/>
      <c r="CA32" s="194"/>
      <c r="CB32" s="194"/>
      <c r="CC32" s="194"/>
      <c r="CD32" s="194"/>
      <c r="CE32" s="194"/>
      <c r="CF32" s="195"/>
      <c r="CG32" s="195"/>
      <c r="CH32" s="195"/>
      <c r="CI32" s="195"/>
      <c r="CJ32" s="195"/>
      <c r="CK32" s="195"/>
      <c r="CL32" s="195"/>
      <c r="CM32" s="195"/>
      <c r="CN32" s="195"/>
      <c r="CO32" s="195"/>
      <c r="CP32" s="195"/>
      <c r="CQ32" s="195"/>
      <c r="CR32" s="195"/>
      <c r="CS32" s="195"/>
      <c r="CT32" s="195"/>
      <c r="CU32" s="195"/>
      <c r="CV32" s="195"/>
      <c r="CW32" s="195"/>
      <c r="CX32" s="195"/>
      <c r="CY32" s="195"/>
      <c r="CZ32" s="195"/>
      <c r="DA32" s="195"/>
      <c r="DB32" s="195"/>
      <c r="DC32" s="195"/>
      <c r="DD32" s="195"/>
      <c r="DE32" s="195"/>
      <c r="DF32" s="195"/>
      <c r="DG32" s="195"/>
      <c r="DH32" s="195"/>
      <c r="DI32" s="195"/>
      <c r="DJ32" s="195"/>
      <c r="DK32" s="195"/>
      <c r="DL32" s="195"/>
      <c r="DM32" s="195"/>
      <c r="DN32" s="195"/>
      <c r="DO32" s="195"/>
      <c r="DP32" s="195"/>
      <c r="DQ32" s="195"/>
      <c r="DR32" s="195"/>
      <c r="DS32" s="195"/>
      <c r="DT32" s="195"/>
      <c r="DU32" s="195"/>
      <c r="DV32" s="195"/>
      <c r="DW32" s="195"/>
      <c r="DX32" s="195"/>
      <c r="DY32" s="195"/>
      <c r="DZ32" s="195"/>
      <c r="EA32" s="195"/>
      <c r="EB32" s="195"/>
      <c r="EC32" s="195"/>
      <c r="ED32" s="195"/>
      <c r="EE32" s="195"/>
      <c r="EF32" s="195"/>
      <c r="EG32" s="195"/>
      <c r="EH32" s="195"/>
      <c r="EI32" s="195"/>
      <c r="EJ32" s="195"/>
      <c r="EK32" s="195"/>
      <c r="EL32" s="195"/>
      <c r="EM32" s="195"/>
      <c r="EN32" s="195"/>
      <c r="EO32" s="195"/>
      <c r="EP32" s="195"/>
      <c r="EQ32" s="195"/>
      <c r="ER32" s="195"/>
      <c r="ES32" s="195"/>
      <c r="ET32" s="195"/>
      <c r="EU32" s="195"/>
      <c r="EV32" s="195"/>
      <c r="EW32" s="195"/>
      <c r="EX32" s="195"/>
      <c r="EY32" s="195"/>
      <c r="EZ32" s="195"/>
      <c r="FA32" s="195"/>
      <c r="FB32" s="195"/>
      <c r="FC32" s="195"/>
      <c r="FD32" s="195"/>
      <c r="FE32" s="195"/>
      <c r="FF32" s="195"/>
      <c r="FG32" s="195"/>
      <c r="FH32" s="195"/>
      <c r="FI32" s="195"/>
      <c r="FJ32" s="195"/>
      <c r="FK32" s="195"/>
      <c r="FL32" s="195"/>
      <c r="FM32" s="195"/>
      <c r="FN32" s="195"/>
      <c r="FO32" s="195"/>
      <c r="FP32" s="195"/>
      <c r="FQ32" s="195"/>
      <c r="FR32" s="195"/>
      <c r="FS32" s="195"/>
      <c r="FT32" s="195"/>
      <c r="FU32" s="195"/>
      <c r="FV32" s="195"/>
      <c r="FW32" s="195"/>
      <c r="FX32" s="195"/>
      <c r="FY32" s="195"/>
      <c r="FZ32" s="195"/>
      <c r="GA32" s="195"/>
      <c r="GB32" s="195"/>
      <c r="GC32" s="195"/>
      <c r="GD32" s="195"/>
    </row>
    <row r="33" spans="1:186" s="185" customFormat="1" ht="12.75">
      <c r="A33" s="289"/>
      <c r="B33" s="282"/>
      <c r="C33" s="207" t="s">
        <v>123</v>
      </c>
      <c r="D33" s="203" t="s">
        <v>124</v>
      </c>
      <c r="E33" s="204" t="s">
        <v>14</v>
      </c>
      <c r="F33" s="198">
        <v>30</v>
      </c>
      <c r="G33" s="199"/>
      <c r="H33" s="200"/>
      <c r="I33" s="201">
        <f t="shared" si="11"/>
        <v>30</v>
      </c>
      <c r="J33" s="200"/>
      <c r="K33" s="201">
        <f t="shared" si="12"/>
        <v>30</v>
      </c>
      <c r="L33" s="200"/>
      <c r="M33" s="201">
        <f t="shared" si="13"/>
        <v>30</v>
      </c>
      <c r="N33" s="200"/>
      <c r="O33" s="201">
        <f t="shared" si="14"/>
        <v>30</v>
      </c>
      <c r="P33" s="200"/>
      <c r="Q33" s="201">
        <f t="shared" si="15"/>
        <v>30</v>
      </c>
      <c r="R33" s="200"/>
      <c r="S33" s="201">
        <f t="shared" si="16"/>
        <v>30</v>
      </c>
      <c r="T33" s="200"/>
      <c r="U33" s="201">
        <f t="shared" si="17"/>
        <v>30</v>
      </c>
      <c r="V33" s="200"/>
      <c r="W33" s="183">
        <f t="shared" si="18"/>
        <v>30</v>
      </c>
      <c r="X33" s="154"/>
      <c r="Y33" s="184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3"/>
      <c r="AR33" s="163"/>
      <c r="AS33" s="163"/>
      <c r="AT33" s="163"/>
      <c r="AU33" s="163"/>
      <c r="AV33" s="163"/>
      <c r="AW33" s="163"/>
      <c r="AX33" s="163"/>
      <c r="AY33" s="163"/>
      <c r="AZ33" s="163"/>
      <c r="BA33" s="163"/>
      <c r="BB33" s="163"/>
      <c r="BC33" s="163"/>
      <c r="BD33" s="163"/>
      <c r="BE33" s="163"/>
      <c r="BF33" s="163"/>
      <c r="BG33" s="163"/>
      <c r="BH33" s="163"/>
      <c r="BI33" s="163"/>
      <c r="BJ33" s="163"/>
      <c r="BK33" s="163"/>
      <c r="BL33" s="163"/>
      <c r="BM33" s="163"/>
      <c r="BN33" s="163"/>
      <c r="BO33" s="163"/>
      <c r="BP33" s="163"/>
      <c r="BQ33" s="163"/>
      <c r="BR33" s="163"/>
      <c r="BS33" s="163"/>
      <c r="BT33" s="163"/>
      <c r="BU33" s="163"/>
      <c r="BV33" s="163"/>
      <c r="BW33" s="163"/>
      <c r="BX33" s="163"/>
      <c r="BY33" s="163"/>
      <c r="BZ33" s="163"/>
      <c r="CA33" s="163"/>
      <c r="CB33" s="163"/>
      <c r="CC33" s="163"/>
      <c r="CD33" s="163"/>
      <c r="CE33" s="163"/>
      <c r="CF33" s="162"/>
      <c r="CG33" s="162"/>
      <c r="CH33" s="162"/>
      <c r="CI33" s="162"/>
      <c r="CJ33" s="162"/>
      <c r="CK33" s="162"/>
      <c r="CL33" s="162"/>
      <c r="CM33" s="162"/>
      <c r="CN33" s="162"/>
      <c r="CO33" s="162"/>
      <c r="CP33" s="162"/>
      <c r="CQ33" s="162"/>
      <c r="CR33" s="162"/>
      <c r="CS33" s="162"/>
      <c r="CT33" s="162"/>
      <c r="CU33" s="162"/>
      <c r="CV33" s="162"/>
      <c r="CW33" s="162"/>
      <c r="CX33" s="162"/>
      <c r="CY33" s="162"/>
      <c r="CZ33" s="162"/>
      <c r="DA33" s="162"/>
      <c r="DB33" s="162"/>
      <c r="DC33" s="162"/>
      <c r="DD33" s="162"/>
      <c r="DE33" s="162"/>
      <c r="DF33" s="162"/>
      <c r="DG33" s="162"/>
      <c r="DH33" s="162"/>
      <c r="DI33" s="162"/>
      <c r="DJ33" s="162"/>
      <c r="DK33" s="162"/>
      <c r="DL33" s="162"/>
      <c r="DM33" s="162"/>
      <c r="DN33" s="162"/>
      <c r="DO33" s="162"/>
      <c r="DP33" s="162"/>
      <c r="DQ33" s="162"/>
      <c r="DR33" s="162"/>
      <c r="DS33" s="162"/>
      <c r="DT33" s="162"/>
      <c r="DU33" s="162"/>
      <c r="DV33" s="162"/>
      <c r="DW33" s="162"/>
      <c r="DX33" s="162"/>
      <c r="DY33" s="162"/>
      <c r="DZ33" s="162"/>
      <c r="EA33" s="162"/>
      <c r="EB33" s="162"/>
      <c r="EC33" s="162"/>
      <c r="ED33" s="162"/>
      <c r="EE33" s="162"/>
      <c r="EF33" s="162"/>
      <c r="EG33" s="162"/>
      <c r="EH33" s="162"/>
      <c r="EI33" s="162"/>
      <c r="EJ33" s="162"/>
      <c r="EK33" s="162"/>
      <c r="EL33" s="162"/>
      <c r="EM33" s="162"/>
      <c r="EN33" s="162"/>
      <c r="EO33" s="162"/>
      <c r="EP33" s="162"/>
      <c r="EQ33" s="162"/>
      <c r="ER33" s="162"/>
      <c r="ES33" s="162"/>
      <c r="ET33" s="162"/>
      <c r="EU33" s="162"/>
      <c r="EV33" s="162"/>
      <c r="EW33" s="162"/>
      <c r="EX33" s="162"/>
      <c r="EY33" s="162"/>
      <c r="EZ33" s="162"/>
      <c r="FA33" s="162"/>
      <c r="FB33" s="162"/>
      <c r="FC33" s="162"/>
      <c r="FD33" s="162"/>
      <c r="FE33" s="162"/>
      <c r="FF33" s="162"/>
      <c r="FG33" s="162"/>
      <c r="FH33" s="162"/>
      <c r="FI33" s="162"/>
      <c r="FJ33" s="162"/>
      <c r="FK33" s="162"/>
      <c r="FL33" s="162"/>
      <c r="FM33" s="162"/>
      <c r="FN33" s="162"/>
      <c r="FO33" s="162"/>
      <c r="FP33" s="162"/>
      <c r="FQ33" s="162"/>
      <c r="FR33" s="162"/>
      <c r="FS33" s="162"/>
      <c r="FT33" s="162"/>
      <c r="FU33" s="162"/>
      <c r="FV33" s="162"/>
      <c r="FW33" s="162"/>
      <c r="FX33" s="162"/>
      <c r="FY33" s="162"/>
      <c r="FZ33" s="162"/>
      <c r="GA33" s="162"/>
      <c r="GB33" s="162"/>
      <c r="GC33" s="162"/>
      <c r="GD33" s="162"/>
    </row>
    <row r="34" spans="1:186" s="185" customFormat="1" ht="12.75">
      <c r="A34" s="289"/>
      <c r="B34" s="282"/>
      <c r="C34" s="207" t="s">
        <v>123</v>
      </c>
      <c r="D34" s="203" t="s">
        <v>124</v>
      </c>
      <c r="E34" s="204" t="s">
        <v>13</v>
      </c>
      <c r="F34" s="198">
        <v>30</v>
      </c>
      <c r="G34" s="199"/>
      <c r="H34" s="200"/>
      <c r="I34" s="201">
        <f t="shared" si="11"/>
        <v>30</v>
      </c>
      <c r="J34" s="200"/>
      <c r="K34" s="201">
        <f t="shared" si="12"/>
        <v>30</v>
      </c>
      <c r="L34" s="200"/>
      <c r="M34" s="201">
        <f t="shared" si="13"/>
        <v>30</v>
      </c>
      <c r="N34" s="200"/>
      <c r="O34" s="201">
        <f t="shared" si="14"/>
        <v>30</v>
      </c>
      <c r="P34" s="200"/>
      <c r="Q34" s="201">
        <f t="shared" si="15"/>
        <v>30</v>
      </c>
      <c r="R34" s="200"/>
      <c r="S34" s="201">
        <f t="shared" si="16"/>
        <v>30</v>
      </c>
      <c r="T34" s="200"/>
      <c r="U34" s="201">
        <f t="shared" si="17"/>
        <v>30</v>
      </c>
      <c r="V34" s="200"/>
      <c r="W34" s="183">
        <f t="shared" si="18"/>
        <v>30</v>
      </c>
      <c r="X34" s="154"/>
      <c r="Y34" s="18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  <c r="AK34" s="194"/>
      <c r="AL34" s="194"/>
      <c r="AM34" s="194"/>
      <c r="AN34" s="194"/>
      <c r="AO34" s="194"/>
      <c r="AP34" s="194"/>
      <c r="AQ34" s="194"/>
      <c r="AR34" s="194"/>
      <c r="AS34" s="194"/>
      <c r="AT34" s="194"/>
      <c r="AU34" s="194"/>
      <c r="AV34" s="194"/>
      <c r="AW34" s="194"/>
      <c r="AX34" s="194"/>
      <c r="AY34" s="194"/>
      <c r="AZ34" s="194"/>
      <c r="BA34" s="194"/>
      <c r="BB34" s="194"/>
      <c r="BC34" s="194"/>
      <c r="BD34" s="194"/>
      <c r="BE34" s="194"/>
      <c r="BF34" s="194"/>
      <c r="BG34" s="194"/>
      <c r="BH34" s="194"/>
      <c r="BI34" s="194"/>
      <c r="BJ34" s="194"/>
      <c r="BK34" s="194"/>
      <c r="BL34" s="194"/>
      <c r="BM34" s="194"/>
      <c r="BN34" s="194"/>
      <c r="BO34" s="194"/>
      <c r="BP34" s="194"/>
      <c r="BQ34" s="194"/>
      <c r="BR34" s="194"/>
      <c r="BS34" s="194"/>
      <c r="BT34" s="194"/>
      <c r="BU34" s="194"/>
      <c r="BV34" s="194"/>
      <c r="BW34" s="194"/>
      <c r="BX34" s="194"/>
      <c r="BY34" s="194"/>
      <c r="BZ34" s="194"/>
      <c r="CA34" s="194"/>
      <c r="CB34" s="194"/>
      <c r="CC34" s="194"/>
      <c r="CD34" s="194"/>
      <c r="CE34" s="194"/>
      <c r="CF34" s="195"/>
      <c r="CG34" s="195"/>
      <c r="CH34" s="195"/>
      <c r="CI34" s="195"/>
      <c r="CJ34" s="195"/>
      <c r="CK34" s="195"/>
      <c r="CL34" s="195"/>
      <c r="CM34" s="195"/>
      <c r="CN34" s="195"/>
      <c r="CO34" s="195"/>
      <c r="CP34" s="195"/>
      <c r="CQ34" s="195"/>
      <c r="CR34" s="195"/>
      <c r="CS34" s="195"/>
      <c r="CT34" s="195"/>
      <c r="CU34" s="195"/>
      <c r="CV34" s="195"/>
      <c r="CW34" s="195"/>
      <c r="CX34" s="195"/>
      <c r="CY34" s="195"/>
      <c r="CZ34" s="195"/>
      <c r="DA34" s="195"/>
      <c r="DB34" s="195"/>
      <c r="DC34" s="195"/>
      <c r="DD34" s="195"/>
      <c r="DE34" s="195"/>
      <c r="DF34" s="195"/>
      <c r="DG34" s="195"/>
      <c r="DH34" s="195"/>
      <c r="DI34" s="195"/>
      <c r="DJ34" s="195"/>
      <c r="DK34" s="195"/>
      <c r="DL34" s="195"/>
      <c r="DM34" s="195"/>
      <c r="DN34" s="195"/>
      <c r="DO34" s="195"/>
      <c r="DP34" s="195"/>
      <c r="DQ34" s="195"/>
      <c r="DR34" s="195"/>
      <c r="DS34" s="195"/>
      <c r="DT34" s="195"/>
      <c r="DU34" s="195"/>
      <c r="DV34" s="195"/>
      <c r="DW34" s="195"/>
      <c r="DX34" s="195"/>
      <c r="DY34" s="195"/>
      <c r="DZ34" s="195"/>
      <c r="EA34" s="195"/>
      <c r="EB34" s="195"/>
      <c r="EC34" s="195"/>
      <c r="ED34" s="195"/>
      <c r="EE34" s="195"/>
      <c r="EF34" s="195"/>
      <c r="EG34" s="195"/>
      <c r="EH34" s="195"/>
      <c r="EI34" s="195"/>
      <c r="EJ34" s="195"/>
      <c r="EK34" s="195"/>
      <c r="EL34" s="195"/>
      <c r="EM34" s="195"/>
      <c r="EN34" s="195"/>
      <c r="EO34" s="195"/>
      <c r="EP34" s="195"/>
      <c r="EQ34" s="195"/>
      <c r="ER34" s="195"/>
      <c r="ES34" s="195"/>
      <c r="ET34" s="195"/>
      <c r="EU34" s="195"/>
      <c r="EV34" s="195"/>
      <c r="EW34" s="195"/>
      <c r="EX34" s="195"/>
      <c r="EY34" s="195"/>
      <c r="EZ34" s="195"/>
      <c r="FA34" s="195"/>
      <c r="FB34" s="195"/>
      <c r="FC34" s="195"/>
      <c r="FD34" s="195"/>
      <c r="FE34" s="195"/>
      <c r="FF34" s="195"/>
      <c r="FG34" s="195"/>
      <c r="FH34" s="195"/>
      <c r="FI34" s="195"/>
      <c r="FJ34" s="195"/>
      <c r="FK34" s="195"/>
      <c r="FL34" s="195"/>
      <c r="FM34" s="195"/>
      <c r="FN34" s="195"/>
      <c r="FO34" s="195"/>
      <c r="FP34" s="195"/>
      <c r="FQ34" s="195"/>
      <c r="FR34" s="195"/>
      <c r="FS34" s="195"/>
      <c r="FT34" s="195"/>
      <c r="FU34" s="195"/>
      <c r="FV34" s="195"/>
      <c r="FW34" s="195"/>
      <c r="FX34" s="195"/>
      <c r="FY34" s="195"/>
      <c r="FZ34" s="195"/>
      <c r="GA34" s="195"/>
      <c r="GB34" s="195"/>
      <c r="GC34" s="195"/>
      <c r="GD34" s="195"/>
    </row>
    <row r="35" spans="1:186" s="185" customFormat="1" ht="12.75">
      <c r="A35" s="289"/>
      <c r="B35" s="282"/>
      <c r="C35" s="196" t="s">
        <v>119</v>
      </c>
      <c r="D35" s="175" t="s">
        <v>125</v>
      </c>
      <c r="E35" s="176" t="s">
        <v>14</v>
      </c>
      <c r="F35" s="213">
        <v>30</v>
      </c>
      <c r="G35" s="178"/>
      <c r="H35" s="200"/>
      <c r="I35" s="180">
        <f t="shared" si="11"/>
        <v>30</v>
      </c>
      <c r="J35" s="200"/>
      <c r="K35" s="180">
        <f t="shared" si="12"/>
        <v>30</v>
      </c>
      <c r="L35" s="200"/>
      <c r="M35" s="180">
        <f t="shared" si="13"/>
        <v>30</v>
      </c>
      <c r="N35" s="200"/>
      <c r="O35" s="180">
        <f t="shared" si="14"/>
        <v>30</v>
      </c>
      <c r="P35" s="200"/>
      <c r="Q35" s="180">
        <f t="shared" si="15"/>
        <v>30</v>
      </c>
      <c r="R35" s="200"/>
      <c r="S35" s="180">
        <f t="shared" si="16"/>
        <v>30</v>
      </c>
      <c r="T35" s="200"/>
      <c r="U35" s="180">
        <f t="shared" si="17"/>
        <v>30</v>
      </c>
      <c r="V35" s="200"/>
      <c r="W35" s="181">
        <f t="shared" si="18"/>
        <v>30</v>
      </c>
      <c r="X35" s="154"/>
      <c r="Y35" s="184"/>
      <c r="Z35" s="163"/>
      <c r="AA35" s="163"/>
      <c r="AB35" s="163"/>
      <c r="AC35" s="163"/>
      <c r="AD35" s="163"/>
      <c r="AE35" s="163"/>
      <c r="AF35" s="163"/>
      <c r="AG35" s="163"/>
      <c r="AH35" s="163"/>
      <c r="AI35" s="163"/>
      <c r="AJ35" s="163"/>
      <c r="AK35" s="163"/>
      <c r="AL35" s="163"/>
      <c r="AM35" s="163"/>
      <c r="AN35" s="163"/>
      <c r="AO35" s="163"/>
      <c r="AP35" s="163"/>
      <c r="AQ35" s="163"/>
      <c r="AR35" s="163"/>
      <c r="AS35" s="163"/>
      <c r="AT35" s="163"/>
      <c r="AU35" s="163"/>
      <c r="AV35" s="163"/>
      <c r="AW35" s="163"/>
      <c r="AX35" s="163"/>
      <c r="AY35" s="163"/>
      <c r="AZ35" s="163"/>
      <c r="BA35" s="163"/>
      <c r="BB35" s="163"/>
      <c r="BC35" s="163"/>
      <c r="BD35" s="163"/>
      <c r="BE35" s="163"/>
      <c r="BF35" s="163"/>
      <c r="BG35" s="163"/>
      <c r="BH35" s="163"/>
      <c r="BI35" s="163"/>
      <c r="BJ35" s="163"/>
      <c r="BK35" s="163"/>
      <c r="BL35" s="163"/>
      <c r="BM35" s="163"/>
      <c r="BN35" s="163"/>
      <c r="BO35" s="163"/>
      <c r="BP35" s="163"/>
      <c r="BQ35" s="163"/>
      <c r="BR35" s="163"/>
      <c r="BS35" s="163"/>
      <c r="BT35" s="163"/>
      <c r="BU35" s="163"/>
      <c r="BV35" s="163"/>
      <c r="BW35" s="163"/>
      <c r="BX35" s="163"/>
      <c r="BY35" s="163"/>
      <c r="BZ35" s="163"/>
      <c r="CA35" s="163"/>
      <c r="CB35" s="163"/>
      <c r="CC35" s="163"/>
      <c r="CD35" s="163"/>
      <c r="CE35" s="163"/>
      <c r="CF35" s="162"/>
      <c r="CG35" s="162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/>
      <c r="DU35" s="162"/>
      <c r="DV35" s="162"/>
      <c r="DW35" s="162"/>
      <c r="DX35" s="162"/>
      <c r="DY35" s="162"/>
      <c r="DZ35" s="162"/>
      <c r="EA35" s="162"/>
      <c r="EB35" s="162"/>
      <c r="EC35" s="162"/>
      <c r="ED35" s="162"/>
      <c r="EE35" s="162"/>
      <c r="EF35" s="162"/>
      <c r="EG35" s="162"/>
      <c r="EH35" s="162"/>
      <c r="EI35" s="162"/>
      <c r="EJ35" s="162"/>
      <c r="EK35" s="162"/>
      <c r="EL35" s="162"/>
      <c r="EM35" s="162"/>
      <c r="EN35" s="162"/>
      <c r="EO35" s="162"/>
      <c r="EP35" s="162"/>
      <c r="EQ35" s="162"/>
      <c r="ER35" s="162"/>
      <c r="ES35" s="162"/>
      <c r="ET35" s="162"/>
      <c r="EU35" s="162"/>
      <c r="EV35" s="162"/>
      <c r="EW35" s="162"/>
      <c r="EX35" s="162"/>
      <c r="EY35" s="162"/>
      <c r="EZ35" s="162"/>
      <c r="FA35" s="162"/>
      <c r="FB35" s="162"/>
      <c r="FC35" s="162"/>
      <c r="FD35" s="162"/>
      <c r="FE35" s="162"/>
      <c r="FF35" s="162"/>
      <c r="FG35" s="162"/>
      <c r="FH35" s="162"/>
      <c r="FI35" s="162"/>
      <c r="FJ35" s="162"/>
      <c r="FK35" s="162"/>
      <c r="FL35" s="162"/>
      <c r="FM35" s="162"/>
      <c r="FN35" s="162"/>
      <c r="FO35" s="162"/>
      <c r="FP35" s="162"/>
      <c r="FQ35" s="162"/>
      <c r="FR35" s="162"/>
      <c r="FS35" s="162"/>
      <c r="FT35" s="162"/>
      <c r="FU35" s="162"/>
      <c r="FV35" s="162"/>
      <c r="FW35" s="162"/>
      <c r="FX35" s="162"/>
      <c r="FY35" s="162"/>
      <c r="FZ35" s="162"/>
      <c r="GA35" s="162"/>
      <c r="GB35" s="162"/>
      <c r="GC35" s="162"/>
      <c r="GD35" s="162"/>
    </row>
    <row r="36" spans="1:186" s="185" customFormat="1" ht="12.75">
      <c r="A36" s="285"/>
      <c r="B36" s="283"/>
      <c r="C36" s="218" t="s">
        <v>126</v>
      </c>
      <c r="D36" s="203" t="s">
        <v>127</v>
      </c>
      <c r="E36" s="204" t="s">
        <v>14</v>
      </c>
      <c r="F36" s="198">
        <v>0</v>
      </c>
      <c r="G36" s="199"/>
      <c r="H36" s="200"/>
      <c r="I36" s="201">
        <f t="shared" si="11"/>
        <v>0</v>
      </c>
      <c r="J36" s="200"/>
      <c r="K36" s="201">
        <f t="shared" si="12"/>
        <v>0</v>
      </c>
      <c r="L36" s="200"/>
      <c r="M36" s="201">
        <f t="shared" si="13"/>
        <v>0</v>
      </c>
      <c r="N36" s="200"/>
      <c r="O36" s="201">
        <f t="shared" si="14"/>
        <v>0</v>
      </c>
      <c r="P36" s="200"/>
      <c r="Q36" s="201">
        <f t="shared" si="15"/>
        <v>0</v>
      </c>
      <c r="R36" s="200"/>
      <c r="S36" s="201">
        <f t="shared" si="16"/>
        <v>0</v>
      </c>
      <c r="T36" s="200"/>
      <c r="U36" s="201">
        <f t="shared" si="17"/>
        <v>0</v>
      </c>
      <c r="V36" s="200"/>
      <c r="W36" s="183">
        <f t="shared" si="18"/>
        <v>0</v>
      </c>
      <c r="X36" s="154"/>
      <c r="Y36" s="18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  <c r="AT36" s="194"/>
      <c r="AU36" s="194"/>
      <c r="AV36" s="194"/>
      <c r="AW36" s="194"/>
      <c r="AX36" s="194"/>
      <c r="AY36" s="194"/>
      <c r="AZ36" s="194"/>
      <c r="BA36" s="194"/>
      <c r="BB36" s="194"/>
      <c r="BC36" s="194"/>
      <c r="BD36" s="194"/>
      <c r="BE36" s="194"/>
      <c r="BF36" s="194"/>
      <c r="BG36" s="194"/>
      <c r="BH36" s="194"/>
      <c r="BI36" s="194"/>
      <c r="BJ36" s="194"/>
      <c r="BK36" s="194"/>
      <c r="BL36" s="194"/>
      <c r="BM36" s="194"/>
      <c r="BN36" s="194"/>
      <c r="BO36" s="194"/>
      <c r="BP36" s="194"/>
      <c r="BQ36" s="194"/>
      <c r="BR36" s="194"/>
      <c r="BS36" s="194"/>
      <c r="BT36" s="194"/>
      <c r="BU36" s="194"/>
      <c r="BV36" s="194"/>
      <c r="BW36" s="194"/>
      <c r="BX36" s="194"/>
      <c r="BY36" s="194"/>
      <c r="BZ36" s="194"/>
      <c r="CA36" s="194"/>
      <c r="CB36" s="194"/>
      <c r="CC36" s="194"/>
      <c r="CD36" s="194"/>
      <c r="CE36" s="194"/>
      <c r="CF36" s="195"/>
      <c r="CG36" s="195"/>
      <c r="CH36" s="195"/>
      <c r="CI36" s="195"/>
      <c r="CJ36" s="195"/>
      <c r="CK36" s="195"/>
      <c r="CL36" s="195"/>
      <c r="CM36" s="195"/>
      <c r="CN36" s="195"/>
      <c r="CO36" s="195"/>
      <c r="CP36" s="195"/>
      <c r="CQ36" s="195"/>
      <c r="CR36" s="195"/>
      <c r="CS36" s="195"/>
      <c r="CT36" s="195"/>
      <c r="CU36" s="195"/>
      <c r="CV36" s="195"/>
      <c r="CW36" s="195"/>
      <c r="CX36" s="195"/>
      <c r="CY36" s="195"/>
      <c r="CZ36" s="195"/>
      <c r="DA36" s="195"/>
      <c r="DB36" s="195"/>
      <c r="DC36" s="195"/>
      <c r="DD36" s="195"/>
      <c r="DE36" s="195"/>
      <c r="DF36" s="195"/>
      <c r="DG36" s="195"/>
      <c r="DH36" s="195"/>
      <c r="DI36" s="195"/>
      <c r="DJ36" s="195"/>
      <c r="DK36" s="195"/>
      <c r="DL36" s="195"/>
      <c r="DM36" s="195"/>
      <c r="DN36" s="195"/>
      <c r="DO36" s="195"/>
      <c r="DP36" s="195"/>
      <c r="DQ36" s="195"/>
      <c r="DR36" s="195"/>
      <c r="DS36" s="195"/>
      <c r="DT36" s="195"/>
      <c r="DU36" s="195"/>
      <c r="DV36" s="195"/>
      <c r="DW36" s="195"/>
      <c r="DX36" s="195"/>
      <c r="DY36" s="195"/>
      <c r="DZ36" s="195"/>
      <c r="EA36" s="195"/>
      <c r="EB36" s="195"/>
      <c r="EC36" s="195"/>
      <c r="ED36" s="195"/>
      <c r="EE36" s="195"/>
      <c r="EF36" s="195"/>
      <c r="EG36" s="195"/>
      <c r="EH36" s="195"/>
      <c r="EI36" s="195"/>
      <c r="EJ36" s="195"/>
      <c r="EK36" s="195"/>
      <c r="EL36" s="195"/>
      <c r="EM36" s="195"/>
      <c r="EN36" s="195"/>
      <c r="EO36" s="195"/>
      <c r="EP36" s="195"/>
      <c r="EQ36" s="195"/>
      <c r="ER36" s="195"/>
      <c r="ES36" s="195"/>
      <c r="ET36" s="195"/>
      <c r="EU36" s="195"/>
      <c r="EV36" s="195"/>
      <c r="EW36" s="195"/>
      <c r="EX36" s="195"/>
      <c r="EY36" s="195"/>
      <c r="EZ36" s="195"/>
      <c r="FA36" s="195"/>
      <c r="FB36" s="195"/>
      <c r="FC36" s="195"/>
      <c r="FD36" s="195"/>
      <c r="FE36" s="195"/>
      <c r="FF36" s="195"/>
      <c r="FG36" s="195"/>
      <c r="FH36" s="195"/>
      <c r="FI36" s="195"/>
      <c r="FJ36" s="195"/>
      <c r="FK36" s="195"/>
      <c r="FL36" s="195"/>
      <c r="FM36" s="195"/>
      <c r="FN36" s="195"/>
      <c r="FO36" s="195"/>
      <c r="FP36" s="195"/>
      <c r="FQ36" s="195"/>
      <c r="FR36" s="195"/>
      <c r="FS36" s="195"/>
      <c r="FT36" s="195"/>
      <c r="FU36" s="195"/>
      <c r="FV36" s="195"/>
      <c r="FW36" s="195"/>
      <c r="FX36" s="195"/>
      <c r="FY36" s="195"/>
      <c r="FZ36" s="195"/>
      <c r="GA36" s="195"/>
      <c r="GB36" s="195"/>
      <c r="GC36" s="195"/>
      <c r="GD36" s="195"/>
    </row>
    <row r="37" spans="1:186" s="185" customFormat="1" ht="12.75">
      <c r="A37" s="287"/>
      <c r="B37" s="281"/>
      <c r="C37" s="212" t="s">
        <v>128</v>
      </c>
      <c r="D37" s="219" t="s">
        <v>129</v>
      </c>
      <c r="E37" s="220" t="s">
        <v>14</v>
      </c>
      <c r="F37" s="221">
        <v>0</v>
      </c>
      <c r="G37" s="222"/>
      <c r="H37" s="223"/>
      <c r="I37" s="224">
        <f t="shared" si="11"/>
        <v>0</v>
      </c>
      <c r="J37" s="223"/>
      <c r="K37" s="224">
        <f t="shared" si="12"/>
        <v>0</v>
      </c>
      <c r="L37" s="223"/>
      <c r="M37" s="224">
        <f t="shared" si="13"/>
        <v>0</v>
      </c>
      <c r="N37" s="223"/>
      <c r="O37" s="224">
        <f t="shared" si="14"/>
        <v>0</v>
      </c>
      <c r="P37" s="223"/>
      <c r="Q37" s="224">
        <f t="shared" si="15"/>
        <v>0</v>
      </c>
      <c r="R37" s="223"/>
      <c r="S37" s="224">
        <f t="shared" si="16"/>
        <v>0</v>
      </c>
      <c r="T37" s="223"/>
      <c r="U37" s="224">
        <f t="shared" si="17"/>
        <v>0</v>
      </c>
      <c r="V37" s="223"/>
      <c r="W37" s="225">
        <f t="shared" si="18"/>
        <v>0</v>
      </c>
      <c r="X37" s="154"/>
      <c r="Y37" s="18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  <c r="AR37" s="194"/>
      <c r="AS37" s="194"/>
      <c r="AT37" s="194"/>
      <c r="AU37" s="194"/>
      <c r="AV37" s="194"/>
      <c r="AW37" s="194"/>
      <c r="AX37" s="194"/>
      <c r="AY37" s="194"/>
      <c r="AZ37" s="194"/>
      <c r="BA37" s="194"/>
      <c r="BB37" s="194"/>
      <c r="BC37" s="194"/>
      <c r="BD37" s="194"/>
      <c r="BE37" s="194"/>
      <c r="BF37" s="194"/>
      <c r="BG37" s="194"/>
      <c r="BH37" s="194"/>
      <c r="BI37" s="194"/>
      <c r="BJ37" s="194"/>
      <c r="BK37" s="194"/>
      <c r="BL37" s="194"/>
      <c r="BM37" s="194"/>
      <c r="BN37" s="194"/>
      <c r="BO37" s="194"/>
      <c r="BP37" s="194"/>
      <c r="BQ37" s="194"/>
      <c r="BR37" s="194"/>
      <c r="BS37" s="194"/>
      <c r="BT37" s="194"/>
      <c r="BU37" s="194"/>
      <c r="BV37" s="194"/>
      <c r="BW37" s="194"/>
      <c r="BX37" s="194"/>
      <c r="BY37" s="194"/>
      <c r="BZ37" s="194"/>
      <c r="CA37" s="194"/>
      <c r="CB37" s="194"/>
      <c r="CC37" s="194"/>
      <c r="CD37" s="194"/>
      <c r="CE37" s="194"/>
      <c r="CF37" s="195"/>
      <c r="CG37" s="195"/>
      <c r="CH37" s="195"/>
      <c r="CI37" s="195"/>
      <c r="CJ37" s="195"/>
      <c r="CK37" s="195"/>
      <c r="CL37" s="195"/>
      <c r="CM37" s="195"/>
      <c r="CN37" s="195"/>
      <c r="CO37" s="195"/>
      <c r="CP37" s="195"/>
      <c r="CQ37" s="195"/>
      <c r="CR37" s="195"/>
      <c r="CS37" s="195"/>
      <c r="CT37" s="195"/>
      <c r="CU37" s="195"/>
      <c r="CV37" s="195"/>
      <c r="CW37" s="195"/>
      <c r="CX37" s="195"/>
      <c r="CY37" s="195"/>
      <c r="CZ37" s="195"/>
      <c r="DA37" s="195"/>
      <c r="DB37" s="195"/>
      <c r="DC37" s="195"/>
      <c r="DD37" s="195"/>
      <c r="DE37" s="195"/>
      <c r="DF37" s="195"/>
      <c r="DG37" s="195"/>
      <c r="DH37" s="195"/>
      <c r="DI37" s="195"/>
      <c r="DJ37" s="195"/>
      <c r="DK37" s="195"/>
      <c r="DL37" s="195"/>
      <c r="DM37" s="195"/>
      <c r="DN37" s="195"/>
      <c r="DO37" s="195"/>
      <c r="DP37" s="195"/>
      <c r="DQ37" s="195"/>
      <c r="DR37" s="195"/>
      <c r="DS37" s="195"/>
      <c r="DT37" s="195"/>
      <c r="DU37" s="195"/>
      <c r="DV37" s="195"/>
      <c r="DW37" s="195"/>
      <c r="DX37" s="195"/>
      <c r="DY37" s="195"/>
      <c r="DZ37" s="195"/>
      <c r="EA37" s="195"/>
      <c r="EB37" s="195"/>
      <c r="EC37" s="195"/>
      <c r="ED37" s="195"/>
      <c r="EE37" s="195"/>
      <c r="EF37" s="195"/>
      <c r="EG37" s="195"/>
      <c r="EH37" s="195"/>
      <c r="EI37" s="195"/>
      <c r="EJ37" s="195"/>
      <c r="EK37" s="195"/>
      <c r="EL37" s="195"/>
      <c r="EM37" s="195"/>
      <c r="EN37" s="195"/>
      <c r="EO37" s="195"/>
      <c r="EP37" s="195"/>
      <c r="EQ37" s="195"/>
      <c r="ER37" s="195"/>
      <c r="ES37" s="195"/>
      <c r="ET37" s="195"/>
      <c r="EU37" s="195"/>
      <c r="EV37" s="195"/>
      <c r="EW37" s="195"/>
      <c r="EX37" s="195"/>
      <c r="EY37" s="195"/>
      <c r="EZ37" s="195"/>
      <c r="FA37" s="195"/>
      <c r="FB37" s="195"/>
      <c r="FC37" s="195"/>
      <c r="FD37" s="195"/>
      <c r="FE37" s="195"/>
      <c r="FF37" s="195"/>
      <c r="FG37" s="195"/>
      <c r="FH37" s="195"/>
      <c r="FI37" s="195"/>
      <c r="FJ37" s="195"/>
      <c r="FK37" s="195"/>
      <c r="FL37" s="195"/>
      <c r="FM37" s="195"/>
      <c r="FN37" s="195"/>
      <c r="FO37" s="195"/>
      <c r="FP37" s="195"/>
      <c r="FQ37" s="195"/>
      <c r="FR37" s="195"/>
      <c r="FS37" s="195"/>
      <c r="FT37" s="195"/>
      <c r="FU37" s="195"/>
      <c r="FV37" s="195"/>
      <c r="FW37" s="195"/>
      <c r="FX37" s="195"/>
      <c r="FY37" s="195"/>
      <c r="FZ37" s="195"/>
      <c r="GA37" s="195"/>
      <c r="GB37" s="195"/>
      <c r="GC37" s="195"/>
      <c r="GD37" s="195"/>
    </row>
    <row r="38" spans="1:186" s="185" customFormat="1" ht="12.75">
      <c r="A38" s="226" t="s">
        <v>22</v>
      </c>
      <c r="B38" s="278" t="s">
        <v>12</v>
      </c>
      <c r="C38" s="228" t="s">
        <v>37</v>
      </c>
      <c r="D38" s="229" t="s">
        <v>130</v>
      </c>
      <c r="E38" s="230" t="s">
        <v>14</v>
      </c>
      <c r="F38" s="231">
        <v>17</v>
      </c>
      <c r="G38" s="232"/>
      <c r="H38" s="233"/>
      <c r="I38" s="234">
        <f t="shared" si="11"/>
        <v>17</v>
      </c>
      <c r="J38" s="233"/>
      <c r="K38" s="234">
        <f t="shared" si="12"/>
        <v>17</v>
      </c>
      <c r="L38" s="233"/>
      <c r="M38" s="234">
        <f t="shared" si="13"/>
        <v>17</v>
      </c>
      <c r="N38" s="233"/>
      <c r="O38" s="234">
        <f t="shared" si="14"/>
        <v>17</v>
      </c>
      <c r="P38" s="233"/>
      <c r="Q38" s="234">
        <f t="shared" si="15"/>
        <v>17</v>
      </c>
      <c r="R38" s="233"/>
      <c r="S38" s="234">
        <f t="shared" si="16"/>
        <v>17</v>
      </c>
      <c r="T38" s="233"/>
      <c r="U38" s="234">
        <f t="shared" si="17"/>
        <v>17</v>
      </c>
      <c r="V38" s="233"/>
      <c r="W38" s="235">
        <f t="shared" si="18"/>
        <v>17</v>
      </c>
      <c r="X38" s="154"/>
      <c r="Y38" s="184"/>
      <c r="Z38" s="163"/>
      <c r="AA38" s="163"/>
      <c r="AB38" s="163"/>
      <c r="AC38" s="163"/>
      <c r="AD38" s="163"/>
      <c r="AE38" s="163"/>
      <c r="AF38" s="163"/>
      <c r="AG38" s="163"/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3"/>
      <c r="AU38" s="163"/>
      <c r="AV38" s="163"/>
      <c r="AW38" s="163"/>
      <c r="AX38" s="163"/>
      <c r="AY38" s="163"/>
      <c r="AZ38" s="163"/>
      <c r="BA38" s="163"/>
      <c r="BB38" s="163"/>
      <c r="BC38" s="163"/>
      <c r="BD38" s="163"/>
      <c r="BE38" s="163"/>
      <c r="BF38" s="163"/>
      <c r="BG38" s="163"/>
      <c r="BH38" s="163"/>
      <c r="BI38" s="163"/>
      <c r="BJ38" s="163"/>
      <c r="BK38" s="163"/>
      <c r="BL38" s="163"/>
      <c r="BM38" s="163"/>
      <c r="BN38" s="163"/>
      <c r="BO38" s="163"/>
      <c r="BP38" s="163"/>
      <c r="BQ38" s="163"/>
      <c r="BR38" s="163"/>
      <c r="BS38" s="163"/>
      <c r="BT38" s="163"/>
      <c r="BU38" s="163"/>
      <c r="BV38" s="163"/>
      <c r="BW38" s="163"/>
      <c r="BX38" s="163"/>
      <c r="BY38" s="163"/>
      <c r="BZ38" s="163"/>
      <c r="CA38" s="163"/>
      <c r="CB38" s="163"/>
      <c r="CC38" s="163"/>
      <c r="CD38" s="163"/>
      <c r="CE38" s="163"/>
      <c r="CF38" s="162"/>
      <c r="CG38" s="162"/>
      <c r="CH38" s="162"/>
      <c r="CI38" s="162"/>
      <c r="CJ38" s="162"/>
      <c r="CK38" s="162"/>
      <c r="CL38" s="162"/>
      <c r="CM38" s="162"/>
      <c r="CN38" s="162"/>
      <c r="CO38" s="162"/>
      <c r="CP38" s="162"/>
      <c r="CQ38" s="162"/>
      <c r="CR38" s="162"/>
      <c r="CS38" s="162"/>
      <c r="CT38" s="162"/>
      <c r="CU38" s="162"/>
      <c r="CV38" s="162"/>
      <c r="CW38" s="162"/>
      <c r="CX38" s="162"/>
      <c r="CY38" s="162"/>
      <c r="CZ38" s="162"/>
      <c r="DA38" s="162"/>
      <c r="DB38" s="162"/>
      <c r="DC38" s="162"/>
      <c r="DD38" s="162"/>
      <c r="DE38" s="162"/>
      <c r="DF38" s="162"/>
      <c r="DG38" s="162"/>
      <c r="DH38" s="162"/>
      <c r="DI38" s="162"/>
      <c r="DJ38" s="162"/>
      <c r="DK38" s="162"/>
      <c r="DL38" s="162"/>
      <c r="DM38" s="162"/>
      <c r="DN38" s="162"/>
      <c r="DO38" s="162"/>
      <c r="DP38" s="162"/>
      <c r="DQ38" s="162"/>
      <c r="DR38" s="162"/>
      <c r="DS38" s="162"/>
      <c r="DT38" s="162"/>
      <c r="DU38" s="162"/>
      <c r="DV38" s="162"/>
      <c r="DW38" s="162"/>
      <c r="DX38" s="162"/>
      <c r="DY38" s="162"/>
      <c r="DZ38" s="162"/>
      <c r="EA38" s="162"/>
      <c r="EB38" s="162"/>
      <c r="EC38" s="162"/>
      <c r="ED38" s="162"/>
      <c r="EE38" s="162"/>
      <c r="EF38" s="162"/>
      <c r="EG38" s="162"/>
      <c r="EH38" s="162"/>
      <c r="EI38" s="162"/>
      <c r="EJ38" s="162"/>
      <c r="EK38" s="162"/>
      <c r="EL38" s="162"/>
      <c r="EM38" s="162"/>
      <c r="EN38" s="162"/>
      <c r="EO38" s="162"/>
      <c r="EP38" s="162"/>
      <c r="EQ38" s="162"/>
      <c r="ER38" s="162"/>
      <c r="ES38" s="162"/>
      <c r="ET38" s="162"/>
      <c r="EU38" s="162"/>
      <c r="EV38" s="162"/>
      <c r="EW38" s="162"/>
      <c r="EX38" s="162"/>
      <c r="EY38" s="162"/>
      <c r="EZ38" s="162"/>
      <c r="FA38" s="162"/>
      <c r="FB38" s="162"/>
      <c r="FC38" s="162"/>
      <c r="FD38" s="162"/>
      <c r="FE38" s="162"/>
      <c r="FF38" s="162"/>
      <c r="FG38" s="162"/>
      <c r="FH38" s="162"/>
      <c r="FI38" s="162"/>
      <c r="FJ38" s="162"/>
      <c r="FK38" s="162"/>
      <c r="FL38" s="162"/>
      <c r="FM38" s="162"/>
      <c r="FN38" s="162"/>
      <c r="FO38" s="162"/>
      <c r="FP38" s="162"/>
      <c r="FQ38" s="162"/>
      <c r="FR38" s="162"/>
      <c r="FS38" s="162"/>
      <c r="FT38" s="162"/>
      <c r="FU38" s="162"/>
      <c r="FV38" s="162"/>
      <c r="FW38" s="162"/>
      <c r="FX38" s="162"/>
      <c r="FY38" s="162"/>
      <c r="FZ38" s="162"/>
      <c r="GA38" s="162"/>
      <c r="GB38" s="162"/>
      <c r="GC38" s="162"/>
      <c r="GD38" s="162"/>
    </row>
    <row r="39" spans="1:186" s="185" customFormat="1" ht="12.75">
      <c r="A39" s="226" t="s">
        <v>23</v>
      </c>
      <c r="B39" s="278" t="s">
        <v>16</v>
      </c>
      <c r="C39" s="228" t="s">
        <v>38</v>
      </c>
      <c r="D39" s="229" t="s">
        <v>131</v>
      </c>
      <c r="E39" s="230" t="s">
        <v>14</v>
      </c>
      <c r="F39" s="231">
        <v>159</v>
      </c>
      <c r="G39" s="232"/>
      <c r="H39" s="233"/>
      <c r="I39" s="234">
        <f t="shared" si="11"/>
        <v>159</v>
      </c>
      <c r="J39" s="233"/>
      <c r="K39" s="234">
        <f t="shared" si="12"/>
        <v>159</v>
      </c>
      <c r="L39" s="233"/>
      <c r="M39" s="234">
        <f t="shared" si="13"/>
        <v>159</v>
      </c>
      <c r="N39" s="233"/>
      <c r="O39" s="234">
        <f t="shared" si="14"/>
        <v>159</v>
      </c>
      <c r="P39" s="233"/>
      <c r="Q39" s="234">
        <f t="shared" si="15"/>
        <v>159</v>
      </c>
      <c r="R39" s="233"/>
      <c r="S39" s="234">
        <f t="shared" si="16"/>
        <v>159</v>
      </c>
      <c r="T39" s="233"/>
      <c r="U39" s="234">
        <f t="shared" si="17"/>
        <v>159</v>
      </c>
      <c r="V39" s="233"/>
      <c r="W39" s="235">
        <f t="shared" si="18"/>
        <v>159</v>
      </c>
      <c r="X39" s="154"/>
      <c r="Y39" s="184"/>
      <c r="Z39" s="194"/>
      <c r="AA39" s="19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  <c r="AN39" s="194"/>
      <c r="AO39" s="194"/>
      <c r="AP39" s="194"/>
      <c r="AQ39" s="194"/>
      <c r="AR39" s="194"/>
      <c r="AS39" s="194"/>
      <c r="AT39" s="194"/>
      <c r="AU39" s="194"/>
      <c r="AV39" s="194"/>
      <c r="AW39" s="194"/>
      <c r="AX39" s="194"/>
      <c r="AY39" s="194"/>
      <c r="AZ39" s="194"/>
      <c r="BA39" s="194"/>
      <c r="BB39" s="194"/>
      <c r="BC39" s="194"/>
      <c r="BD39" s="194"/>
      <c r="BE39" s="194"/>
      <c r="BF39" s="194"/>
      <c r="BG39" s="194"/>
      <c r="BH39" s="194"/>
      <c r="BI39" s="194"/>
      <c r="BJ39" s="194"/>
      <c r="BK39" s="194"/>
      <c r="BL39" s="194"/>
      <c r="BM39" s="194"/>
      <c r="BN39" s="194"/>
      <c r="BO39" s="194"/>
      <c r="BP39" s="194"/>
      <c r="BQ39" s="194"/>
      <c r="BR39" s="194"/>
      <c r="BS39" s="194"/>
      <c r="BT39" s="194"/>
      <c r="BU39" s="194"/>
      <c r="BV39" s="194"/>
      <c r="BW39" s="194"/>
      <c r="BX39" s="194"/>
      <c r="BY39" s="194"/>
      <c r="BZ39" s="194"/>
      <c r="CA39" s="194"/>
      <c r="CB39" s="194"/>
      <c r="CC39" s="194"/>
      <c r="CD39" s="194"/>
      <c r="CE39" s="194"/>
      <c r="CF39" s="195"/>
      <c r="CG39" s="195"/>
      <c r="CH39" s="195"/>
      <c r="CI39" s="195"/>
      <c r="CJ39" s="195"/>
      <c r="CK39" s="195"/>
      <c r="CL39" s="195"/>
      <c r="CM39" s="195"/>
      <c r="CN39" s="195"/>
      <c r="CO39" s="195"/>
      <c r="CP39" s="195"/>
      <c r="CQ39" s="195"/>
      <c r="CR39" s="195"/>
      <c r="CS39" s="195"/>
      <c r="CT39" s="195"/>
      <c r="CU39" s="195"/>
      <c r="CV39" s="195"/>
      <c r="CW39" s="195"/>
      <c r="CX39" s="195"/>
      <c r="CY39" s="195"/>
      <c r="CZ39" s="195"/>
      <c r="DA39" s="195"/>
      <c r="DB39" s="195"/>
      <c r="DC39" s="195"/>
      <c r="DD39" s="195"/>
      <c r="DE39" s="195"/>
      <c r="DF39" s="195"/>
      <c r="DG39" s="195"/>
      <c r="DH39" s="195"/>
      <c r="DI39" s="195"/>
      <c r="DJ39" s="195"/>
      <c r="DK39" s="195"/>
      <c r="DL39" s="195"/>
      <c r="DM39" s="195"/>
      <c r="DN39" s="195"/>
      <c r="DO39" s="195"/>
      <c r="DP39" s="195"/>
      <c r="DQ39" s="195"/>
      <c r="DR39" s="195"/>
      <c r="DS39" s="195"/>
      <c r="DT39" s="195"/>
      <c r="DU39" s="195"/>
      <c r="DV39" s="195"/>
      <c r="DW39" s="195"/>
      <c r="DX39" s="195"/>
      <c r="DY39" s="195"/>
      <c r="DZ39" s="195"/>
      <c r="EA39" s="195"/>
      <c r="EB39" s="195"/>
      <c r="EC39" s="195"/>
      <c r="ED39" s="195"/>
      <c r="EE39" s="195"/>
      <c r="EF39" s="195"/>
      <c r="EG39" s="195"/>
      <c r="EH39" s="195"/>
      <c r="EI39" s="195"/>
      <c r="EJ39" s="195"/>
      <c r="EK39" s="195"/>
      <c r="EL39" s="195"/>
      <c r="EM39" s="195"/>
      <c r="EN39" s="195"/>
      <c r="EO39" s="195"/>
      <c r="EP39" s="195"/>
      <c r="EQ39" s="195"/>
      <c r="ER39" s="195"/>
      <c r="ES39" s="195"/>
      <c r="ET39" s="195"/>
      <c r="EU39" s="195"/>
      <c r="EV39" s="195"/>
      <c r="EW39" s="195"/>
      <c r="EX39" s="195"/>
      <c r="EY39" s="195"/>
      <c r="EZ39" s="195"/>
      <c r="FA39" s="195"/>
      <c r="FB39" s="195"/>
      <c r="FC39" s="195"/>
      <c r="FD39" s="195"/>
      <c r="FE39" s="195"/>
      <c r="FF39" s="195"/>
      <c r="FG39" s="195"/>
      <c r="FH39" s="195"/>
      <c r="FI39" s="195"/>
      <c r="FJ39" s="195"/>
      <c r="FK39" s="195"/>
      <c r="FL39" s="195"/>
      <c r="FM39" s="195"/>
      <c r="FN39" s="195"/>
      <c r="FO39" s="195"/>
      <c r="FP39" s="195"/>
      <c r="FQ39" s="195"/>
      <c r="FR39" s="195"/>
      <c r="FS39" s="195"/>
      <c r="FT39" s="195"/>
      <c r="FU39" s="195"/>
      <c r="FV39" s="195"/>
      <c r="FW39" s="195"/>
      <c r="FX39" s="195"/>
      <c r="FY39" s="195"/>
      <c r="FZ39" s="195"/>
      <c r="GA39" s="195"/>
      <c r="GB39" s="195"/>
      <c r="GC39" s="195"/>
      <c r="GD39" s="195"/>
    </row>
    <row r="40" spans="1:186" s="237" customFormat="1" ht="12.75">
      <c r="A40" s="236"/>
      <c r="F40" s="239">
        <f>SUM(F7:F39)</f>
        <v>3288</v>
      </c>
      <c r="G40" s="239">
        <f>SUM(G7:G39)</f>
        <v>0</v>
      </c>
      <c r="H40" s="239">
        <f>SUM(H7:H39)</f>
        <v>160</v>
      </c>
      <c r="I40" s="240">
        <f>SUM(I7:I39)</f>
        <v>3128</v>
      </c>
      <c r="J40" s="239">
        <f>SUM(J7:J39)</f>
        <v>120</v>
      </c>
      <c r="K40" s="240">
        <f>SUM(K7:K39)</f>
        <v>3008</v>
      </c>
      <c r="L40" s="239">
        <f>SUM(L7:L39)</f>
        <v>0</v>
      </c>
      <c r="M40" s="240">
        <f>SUM(M7:M39)</f>
        <v>3008</v>
      </c>
      <c r="N40" s="239">
        <f>SUM(N7:N39)</f>
        <v>0</v>
      </c>
      <c r="O40" s="239">
        <f>SUM(O7:O39)</f>
        <v>3008</v>
      </c>
      <c r="P40" s="239">
        <f>SUM(P7:P39)</f>
        <v>100</v>
      </c>
      <c r="Q40" s="239">
        <f>SUM(Q7:Q39)</f>
        <v>2908</v>
      </c>
      <c r="R40" s="239">
        <f>SUM(R7:R39)</f>
        <v>120</v>
      </c>
      <c r="S40" s="239">
        <f>SUM(S7:S39)</f>
        <v>2788</v>
      </c>
      <c r="T40" s="239">
        <f>SUM(T7:T39)</f>
        <v>140</v>
      </c>
      <c r="U40" s="240">
        <f>SUM(U7:U39)</f>
        <v>2648</v>
      </c>
      <c r="V40" s="239">
        <f>SUM(V7:V39)</f>
        <v>100</v>
      </c>
      <c r="W40" s="240">
        <f>SUM(W7:W39)</f>
        <v>2548</v>
      </c>
      <c r="X40" s="241"/>
      <c r="Z40" s="238"/>
      <c r="AA40" s="238"/>
      <c r="AB40" s="238"/>
      <c r="AC40" s="238"/>
      <c r="AD40" s="238"/>
      <c r="AE40" s="238"/>
      <c r="AF40" s="238"/>
      <c r="AG40" s="238"/>
      <c r="AH40" s="238"/>
      <c r="AI40" s="238"/>
      <c r="AJ40" s="238"/>
      <c r="AK40" s="238"/>
      <c r="AL40" s="238"/>
      <c r="AM40" s="238"/>
      <c r="AN40" s="238"/>
      <c r="AO40" s="238"/>
      <c r="AP40" s="238"/>
      <c r="AQ40" s="238"/>
      <c r="AR40" s="238"/>
      <c r="AS40" s="238"/>
      <c r="AT40" s="238"/>
      <c r="AU40" s="238"/>
      <c r="AV40" s="238"/>
      <c r="AW40" s="238"/>
      <c r="AX40" s="238"/>
      <c r="AY40" s="238"/>
      <c r="AZ40" s="238"/>
      <c r="BA40" s="238"/>
      <c r="BB40" s="238"/>
      <c r="BC40" s="238"/>
      <c r="BD40" s="238"/>
      <c r="BE40" s="238"/>
      <c r="BF40" s="238"/>
      <c r="BG40" s="238"/>
      <c r="BH40" s="238"/>
      <c r="BI40" s="238"/>
      <c r="BJ40" s="238"/>
      <c r="BK40" s="238"/>
      <c r="BL40" s="238"/>
      <c r="BM40" s="238"/>
      <c r="BN40" s="238"/>
      <c r="BO40" s="238"/>
      <c r="BP40" s="238"/>
      <c r="BQ40" s="238"/>
      <c r="BR40" s="238"/>
      <c r="BS40" s="238"/>
      <c r="BT40" s="238"/>
      <c r="BU40" s="238"/>
      <c r="BV40" s="238"/>
      <c r="BW40" s="238"/>
      <c r="BX40" s="238"/>
      <c r="BY40" s="238"/>
      <c r="BZ40" s="238"/>
      <c r="CA40" s="238"/>
      <c r="CB40" s="238"/>
      <c r="CC40" s="238"/>
      <c r="CD40" s="238"/>
      <c r="CE40" s="238"/>
    </row>
    <row r="41" spans="1:186" s="164" customFormat="1" ht="12.75">
      <c r="A41" s="173"/>
      <c r="L41" s="242"/>
      <c r="M41" s="242"/>
      <c r="R41" s="237"/>
      <c r="S41" s="237"/>
      <c r="X41" s="244"/>
      <c r="Z41" s="245"/>
      <c r="AA41" s="245"/>
      <c r="AB41" s="245"/>
      <c r="AC41" s="245"/>
      <c r="AD41" s="245"/>
      <c r="AE41" s="245"/>
      <c r="AF41" s="245"/>
      <c r="AG41" s="245"/>
      <c r="AH41" s="245"/>
      <c r="AI41" s="245"/>
      <c r="AJ41" s="245"/>
      <c r="AK41" s="245"/>
      <c r="AL41" s="245"/>
      <c r="AM41" s="245"/>
      <c r="AN41" s="245"/>
      <c r="AO41" s="245"/>
      <c r="AP41" s="245"/>
      <c r="AQ41" s="245"/>
      <c r="AR41" s="245"/>
      <c r="AS41" s="245"/>
      <c r="AT41" s="245"/>
      <c r="AU41" s="245"/>
      <c r="AV41" s="245"/>
      <c r="AW41" s="245"/>
      <c r="AX41" s="245"/>
      <c r="AY41" s="245"/>
      <c r="AZ41" s="245"/>
      <c r="BA41" s="245"/>
      <c r="BB41" s="245"/>
      <c r="BC41" s="245"/>
      <c r="BD41" s="245"/>
      <c r="BE41" s="245"/>
      <c r="BF41" s="245"/>
      <c r="BG41" s="245"/>
      <c r="BH41" s="245"/>
      <c r="BI41" s="245"/>
      <c r="BJ41" s="245"/>
      <c r="BK41" s="245"/>
      <c r="BL41" s="245"/>
      <c r="BM41" s="245"/>
      <c r="BN41" s="245"/>
      <c r="BO41" s="245"/>
      <c r="BP41" s="245"/>
      <c r="BQ41" s="245"/>
      <c r="BR41" s="245"/>
      <c r="BS41" s="245"/>
      <c r="BT41" s="245"/>
      <c r="BU41" s="245"/>
      <c r="BV41" s="245"/>
      <c r="BW41" s="245"/>
      <c r="BX41" s="245"/>
      <c r="BY41" s="245"/>
      <c r="BZ41" s="245"/>
      <c r="CA41" s="245"/>
      <c r="CB41" s="245"/>
      <c r="CC41" s="245"/>
      <c r="CD41" s="245"/>
      <c r="CE41" s="245"/>
    </row>
    <row r="42" spans="1:186" s="164" customFormat="1" ht="12.75">
      <c r="A42" s="173"/>
      <c r="H42" s="246"/>
      <c r="J42" s="246"/>
      <c r="L42" s="247"/>
      <c r="M42" s="242"/>
      <c r="N42" s="246"/>
      <c r="P42" s="246"/>
      <c r="R42" s="248"/>
      <c r="S42" s="248"/>
      <c r="T42" s="248"/>
      <c r="U42" s="248"/>
      <c r="V42" s="248"/>
      <c r="W42" s="248"/>
      <c r="X42" s="244"/>
      <c r="Z42" s="245"/>
      <c r="AA42" s="245"/>
      <c r="AB42" s="245"/>
      <c r="AC42" s="245"/>
      <c r="AD42" s="245"/>
      <c r="AE42" s="245"/>
      <c r="AF42" s="245"/>
      <c r="AG42" s="245"/>
      <c r="AH42" s="245"/>
      <c r="AI42" s="245"/>
      <c r="AJ42" s="245"/>
      <c r="AK42" s="245"/>
      <c r="AL42" s="245"/>
      <c r="AM42" s="245"/>
      <c r="AN42" s="245"/>
      <c r="AO42" s="245"/>
      <c r="AP42" s="245"/>
      <c r="AQ42" s="245"/>
      <c r="AR42" s="245"/>
      <c r="AS42" s="245"/>
      <c r="AT42" s="245"/>
      <c r="AU42" s="245"/>
      <c r="AV42" s="245"/>
      <c r="AW42" s="245"/>
      <c r="AX42" s="245"/>
      <c r="AY42" s="245"/>
      <c r="AZ42" s="245"/>
      <c r="BA42" s="245"/>
      <c r="BB42" s="245"/>
      <c r="BC42" s="245"/>
      <c r="BD42" s="245"/>
      <c r="BE42" s="245"/>
      <c r="BF42" s="245"/>
      <c r="BG42" s="245"/>
      <c r="BH42" s="245"/>
      <c r="BI42" s="245"/>
      <c r="BJ42" s="245"/>
      <c r="BK42" s="245"/>
      <c r="BL42" s="245"/>
      <c r="BM42" s="245"/>
      <c r="BN42" s="245"/>
      <c r="BO42" s="245"/>
      <c r="BP42" s="245"/>
      <c r="BQ42" s="245"/>
      <c r="BR42" s="245"/>
      <c r="BS42" s="245"/>
      <c r="BT42" s="245"/>
      <c r="BU42" s="245"/>
      <c r="BV42" s="245"/>
      <c r="BW42" s="245"/>
      <c r="BX42" s="245"/>
      <c r="BY42" s="245"/>
      <c r="BZ42" s="245"/>
      <c r="CA42" s="245"/>
      <c r="CB42" s="245"/>
      <c r="CC42" s="245"/>
      <c r="CD42" s="245"/>
      <c r="CE42" s="245"/>
    </row>
    <row r="43" spans="1:186" s="164" customFormat="1" ht="12.75">
      <c r="A43" s="173"/>
      <c r="H43" s="246"/>
      <c r="I43" s="246"/>
      <c r="J43" s="246"/>
      <c r="K43" s="246"/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4"/>
      <c r="Z43" s="245"/>
      <c r="AA43" s="245"/>
      <c r="AB43" s="245"/>
      <c r="AC43" s="245"/>
      <c r="AD43" s="245"/>
      <c r="AE43" s="245"/>
      <c r="AF43" s="245"/>
      <c r="AG43" s="245"/>
      <c r="AH43" s="245"/>
      <c r="AI43" s="245"/>
      <c r="AJ43" s="245"/>
      <c r="AK43" s="245"/>
      <c r="AL43" s="245"/>
      <c r="AM43" s="245"/>
      <c r="AN43" s="245"/>
      <c r="AO43" s="245"/>
      <c r="AP43" s="245"/>
      <c r="AQ43" s="245"/>
      <c r="AR43" s="245"/>
      <c r="AS43" s="245"/>
      <c r="AT43" s="245"/>
      <c r="AU43" s="245"/>
      <c r="AV43" s="245"/>
      <c r="AW43" s="245"/>
      <c r="AX43" s="245"/>
      <c r="AY43" s="245"/>
      <c r="AZ43" s="245"/>
      <c r="BA43" s="245"/>
      <c r="BB43" s="245"/>
      <c r="BC43" s="245"/>
      <c r="BD43" s="245"/>
      <c r="BE43" s="245"/>
      <c r="BF43" s="245"/>
      <c r="BG43" s="245"/>
      <c r="BH43" s="245"/>
      <c r="BI43" s="245"/>
      <c r="BJ43" s="245"/>
      <c r="BK43" s="245"/>
      <c r="BL43" s="245"/>
      <c r="BM43" s="245"/>
      <c r="BN43" s="245"/>
      <c r="BO43" s="245"/>
      <c r="BP43" s="245"/>
      <c r="BQ43" s="245"/>
      <c r="BR43" s="245"/>
      <c r="BS43" s="245"/>
      <c r="BT43" s="245"/>
      <c r="BU43" s="245"/>
      <c r="BV43" s="245"/>
      <c r="BW43" s="245"/>
      <c r="BX43" s="245"/>
      <c r="BY43" s="245"/>
      <c r="BZ43" s="245"/>
      <c r="CA43" s="245"/>
      <c r="CB43" s="245"/>
      <c r="CC43" s="245"/>
      <c r="CD43" s="245"/>
      <c r="CE43" s="245"/>
    </row>
    <row r="44" spans="1:186" s="164" customFormat="1" ht="12.75">
      <c r="A44" s="173"/>
      <c r="L44" s="242"/>
      <c r="M44" s="242"/>
      <c r="R44" s="237"/>
      <c r="S44" s="237"/>
      <c r="X44" s="244"/>
      <c r="Z44" s="245"/>
      <c r="AA44" s="245"/>
      <c r="AB44" s="245"/>
      <c r="AC44" s="245"/>
      <c r="AD44" s="245"/>
      <c r="AE44" s="245"/>
      <c r="AF44" s="245"/>
      <c r="AG44" s="245"/>
      <c r="AH44" s="245"/>
      <c r="AI44" s="245"/>
      <c r="AJ44" s="245"/>
      <c r="AK44" s="245"/>
      <c r="AL44" s="245"/>
      <c r="AM44" s="245"/>
      <c r="AN44" s="245"/>
      <c r="AO44" s="245"/>
      <c r="AP44" s="245"/>
      <c r="AQ44" s="245"/>
      <c r="AR44" s="245"/>
      <c r="AS44" s="245"/>
      <c r="AT44" s="245"/>
      <c r="AU44" s="245"/>
      <c r="AV44" s="245"/>
      <c r="AW44" s="245"/>
      <c r="AX44" s="245"/>
      <c r="AY44" s="245"/>
      <c r="AZ44" s="245"/>
      <c r="BA44" s="245"/>
      <c r="BB44" s="245"/>
      <c r="BC44" s="245"/>
      <c r="BD44" s="245"/>
      <c r="BE44" s="245"/>
      <c r="BF44" s="245"/>
      <c r="BG44" s="245"/>
      <c r="BH44" s="245"/>
      <c r="BI44" s="245"/>
      <c r="BJ44" s="245"/>
      <c r="BK44" s="245"/>
      <c r="BL44" s="245"/>
      <c r="BM44" s="245"/>
      <c r="BN44" s="245"/>
      <c r="BO44" s="245"/>
      <c r="BP44" s="245"/>
      <c r="BQ44" s="245"/>
      <c r="BR44" s="245"/>
      <c r="BS44" s="245"/>
      <c r="BT44" s="245"/>
      <c r="BU44" s="245"/>
      <c r="BV44" s="245"/>
      <c r="BW44" s="245"/>
      <c r="BX44" s="245"/>
      <c r="BY44" s="245"/>
      <c r="BZ44" s="245"/>
      <c r="CA44" s="245"/>
      <c r="CB44" s="245"/>
      <c r="CC44" s="245"/>
      <c r="CD44" s="245"/>
      <c r="CE44" s="245"/>
    </row>
    <row r="45" spans="1:186" s="164" customFormat="1" ht="12.75">
      <c r="A45" s="173"/>
      <c r="L45" s="242"/>
      <c r="M45" s="242"/>
      <c r="R45" s="248"/>
      <c r="S45" s="237"/>
      <c r="X45" s="244"/>
      <c r="Z45" s="245"/>
      <c r="AA45" s="245"/>
      <c r="AB45" s="245"/>
      <c r="AC45" s="245"/>
      <c r="AD45" s="245"/>
      <c r="AE45" s="245"/>
      <c r="AF45" s="245"/>
      <c r="AG45" s="245"/>
      <c r="AH45" s="245"/>
      <c r="AI45" s="245"/>
      <c r="AJ45" s="245"/>
      <c r="AK45" s="245"/>
      <c r="AL45" s="245"/>
      <c r="AM45" s="245"/>
      <c r="AN45" s="245"/>
      <c r="AO45" s="245"/>
      <c r="AP45" s="245"/>
      <c r="AQ45" s="245"/>
      <c r="AR45" s="245"/>
      <c r="AS45" s="245"/>
      <c r="AT45" s="245"/>
      <c r="AU45" s="245"/>
      <c r="AV45" s="245"/>
      <c r="AW45" s="245"/>
      <c r="AX45" s="245"/>
      <c r="AY45" s="245"/>
      <c r="AZ45" s="245"/>
      <c r="BA45" s="245"/>
      <c r="BB45" s="245"/>
      <c r="BC45" s="245"/>
      <c r="BD45" s="245"/>
      <c r="BE45" s="245"/>
      <c r="BF45" s="245"/>
      <c r="BG45" s="245"/>
      <c r="BH45" s="245"/>
      <c r="BI45" s="245"/>
      <c r="BJ45" s="245"/>
      <c r="BK45" s="245"/>
      <c r="BL45" s="245"/>
      <c r="BM45" s="245"/>
      <c r="BN45" s="245"/>
      <c r="BO45" s="245"/>
      <c r="BP45" s="245"/>
      <c r="BQ45" s="245"/>
      <c r="BR45" s="245"/>
      <c r="BS45" s="245"/>
      <c r="BT45" s="245"/>
      <c r="BU45" s="245"/>
      <c r="BV45" s="245"/>
      <c r="BW45" s="245"/>
      <c r="BX45" s="245"/>
      <c r="BY45" s="245"/>
      <c r="BZ45" s="245"/>
      <c r="CA45" s="245"/>
      <c r="CB45" s="245"/>
      <c r="CC45" s="245"/>
      <c r="CD45" s="245"/>
      <c r="CE45" s="245"/>
    </row>
    <row r="46" spans="1:186" s="164" customFormat="1" ht="12.75">
      <c r="A46" s="173"/>
      <c r="L46" s="242"/>
      <c r="M46" s="242"/>
      <c r="R46" s="237"/>
      <c r="S46" s="237"/>
      <c r="X46" s="244"/>
      <c r="Z46" s="245"/>
      <c r="AA46" s="245"/>
      <c r="AB46" s="245"/>
      <c r="AC46" s="245"/>
      <c r="AD46" s="245"/>
      <c r="AE46" s="245"/>
      <c r="AF46" s="245"/>
      <c r="AG46" s="245"/>
      <c r="AH46" s="245"/>
      <c r="AI46" s="245"/>
      <c r="AJ46" s="245"/>
      <c r="AK46" s="245"/>
      <c r="AL46" s="245"/>
      <c r="AM46" s="245"/>
      <c r="AN46" s="245"/>
      <c r="AO46" s="245"/>
      <c r="AP46" s="245"/>
      <c r="AQ46" s="245"/>
      <c r="AR46" s="245"/>
      <c r="AS46" s="245"/>
      <c r="AT46" s="245"/>
      <c r="AU46" s="245"/>
      <c r="AV46" s="245"/>
      <c r="AW46" s="245"/>
      <c r="AX46" s="245"/>
      <c r="AY46" s="245"/>
      <c r="AZ46" s="245"/>
      <c r="BA46" s="245"/>
      <c r="BB46" s="245"/>
      <c r="BC46" s="245"/>
      <c r="BD46" s="245"/>
      <c r="BE46" s="245"/>
      <c r="BF46" s="245"/>
      <c r="BG46" s="245"/>
      <c r="BH46" s="245"/>
      <c r="BI46" s="245"/>
      <c r="BJ46" s="245"/>
      <c r="BK46" s="245"/>
      <c r="BL46" s="245"/>
      <c r="BM46" s="245"/>
      <c r="BN46" s="245"/>
      <c r="BO46" s="245"/>
      <c r="BP46" s="245"/>
      <c r="BQ46" s="245"/>
      <c r="BR46" s="245"/>
      <c r="BS46" s="245"/>
      <c r="BT46" s="245"/>
      <c r="BU46" s="245"/>
      <c r="BV46" s="245"/>
      <c r="BW46" s="245"/>
      <c r="BX46" s="245"/>
      <c r="BY46" s="245"/>
      <c r="BZ46" s="245"/>
      <c r="CA46" s="245"/>
      <c r="CB46" s="245"/>
      <c r="CC46" s="245"/>
      <c r="CD46" s="245"/>
      <c r="CE46" s="245"/>
    </row>
    <row r="47" spans="1:186" s="164" customFormat="1" ht="12.75">
      <c r="A47" s="173"/>
      <c r="L47" s="242"/>
      <c r="M47" s="242"/>
      <c r="R47" s="237"/>
      <c r="S47" s="237"/>
      <c r="X47" s="244"/>
      <c r="Z47" s="245"/>
      <c r="AA47" s="245"/>
      <c r="AB47" s="245"/>
      <c r="AC47" s="245"/>
      <c r="AD47" s="245"/>
      <c r="AE47" s="245"/>
      <c r="AF47" s="245"/>
      <c r="AG47" s="245"/>
      <c r="AH47" s="245"/>
      <c r="AI47" s="245"/>
      <c r="AJ47" s="245"/>
      <c r="AK47" s="245"/>
      <c r="AL47" s="245"/>
      <c r="AM47" s="245"/>
      <c r="AN47" s="245"/>
      <c r="AO47" s="245"/>
      <c r="AP47" s="245"/>
      <c r="AQ47" s="245"/>
      <c r="AR47" s="245"/>
      <c r="AS47" s="245"/>
      <c r="AT47" s="245"/>
      <c r="AU47" s="245"/>
      <c r="AV47" s="245"/>
      <c r="AW47" s="245"/>
      <c r="AX47" s="245"/>
      <c r="AY47" s="245"/>
      <c r="AZ47" s="245"/>
      <c r="BA47" s="245"/>
      <c r="BB47" s="245"/>
      <c r="BC47" s="245"/>
      <c r="BD47" s="245"/>
      <c r="BE47" s="245"/>
      <c r="BF47" s="245"/>
      <c r="BG47" s="245"/>
      <c r="BH47" s="245"/>
      <c r="BI47" s="245"/>
      <c r="BJ47" s="245"/>
      <c r="BK47" s="245"/>
      <c r="BL47" s="245"/>
      <c r="BM47" s="245"/>
      <c r="BN47" s="245"/>
      <c r="BO47" s="245"/>
      <c r="BP47" s="245"/>
      <c r="BQ47" s="245"/>
      <c r="BR47" s="245"/>
      <c r="BS47" s="245"/>
      <c r="BT47" s="245"/>
      <c r="BU47" s="245"/>
      <c r="BV47" s="245"/>
      <c r="BW47" s="245"/>
      <c r="BX47" s="245"/>
      <c r="BY47" s="245"/>
      <c r="BZ47" s="245"/>
      <c r="CA47" s="245"/>
      <c r="CB47" s="245"/>
      <c r="CC47" s="245"/>
      <c r="CD47" s="245"/>
      <c r="CE47" s="245"/>
    </row>
    <row r="48" spans="1:186" s="164" customFormat="1" ht="12.75">
      <c r="A48" s="173"/>
      <c r="L48" s="242"/>
      <c r="M48" s="242"/>
      <c r="R48" s="237"/>
      <c r="S48" s="237"/>
      <c r="X48" s="244"/>
      <c r="Z48" s="245"/>
      <c r="AA48" s="245"/>
      <c r="AB48" s="245"/>
      <c r="AC48" s="245"/>
      <c r="AD48" s="245"/>
      <c r="AE48" s="245"/>
      <c r="AF48" s="245"/>
      <c r="AG48" s="245"/>
      <c r="AH48" s="245"/>
      <c r="AI48" s="245"/>
      <c r="AJ48" s="245"/>
      <c r="AK48" s="245"/>
      <c r="AL48" s="245"/>
      <c r="AM48" s="245"/>
      <c r="AN48" s="245"/>
      <c r="AO48" s="245"/>
      <c r="AP48" s="245"/>
      <c r="AQ48" s="245"/>
      <c r="AR48" s="245"/>
      <c r="AS48" s="245"/>
      <c r="AT48" s="245"/>
      <c r="AU48" s="245"/>
      <c r="AV48" s="245"/>
      <c r="AW48" s="245"/>
      <c r="AX48" s="245"/>
      <c r="AY48" s="245"/>
      <c r="AZ48" s="245"/>
      <c r="BA48" s="245"/>
      <c r="BB48" s="245"/>
      <c r="BC48" s="245"/>
      <c r="BD48" s="245"/>
      <c r="BE48" s="245"/>
      <c r="BF48" s="245"/>
      <c r="BG48" s="245"/>
      <c r="BH48" s="245"/>
      <c r="BI48" s="245"/>
      <c r="BJ48" s="245"/>
      <c r="BK48" s="245"/>
      <c r="BL48" s="245"/>
      <c r="BM48" s="245"/>
      <c r="BN48" s="245"/>
      <c r="BO48" s="245"/>
      <c r="BP48" s="245"/>
      <c r="BQ48" s="245"/>
      <c r="BR48" s="245"/>
      <c r="BS48" s="245"/>
      <c r="BT48" s="245"/>
      <c r="BU48" s="245"/>
      <c r="BV48" s="245"/>
      <c r="BW48" s="245"/>
      <c r="BX48" s="245"/>
      <c r="BY48" s="245"/>
      <c r="BZ48" s="245"/>
      <c r="CA48" s="245"/>
      <c r="CB48" s="245"/>
      <c r="CC48" s="245"/>
      <c r="CD48" s="245"/>
      <c r="CE48" s="245"/>
    </row>
    <row r="49" spans="1:186" s="164" customFormat="1" ht="12.75">
      <c r="A49" s="173"/>
      <c r="L49" s="242"/>
      <c r="M49" s="242"/>
      <c r="R49" s="237"/>
      <c r="S49" s="237"/>
      <c r="X49" s="244"/>
      <c r="Z49" s="245"/>
      <c r="AA49" s="245"/>
      <c r="AB49" s="245"/>
      <c r="AC49" s="245"/>
      <c r="AD49" s="245"/>
      <c r="AE49" s="245"/>
      <c r="AF49" s="245"/>
      <c r="AG49" s="245"/>
      <c r="AH49" s="245"/>
      <c r="AI49" s="245"/>
      <c r="AJ49" s="245"/>
      <c r="AK49" s="245"/>
      <c r="AL49" s="245"/>
      <c r="AM49" s="245"/>
      <c r="AN49" s="245"/>
      <c r="AO49" s="245"/>
      <c r="AP49" s="245"/>
      <c r="AQ49" s="245"/>
      <c r="AR49" s="245"/>
      <c r="AS49" s="245"/>
      <c r="AT49" s="245"/>
      <c r="AU49" s="245"/>
      <c r="AV49" s="245"/>
      <c r="AW49" s="245"/>
      <c r="AX49" s="245"/>
      <c r="AY49" s="245"/>
      <c r="AZ49" s="245"/>
      <c r="BA49" s="245"/>
      <c r="BB49" s="245"/>
      <c r="BC49" s="245"/>
      <c r="BD49" s="245"/>
      <c r="BE49" s="245"/>
      <c r="BF49" s="245"/>
      <c r="BG49" s="245"/>
      <c r="BH49" s="245"/>
      <c r="BI49" s="245"/>
      <c r="BJ49" s="245"/>
      <c r="BK49" s="245"/>
      <c r="BL49" s="245"/>
      <c r="BM49" s="245"/>
      <c r="BN49" s="245"/>
      <c r="BO49" s="245"/>
      <c r="BP49" s="245"/>
      <c r="BQ49" s="245"/>
      <c r="BR49" s="245"/>
      <c r="BS49" s="245"/>
      <c r="BT49" s="245"/>
      <c r="BU49" s="245"/>
      <c r="BV49" s="245"/>
      <c r="BW49" s="245"/>
      <c r="BX49" s="245"/>
      <c r="BY49" s="245"/>
      <c r="BZ49" s="245"/>
      <c r="CA49" s="245"/>
      <c r="CB49" s="245"/>
      <c r="CC49" s="245"/>
      <c r="CD49" s="245"/>
      <c r="CE49" s="245"/>
    </row>
    <row r="50" spans="1:186" s="164" customFormat="1" ht="12.75">
      <c r="A50" s="173"/>
      <c r="L50" s="242"/>
      <c r="M50" s="242"/>
      <c r="R50" s="237"/>
      <c r="S50" s="237"/>
      <c r="X50" s="244"/>
      <c r="Z50" s="245"/>
      <c r="AA50" s="245"/>
      <c r="AB50" s="245"/>
      <c r="AC50" s="245"/>
      <c r="AD50" s="245"/>
      <c r="AE50" s="245"/>
      <c r="AF50" s="245"/>
      <c r="AG50" s="245"/>
      <c r="AH50" s="245"/>
      <c r="AI50" s="245"/>
      <c r="AJ50" s="245"/>
      <c r="AK50" s="245"/>
      <c r="AL50" s="245"/>
      <c r="AM50" s="245"/>
      <c r="AN50" s="245"/>
      <c r="AO50" s="245"/>
      <c r="AP50" s="245"/>
      <c r="AQ50" s="245"/>
      <c r="AR50" s="245"/>
      <c r="AS50" s="245"/>
      <c r="AT50" s="245"/>
      <c r="AU50" s="245"/>
      <c r="AV50" s="245"/>
      <c r="AW50" s="245"/>
      <c r="AX50" s="245"/>
      <c r="AY50" s="245"/>
      <c r="AZ50" s="245"/>
      <c r="BA50" s="245"/>
      <c r="BB50" s="245"/>
      <c r="BC50" s="245"/>
      <c r="BD50" s="245"/>
      <c r="BE50" s="245"/>
      <c r="BF50" s="245"/>
      <c r="BG50" s="245"/>
      <c r="BH50" s="245"/>
      <c r="BI50" s="245"/>
      <c r="BJ50" s="245"/>
      <c r="BK50" s="245"/>
      <c r="BL50" s="245"/>
      <c r="BM50" s="245"/>
      <c r="BN50" s="245"/>
      <c r="BO50" s="245"/>
      <c r="BP50" s="245"/>
      <c r="BQ50" s="245"/>
      <c r="BR50" s="245"/>
      <c r="BS50" s="245"/>
      <c r="BT50" s="245"/>
      <c r="BU50" s="245"/>
      <c r="BV50" s="245"/>
      <c r="BW50" s="245"/>
      <c r="BX50" s="245"/>
      <c r="BY50" s="245"/>
      <c r="BZ50" s="245"/>
      <c r="CA50" s="245"/>
      <c r="CB50" s="245"/>
      <c r="CC50" s="245"/>
      <c r="CD50" s="245"/>
      <c r="CE50" s="245"/>
    </row>
    <row r="51" spans="1:186" s="164" customFormat="1" ht="12.75">
      <c r="A51" s="173"/>
      <c r="L51" s="242"/>
      <c r="M51" s="242"/>
      <c r="R51" s="237"/>
      <c r="S51" s="237"/>
      <c r="X51" s="244"/>
      <c r="Z51" s="245"/>
      <c r="AA51" s="245"/>
      <c r="AB51" s="245"/>
      <c r="AC51" s="245"/>
      <c r="AD51" s="245"/>
      <c r="AE51" s="245"/>
      <c r="AF51" s="245"/>
      <c r="AG51" s="245"/>
      <c r="AH51" s="245"/>
      <c r="AI51" s="245"/>
      <c r="AJ51" s="245"/>
      <c r="AK51" s="245"/>
      <c r="AL51" s="245"/>
      <c r="AM51" s="245"/>
      <c r="AN51" s="245"/>
      <c r="AO51" s="245"/>
      <c r="AP51" s="245"/>
      <c r="AQ51" s="245"/>
      <c r="AR51" s="245"/>
      <c r="AS51" s="245"/>
      <c r="AT51" s="245"/>
      <c r="AU51" s="245"/>
      <c r="AV51" s="245"/>
      <c r="AW51" s="245"/>
      <c r="AX51" s="245"/>
      <c r="AY51" s="245"/>
      <c r="AZ51" s="245"/>
      <c r="BA51" s="245"/>
      <c r="BB51" s="245"/>
      <c r="BC51" s="245"/>
      <c r="BD51" s="245"/>
      <c r="BE51" s="245"/>
      <c r="BF51" s="245"/>
      <c r="BG51" s="245"/>
      <c r="BH51" s="245"/>
      <c r="BI51" s="245"/>
      <c r="BJ51" s="245"/>
      <c r="BK51" s="245"/>
      <c r="BL51" s="245"/>
      <c r="BM51" s="245"/>
      <c r="BN51" s="245"/>
      <c r="BO51" s="245"/>
      <c r="BP51" s="245"/>
      <c r="BQ51" s="245"/>
      <c r="BR51" s="245"/>
      <c r="BS51" s="245"/>
      <c r="BT51" s="245"/>
      <c r="BU51" s="245"/>
      <c r="BV51" s="245"/>
      <c r="BW51" s="245"/>
      <c r="BX51" s="245"/>
      <c r="BY51" s="245"/>
      <c r="BZ51" s="245"/>
      <c r="CA51" s="245"/>
      <c r="CB51" s="245"/>
      <c r="CC51" s="245"/>
      <c r="CD51" s="245"/>
      <c r="CE51" s="245"/>
    </row>
    <row r="52" spans="1:186" s="164" customFormat="1" ht="12.75">
      <c r="A52" s="173"/>
      <c r="L52" s="242"/>
      <c r="M52" s="242"/>
      <c r="R52" s="237"/>
      <c r="S52" s="237"/>
      <c r="X52" s="244"/>
      <c r="Z52" s="245"/>
      <c r="AA52" s="245"/>
      <c r="AB52" s="245"/>
      <c r="AC52" s="245"/>
      <c r="AD52" s="245"/>
      <c r="AE52" s="245"/>
      <c r="AF52" s="245"/>
      <c r="AG52" s="245"/>
      <c r="AH52" s="245"/>
      <c r="AI52" s="245"/>
      <c r="AJ52" s="245"/>
      <c r="AK52" s="245"/>
      <c r="AL52" s="245"/>
      <c r="AM52" s="245"/>
      <c r="AN52" s="245"/>
      <c r="AO52" s="245"/>
      <c r="AP52" s="245"/>
      <c r="AQ52" s="245"/>
      <c r="AR52" s="245"/>
      <c r="AS52" s="245"/>
      <c r="AT52" s="245"/>
      <c r="AU52" s="245"/>
      <c r="AV52" s="245"/>
      <c r="AW52" s="245"/>
      <c r="AX52" s="245"/>
      <c r="AY52" s="245"/>
      <c r="AZ52" s="245"/>
      <c r="BA52" s="245"/>
      <c r="BB52" s="245"/>
      <c r="BC52" s="245"/>
      <c r="BD52" s="245"/>
      <c r="BE52" s="245"/>
      <c r="BF52" s="245"/>
      <c r="BG52" s="245"/>
      <c r="BH52" s="245"/>
      <c r="BI52" s="245"/>
      <c r="BJ52" s="245"/>
      <c r="BK52" s="245"/>
      <c r="BL52" s="245"/>
      <c r="BM52" s="245"/>
      <c r="BN52" s="245"/>
      <c r="BO52" s="245"/>
      <c r="BP52" s="245"/>
      <c r="BQ52" s="245"/>
      <c r="BR52" s="245"/>
      <c r="BS52" s="245"/>
      <c r="BT52" s="245"/>
      <c r="BU52" s="245"/>
      <c r="BV52" s="245"/>
      <c r="BW52" s="245"/>
      <c r="BX52" s="245"/>
      <c r="BY52" s="245"/>
      <c r="BZ52" s="245"/>
      <c r="CA52" s="245"/>
      <c r="CB52" s="245"/>
      <c r="CC52" s="245"/>
      <c r="CD52" s="245"/>
      <c r="CE52" s="245"/>
    </row>
    <row r="53" spans="1:186" s="164" customFormat="1" ht="12.75">
      <c r="A53" s="173"/>
      <c r="L53" s="242"/>
      <c r="M53" s="242"/>
      <c r="R53" s="237"/>
      <c r="S53" s="237"/>
      <c r="X53" s="244"/>
      <c r="Z53" s="245"/>
      <c r="AA53" s="245"/>
      <c r="AB53" s="245"/>
      <c r="AC53" s="245"/>
      <c r="AD53" s="245"/>
      <c r="AE53" s="245"/>
      <c r="AF53" s="245"/>
      <c r="AG53" s="245"/>
      <c r="AH53" s="245"/>
      <c r="AI53" s="245"/>
      <c r="AJ53" s="245"/>
      <c r="AK53" s="245"/>
      <c r="AL53" s="245"/>
      <c r="AM53" s="245"/>
      <c r="AN53" s="245"/>
      <c r="AO53" s="245"/>
      <c r="AP53" s="245"/>
      <c r="AQ53" s="245"/>
      <c r="AR53" s="245"/>
      <c r="AS53" s="245"/>
      <c r="AT53" s="245"/>
      <c r="AU53" s="245"/>
      <c r="AV53" s="245"/>
      <c r="AW53" s="245"/>
      <c r="AX53" s="245"/>
      <c r="AY53" s="245"/>
      <c r="AZ53" s="245"/>
      <c r="BA53" s="245"/>
      <c r="BB53" s="245"/>
      <c r="BC53" s="245"/>
      <c r="BD53" s="245"/>
      <c r="BE53" s="245"/>
      <c r="BF53" s="245"/>
      <c r="BG53" s="245"/>
      <c r="BH53" s="245"/>
      <c r="BI53" s="245"/>
      <c r="BJ53" s="245"/>
      <c r="BK53" s="245"/>
      <c r="BL53" s="245"/>
      <c r="BM53" s="245"/>
      <c r="BN53" s="245"/>
      <c r="BO53" s="245"/>
      <c r="BP53" s="245"/>
      <c r="BQ53" s="245"/>
      <c r="BR53" s="245"/>
      <c r="BS53" s="245"/>
      <c r="BT53" s="245"/>
      <c r="BU53" s="245"/>
      <c r="BV53" s="245"/>
      <c r="BW53" s="245"/>
      <c r="BX53" s="245"/>
      <c r="BY53" s="245"/>
      <c r="BZ53" s="245"/>
      <c r="CA53" s="245"/>
      <c r="CB53" s="245"/>
      <c r="CC53" s="245"/>
      <c r="CD53" s="245"/>
      <c r="CE53" s="245"/>
    </row>
    <row r="54" spans="1:186" s="164" customFormat="1" ht="12.75">
      <c r="A54" s="173"/>
      <c r="L54" s="242"/>
      <c r="M54" s="242"/>
      <c r="R54" s="237"/>
      <c r="S54" s="237"/>
      <c r="X54" s="244"/>
      <c r="Z54" s="245"/>
      <c r="AA54" s="245"/>
      <c r="AB54" s="245"/>
      <c r="AC54" s="245"/>
      <c r="AD54" s="245"/>
      <c r="AE54" s="245"/>
      <c r="AF54" s="245"/>
      <c r="AG54" s="245"/>
      <c r="AH54" s="245"/>
      <c r="AI54" s="245"/>
      <c r="AJ54" s="245"/>
      <c r="AK54" s="245"/>
      <c r="AL54" s="245"/>
      <c r="AM54" s="245"/>
      <c r="AN54" s="245"/>
      <c r="AO54" s="245"/>
      <c r="AP54" s="245"/>
      <c r="AQ54" s="245"/>
      <c r="AR54" s="245"/>
      <c r="AS54" s="245"/>
      <c r="AT54" s="245"/>
      <c r="AU54" s="245"/>
      <c r="AV54" s="245"/>
      <c r="AW54" s="245"/>
      <c r="AX54" s="245"/>
      <c r="AY54" s="245"/>
      <c r="AZ54" s="245"/>
      <c r="BA54" s="245"/>
      <c r="BB54" s="245"/>
      <c r="BC54" s="245"/>
      <c r="BD54" s="245"/>
      <c r="BE54" s="245"/>
      <c r="BF54" s="245"/>
      <c r="BG54" s="245"/>
      <c r="BH54" s="245"/>
      <c r="BI54" s="245"/>
      <c r="BJ54" s="245"/>
      <c r="BK54" s="245"/>
      <c r="BL54" s="245"/>
      <c r="BM54" s="245"/>
      <c r="BN54" s="245"/>
      <c r="BO54" s="245"/>
      <c r="BP54" s="245"/>
      <c r="BQ54" s="245"/>
      <c r="BR54" s="245"/>
      <c r="BS54" s="245"/>
      <c r="BT54" s="245"/>
      <c r="BU54" s="245"/>
      <c r="BV54" s="245"/>
      <c r="BW54" s="245"/>
      <c r="BX54" s="245"/>
      <c r="BY54" s="245"/>
      <c r="BZ54" s="245"/>
      <c r="CA54" s="245"/>
      <c r="CB54" s="245"/>
      <c r="CC54" s="245"/>
      <c r="CD54" s="245"/>
      <c r="CE54" s="245"/>
    </row>
    <row r="55" spans="1:186" s="164" customFormat="1" ht="12.75">
      <c r="A55" s="173"/>
      <c r="L55" s="242"/>
      <c r="M55" s="242"/>
      <c r="R55" s="237"/>
      <c r="S55" s="237"/>
      <c r="X55" s="244"/>
      <c r="Z55" s="245"/>
      <c r="AA55" s="245"/>
      <c r="AB55" s="245"/>
      <c r="AC55" s="245"/>
      <c r="AD55" s="245"/>
      <c r="AE55" s="245"/>
      <c r="AF55" s="245"/>
      <c r="AG55" s="245"/>
      <c r="AH55" s="245"/>
      <c r="AI55" s="245"/>
      <c r="AJ55" s="245"/>
      <c r="AK55" s="245"/>
      <c r="AL55" s="245"/>
      <c r="AM55" s="245"/>
      <c r="AN55" s="245"/>
      <c r="AO55" s="245"/>
      <c r="AP55" s="245"/>
      <c r="AQ55" s="245"/>
      <c r="AR55" s="245"/>
      <c r="AS55" s="245"/>
      <c r="AT55" s="245"/>
      <c r="AU55" s="245"/>
      <c r="AV55" s="245"/>
      <c r="AW55" s="245"/>
      <c r="AX55" s="245"/>
      <c r="AY55" s="245"/>
      <c r="AZ55" s="245"/>
      <c r="BA55" s="245"/>
      <c r="BB55" s="245"/>
      <c r="BC55" s="245"/>
      <c r="BD55" s="245"/>
      <c r="BE55" s="245"/>
      <c r="BF55" s="245"/>
      <c r="BG55" s="245"/>
      <c r="BH55" s="245"/>
      <c r="BI55" s="245"/>
      <c r="BJ55" s="245"/>
      <c r="BK55" s="245"/>
      <c r="BL55" s="245"/>
      <c r="BM55" s="245"/>
      <c r="BN55" s="245"/>
      <c r="BO55" s="245"/>
      <c r="BP55" s="245"/>
      <c r="BQ55" s="245"/>
      <c r="BR55" s="245"/>
      <c r="BS55" s="245"/>
      <c r="BT55" s="245"/>
      <c r="BU55" s="245"/>
      <c r="BV55" s="245"/>
      <c r="BW55" s="245"/>
      <c r="BX55" s="245"/>
      <c r="BY55" s="245"/>
      <c r="BZ55" s="245"/>
      <c r="CA55" s="245"/>
      <c r="CB55" s="245"/>
      <c r="CC55" s="245"/>
      <c r="CD55" s="245"/>
      <c r="CE55" s="245"/>
    </row>
    <row r="56" spans="1:186" s="164" customFormat="1" ht="12.75">
      <c r="A56" s="173"/>
      <c r="L56" s="242"/>
      <c r="M56" s="242"/>
      <c r="R56" s="237"/>
      <c r="S56" s="237"/>
      <c r="X56" s="244"/>
      <c r="Z56" s="245"/>
      <c r="AA56" s="245"/>
      <c r="AB56" s="245"/>
      <c r="AC56" s="245"/>
      <c r="AD56" s="245"/>
      <c r="AE56" s="245"/>
      <c r="AF56" s="245"/>
      <c r="AG56" s="245"/>
      <c r="AH56" s="245"/>
      <c r="AI56" s="245"/>
      <c r="AJ56" s="245"/>
      <c r="AK56" s="245"/>
      <c r="AL56" s="245"/>
      <c r="AM56" s="245"/>
      <c r="AN56" s="245"/>
      <c r="AO56" s="245"/>
      <c r="AP56" s="245"/>
      <c r="AQ56" s="245"/>
      <c r="AR56" s="245"/>
      <c r="AS56" s="245"/>
      <c r="AT56" s="245"/>
      <c r="AU56" s="245"/>
      <c r="AV56" s="245"/>
      <c r="AW56" s="245"/>
      <c r="AX56" s="245"/>
      <c r="AY56" s="245"/>
      <c r="AZ56" s="245"/>
      <c r="BA56" s="245"/>
      <c r="BB56" s="245"/>
      <c r="BC56" s="245"/>
      <c r="BD56" s="245"/>
      <c r="BE56" s="245"/>
      <c r="BF56" s="245"/>
      <c r="BG56" s="245"/>
      <c r="BH56" s="245"/>
      <c r="BI56" s="245"/>
      <c r="BJ56" s="245"/>
      <c r="BK56" s="245"/>
      <c r="BL56" s="245"/>
      <c r="BM56" s="245"/>
      <c r="BN56" s="245"/>
      <c r="BO56" s="245"/>
      <c r="BP56" s="245"/>
      <c r="BQ56" s="245"/>
      <c r="BR56" s="245"/>
      <c r="BS56" s="245"/>
      <c r="BT56" s="245"/>
      <c r="BU56" s="245"/>
      <c r="BV56" s="245"/>
      <c r="BW56" s="245"/>
      <c r="BX56" s="245"/>
      <c r="BY56" s="245"/>
      <c r="BZ56" s="245"/>
      <c r="CA56" s="245"/>
      <c r="CB56" s="245"/>
      <c r="CC56" s="245"/>
      <c r="CD56" s="245"/>
      <c r="CE56" s="245"/>
    </row>
    <row r="57" spans="1:186" s="164" customFormat="1" ht="12.75">
      <c r="A57" s="173"/>
      <c r="L57" s="242"/>
      <c r="M57" s="242"/>
      <c r="R57" s="237"/>
      <c r="S57" s="237"/>
      <c r="X57" s="244"/>
      <c r="Z57" s="245"/>
      <c r="AA57" s="245"/>
      <c r="AB57" s="245"/>
      <c r="AC57" s="245"/>
      <c r="AD57" s="245"/>
      <c r="AE57" s="245"/>
      <c r="AF57" s="245"/>
      <c r="AG57" s="245"/>
      <c r="AH57" s="245"/>
      <c r="AI57" s="245"/>
      <c r="AJ57" s="245"/>
      <c r="AK57" s="245"/>
      <c r="AL57" s="245"/>
      <c r="AM57" s="245"/>
      <c r="AN57" s="245"/>
      <c r="AO57" s="245"/>
      <c r="AP57" s="245"/>
      <c r="AQ57" s="245"/>
      <c r="AR57" s="245"/>
      <c r="AS57" s="245"/>
      <c r="AT57" s="245"/>
      <c r="AU57" s="245"/>
      <c r="AV57" s="245"/>
      <c r="AW57" s="245"/>
      <c r="AX57" s="245"/>
      <c r="AY57" s="245"/>
      <c r="AZ57" s="245"/>
      <c r="BA57" s="245"/>
      <c r="BB57" s="245"/>
      <c r="BC57" s="245"/>
      <c r="BD57" s="245"/>
      <c r="BE57" s="245"/>
      <c r="BF57" s="245"/>
      <c r="BG57" s="245"/>
      <c r="BH57" s="245"/>
      <c r="BI57" s="245"/>
      <c r="BJ57" s="245"/>
      <c r="BK57" s="245"/>
      <c r="BL57" s="245"/>
      <c r="BM57" s="245"/>
      <c r="BN57" s="245"/>
      <c r="BO57" s="245"/>
      <c r="BP57" s="245"/>
      <c r="BQ57" s="245"/>
      <c r="BR57" s="245"/>
      <c r="BS57" s="245"/>
      <c r="BT57" s="245"/>
      <c r="BU57" s="245"/>
      <c r="BV57" s="245"/>
      <c r="BW57" s="245"/>
      <c r="BX57" s="245"/>
      <c r="BY57" s="245"/>
      <c r="BZ57" s="245"/>
      <c r="CA57" s="245"/>
      <c r="CB57" s="245"/>
      <c r="CC57" s="245"/>
      <c r="CD57" s="245"/>
      <c r="CE57" s="245"/>
    </row>
    <row r="58" spans="1:186" s="164" customFormat="1" ht="12.75">
      <c r="A58" s="173"/>
      <c r="L58" s="242"/>
      <c r="M58" s="242"/>
      <c r="R58" s="237"/>
      <c r="S58" s="237"/>
      <c r="X58" s="244"/>
      <c r="Z58" s="245"/>
      <c r="AA58" s="245"/>
      <c r="AB58" s="245"/>
      <c r="AC58" s="245"/>
      <c r="AD58" s="245"/>
      <c r="AE58" s="245"/>
      <c r="AF58" s="245"/>
      <c r="AG58" s="245"/>
      <c r="AH58" s="245"/>
      <c r="AI58" s="245"/>
      <c r="AJ58" s="245"/>
      <c r="AK58" s="245"/>
      <c r="AL58" s="245"/>
      <c r="AM58" s="245"/>
      <c r="AN58" s="245"/>
      <c r="AO58" s="245"/>
      <c r="AP58" s="245"/>
      <c r="AQ58" s="245"/>
      <c r="AR58" s="245"/>
      <c r="AS58" s="245"/>
      <c r="AT58" s="245"/>
      <c r="AU58" s="245"/>
      <c r="AV58" s="245"/>
      <c r="AW58" s="245"/>
      <c r="AX58" s="245"/>
      <c r="AY58" s="245"/>
      <c r="AZ58" s="245"/>
      <c r="BA58" s="245"/>
      <c r="BB58" s="245"/>
      <c r="BC58" s="245"/>
      <c r="BD58" s="245"/>
      <c r="BE58" s="245"/>
      <c r="BF58" s="245"/>
      <c r="BG58" s="245"/>
      <c r="BH58" s="245"/>
      <c r="BI58" s="245"/>
      <c r="BJ58" s="245"/>
      <c r="BK58" s="245"/>
      <c r="BL58" s="245"/>
      <c r="BM58" s="245"/>
      <c r="BN58" s="245"/>
      <c r="BO58" s="245"/>
      <c r="BP58" s="245"/>
      <c r="BQ58" s="245"/>
      <c r="BR58" s="245"/>
      <c r="BS58" s="245"/>
      <c r="BT58" s="245"/>
      <c r="BU58" s="245"/>
      <c r="BV58" s="245"/>
      <c r="BW58" s="245"/>
      <c r="BX58" s="245"/>
      <c r="BY58" s="245"/>
      <c r="BZ58" s="245"/>
      <c r="CA58" s="245"/>
      <c r="CB58" s="245"/>
      <c r="CC58" s="245"/>
      <c r="CD58" s="245"/>
      <c r="CE58" s="245"/>
    </row>
    <row r="59" spans="1:186" s="164" customFormat="1" ht="12.75">
      <c r="A59" s="173"/>
      <c r="L59" s="242"/>
      <c r="M59" s="242"/>
      <c r="R59" s="237"/>
      <c r="S59" s="237"/>
      <c r="X59" s="244"/>
      <c r="Z59" s="245"/>
      <c r="AA59" s="245"/>
      <c r="AB59" s="245"/>
      <c r="AC59" s="245"/>
      <c r="AD59" s="245"/>
      <c r="AE59" s="245"/>
      <c r="AF59" s="245"/>
      <c r="AG59" s="245"/>
      <c r="AH59" s="245"/>
      <c r="AI59" s="245"/>
      <c r="AJ59" s="245"/>
      <c r="AK59" s="245"/>
      <c r="AL59" s="245"/>
      <c r="AM59" s="245"/>
      <c r="AN59" s="245"/>
      <c r="AO59" s="245"/>
      <c r="AP59" s="245"/>
      <c r="AQ59" s="245"/>
      <c r="AR59" s="245"/>
      <c r="AS59" s="245"/>
      <c r="AT59" s="245"/>
      <c r="AU59" s="245"/>
      <c r="AV59" s="245"/>
      <c r="AW59" s="245"/>
      <c r="AX59" s="245"/>
      <c r="AY59" s="245"/>
      <c r="AZ59" s="245"/>
      <c r="BA59" s="245"/>
      <c r="BB59" s="245"/>
      <c r="BC59" s="245"/>
      <c r="BD59" s="245"/>
      <c r="BE59" s="245"/>
      <c r="BF59" s="245"/>
      <c r="BG59" s="245"/>
      <c r="BH59" s="245"/>
      <c r="BI59" s="245"/>
      <c r="BJ59" s="245"/>
      <c r="BK59" s="245"/>
      <c r="BL59" s="245"/>
      <c r="BM59" s="245"/>
      <c r="BN59" s="245"/>
      <c r="BO59" s="245"/>
      <c r="BP59" s="245"/>
      <c r="BQ59" s="245"/>
      <c r="BR59" s="245"/>
      <c r="BS59" s="245"/>
      <c r="BT59" s="245"/>
      <c r="BU59" s="245"/>
      <c r="BV59" s="245"/>
      <c r="BW59" s="245"/>
      <c r="BX59" s="245"/>
      <c r="BY59" s="245"/>
      <c r="BZ59" s="245"/>
      <c r="CA59" s="245"/>
      <c r="CB59" s="245"/>
      <c r="CC59" s="245"/>
      <c r="CD59" s="245"/>
      <c r="CE59" s="245"/>
    </row>
    <row r="60" spans="1:186" s="173" customFormat="1" ht="12.75"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242"/>
      <c r="M60" s="242"/>
      <c r="N60" s="164"/>
      <c r="O60" s="164"/>
      <c r="P60" s="164"/>
      <c r="Q60" s="164"/>
      <c r="R60" s="237"/>
      <c r="S60" s="237"/>
      <c r="T60" s="164"/>
      <c r="U60" s="164"/>
      <c r="V60" s="164"/>
      <c r="W60" s="164"/>
      <c r="X60" s="244"/>
      <c r="Y60" s="164"/>
      <c r="Z60" s="245"/>
      <c r="AA60" s="245"/>
      <c r="AB60" s="245"/>
      <c r="AC60" s="245"/>
      <c r="AD60" s="245"/>
      <c r="AE60" s="245"/>
      <c r="AF60" s="245"/>
      <c r="AG60" s="245"/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245"/>
      <c r="AT60" s="245"/>
      <c r="AU60" s="245"/>
      <c r="AV60" s="245"/>
      <c r="AW60" s="245"/>
      <c r="AX60" s="245"/>
      <c r="AY60" s="245"/>
      <c r="AZ60" s="245"/>
      <c r="BA60" s="245"/>
      <c r="BB60" s="245"/>
      <c r="BC60" s="245"/>
      <c r="BD60" s="245"/>
      <c r="BE60" s="245"/>
      <c r="BF60" s="245"/>
      <c r="BG60" s="245"/>
      <c r="BH60" s="245"/>
      <c r="BI60" s="245"/>
      <c r="BJ60" s="245"/>
      <c r="BK60" s="245"/>
      <c r="BL60" s="245"/>
      <c r="BM60" s="245"/>
      <c r="BN60" s="245"/>
      <c r="BO60" s="245"/>
      <c r="BP60" s="245"/>
      <c r="BQ60" s="245"/>
      <c r="BR60" s="245"/>
      <c r="BS60" s="245"/>
      <c r="BT60" s="245"/>
      <c r="BU60" s="245"/>
      <c r="BV60" s="245"/>
      <c r="BW60" s="245"/>
      <c r="BX60" s="245"/>
      <c r="BY60" s="245"/>
      <c r="BZ60" s="245"/>
      <c r="CA60" s="245"/>
      <c r="CB60" s="245"/>
      <c r="CC60" s="245"/>
      <c r="CD60" s="245"/>
      <c r="CE60" s="245"/>
      <c r="CF60" s="164"/>
      <c r="CG60" s="164"/>
      <c r="CH60" s="164"/>
      <c r="CI60" s="164"/>
      <c r="CJ60" s="164"/>
      <c r="CK60" s="164"/>
      <c r="CL60" s="164"/>
      <c r="CM60" s="164"/>
      <c r="CN60" s="164"/>
      <c r="CO60" s="164"/>
      <c r="CP60" s="164"/>
      <c r="CQ60" s="164"/>
      <c r="CR60" s="164"/>
      <c r="CS60" s="164"/>
      <c r="CT60" s="164"/>
      <c r="CU60" s="164"/>
      <c r="CV60" s="164"/>
      <c r="CW60" s="164"/>
      <c r="CX60" s="164"/>
      <c r="CY60" s="164"/>
      <c r="CZ60" s="164"/>
      <c r="DA60" s="164"/>
      <c r="DB60" s="164"/>
      <c r="DC60" s="164"/>
      <c r="DD60" s="164"/>
      <c r="DE60" s="164"/>
      <c r="DF60" s="164"/>
      <c r="DG60" s="164"/>
      <c r="DH60" s="164"/>
      <c r="DI60" s="164"/>
      <c r="DJ60" s="164"/>
      <c r="DK60" s="164"/>
      <c r="DL60" s="164"/>
      <c r="DM60" s="164"/>
      <c r="DN60" s="164"/>
      <c r="DO60" s="164"/>
      <c r="DP60" s="164"/>
      <c r="DQ60" s="164"/>
      <c r="DR60" s="164"/>
      <c r="DS60" s="164"/>
      <c r="DT60" s="164"/>
      <c r="DU60" s="164"/>
      <c r="DV60" s="164"/>
      <c r="DW60" s="164"/>
      <c r="DX60" s="164"/>
      <c r="DY60" s="164"/>
      <c r="DZ60" s="164"/>
      <c r="EA60" s="164"/>
      <c r="EB60" s="164"/>
      <c r="EC60" s="164"/>
      <c r="ED60" s="164"/>
      <c r="EE60" s="164"/>
      <c r="EF60" s="164"/>
      <c r="EG60" s="164"/>
      <c r="EH60" s="164"/>
      <c r="EI60" s="164"/>
      <c r="EJ60" s="164"/>
      <c r="EK60" s="164"/>
      <c r="EL60" s="164"/>
      <c r="EM60" s="164"/>
      <c r="EN60" s="164"/>
      <c r="EO60" s="164"/>
      <c r="EP60" s="164"/>
      <c r="EQ60" s="164"/>
      <c r="ER60" s="164"/>
      <c r="ES60" s="164"/>
      <c r="ET60" s="164"/>
      <c r="EU60" s="164"/>
      <c r="EV60" s="164"/>
      <c r="EW60" s="164"/>
      <c r="EX60" s="164"/>
      <c r="EY60" s="164"/>
      <c r="EZ60" s="164"/>
      <c r="FA60" s="164"/>
      <c r="FB60" s="164"/>
      <c r="FC60" s="164"/>
      <c r="FD60" s="164"/>
      <c r="FE60" s="164"/>
      <c r="FF60" s="164"/>
      <c r="FG60" s="164"/>
      <c r="FH60" s="164"/>
      <c r="FI60" s="164"/>
      <c r="FJ60" s="164"/>
      <c r="FK60" s="164"/>
      <c r="FL60" s="164"/>
      <c r="FM60" s="164"/>
      <c r="FN60" s="164"/>
      <c r="FO60" s="164"/>
      <c r="FP60" s="164"/>
      <c r="FQ60" s="164"/>
      <c r="FR60" s="164"/>
      <c r="FS60" s="164"/>
      <c r="FT60" s="164"/>
      <c r="FU60" s="164"/>
      <c r="FV60" s="164"/>
      <c r="FW60" s="164"/>
      <c r="FX60" s="164"/>
      <c r="FY60" s="164"/>
      <c r="FZ60" s="164"/>
      <c r="GA60" s="164"/>
      <c r="GB60" s="164"/>
      <c r="GC60" s="164"/>
      <c r="GD60" s="164"/>
    </row>
    <row r="61" spans="1:186" s="173" customFormat="1" ht="12.75"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242"/>
      <c r="M61" s="242"/>
      <c r="N61" s="164"/>
      <c r="O61" s="164"/>
      <c r="P61" s="164"/>
      <c r="Q61" s="164"/>
      <c r="R61" s="237"/>
      <c r="S61" s="237"/>
      <c r="T61" s="164"/>
      <c r="U61" s="164"/>
      <c r="V61" s="164"/>
      <c r="W61" s="164"/>
      <c r="X61" s="244"/>
      <c r="Y61" s="164"/>
      <c r="Z61" s="245"/>
      <c r="AA61" s="245"/>
      <c r="AB61" s="245"/>
      <c r="AC61" s="245"/>
      <c r="AD61" s="245"/>
      <c r="AE61" s="245"/>
      <c r="AF61" s="245"/>
      <c r="AG61" s="245"/>
      <c r="AH61" s="245"/>
      <c r="AI61" s="245"/>
      <c r="AJ61" s="245"/>
      <c r="AK61" s="245"/>
      <c r="AL61" s="245"/>
      <c r="AM61" s="245"/>
      <c r="AN61" s="245"/>
      <c r="AO61" s="245"/>
      <c r="AP61" s="245"/>
      <c r="AQ61" s="245"/>
      <c r="AR61" s="245"/>
      <c r="AS61" s="245"/>
      <c r="AT61" s="245"/>
      <c r="AU61" s="245"/>
      <c r="AV61" s="245"/>
      <c r="AW61" s="245"/>
      <c r="AX61" s="245"/>
      <c r="AY61" s="245"/>
      <c r="AZ61" s="245"/>
      <c r="BA61" s="245"/>
      <c r="BB61" s="245"/>
      <c r="BC61" s="245"/>
      <c r="BD61" s="245"/>
      <c r="BE61" s="245"/>
      <c r="BF61" s="245"/>
      <c r="BG61" s="245"/>
      <c r="BH61" s="245"/>
      <c r="BI61" s="245"/>
      <c r="BJ61" s="245"/>
      <c r="BK61" s="245"/>
      <c r="BL61" s="245"/>
      <c r="BM61" s="245"/>
      <c r="BN61" s="245"/>
      <c r="BO61" s="245"/>
      <c r="BP61" s="245"/>
      <c r="BQ61" s="245"/>
      <c r="BR61" s="245"/>
      <c r="BS61" s="245"/>
      <c r="BT61" s="245"/>
      <c r="BU61" s="245"/>
      <c r="BV61" s="245"/>
      <c r="BW61" s="245"/>
      <c r="BX61" s="245"/>
      <c r="BY61" s="245"/>
      <c r="BZ61" s="245"/>
      <c r="CA61" s="245"/>
      <c r="CB61" s="245"/>
      <c r="CC61" s="245"/>
      <c r="CD61" s="245"/>
      <c r="CE61" s="245"/>
      <c r="CF61" s="164"/>
      <c r="CG61" s="164"/>
      <c r="CH61" s="164"/>
      <c r="CI61" s="164"/>
      <c r="CJ61" s="164"/>
      <c r="CK61" s="164"/>
      <c r="CL61" s="164"/>
      <c r="CM61" s="164"/>
      <c r="CN61" s="164"/>
      <c r="CO61" s="164"/>
      <c r="CP61" s="164"/>
      <c r="CQ61" s="164"/>
      <c r="CR61" s="164"/>
      <c r="CS61" s="164"/>
      <c r="CT61" s="164"/>
      <c r="CU61" s="164"/>
      <c r="CV61" s="164"/>
      <c r="CW61" s="164"/>
      <c r="CX61" s="164"/>
      <c r="CY61" s="164"/>
      <c r="CZ61" s="164"/>
      <c r="DA61" s="164"/>
      <c r="DB61" s="164"/>
      <c r="DC61" s="164"/>
      <c r="DD61" s="164"/>
      <c r="DE61" s="164"/>
      <c r="DF61" s="164"/>
      <c r="DG61" s="164"/>
      <c r="DH61" s="164"/>
      <c r="DI61" s="164"/>
      <c r="DJ61" s="164"/>
      <c r="DK61" s="164"/>
      <c r="DL61" s="164"/>
      <c r="DM61" s="164"/>
      <c r="DN61" s="164"/>
      <c r="DO61" s="164"/>
      <c r="DP61" s="164"/>
      <c r="DQ61" s="164"/>
      <c r="DR61" s="164"/>
      <c r="DS61" s="164"/>
      <c r="DT61" s="164"/>
      <c r="DU61" s="164"/>
      <c r="DV61" s="164"/>
      <c r="DW61" s="164"/>
      <c r="DX61" s="164"/>
      <c r="DY61" s="164"/>
      <c r="DZ61" s="164"/>
      <c r="EA61" s="164"/>
      <c r="EB61" s="164"/>
      <c r="EC61" s="164"/>
      <c r="ED61" s="164"/>
      <c r="EE61" s="164"/>
      <c r="EF61" s="164"/>
      <c r="EG61" s="164"/>
      <c r="EH61" s="164"/>
      <c r="EI61" s="164"/>
      <c r="EJ61" s="164"/>
      <c r="EK61" s="164"/>
      <c r="EL61" s="164"/>
      <c r="EM61" s="164"/>
      <c r="EN61" s="164"/>
      <c r="EO61" s="164"/>
      <c r="EP61" s="164"/>
      <c r="EQ61" s="164"/>
      <c r="ER61" s="164"/>
      <c r="ES61" s="164"/>
      <c r="ET61" s="164"/>
      <c r="EU61" s="164"/>
      <c r="EV61" s="164"/>
      <c r="EW61" s="164"/>
      <c r="EX61" s="164"/>
      <c r="EY61" s="164"/>
      <c r="EZ61" s="164"/>
      <c r="FA61" s="164"/>
      <c r="FB61" s="164"/>
      <c r="FC61" s="164"/>
      <c r="FD61" s="164"/>
      <c r="FE61" s="164"/>
      <c r="FF61" s="164"/>
      <c r="FG61" s="164"/>
      <c r="FH61" s="164"/>
      <c r="FI61" s="164"/>
      <c r="FJ61" s="164"/>
      <c r="FK61" s="164"/>
      <c r="FL61" s="164"/>
      <c r="FM61" s="164"/>
      <c r="FN61" s="164"/>
      <c r="FO61" s="164"/>
      <c r="FP61" s="164"/>
      <c r="FQ61" s="164"/>
      <c r="FR61" s="164"/>
      <c r="FS61" s="164"/>
      <c r="FT61" s="164"/>
      <c r="FU61" s="164"/>
      <c r="FV61" s="164"/>
      <c r="FW61" s="164"/>
      <c r="FX61" s="164"/>
      <c r="FY61" s="164"/>
      <c r="FZ61" s="164"/>
      <c r="GA61" s="164"/>
      <c r="GB61" s="164"/>
      <c r="GC61" s="164"/>
      <c r="GD61" s="164"/>
    </row>
    <row r="62" spans="1:186" s="173" customFormat="1" ht="23.1" customHeight="1"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242"/>
      <c r="M62" s="242"/>
      <c r="N62" s="164"/>
      <c r="O62" s="164"/>
      <c r="P62" s="164"/>
      <c r="Q62" s="164"/>
      <c r="R62" s="237"/>
      <c r="S62" s="237"/>
      <c r="T62" s="164"/>
      <c r="U62" s="164"/>
      <c r="V62" s="164"/>
      <c r="W62" s="164"/>
      <c r="X62" s="244"/>
      <c r="Y62" s="164"/>
      <c r="Z62" s="245"/>
      <c r="AA62" s="245"/>
      <c r="AB62" s="245"/>
      <c r="AC62" s="245"/>
      <c r="AD62" s="245"/>
      <c r="AE62" s="245"/>
      <c r="AF62" s="245"/>
      <c r="AG62" s="245"/>
      <c r="AH62" s="245"/>
      <c r="AI62" s="245"/>
      <c r="AJ62" s="245"/>
      <c r="AK62" s="245"/>
      <c r="AL62" s="245"/>
      <c r="AM62" s="245"/>
      <c r="AN62" s="245"/>
      <c r="AO62" s="245"/>
      <c r="AP62" s="245"/>
      <c r="AQ62" s="245"/>
      <c r="AR62" s="245"/>
      <c r="AS62" s="245"/>
      <c r="AT62" s="245"/>
      <c r="AU62" s="245"/>
      <c r="AV62" s="245"/>
      <c r="AW62" s="245"/>
      <c r="AX62" s="245"/>
      <c r="AY62" s="245"/>
      <c r="AZ62" s="245"/>
      <c r="BA62" s="245"/>
      <c r="BB62" s="245"/>
      <c r="BC62" s="245"/>
      <c r="BD62" s="245"/>
      <c r="BE62" s="245"/>
      <c r="BF62" s="245"/>
      <c r="BG62" s="245"/>
      <c r="BH62" s="245"/>
      <c r="BI62" s="245"/>
      <c r="BJ62" s="245"/>
      <c r="BK62" s="245"/>
      <c r="BL62" s="245"/>
      <c r="BM62" s="245"/>
      <c r="BN62" s="245"/>
      <c r="BO62" s="245"/>
      <c r="BP62" s="245"/>
      <c r="BQ62" s="245"/>
      <c r="BR62" s="245"/>
      <c r="BS62" s="245"/>
      <c r="BT62" s="245"/>
      <c r="BU62" s="245"/>
      <c r="BV62" s="245"/>
      <c r="BW62" s="245"/>
      <c r="BX62" s="245"/>
      <c r="BY62" s="245"/>
      <c r="BZ62" s="245"/>
      <c r="CA62" s="245"/>
      <c r="CB62" s="245"/>
      <c r="CC62" s="245"/>
      <c r="CD62" s="245"/>
      <c r="CE62" s="245"/>
      <c r="CF62" s="164"/>
      <c r="CG62" s="164"/>
      <c r="CH62" s="164"/>
      <c r="CI62" s="164"/>
      <c r="CJ62" s="164"/>
      <c r="CK62" s="164"/>
      <c r="CL62" s="164"/>
      <c r="CM62" s="164"/>
      <c r="CN62" s="164"/>
      <c r="CO62" s="164"/>
      <c r="CP62" s="164"/>
      <c r="CQ62" s="164"/>
      <c r="CR62" s="164"/>
      <c r="CS62" s="164"/>
      <c r="CT62" s="164"/>
      <c r="CU62" s="164"/>
      <c r="CV62" s="164"/>
      <c r="CW62" s="164"/>
      <c r="CX62" s="164"/>
      <c r="CY62" s="164"/>
      <c r="CZ62" s="164"/>
      <c r="DA62" s="164"/>
      <c r="DB62" s="164"/>
      <c r="DC62" s="164"/>
      <c r="DD62" s="164"/>
      <c r="DE62" s="164"/>
      <c r="DF62" s="164"/>
      <c r="DG62" s="164"/>
      <c r="DH62" s="164"/>
      <c r="DI62" s="164"/>
      <c r="DJ62" s="164"/>
      <c r="DK62" s="164"/>
      <c r="DL62" s="164"/>
      <c r="DM62" s="164"/>
      <c r="DN62" s="164"/>
      <c r="DO62" s="164"/>
      <c r="DP62" s="164"/>
      <c r="DQ62" s="164"/>
      <c r="DR62" s="164"/>
      <c r="DS62" s="164"/>
      <c r="DT62" s="164"/>
      <c r="DU62" s="164"/>
      <c r="DV62" s="164"/>
      <c r="DW62" s="164"/>
      <c r="DX62" s="164"/>
      <c r="DY62" s="164"/>
      <c r="DZ62" s="164"/>
      <c r="EA62" s="164"/>
      <c r="EB62" s="164"/>
      <c r="EC62" s="164"/>
      <c r="ED62" s="164"/>
      <c r="EE62" s="164"/>
      <c r="EF62" s="164"/>
      <c r="EG62" s="164"/>
      <c r="EH62" s="164"/>
      <c r="EI62" s="164"/>
      <c r="EJ62" s="164"/>
      <c r="EK62" s="164"/>
      <c r="EL62" s="164"/>
      <c r="EM62" s="164"/>
      <c r="EN62" s="164"/>
      <c r="EO62" s="164"/>
      <c r="EP62" s="164"/>
      <c r="EQ62" s="164"/>
      <c r="ER62" s="164"/>
      <c r="ES62" s="164"/>
      <c r="ET62" s="164"/>
      <c r="EU62" s="164"/>
      <c r="EV62" s="164"/>
      <c r="EW62" s="164"/>
      <c r="EX62" s="164"/>
      <c r="EY62" s="164"/>
      <c r="EZ62" s="164"/>
      <c r="FA62" s="164"/>
      <c r="FB62" s="164"/>
      <c r="FC62" s="164"/>
      <c r="FD62" s="164"/>
      <c r="FE62" s="164"/>
      <c r="FF62" s="164"/>
      <c r="FG62" s="164"/>
      <c r="FH62" s="164"/>
      <c r="FI62" s="164"/>
      <c r="FJ62" s="164"/>
      <c r="FK62" s="164"/>
      <c r="FL62" s="164"/>
      <c r="FM62" s="164"/>
      <c r="FN62" s="164"/>
      <c r="FO62" s="164"/>
      <c r="FP62" s="164"/>
      <c r="FQ62" s="164"/>
      <c r="FR62" s="164"/>
      <c r="FS62" s="164"/>
      <c r="FT62" s="164"/>
      <c r="FU62" s="164"/>
      <c r="FV62" s="164"/>
      <c r="FW62" s="164"/>
      <c r="FX62" s="164"/>
      <c r="FY62" s="164"/>
      <c r="FZ62" s="164"/>
      <c r="GA62" s="164"/>
      <c r="GB62" s="164"/>
      <c r="GC62" s="164"/>
      <c r="GD62" s="164"/>
    </row>
    <row r="63" spans="1:186" s="173" customFormat="1" ht="23.1" customHeight="1">
      <c r="B63" s="164"/>
      <c r="C63" s="164"/>
      <c r="D63" s="164"/>
      <c r="E63" s="164"/>
      <c r="F63" s="164"/>
      <c r="G63" s="164"/>
      <c r="H63" s="164"/>
      <c r="I63" s="164"/>
      <c r="J63" s="164"/>
      <c r="K63" s="164"/>
      <c r="L63" s="242"/>
      <c r="M63" s="242"/>
      <c r="N63" s="164"/>
      <c r="O63" s="164"/>
      <c r="P63" s="164"/>
      <c r="Q63" s="164"/>
      <c r="R63" s="237"/>
      <c r="S63" s="237"/>
      <c r="T63" s="164"/>
      <c r="U63" s="164"/>
      <c r="V63" s="164"/>
      <c r="W63" s="164"/>
      <c r="X63" s="244"/>
      <c r="Y63" s="164"/>
      <c r="Z63" s="245"/>
      <c r="AA63" s="245"/>
      <c r="AB63" s="245"/>
      <c r="AC63" s="245"/>
      <c r="AD63" s="245"/>
      <c r="AE63" s="245"/>
      <c r="AF63" s="245"/>
      <c r="AG63" s="245"/>
      <c r="AH63" s="245"/>
      <c r="AI63" s="245"/>
      <c r="AJ63" s="245"/>
      <c r="AK63" s="245"/>
      <c r="AL63" s="245"/>
      <c r="AM63" s="245"/>
      <c r="AN63" s="245"/>
      <c r="AO63" s="245"/>
      <c r="AP63" s="245"/>
      <c r="AQ63" s="245"/>
      <c r="AR63" s="245"/>
      <c r="AS63" s="245"/>
      <c r="AT63" s="245"/>
      <c r="AU63" s="245"/>
      <c r="AV63" s="245"/>
      <c r="AW63" s="245"/>
      <c r="AX63" s="245"/>
      <c r="AY63" s="245"/>
      <c r="AZ63" s="245"/>
      <c r="BA63" s="245"/>
      <c r="BB63" s="245"/>
      <c r="BC63" s="245"/>
      <c r="BD63" s="245"/>
      <c r="BE63" s="245"/>
      <c r="BF63" s="245"/>
      <c r="BG63" s="245"/>
      <c r="BH63" s="245"/>
      <c r="BI63" s="245"/>
      <c r="BJ63" s="245"/>
      <c r="BK63" s="245"/>
      <c r="BL63" s="245"/>
      <c r="BM63" s="245"/>
      <c r="BN63" s="245"/>
      <c r="BO63" s="245"/>
      <c r="BP63" s="245"/>
      <c r="BQ63" s="245"/>
      <c r="BR63" s="245"/>
      <c r="BS63" s="245"/>
      <c r="BT63" s="245"/>
      <c r="BU63" s="245"/>
      <c r="BV63" s="245"/>
      <c r="BW63" s="245"/>
      <c r="BX63" s="245"/>
      <c r="BY63" s="245"/>
      <c r="BZ63" s="245"/>
      <c r="CA63" s="245"/>
      <c r="CB63" s="245"/>
      <c r="CC63" s="245"/>
      <c r="CD63" s="245"/>
      <c r="CE63" s="245"/>
      <c r="CF63" s="164"/>
      <c r="CG63" s="164"/>
      <c r="CH63" s="164"/>
      <c r="CI63" s="164"/>
      <c r="CJ63" s="164"/>
      <c r="CK63" s="164"/>
      <c r="CL63" s="164"/>
      <c r="CM63" s="164"/>
      <c r="CN63" s="164"/>
      <c r="CO63" s="164"/>
      <c r="CP63" s="164"/>
      <c r="CQ63" s="164"/>
      <c r="CR63" s="164"/>
      <c r="CS63" s="164"/>
      <c r="CT63" s="164"/>
      <c r="CU63" s="164"/>
      <c r="CV63" s="164"/>
      <c r="CW63" s="164"/>
      <c r="CX63" s="164"/>
      <c r="CY63" s="164"/>
      <c r="CZ63" s="164"/>
      <c r="DA63" s="164"/>
      <c r="DB63" s="164"/>
      <c r="DC63" s="164"/>
      <c r="DD63" s="164"/>
      <c r="DE63" s="164"/>
      <c r="DF63" s="164"/>
      <c r="DG63" s="164"/>
      <c r="DH63" s="164"/>
      <c r="DI63" s="164"/>
      <c r="DJ63" s="164"/>
      <c r="DK63" s="164"/>
      <c r="DL63" s="164"/>
      <c r="DM63" s="164"/>
      <c r="DN63" s="164"/>
      <c r="DO63" s="164"/>
      <c r="DP63" s="164"/>
      <c r="DQ63" s="164"/>
      <c r="DR63" s="164"/>
      <c r="DS63" s="164"/>
      <c r="DT63" s="164"/>
      <c r="DU63" s="164"/>
      <c r="DV63" s="164"/>
      <c r="DW63" s="164"/>
      <c r="DX63" s="164"/>
      <c r="DY63" s="164"/>
      <c r="DZ63" s="164"/>
      <c r="EA63" s="164"/>
      <c r="EB63" s="164"/>
      <c r="EC63" s="164"/>
      <c r="ED63" s="164"/>
      <c r="EE63" s="164"/>
      <c r="EF63" s="164"/>
      <c r="EG63" s="164"/>
      <c r="EH63" s="164"/>
      <c r="EI63" s="164"/>
      <c r="EJ63" s="164"/>
      <c r="EK63" s="164"/>
      <c r="EL63" s="164"/>
      <c r="EM63" s="164"/>
      <c r="EN63" s="164"/>
      <c r="EO63" s="164"/>
      <c r="EP63" s="164"/>
      <c r="EQ63" s="164"/>
      <c r="ER63" s="164"/>
      <c r="ES63" s="164"/>
      <c r="ET63" s="164"/>
      <c r="EU63" s="164"/>
      <c r="EV63" s="164"/>
      <c r="EW63" s="164"/>
      <c r="EX63" s="164"/>
      <c r="EY63" s="164"/>
      <c r="EZ63" s="164"/>
      <c r="FA63" s="164"/>
      <c r="FB63" s="164"/>
      <c r="FC63" s="164"/>
      <c r="FD63" s="164"/>
      <c r="FE63" s="164"/>
      <c r="FF63" s="164"/>
      <c r="FG63" s="164"/>
      <c r="FH63" s="164"/>
      <c r="FI63" s="164"/>
      <c r="FJ63" s="164"/>
      <c r="FK63" s="164"/>
      <c r="FL63" s="164"/>
      <c r="FM63" s="164"/>
      <c r="FN63" s="164"/>
      <c r="FO63" s="164"/>
      <c r="FP63" s="164"/>
      <c r="FQ63" s="164"/>
      <c r="FR63" s="164"/>
      <c r="FS63" s="164"/>
      <c r="FT63" s="164"/>
      <c r="FU63" s="164"/>
      <c r="FV63" s="164"/>
      <c r="FW63" s="164"/>
      <c r="FX63" s="164"/>
      <c r="FY63" s="164"/>
      <c r="FZ63" s="164"/>
      <c r="GA63" s="164"/>
      <c r="GB63" s="164"/>
      <c r="GC63" s="164"/>
      <c r="GD63" s="164"/>
    </row>
    <row r="64" spans="1:186" s="173" customFormat="1" ht="23.1" customHeight="1">
      <c r="B64" s="164"/>
      <c r="C64" s="164"/>
      <c r="D64" s="164"/>
      <c r="E64" s="164"/>
      <c r="F64" s="164"/>
      <c r="G64" s="164"/>
      <c r="H64" s="164"/>
      <c r="I64" s="164"/>
      <c r="J64" s="164"/>
      <c r="K64" s="164"/>
      <c r="L64" s="242"/>
      <c r="M64" s="242"/>
      <c r="N64" s="164"/>
      <c r="O64" s="164"/>
      <c r="P64" s="164"/>
      <c r="Q64" s="164"/>
      <c r="R64" s="237"/>
      <c r="S64" s="237"/>
      <c r="T64" s="164"/>
      <c r="U64" s="164"/>
      <c r="V64" s="164"/>
      <c r="W64" s="164"/>
      <c r="X64" s="244"/>
      <c r="Y64" s="164"/>
      <c r="Z64" s="245"/>
      <c r="AA64" s="245"/>
      <c r="AB64" s="245"/>
      <c r="AC64" s="245"/>
      <c r="AD64" s="245"/>
      <c r="AE64" s="245"/>
      <c r="AF64" s="245"/>
      <c r="AG64" s="245"/>
      <c r="AH64" s="245"/>
      <c r="AI64" s="245"/>
      <c r="AJ64" s="245"/>
      <c r="AK64" s="245"/>
      <c r="AL64" s="245"/>
      <c r="AM64" s="245"/>
      <c r="AN64" s="245"/>
      <c r="AO64" s="245"/>
      <c r="AP64" s="245"/>
      <c r="AQ64" s="245"/>
      <c r="AR64" s="245"/>
      <c r="AS64" s="245"/>
      <c r="AT64" s="245"/>
      <c r="AU64" s="245"/>
      <c r="AV64" s="245"/>
      <c r="AW64" s="245"/>
      <c r="AX64" s="245"/>
      <c r="AY64" s="245"/>
      <c r="AZ64" s="245"/>
      <c r="BA64" s="245"/>
      <c r="BB64" s="245"/>
      <c r="BC64" s="245"/>
      <c r="BD64" s="245"/>
      <c r="BE64" s="245"/>
      <c r="BF64" s="245"/>
      <c r="BG64" s="245"/>
      <c r="BH64" s="245"/>
      <c r="BI64" s="245"/>
      <c r="BJ64" s="245"/>
      <c r="BK64" s="245"/>
      <c r="BL64" s="245"/>
      <c r="BM64" s="245"/>
      <c r="BN64" s="245"/>
      <c r="BO64" s="245"/>
      <c r="BP64" s="245"/>
      <c r="BQ64" s="245"/>
      <c r="BR64" s="245"/>
      <c r="BS64" s="245"/>
      <c r="BT64" s="245"/>
      <c r="BU64" s="245"/>
      <c r="BV64" s="245"/>
      <c r="BW64" s="245"/>
      <c r="BX64" s="245"/>
      <c r="BY64" s="245"/>
      <c r="BZ64" s="245"/>
      <c r="CA64" s="245"/>
      <c r="CB64" s="245"/>
      <c r="CC64" s="245"/>
      <c r="CD64" s="245"/>
      <c r="CE64" s="245"/>
      <c r="CF64" s="164"/>
      <c r="CG64" s="164"/>
      <c r="CH64" s="164"/>
      <c r="CI64" s="164"/>
      <c r="CJ64" s="164"/>
      <c r="CK64" s="164"/>
      <c r="CL64" s="164"/>
      <c r="CM64" s="164"/>
      <c r="CN64" s="164"/>
      <c r="CO64" s="164"/>
      <c r="CP64" s="164"/>
      <c r="CQ64" s="164"/>
      <c r="CR64" s="164"/>
      <c r="CS64" s="164"/>
      <c r="CT64" s="164"/>
      <c r="CU64" s="164"/>
      <c r="CV64" s="164"/>
      <c r="CW64" s="164"/>
      <c r="CX64" s="164"/>
      <c r="CY64" s="164"/>
      <c r="CZ64" s="164"/>
      <c r="DA64" s="164"/>
      <c r="DB64" s="164"/>
      <c r="DC64" s="164"/>
      <c r="DD64" s="164"/>
      <c r="DE64" s="164"/>
      <c r="DF64" s="164"/>
      <c r="DG64" s="164"/>
      <c r="DH64" s="164"/>
      <c r="DI64" s="164"/>
      <c r="DJ64" s="164"/>
      <c r="DK64" s="164"/>
      <c r="DL64" s="164"/>
      <c r="DM64" s="164"/>
      <c r="DN64" s="164"/>
      <c r="DO64" s="164"/>
      <c r="DP64" s="164"/>
      <c r="DQ64" s="164"/>
      <c r="DR64" s="164"/>
      <c r="DS64" s="164"/>
      <c r="DT64" s="164"/>
      <c r="DU64" s="164"/>
      <c r="DV64" s="164"/>
      <c r="DW64" s="164"/>
      <c r="DX64" s="164"/>
      <c r="DY64" s="164"/>
      <c r="DZ64" s="164"/>
      <c r="EA64" s="164"/>
      <c r="EB64" s="164"/>
      <c r="EC64" s="164"/>
      <c r="ED64" s="164"/>
      <c r="EE64" s="164"/>
      <c r="EF64" s="164"/>
      <c r="EG64" s="164"/>
      <c r="EH64" s="164"/>
      <c r="EI64" s="164"/>
      <c r="EJ64" s="164"/>
      <c r="EK64" s="164"/>
      <c r="EL64" s="164"/>
      <c r="EM64" s="164"/>
      <c r="EN64" s="164"/>
      <c r="EO64" s="164"/>
      <c r="EP64" s="164"/>
      <c r="EQ64" s="164"/>
      <c r="ER64" s="164"/>
      <c r="ES64" s="164"/>
      <c r="ET64" s="164"/>
      <c r="EU64" s="164"/>
      <c r="EV64" s="164"/>
      <c r="EW64" s="164"/>
      <c r="EX64" s="164"/>
      <c r="EY64" s="164"/>
      <c r="EZ64" s="164"/>
      <c r="FA64" s="164"/>
      <c r="FB64" s="164"/>
      <c r="FC64" s="164"/>
      <c r="FD64" s="164"/>
      <c r="FE64" s="164"/>
      <c r="FF64" s="164"/>
      <c r="FG64" s="164"/>
      <c r="FH64" s="164"/>
      <c r="FI64" s="164"/>
      <c r="FJ64" s="164"/>
      <c r="FK64" s="164"/>
      <c r="FL64" s="164"/>
      <c r="FM64" s="164"/>
      <c r="FN64" s="164"/>
      <c r="FO64" s="164"/>
      <c r="FP64" s="164"/>
      <c r="FQ64" s="164"/>
      <c r="FR64" s="164"/>
      <c r="FS64" s="164"/>
      <c r="FT64" s="164"/>
      <c r="FU64" s="164"/>
      <c r="FV64" s="164"/>
      <c r="FW64" s="164"/>
      <c r="FX64" s="164"/>
      <c r="FY64" s="164"/>
      <c r="FZ64" s="164"/>
      <c r="GA64" s="164"/>
      <c r="GB64" s="164"/>
      <c r="GC64" s="164"/>
      <c r="GD64" s="164"/>
    </row>
    <row r="65" spans="1:186" s="173" customFormat="1" ht="23.1" customHeight="1">
      <c r="B65" s="164"/>
      <c r="C65" s="164"/>
      <c r="D65" s="164"/>
      <c r="E65" s="164"/>
      <c r="F65" s="164"/>
      <c r="G65" s="164"/>
      <c r="H65" s="164"/>
      <c r="I65" s="164"/>
      <c r="J65" s="164"/>
      <c r="K65" s="164"/>
      <c r="L65" s="242"/>
      <c r="M65" s="242"/>
      <c r="N65" s="164"/>
      <c r="O65" s="164"/>
      <c r="P65" s="164"/>
      <c r="Q65" s="164"/>
      <c r="R65" s="237"/>
      <c r="S65" s="237"/>
      <c r="T65" s="164"/>
      <c r="U65" s="164"/>
      <c r="V65" s="164"/>
      <c r="W65" s="164"/>
      <c r="X65" s="244"/>
      <c r="Y65" s="164"/>
      <c r="Z65" s="245"/>
      <c r="AA65" s="245"/>
      <c r="AB65" s="245"/>
      <c r="AC65" s="245"/>
      <c r="AD65" s="245"/>
      <c r="AE65" s="245"/>
      <c r="AF65" s="245"/>
      <c r="AG65" s="245"/>
      <c r="AH65" s="245"/>
      <c r="AI65" s="245"/>
      <c r="AJ65" s="245"/>
      <c r="AK65" s="245"/>
      <c r="AL65" s="245"/>
      <c r="AM65" s="245"/>
      <c r="AN65" s="245"/>
      <c r="AO65" s="245"/>
      <c r="AP65" s="245"/>
      <c r="AQ65" s="245"/>
      <c r="AR65" s="245"/>
      <c r="AS65" s="245"/>
      <c r="AT65" s="245"/>
      <c r="AU65" s="245"/>
      <c r="AV65" s="245"/>
      <c r="AW65" s="245"/>
      <c r="AX65" s="245"/>
      <c r="AY65" s="245"/>
      <c r="AZ65" s="245"/>
      <c r="BA65" s="245"/>
      <c r="BB65" s="245"/>
      <c r="BC65" s="245"/>
      <c r="BD65" s="245"/>
      <c r="BE65" s="245"/>
      <c r="BF65" s="245"/>
      <c r="BG65" s="245"/>
      <c r="BH65" s="245"/>
      <c r="BI65" s="245"/>
      <c r="BJ65" s="245"/>
      <c r="BK65" s="245"/>
      <c r="BL65" s="245"/>
      <c r="BM65" s="245"/>
      <c r="BN65" s="245"/>
      <c r="BO65" s="245"/>
      <c r="BP65" s="245"/>
      <c r="BQ65" s="245"/>
      <c r="BR65" s="245"/>
      <c r="BS65" s="245"/>
      <c r="BT65" s="245"/>
      <c r="BU65" s="245"/>
      <c r="BV65" s="245"/>
      <c r="BW65" s="245"/>
      <c r="BX65" s="245"/>
      <c r="BY65" s="245"/>
      <c r="BZ65" s="245"/>
      <c r="CA65" s="245"/>
      <c r="CB65" s="245"/>
      <c r="CC65" s="245"/>
      <c r="CD65" s="245"/>
      <c r="CE65" s="245"/>
      <c r="CF65" s="164"/>
      <c r="CG65" s="164"/>
      <c r="CH65" s="164"/>
      <c r="CI65" s="164"/>
      <c r="CJ65" s="164"/>
      <c r="CK65" s="164"/>
      <c r="CL65" s="164"/>
      <c r="CM65" s="164"/>
      <c r="CN65" s="164"/>
      <c r="CO65" s="164"/>
      <c r="CP65" s="164"/>
      <c r="CQ65" s="164"/>
      <c r="CR65" s="164"/>
      <c r="CS65" s="164"/>
      <c r="CT65" s="164"/>
      <c r="CU65" s="164"/>
      <c r="CV65" s="164"/>
      <c r="CW65" s="164"/>
      <c r="CX65" s="164"/>
      <c r="CY65" s="164"/>
      <c r="CZ65" s="164"/>
      <c r="DA65" s="164"/>
      <c r="DB65" s="164"/>
      <c r="DC65" s="164"/>
      <c r="DD65" s="164"/>
      <c r="DE65" s="164"/>
      <c r="DF65" s="164"/>
      <c r="DG65" s="164"/>
      <c r="DH65" s="164"/>
      <c r="DI65" s="164"/>
      <c r="DJ65" s="164"/>
      <c r="DK65" s="164"/>
      <c r="DL65" s="164"/>
      <c r="DM65" s="164"/>
      <c r="DN65" s="164"/>
      <c r="DO65" s="164"/>
      <c r="DP65" s="164"/>
      <c r="DQ65" s="164"/>
      <c r="DR65" s="164"/>
      <c r="DS65" s="164"/>
      <c r="DT65" s="164"/>
      <c r="DU65" s="164"/>
      <c r="DV65" s="164"/>
      <c r="DW65" s="164"/>
      <c r="DX65" s="164"/>
      <c r="DY65" s="164"/>
      <c r="DZ65" s="164"/>
      <c r="EA65" s="164"/>
      <c r="EB65" s="164"/>
      <c r="EC65" s="164"/>
      <c r="ED65" s="164"/>
      <c r="EE65" s="164"/>
      <c r="EF65" s="164"/>
      <c r="EG65" s="164"/>
      <c r="EH65" s="164"/>
      <c r="EI65" s="164"/>
      <c r="EJ65" s="164"/>
      <c r="EK65" s="164"/>
      <c r="EL65" s="164"/>
      <c r="EM65" s="164"/>
      <c r="EN65" s="164"/>
      <c r="EO65" s="164"/>
      <c r="EP65" s="164"/>
      <c r="EQ65" s="164"/>
      <c r="ER65" s="164"/>
      <c r="ES65" s="164"/>
      <c r="ET65" s="164"/>
      <c r="EU65" s="164"/>
      <c r="EV65" s="164"/>
      <c r="EW65" s="164"/>
      <c r="EX65" s="164"/>
      <c r="EY65" s="164"/>
      <c r="EZ65" s="164"/>
      <c r="FA65" s="164"/>
      <c r="FB65" s="164"/>
      <c r="FC65" s="164"/>
      <c r="FD65" s="164"/>
      <c r="FE65" s="164"/>
      <c r="FF65" s="164"/>
      <c r="FG65" s="164"/>
      <c r="FH65" s="164"/>
      <c r="FI65" s="164"/>
      <c r="FJ65" s="164"/>
      <c r="FK65" s="164"/>
      <c r="FL65" s="164"/>
      <c r="FM65" s="164"/>
      <c r="FN65" s="164"/>
      <c r="FO65" s="164"/>
      <c r="FP65" s="164"/>
      <c r="FQ65" s="164"/>
      <c r="FR65" s="164"/>
      <c r="FS65" s="164"/>
      <c r="FT65" s="164"/>
      <c r="FU65" s="164"/>
      <c r="FV65" s="164"/>
      <c r="FW65" s="164"/>
      <c r="FX65" s="164"/>
      <c r="FY65" s="164"/>
      <c r="FZ65" s="164"/>
      <c r="GA65" s="164"/>
      <c r="GB65" s="164"/>
      <c r="GC65" s="164"/>
      <c r="GD65" s="164"/>
    </row>
    <row r="66" spans="1:186" s="164" customFormat="1" ht="12.75">
      <c r="A66" s="173"/>
      <c r="L66" s="242"/>
      <c r="M66" s="242"/>
      <c r="R66" s="237"/>
      <c r="S66" s="237"/>
      <c r="X66" s="244"/>
      <c r="Z66" s="245"/>
      <c r="AA66" s="245"/>
      <c r="AB66" s="245"/>
      <c r="AC66" s="245"/>
      <c r="AD66" s="245"/>
      <c r="AE66" s="245"/>
      <c r="AF66" s="245"/>
      <c r="AG66" s="245"/>
      <c r="AH66" s="245"/>
      <c r="AI66" s="245"/>
      <c r="AJ66" s="245"/>
      <c r="AK66" s="245"/>
      <c r="AL66" s="245"/>
      <c r="AM66" s="245"/>
      <c r="AN66" s="245"/>
      <c r="AO66" s="245"/>
      <c r="AP66" s="245"/>
      <c r="AQ66" s="245"/>
      <c r="AR66" s="245"/>
      <c r="AS66" s="245"/>
      <c r="AT66" s="245"/>
      <c r="AU66" s="245"/>
      <c r="AV66" s="245"/>
      <c r="AW66" s="245"/>
      <c r="AX66" s="245"/>
      <c r="AY66" s="245"/>
      <c r="AZ66" s="245"/>
      <c r="BA66" s="245"/>
      <c r="BB66" s="245"/>
      <c r="BC66" s="245"/>
      <c r="BD66" s="245"/>
      <c r="BE66" s="245"/>
      <c r="BF66" s="245"/>
      <c r="BG66" s="245"/>
      <c r="BH66" s="245"/>
      <c r="BI66" s="245"/>
      <c r="BJ66" s="245"/>
      <c r="BK66" s="245"/>
      <c r="BL66" s="245"/>
      <c r="BM66" s="245"/>
      <c r="BN66" s="245"/>
      <c r="BO66" s="245"/>
      <c r="BP66" s="245"/>
      <c r="BQ66" s="245"/>
      <c r="BR66" s="245"/>
      <c r="BS66" s="245"/>
      <c r="BT66" s="245"/>
      <c r="BU66" s="245"/>
      <c r="BV66" s="245"/>
      <c r="BW66" s="245"/>
      <c r="BX66" s="245"/>
      <c r="BY66" s="245"/>
      <c r="BZ66" s="245"/>
      <c r="CA66" s="245"/>
      <c r="CB66" s="245"/>
      <c r="CC66" s="245"/>
      <c r="CD66" s="245"/>
      <c r="CE66" s="245"/>
    </row>
    <row r="67" spans="1:186" s="164" customFormat="1" ht="12.75">
      <c r="A67" s="173"/>
      <c r="L67" s="242"/>
      <c r="M67" s="242"/>
      <c r="R67" s="237"/>
      <c r="S67" s="237"/>
      <c r="X67" s="244"/>
      <c r="Z67" s="245"/>
      <c r="AA67" s="245"/>
      <c r="AB67" s="245"/>
      <c r="AC67" s="245"/>
      <c r="AD67" s="245"/>
      <c r="AE67" s="245"/>
      <c r="AF67" s="245"/>
      <c r="AG67" s="245"/>
      <c r="AH67" s="245"/>
      <c r="AI67" s="245"/>
      <c r="AJ67" s="245"/>
      <c r="AK67" s="245"/>
      <c r="AL67" s="245"/>
      <c r="AM67" s="245"/>
      <c r="AN67" s="245"/>
      <c r="AO67" s="245"/>
      <c r="AP67" s="245"/>
      <c r="AQ67" s="245"/>
      <c r="AR67" s="245"/>
      <c r="AS67" s="245"/>
      <c r="AT67" s="245"/>
      <c r="AU67" s="245"/>
      <c r="AV67" s="245"/>
      <c r="AW67" s="245"/>
      <c r="AX67" s="245"/>
      <c r="AY67" s="245"/>
      <c r="AZ67" s="245"/>
      <c r="BA67" s="245"/>
      <c r="BB67" s="245"/>
      <c r="BC67" s="245"/>
      <c r="BD67" s="245"/>
      <c r="BE67" s="245"/>
      <c r="BF67" s="245"/>
      <c r="BG67" s="245"/>
      <c r="BH67" s="245"/>
      <c r="BI67" s="245"/>
      <c r="BJ67" s="245"/>
      <c r="BK67" s="245"/>
      <c r="BL67" s="245"/>
      <c r="BM67" s="245"/>
      <c r="BN67" s="245"/>
      <c r="BO67" s="245"/>
      <c r="BP67" s="245"/>
      <c r="BQ67" s="245"/>
      <c r="BR67" s="245"/>
      <c r="BS67" s="245"/>
      <c r="BT67" s="245"/>
      <c r="BU67" s="245"/>
      <c r="BV67" s="245"/>
      <c r="BW67" s="245"/>
      <c r="BX67" s="245"/>
      <c r="BY67" s="245"/>
      <c r="BZ67" s="245"/>
      <c r="CA67" s="245"/>
      <c r="CB67" s="245"/>
      <c r="CC67" s="245"/>
      <c r="CD67" s="245"/>
      <c r="CE67" s="245"/>
    </row>
    <row r="68" spans="1:186" s="164" customFormat="1" ht="12.75">
      <c r="A68" s="173"/>
      <c r="L68" s="242"/>
      <c r="M68" s="242"/>
      <c r="R68" s="237"/>
      <c r="S68" s="237"/>
      <c r="X68" s="244"/>
      <c r="Z68" s="245"/>
      <c r="AA68" s="245"/>
      <c r="AB68" s="245"/>
      <c r="AC68" s="245"/>
      <c r="AD68" s="245"/>
      <c r="AE68" s="245"/>
      <c r="AF68" s="245"/>
      <c r="AG68" s="245"/>
      <c r="AH68" s="245"/>
      <c r="AI68" s="245"/>
      <c r="AJ68" s="245"/>
      <c r="AK68" s="245"/>
      <c r="AL68" s="245"/>
      <c r="AM68" s="245"/>
      <c r="AN68" s="245"/>
      <c r="AO68" s="245"/>
      <c r="AP68" s="245"/>
      <c r="AQ68" s="245"/>
      <c r="AR68" s="245"/>
      <c r="AS68" s="245"/>
      <c r="AT68" s="245"/>
      <c r="AU68" s="245"/>
      <c r="AV68" s="245"/>
      <c r="AW68" s="245"/>
      <c r="AX68" s="245"/>
      <c r="AY68" s="245"/>
      <c r="AZ68" s="245"/>
      <c r="BA68" s="245"/>
      <c r="BB68" s="245"/>
      <c r="BC68" s="245"/>
      <c r="BD68" s="245"/>
      <c r="BE68" s="245"/>
      <c r="BF68" s="245"/>
      <c r="BG68" s="245"/>
      <c r="BH68" s="245"/>
      <c r="BI68" s="245"/>
      <c r="BJ68" s="245"/>
      <c r="BK68" s="245"/>
      <c r="BL68" s="245"/>
      <c r="BM68" s="245"/>
      <c r="BN68" s="245"/>
      <c r="BO68" s="245"/>
      <c r="BP68" s="245"/>
      <c r="BQ68" s="245"/>
      <c r="BR68" s="245"/>
      <c r="BS68" s="245"/>
      <c r="BT68" s="245"/>
      <c r="BU68" s="245"/>
      <c r="BV68" s="245"/>
      <c r="BW68" s="245"/>
      <c r="BX68" s="245"/>
      <c r="BY68" s="245"/>
      <c r="BZ68" s="245"/>
      <c r="CA68" s="245"/>
      <c r="CB68" s="245"/>
      <c r="CC68" s="245"/>
      <c r="CD68" s="245"/>
      <c r="CE68" s="245"/>
    </row>
    <row r="69" spans="1:186" s="164" customFormat="1" ht="12.75">
      <c r="A69" s="173"/>
      <c r="L69" s="242"/>
      <c r="M69" s="242"/>
      <c r="R69" s="237"/>
      <c r="S69" s="237"/>
      <c r="X69" s="244"/>
      <c r="Z69" s="245"/>
      <c r="AA69" s="245"/>
      <c r="AB69" s="245"/>
      <c r="AC69" s="245"/>
      <c r="AD69" s="245"/>
      <c r="AE69" s="245"/>
      <c r="AF69" s="245"/>
      <c r="AG69" s="245"/>
      <c r="AH69" s="245"/>
      <c r="AI69" s="245"/>
      <c r="AJ69" s="245"/>
      <c r="AK69" s="245"/>
      <c r="AL69" s="245"/>
      <c r="AM69" s="245"/>
      <c r="AN69" s="245"/>
      <c r="AO69" s="245"/>
      <c r="AP69" s="245"/>
      <c r="AQ69" s="245"/>
      <c r="AR69" s="245"/>
      <c r="AS69" s="245"/>
      <c r="AT69" s="245"/>
      <c r="AU69" s="245"/>
      <c r="AV69" s="245"/>
      <c r="AW69" s="245"/>
      <c r="AX69" s="245"/>
      <c r="AY69" s="245"/>
      <c r="AZ69" s="245"/>
      <c r="BA69" s="245"/>
      <c r="BB69" s="245"/>
      <c r="BC69" s="245"/>
      <c r="BD69" s="245"/>
      <c r="BE69" s="245"/>
      <c r="BF69" s="245"/>
      <c r="BG69" s="245"/>
      <c r="BH69" s="245"/>
      <c r="BI69" s="245"/>
      <c r="BJ69" s="245"/>
      <c r="BK69" s="245"/>
      <c r="BL69" s="245"/>
      <c r="BM69" s="245"/>
      <c r="BN69" s="245"/>
      <c r="BO69" s="245"/>
      <c r="BP69" s="245"/>
      <c r="BQ69" s="245"/>
      <c r="BR69" s="245"/>
      <c r="BS69" s="245"/>
      <c r="BT69" s="245"/>
      <c r="BU69" s="245"/>
      <c r="BV69" s="245"/>
      <c r="BW69" s="245"/>
      <c r="BX69" s="245"/>
      <c r="BY69" s="245"/>
      <c r="BZ69" s="245"/>
      <c r="CA69" s="245"/>
      <c r="CB69" s="245"/>
      <c r="CC69" s="245"/>
      <c r="CD69" s="245"/>
      <c r="CE69" s="245"/>
    </row>
    <row r="70" spans="1:186" s="164" customFormat="1" ht="12.75">
      <c r="A70" s="173"/>
      <c r="L70" s="242"/>
      <c r="M70" s="242"/>
      <c r="R70" s="237"/>
      <c r="S70" s="237"/>
      <c r="X70" s="244"/>
      <c r="Z70" s="245"/>
      <c r="AA70" s="245"/>
      <c r="AB70" s="245"/>
      <c r="AC70" s="245"/>
      <c r="AD70" s="245"/>
      <c r="AE70" s="245"/>
      <c r="AF70" s="245"/>
      <c r="AG70" s="245"/>
      <c r="AH70" s="245"/>
      <c r="AI70" s="245"/>
      <c r="AJ70" s="245"/>
      <c r="AK70" s="245"/>
      <c r="AL70" s="245"/>
      <c r="AM70" s="245"/>
      <c r="AN70" s="245"/>
      <c r="AO70" s="245"/>
      <c r="AP70" s="245"/>
      <c r="AQ70" s="245"/>
      <c r="AR70" s="245"/>
      <c r="AS70" s="245"/>
      <c r="AT70" s="245"/>
      <c r="AU70" s="245"/>
      <c r="AV70" s="245"/>
      <c r="AW70" s="245"/>
      <c r="AX70" s="245"/>
      <c r="AY70" s="245"/>
      <c r="AZ70" s="245"/>
      <c r="BA70" s="245"/>
      <c r="BB70" s="245"/>
      <c r="BC70" s="245"/>
      <c r="BD70" s="245"/>
      <c r="BE70" s="245"/>
      <c r="BF70" s="245"/>
      <c r="BG70" s="245"/>
      <c r="BH70" s="245"/>
      <c r="BI70" s="245"/>
      <c r="BJ70" s="245"/>
      <c r="BK70" s="245"/>
      <c r="BL70" s="245"/>
      <c r="BM70" s="245"/>
      <c r="BN70" s="245"/>
      <c r="BO70" s="245"/>
      <c r="BP70" s="245"/>
      <c r="BQ70" s="245"/>
      <c r="BR70" s="245"/>
      <c r="BS70" s="245"/>
      <c r="BT70" s="245"/>
      <c r="BU70" s="245"/>
      <c r="BV70" s="245"/>
      <c r="BW70" s="245"/>
      <c r="BX70" s="245"/>
      <c r="BY70" s="245"/>
      <c r="BZ70" s="245"/>
      <c r="CA70" s="245"/>
      <c r="CB70" s="245"/>
      <c r="CC70" s="245"/>
      <c r="CD70" s="245"/>
      <c r="CE70" s="245"/>
    </row>
    <row r="71" spans="1:186" s="164" customFormat="1" ht="12.75">
      <c r="A71" s="173"/>
      <c r="L71" s="242"/>
      <c r="M71" s="242"/>
      <c r="R71" s="237"/>
      <c r="S71" s="237"/>
      <c r="X71" s="244"/>
      <c r="Z71" s="245"/>
      <c r="AA71" s="245"/>
      <c r="AB71" s="245"/>
      <c r="AC71" s="245"/>
      <c r="AD71" s="245"/>
      <c r="AE71" s="245"/>
      <c r="AF71" s="245"/>
      <c r="AG71" s="245"/>
      <c r="AH71" s="245"/>
      <c r="AI71" s="245"/>
      <c r="AJ71" s="245"/>
      <c r="AK71" s="245"/>
      <c r="AL71" s="245"/>
      <c r="AM71" s="245"/>
      <c r="AN71" s="245"/>
      <c r="AO71" s="245"/>
      <c r="AP71" s="245"/>
      <c r="AQ71" s="245"/>
      <c r="AR71" s="245"/>
      <c r="AS71" s="245"/>
      <c r="AT71" s="245"/>
      <c r="AU71" s="245"/>
      <c r="AV71" s="245"/>
      <c r="AW71" s="245"/>
      <c r="AX71" s="245"/>
      <c r="AY71" s="245"/>
      <c r="AZ71" s="245"/>
      <c r="BA71" s="245"/>
      <c r="BB71" s="245"/>
      <c r="BC71" s="245"/>
      <c r="BD71" s="245"/>
      <c r="BE71" s="245"/>
      <c r="BF71" s="245"/>
      <c r="BG71" s="245"/>
      <c r="BH71" s="245"/>
      <c r="BI71" s="245"/>
      <c r="BJ71" s="245"/>
      <c r="BK71" s="245"/>
      <c r="BL71" s="245"/>
      <c r="BM71" s="245"/>
      <c r="BN71" s="245"/>
      <c r="BO71" s="245"/>
      <c r="BP71" s="245"/>
      <c r="BQ71" s="245"/>
      <c r="BR71" s="245"/>
      <c r="BS71" s="245"/>
      <c r="BT71" s="245"/>
      <c r="BU71" s="245"/>
      <c r="BV71" s="245"/>
      <c r="BW71" s="245"/>
      <c r="BX71" s="245"/>
      <c r="BY71" s="245"/>
      <c r="BZ71" s="245"/>
      <c r="CA71" s="245"/>
      <c r="CB71" s="245"/>
      <c r="CC71" s="245"/>
      <c r="CD71" s="245"/>
      <c r="CE71" s="245"/>
    </row>
    <row r="72" spans="1:186" s="164" customFormat="1" ht="12.75">
      <c r="A72" s="173"/>
      <c r="L72" s="242"/>
      <c r="M72" s="242"/>
      <c r="R72" s="237"/>
      <c r="S72" s="237"/>
      <c r="X72" s="244"/>
      <c r="Z72" s="245"/>
      <c r="AA72" s="245"/>
      <c r="AB72" s="245"/>
      <c r="AC72" s="245"/>
      <c r="AD72" s="245"/>
      <c r="AE72" s="245"/>
      <c r="AF72" s="245"/>
      <c r="AG72" s="245"/>
      <c r="AH72" s="245"/>
      <c r="AI72" s="245"/>
      <c r="AJ72" s="245"/>
      <c r="AK72" s="245"/>
      <c r="AL72" s="245"/>
      <c r="AM72" s="245"/>
      <c r="AN72" s="245"/>
      <c r="AO72" s="245"/>
      <c r="AP72" s="245"/>
      <c r="AQ72" s="245"/>
      <c r="AR72" s="245"/>
      <c r="AS72" s="245"/>
      <c r="AT72" s="245"/>
      <c r="AU72" s="245"/>
      <c r="AV72" s="245"/>
      <c r="AW72" s="245"/>
      <c r="AX72" s="245"/>
      <c r="AY72" s="245"/>
      <c r="AZ72" s="245"/>
      <c r="BA72" s="245"/>
      <c r="BB72" s="245"/>
      <c r="BC72" s="245"/>
      <c r="BD72" s="245"/>
      <c r="BE72" s="245"/>
      <c r="BF72" s="245"/>
      <c r="BG72" s="245"/>
      <c r="BH72" s="245"/>
      <c r="BI72" s="245"/>
      <c r="BJ72" s="245"/>
      <c r="BK72" s="245"/>
      <c r="BL72" s="245"/>
      <c r="BM72" s="245"/>
      <c r="BN72" s="245"/>
      <c r="BO72" s="245"/>
      <c r="BP72" s="245"/>
      <c r="BQ72" s="245"/>
      <c r="BR72" s="245"/>
      <c r="BS72" s="245"/>
      <c r="BT72" s="245"/>
      <c r="BU72" s="245"/>
      <c r="BV72" s="245"/>
      <c r="BW72" s="245"/>
      <c r="BX72" s="245"/>
      <c r="BY72" s="245"/>
      <c r="BZ72" s="245"/>
      <c r="CA72" s="245"/>
      <c r="CB72" s="245"/>
      <c r="CC72" s="245"/>
      <c r="CD72" s="245"/>
      <c r="CE72" s="245"/>
    </row>
    <row r="73" spans="1:186" s="164" customFormat="1" ht="12.75">
      <c r="A73" s="173"/>
      <c r="L73" s="242"/>
      <c r="M73" s="242"/>
      <c r="R73" s="237"/>
      <c r="S73" s="237"/>
      <c r="X73" s="244"/>
      <c r="Z73" s="245"/>
      <c r="AA73" s="245"/>
      <c r="AB73" s="245"/>
      <c r="AC73" s="245"/>
      <c r="AD73" s="245"/>
      <c r="AE73" s="245"/>
      <c r="AF73" s="245"/>
      <c r="AG73" s="245"/>
      <c r="AH73" s="245"/>
      <c r="AI73" s="245"/>
      <c r="AJ73" s="245"/>
      <c r="AK73" s="245"/>
      <c r="AL73" s="245"/>
      <c r="AM73" s="245"/>
      <c r="AN73" s="245"/>
      <c r="AO73" s="245"/>
      <c r="AP73" s="245"/>
      <c r="AQ73" s="245"/>
      <c r="AR73" s="245"/>
      <c r="AS73" s="245"/>
      <c r="AT73" s="245"/>
      <c r="AU73" s="245"/>
      <c r="AV73" s="245"/>
      <c r="AW73" s="245"/>
      <c r="AX73" s="245"/>
      <c r="AY73" s="245"/>
      <c r="AZ73" s="245"/>
      <c r="BA73" s="245"/>
      <c r="BB73" s="245"/>
      <c r="BC73" s="245"/>
      <c r="BD73" s="245"/>
      <c r="BE73" s="245"/>
      <c r="BF73" s="245"/>
      <c r="BG73" s="245"/>
      <c r="BH73" s="245"/>
      <c r="BI73" s="245"/>
      <c r="BJ73" s="245"/>
      <c r="BK73" s="245"/>
      <c r="BL73" s="245"/>
      <c r="BM73" s="245"/>
      <c r="BN73" s="245"/>
      <c r="BO73" s="245"/>
      <c r="BP73" s="245"/>
      <c r="BQ73" s="245"/>
      <c r="BR73" s="245"/>
      <c r="BS73" s="245"/>
      <c r="BT73" s="245"/>
      <c r="BU73" s="245"/>
      <c r="BV73" s="245"/>
      <c r="BW73" s="245"/>
      <c r="BX73" s="245"/>
      <c r="BY73" s="245"/>
      <c r="BZ73" s="245"/>
      <c r="CA73" s="245"/>
      <c r="CB73" s="245"/>
      <c r="CC73" s="245"/>
      <c r="CD73" s="245"/>
      <c r="CE73" s="245"/>
    </row>
    <row r="74" spans="1:186" s="164" customFormat="1" ht="12.75">
      <c r="A74" s="173"/>
      <c r="L74" s="242"/>
      <c r="M74" s="242"/>
      <c r="R74" s="237"/>
      <c r="S74" s="237"/>
      <c r="X74" s="244"/>
      <c r="Z74" s="245"/>
      <c r="AA74" s="245"/>
      <c r="AB74" s="245"/>
      <c r="AC74" s="245"/>
      <c r="AD74" s="245"/>
      <c r="AE74" s="245"/>
      <c r="AF74" s="245"/>
      <c r="AG74" s="245"/>
      <c r="AH74" s="245"/>
      <c r="AI74" s="245"/>
      <c r="AJ74" s="245"/>
      <c r="AK74" s="245"/>
      <c r="AL74" s="245"/>
      <c r="AM74" s="245"/>
      <c r="AN74" s="245"/>
      <c r="AO74" s="245"/>
      <c r="AP74" s="245"/>
      <c r="AQ74" s="245"/>
      <c r="AR74" s="245"/>
      <c r="AS74" s="245"/>
      <c r="AT74" s="245"/>
      <c r="AU74" s="245"/>
      <c r="AV74" s="245"/>
      <c r="AW74" s="245"/>
      <c r="AX74" s="245"/>
      <c r="AY74" s="245"/>
      <c r="AZ74" s="245"/>
      <c r="BA74" s="245"/>
      <c r="BB74" s="245"/>
      <c r="BC74" s="245"/>
      <c r="BD74" s="245"/>
      <c r="BE74" s="245"/>
      <c r="BF74" s="245"/>
      <c r="BG74" s="245"/>
      <c r="BH74" s="245"/>
      <c r="BI74" s="245"/>
      <c r="BJ74" s="245"/>
      <c r="BK74" s="245"/>
      <c r="BL74" s="245"/>
      <c r="BM74" s="245"/>
      <c r="BN74" s="245"/>
      <c r="BO74" s="245"/>
      <c r="BP74" s="245"/>
      <c r="BQ74" s="245"/>
      <c r="BR74" s="245"/>
      <c r="BS74" s="245"/>
      <c r="BT74" s="245"/>
      <c r="BU74" s="245"/>
      <c r="BV74" s="245"/>
      <c r="BW74" s="245"/>
      <c r="BX74" s="245"/>
      <c r="BY74" s="245"/>
      <c r="BZ74" s="245"/>
      <c r="CA74" s="245"/>
      <c r="CB74" s="245"/>
      <c r="CC74" s="245"/>
      <c r="CD74" s="245"/>
      <c r="CE74" s="245"/>
    </row>
    <row r="75" spans="1:186" s="164" customFormat="1" ht="12.75">
      <c r="A75" s="173"/>
      <c r="L75" s="242"/>
      <c r="M75" s="242"/>
      <c r="R75" s="237"/>
      <c r="S75" s="237"/>
      <c r="X75" s="244"/>
      <c r="Z75" s="245"/>
      <c r="AA75" s="245"/>
      <c r="AB75" s="245"/>
      <c r="AC75" s="245"/>
      <c r="AD75" s="245"/>
      <c r="AE75" s="245"/>
      <c r="AF75" s="245"/>
      <c r="AG75" s="245"/>
      <c r="AH75" s="245"/>
      <c r="AI75" s="245"/>
      <c r="AJ75" s="245"/>
      <c r="AK75" s="245"/>
      <c r="AL75" s="245"/>
      <c r="AM75" s="245"/>
      <c r="AN75" s="245"/>
      <c r="AO75" s="245"/>
      <c r="AP75" s="245"/>
      <c r="AQ75" s="245"/>
      <c r="AR75" s="245"/>
      <c r="AS75" s="245"/>
      <c r="AT75" s="245"/>
      <c r="AU75" s="245"/>
      <c r="AV75" s="245"/>
      <c r="AW75" s="245"/>
      <c r="AX75" s="245"/>
      <c r="AY75" s="245"/>
      <c r="AZ75" s="245"/>
      <c r="BA75" s="245"/>
      <c r="BB75" s="245"/>
      <c r="BC75" s="245"/>
      <c r="BD75" s="245"/>
      <c r="BE75" s="245"/>
      <c r="BF75" s="245"/>
      <c r="BG75" s="245"/>
      <c r="BH75" s="245"/>
      <c r="BI75" s="245"/>
      <c r="BJ75" s="245"/>
      <c r="BK75" s="245"/>
      <c r="BL75" s="245"/>
      <c r="BM75" s="245"/>
      <c r="BN75" s="245"/>
      <c r="BO75" s="245"/>
      <c r="BP75" s="245"/>
      <c r="BQ75" s="245"/>
      <c r="BR75" s="245"/>
      <c r="BS75" s="245"/>
      <c r="BT75" s="245"/>
      <c r="BU75" s="245"/>
      <c r="BV75" s="245"/>
      <c r="BW75" s="245"/>
      <c r="BX75" s="245"/>
      <c r="BY75" s="245"/>
      <c r="BZ75" s="245"/>
      <c r="CA75" s="245"/>
      <c r="CB75" s="245"/>
      <c r="CC75" s="245"/>
      <c r="CD75" s="245"/>
      <c r="CE75" s="245"/>
    </row>
    <row r="76" spans="1:186" s="164" customFormat="1" ht="12.75">
      <c r="A76" s="173"/>
      <c r="L76" s="242"/>
      <c r="M76" s="242"/>
      <c r="R76" s="237"/>
      <c r="S76" s="237"/>
      <c r="X76" s="244"/>
      <c r="Z76" s="245"/>
      <c r="AA76" s="245"/>
      <c r="AB76" s="245"/>
      <c r="AC76" s="245"/>
      <c r="AD76" s="245"/>
      <c r="AE76" s="245"/>
      <c r="AF76" s="245"/>
      <c r="AG76" s="245"/>
      <c r="AH76" s="245"/>
      <c r="AI76" s="245"/>
      <c r="AJ76" s="245"/>
      <c r="AK76" s="245"/>
      <c r="AL76" s="245"/>
      <c r="AM76" s="245"/>
      <c r="AN76" s="245"/>
      <c r="AO76" s="245"/>
      <c r="AP76" s="245"/>
      <c r="AQ76" s="245"/>
      <c r="AR76" s="245"/>
      <c r="AS76" s="245"/>
      <c r="AT76" s="245"/>
      <c r="AU76" s="245"/>
      <c r="AV76" s="245"/>
      <c r="AW76" s="245"/>
      <c r="AX76" s="245"/>
      <c r="AY76" s="245"/>
      <c r="AZ76" s="245"/>
      <c r="BA76" s="245"/>
      <c r="BB76" s="245"/>
      <c r="BC76" s="245"/>
      <c r="BD76" s="245"/>
      <c r="BE76" s="245"/>
      <c r="BF76" s="245"/>
      <c r="BG76" s="245"/>
      <c r="BH76" s="245"/>
      <c r="BI76" s="245"/>
      <c r="BJ76" s="245"/>
      <c r="BK76" s="245"/>
      <c r="BL76" s="245"/>
      <c r="BM76" s="245"/>
      <c r="BN76" s="245"/>
      <c r="BO76" s="245"/>
      <c r="BP76" s="245"/>
      <c r="BQ76" s="245"/>
      <c r="BR76" s="245"/>
      <c r="BS76" s="245"/>
      <c r="BT76" s="245"/>
      <c r="BU76" s="245"/>
      <c r="BV76" s="245"/>
      <c r="BW76" s="245"/>
      <c r="BX76" s="245"/>
      <c r="BY76" s="245"/>
      <c r="BZ76" s="245"/>
      <c r="CA76" s="245"/>
      <c r="CB76" s="245"/>
      <c r="CC76" s="245"/>
      <c r="CD76" s="245"/>
      <c r="CE76" s="245"/>
    </row>
    <row r="77" spans="1:186" s="164" customFormat="1" ht="12.75">
      <c r="A77" s="173"/>
      <c r="L77" s="242"/>
      <c r="M77" s="242"/>
      <c r="R77" s="237"/>
      <c r="S77" s="237"/>
      <c r="X77" s="244"/>
      <c r="Z77" s="245"/>
      <c r="AA77" s="245"/>
      <c r="AB77" s="245"/>
      <c r="AC77" s="245"/>
      <c r="AD77" s="245"/>
      <c r="AE77" s="245"/>
      <c r="AF77" s="245"/>
      <c r="AG77" s="245"/>
      <c r="AH77" s="245"/>
      <c r="AI77" s="245"/>
      <c r="AJ77" s="245"/>
      <c r="AK77" s="245"/>
      <c r="AL77" s="245"/>
      <c r="AM77" s="245"/>
      <c r="AN77" s="245"/>
      <c r="AO77" s="245"/>
      <c r="AP77" s="245"/>
      <c r="AQ77" s="245"/>
      <c r="AR77" s="245"/>
      <c r="AS77" s="245"/>
      <c r="AT77" s="245"/>
      <c r="AU77" s="245"/>
      <c r="AV77" s="245"/>
      <c r="AW77" s="245"/>
      <c r="AX77" s="245"/>
      <c r="AY77" s="245"/>
      <c r="AZ77" s="245"/>
      <c r="BA77" s="245"/>
      <c r="BB77" s="245"/>
      <c r="BC77" s="245"/>
      <c r="BD77" s="245"/>
      <c r="BE77" s="245"/>
      <c r="BF77" s="245"/>
      <c r="BG77" s="245"/>
      <c r="BH77" s="245"/>
      <c r="BI77" s="245"/>
      <c r="BJ77" s="245"/>
      <c r="BK77" s="245"/>
      <c r="BL77" s="245"/>
      <c r="BM77" s="245"/>
      <c r="BN77" s="245"/>
      <c r="BO77" s="245"/>
      <c r="BP77" s="245"/>
      <c r="BQ77" s="245"/>
      <c r="BR77" s="245"/>
      <c r="BS77" s="245"/>
      <c r="BT77" s="245"/>
      <c r="BU77" s="245"/>
      <c r="BV77" s="245"/>
      <c r="BW77" s="245"/>
      <c r="BX77" s="245"/>
      <c r="BY77" s="245"/>
      <c r="BZ77" s="245"/>
      <c r="CA77" s="245"/>
      <c r="CB77" s="245"/>
      <c r="CC77" s="245"/>
      <c r="CD77" s="245"/>
      <c r="CE77" s="245"/>
    </row>
    <row r="78" spans="1:186" s="164" customFormat="1" ht="12.75">
      <c r="A78" s="173"/>
      <c r="L78" s="242"/>
      <c r="M78" s="242"/>
      <c r="R78" s="237"/>
      <c r="S78" s="237"/>
      <c r="X78" s="244"/>
      <c r="Z78" s="245"/>
      <c r="AA78" s="245"/>
      <c r="AB78" s="245"/>
      <c r="AC78" s="245"/>
      <c r="AD78" s="245"/>
      <c r="AE78" s="245"/>
      <c r="AF78" s="245"/>
      <c r="AG78" s="245"/>
      <c r="AH78" s="245"/>
      <c r="AI78" s="245"/>
      <c r="AJ78" s="245"/>
      <c r="AK78" s="245"/>
      <c r="AL78" s="245"/>
      <c r="AM78" s="245"/>
      <c r="AN78" s="245"/>
      <c r="AO78" s="245"/>
      <c r="AP78" s="245"/>
      <c r="AQ78" s="245"/>
      <c r="AR78" s="245"/>
      <c r="AS78" s="245"/>
      <c r="AT78" s="245"/>
      <c r="AU78" s="245"/>
      <c r="AV78" s="245"/>
      <c r="AW78" s="245"/>
      <c r="AX78" s="245"/>
      <c r="AY78" s="245"/>
      <c r="AZ78" s="245"/>
      <c r="BA78" s="245"/>
      <c r="BB78" s="245"/>
      <c r="BC78" s="245"/>
      <c r="BD78" s="245"/>
      <c r="BE78" s="245"/>
      <c r="BF78" s="245"/>
      <c r="BG78" s="245"/>
      <c r="BH78" s="245"/>
      <c r="BI78" s="245"/>
      <c r="BJ78" s="245"/>
      <c r="BK78" s="245"/>
      <c r="BL78" s="245"/>
      <c r="BM78" s="245"/>
      <c r="BN78" s="245"/>
      <c r="BO78" s="245"/>
      <c r="BP78" s="245"/>
      <c r="BQ78" s="245"/>
      <c r="BR78" s="245"/>
      <c r="BS78" s="245"/>
      <c r="BT78" s="245"/>
      <c r="BU78" s="245"/>
      <c r="BV78" s="245"/>
      <c r="BW78" s="245"/>
      <c r="BX78" s="245"/>
      <c r="BY78" s="245"/>
      <c r="BZ78" s="245"/>
      <c r="CA78" s="245"/>
      <c r="CB78" s="245"/>
      <c r="CC78" s="245"/>
      <c r="CD78" s="245"/>
      <c r="CE78" s="245"/>
    </row>
    <row r="79" spans="1:186" s="164" customFormat="1" ht="12.75">
      <c r="A79" s="173"/>
      <c r="L79" s="242"/>
      <c r="M79" s="242"/>
      <c r="R79" s="237"/>
      <c r="S79" s="237"/>
      <c r="X79" s="244"/>
      <c r="Z79" s="245"/>
      <c r="AA79" s="245"/>
      <c r="AB79" s="245"/>
      <c r="AC79" s="245"/>
      <c r="AD79" s="245"/>
      <c r="AE79" s="245"/>
      <c r="AF79" s="245"/>
      <c r="AG79" s="245"/>
      <c r="AH79" s="245"/>
      <c r="AI79" s="245"/>
      <c r="AJ79" s="245"/>
      <c r="AK79" s="245"/>
      <c r="AL79" s="245"/>
      <c r="AM79" s="245"/>
      <c r="AN79" s="245"/>
      <c r="AO79" s="245"/>
      <c r="AP79" s="245"/>
      <c r="AQ79" s="245"/>
      <c r="AR79" s="245"/>
      <c r="AS79" s="245"/>
      <c r="AT79" s="245"/>
      <c r="AU79" s="245"/>
      <c r="AV79" s="245"/>
      <c r="AW79" s="245"/>
      <c r="AX79" s="245"/>
      <c r="AY79" s="245"/>
      <c r="AZ79" s="245"/>
      <c r="BA79" s="245"/>
      <c r="BB79" s="245"/>
      <c r="BC79" s="245"/>
      <c r="BD79" s="245"/>
      <c r="BE79" s="245"/>
      <c r="BF79" s="245"/>
      <c r="BG79" s="245"/>
      <c r="BH79" s="245"/>
      <c r="BI79" s="245"/>
      <c r="BJ79" s="245"/>
      <c r="BK79" s="245"/>
      <c r="BL79" s="245"/>
      <c r="BM79" s="245"/>
      <c r="BN79" s="245"/>
      <c r="BO79" s="245"/>
      <c r="BP79" s="245"/>
      <c r="BQ79" s="245"/>
      <c r="BR79" s="245"/>
      <c r="BS79" s="245"/>
      <c r="BT79" s="245"/>
      <c r="BU79" s="245"/>
      <c r="BV79" s="245"/>
      <c r="BW79" s="245"/>
      <c r="BX79" s="245"/>
      <c r="BY79" s="245"/>
      <c r="BZ79" s="245"/>
      <c r="CA79" s="245"/>
      <c r="CB79" s="245"/>
      <c r="CC79" s="245"/>
      <c r="CD79" s="245"/>
      <c r="CE79" s="245"/>
    </row>
    <row r="80" spans="1:186" s="164" customFormat="1" ht="12.75">
      <c r="A80" s="173"/>
      <c r="L80" s="242"/>
      <c r="M80" s="242"/>
      <c r="R80" s="237"/>
      <c r="S80" s="237"/>
      <c r="X80" s="244"/>
      <c r="Z80" s="245"/>
      <c r="AA80" s="245"/>
      <c r="AB80" s="245"/>
      <c r="AC80" s="245"/>
      <c r="AD80" s="245"/>
      <c r="AE80" s="245"/>
      <c r="AF80" s="245"/>
      <c r="AG80" s="245"/>
      <c r="AH80" s="245"/>
      <c r="AI80" s="245"/>
      <c r="AJ80" s="245"/>
      <c r="AK80" s="245"/>
      <c r="AL80" s="245"/>
      <c r="AM80" s="245"/>
      <c r="AN80" s="245"/>
      <c r="AO80" s="245"/>
      <c r="AP80" s="245"/>
      <c r="AQ80" s="245"/>
      <c r="AR80" s="245"/>
      <c r="AS80" s="245"/>
      <c r="AT80" s="245"/>
      <c r="AU80" s="245"/>
      <c r="AV80" s="245"/>
      <c r="AW80" s="245"/>
      <c r="AX80" s="245"/>
      <c r="AY80" s="245"/>
      <c r="AZ80" s="245"/>
      <c r="BA80" s="245"/>
      <c r="BB80" s="245"/>
      <c r="BC80" s="245"/>
      <c r="BD80" s="245"/>
      <c r="BE80" s="245"/>
      <c r="BF80" s="245"/>
      <c r="BG80" s="245"/>
      <c r="BH80" s="245"/>
      <c r="BI80" s="245"/>
      <c r="BJ80" s="245"/>
      <c r="BK80" s="245"/>
      <c r="BL80" s="245"/>
      <c r="BM80" s="245"/>
      <c r="BN80" s="245"/>
      <c r="BO80" s="245"/>
      <c r="BP80" s="245"/>
      <c r="BQ80" s="245"/>
      <c r="BR80" s="245"/>
      <c r="BS80" s="245"/>
      <c r="BT80" s="245"/>
      <c r="BU80" s="245"/>
      <c r="BV80" s="245"/>
      <c r="BW80" s="245"/>
      <c r="BX80" s="245"/>
      <c r="BY80" s="245"/>
      <c r="BZ80" s="245"/>
      <c r="CA80" s="245"/>
      <c r="CB80" s="245"/>
      <c r="CC80" s="245"/>
      <c r="CD80" s="245"/>
      <c r="CE80" s="245"/>
    </row>
    <row r="81" spans="1:83" s="164" customFormat="1" ht="12.75">
      <c r="A81" s="173"/>
      <c r="L81" s="242"/>
      <c r="M81" s="242"/>
      <c r="R81" s="237"/>
      <c r="S81" s="237"/>
      <c r="X81" s="244"/>
      <c r="Z81" s="245"/>
      <c r="AA81" s="245"/>
      <c r="AB81" s="245"/>
      <c r="AC81" s="245"/>
      <c r="AD81" s="245"/>
      <c r="AE81" s="245"/>
      <c r="AF81" s="245"/>
      <c r="AG81" s="245"/>
      <c r="AH81" s="245"/>
      <c r="AI81" s="245"/>
      <c r="AJ81" s="245"/>
      <c r="AK81" s="245"/>
      <c r="AL81" s="245"/>
      <c r="AM81" s="245"/>
      <c r="AN81" s="245"/>
      <c r="AO81" s="245"/>
      <c r="AP81" s="245"/>
      <c r="AQ81" s="245"/>
      <c r="AR81" s="245"/>
      <c r="AS81" s="245"/>
      <c r="AT81" s="245"/>
      <c r="AU81" s="245"/>
      <c r="AV81" s="245"/>
      <c r="AW81" s="245"/>
      <c r="AX81" s="245"/>
      <c r="AY81" s="245"/>
      <c r="AZ81" s="245"/>
      <c r="BA81" s="245"/>
      <c r="BB81" s="245"/>
      <c r="BC81" s="245"/>
      <c r="BD81" s="245"/>
      <c r="BE81" s="245"/>
      <c r="BF81" s="245"/>
      <c r="BG81" s="245"/>
      <c r="BH81" s="245"/>
      <c r="BI81" s="245"/>
      <c r="BJ81" s="245"/>
      <c r="BK81" s="245"/>
      <c r="BL81" s="245"/>
      <c r="BM81" s="245"/>
      <c r="BN81" s="245"/>
      <c r="BO81" s="245"/>
      <c r="BP81" s="245"/>
      <c r="BQ81" s="245"/>
      <c r="BR81" s="245"/>
      <c r="BS81" s="245"/>
      <c r="BT81" s="245"/>
      <c r="BU81" s="245"/>
      <c r="BV81" s="245"/>
      <c r="BW81" s="245"/>
      <c r="BX81" s="245"/>
      <c r="BY81" s="245"/>
      <c r="BZ81" s="245"/>
      <c r="CA81" s="245"/>
      <c r="CB81" s="245"/>
      <c r="CC81" s="245"/>
      <c r="CD81" s="245"/>
      <c r="CE81" s="245"/>
    </row>
    <row r="82" spans="1:83" s="164" customFormat="1" ht="12.75">
      <c r="A82" s="173"/>
      <c r="L82" s="242"/>
      <c r="M82" s="242"/>
      <c r="R82" s="237"/>
      <c r="S82" s="237"/>
      <c r="X82" s="244"/>
      <c r="Z82" s="245"/>
      <c r="AA82" s="245"/>
      <c r="AB82" s="245"/>
      <c r="AC82" s="245"/>
      <c r="AD82" s="245"/>
      <c r="AE82" s="245"/>
      <c r="AF82" s="245"/>
      <c r="AG82" s="245"/>
      <c r="AH82" s="245"/>
      <c r="AI82" s="245"/>
      <c r="AJ82" s="245"/>
      <c r="AK82" s="245"/>
      <c r="AL82" s="245"/>
      <c r="AM82" s="245"/>
      <c r="AN82" s="245"/>
      <c r="AO82" s="245"/>
      <c r="AP82" s="245"/>
      <c r="AQ82" s="245"/>
      <c r="AR82" s="245"/>
      <c r="AS82" s="245"/>
      <c r="AT82" s="245"/>
      <c r="AU82" s="245"/>
      <c r="AV82" s="245"/>
      <c r="AW82" s="245"/>
      <c r="AX82" s="245"/>
      <c r="AY82" s="245"/>
      <c r="AZ82" s="245"/>
      <c r="BA82" s="245"/>
      <c r="BB82" s="245"/>
      <c r="BC82" s="245"/>
      <c r="BD82" s="245"/>
      <c r="BE82" s="245"/>
      <c r="BF82" s="245"/>
      <c r="BG82" s="245"/>
      <c r="BH82" s="245"/>
      <c r="BI82" s="245"/>
      <c r="BJ82" s="245"/>
      <c r="BK82" s="245"/>
      <c r="BL82" s="245"/>
      <c r="BM82" s="245"/>
      <c r="BN82" s="245"/>
      <c r="BO82" s="245"/>
      <c r="BP82" s="245"/>
      <c r="BQ82" s="245"/>
      <c r="BR82" s="245"/>
      <c r="BS82" s="245"/>
      <c r="BT82" s="245"/>
      <c r="BU82" s="245"/>
      <c r="BV82" s="245"/>
      <c r="BW82" s="245"/>
      <c r="BX82" s="245"/>
      <c r="BY82" s="245"/>
      <c r="BZ82" s="245"/>
      <c r="CA82" s="245"/>
      <c r="CB82" s="245"/>
      <c r="CC82" s="245"/>
      <c r="CD82" s="245"/>
      <c r="CE82" s="245"/>
    </row>
    <row r="83" spans="1:83" s="164" customFormat="1" ht="12.75">
      <c r="A83" s="173"/>
      <c r="L83" s="242"/>
      <c r="M83" s="242"/>
      <c r="R83" s="237"/>
      <c r="S83" s="237"/>
      <c r="X83" s="244"/>
      <c r="Z83" s="245"/>
      <c r="AA83" s="245"/>
      <c r="AB83" s="245"/>
      <c r="AC83" s="245"/>
      <c r="AD83" s="245"/>
      <c r="AE83" s="245"/>
      <c r="AF83" s="245"/>
      <c r="AG83" s="245"/>
      <c r="AH83" s="245"/>
      <c r="AI83" s="245"/>
      <c r="AJ83" s="245"/>
      <c r="AK83" s="245"/>
      <c r="AL83" s="245"/>
      <c r="AM83" s="245"/>
      <c r="AN83" s="245"/>
      <c r="AO83" s="245"/>
      <c r="AP83" s="245"/>
      <c r="AQ83" s="245"/>
      <c r="AR83" s="245"/>
      <c r="AS83" s="245"/>
      <c r="AT83" s="245"/>
      <c r="AU83" s="245"/>
      <c r="AV83" s="245"/>
      <c r="AW83" s="245"/>
      <c r="AX83" s="245"/>
      <c r="AY83" s="245"/>
      <c r="AZ83" s="245"/>
      <c r="BA83" s="245"/>
      <c r="BB83" s="245"/>
      <c r="BC83" s="245"/>
      <c r="BD83" s="245"/>
      <c r="BE83" s="245"/>
      <c r="BF83" s="245"/>
      <c r="BG83" s="245"/>
      <c r="BH83" s="245"/>
      <c r="BI83" s="245"/>
      <c r="BJ83" s="245"/>
      <c r="BK83" s="245"/>
      <c r="BL83" s="245"/>
      <c r="BM83" s="245"/>
      <c r="BN83" s="245"/>
      <c r="BO83" s="245"/>
      <c r="BP83" s="245"/>
      <c r="BQ83" s="245"/>
      <c r="BR83" s="245"/>
      <c r="BS83" s="245"/>
      <c r="BT83" s="245"/>
      <c r="BU83" s="245"/>
      <c r="BV83" s="245"/>
      <c r="BW83" s="245"/>
      <c r="BX83" s="245"/>
      <c r="BY83" s="245"/>
      <c r="BZ83" s="245"/>
      <c r="CA83" s="245"/>
      <c r="CB83" s="245"/>
      <c r="CC83" s="245"/>
      <c r="CD83" s="245"/>
      <c r="CE83" s="245"/>
    </row>
    <row r="84" spans="1:83" s="164" customFormat="1" ht="12.75">
      <c r="A84" s="173"/>
      <c r="L84" s="242"/>
      <c r="M84" s="242"/>
      <c r="R84" s="237"/>
      <c r="S84" s="237"/>
      <c r="X84" s="244"/>
      <c r="Z84" s="245"/>
      <c r="AA84" s="245"/>
      <c r="AB84" s="245"/>
      <c r="AC84" s="245"/>
      <c r="AD84" s="245"/>
      <c r="AE84" s="245"/>
      <c r="AF84" s="245"/>
      <c r="AG84" s="245"/>
      <c r="AH84" s="245"/>
      <c r="AI84" s="245"/>
      <c r="AJ84" s="245"/>
      <c r="AK84" s="245"/>
      <c r="AL84" s="245"/>
      <c r="AM84" s="245"/>
      <c r="AN84" s="245"/>
      <c r="AO84" s="245"/>
      <c r="AP84" s="245"/>
      <c r="AQ84" s="245"/>
      <c r="AR84" s="245"/>
      <c r="AS84" s="245"/>
      <c r="AT84" s="245"/>
      <c r="AU84" s="245"/>
      <c r="AV84" s="245"/>
      <c r="AW84" s="245"/>
      <c r="AX84" s="245"/>
      <c r="AY84" s="245"/>
      <c r="AZ84" s="245"/>
      <c r="BA84" s="245"/>
      <c r="BB84" s="245"/>
      <c r="BC84" s="245"/>
      <c r="BD84" s="245"/>
      <c r="BE84" s="245"/>
      <c r="BF84" s="245"/>
      <c r="BG84" s="245"/>
      <c r="BH84" s="245"/>
      <c r="BI84" s="245"/>
      <c r="BJ84" s="245"/>
      <c r="BK84" s="245"/>
      <c r="BL84" s="245"/>
      <c r="BM84" s="245"/>
      <c r="BN84" s="245"/>
      <c r="BO84" s="245"/>
      <c r="BP84" s="245"/>
      <c r="BQ84" s="245"/>
      <c r="BR84" s="245"/>
      <c r="BS84" s="245"/>
      <c r="BT84" s="245"/>
      <c r="BU84" s="245"/>
      <c r="BV84" s="245"/>
      <c r="BW84" s="245"/>
      <c r="BX84" s="245"/>
      <c r="BY84" s="245"/>
      <c r="BZ84" s="245"/>
      <c r="CA84" s="245"/>
      <c r="CB84" s="245"/>
      <c r="CC84" s="245"/>
      <c r="CD84" s="245"/>
      <c r="CE84" s="245"/>
    </row>
    <row r="85" spans="1:83" s="164" customFormat="1" ht="12.75">
      <c r="A85" s="173"/>
      <c r="L85" s="242"/>
      <c r="M85" s="242"/>
      <c r="R85" s="237"/>
      <c r="S85" s="237"/>
      <c r="X85" s="244"/>
      <c r="Z85" s="245"/>
      <c r="AA85" s="245"/>
      <c r="AB85" s="245"/>
      <c r="AC85" s="245"/>
      <c r="AD85" s="245"/>
      <c r="AE85" s="245"/>
      <c r="AF85" s="245"/>
      <c r="AG85" s="245"/>
      <c r="AH85" s="245"/>
      <c r="AI85" s="245"/>
      <c r="AJ85" s="245"/>
      <c r="AK85" s="245"/>
      <c r="AL85" s="245"/>
      <c r="AM85" s="245"/>
      <c r="AN85" s="245"/>
      <c r="AO85" s="245"/>
      <c r="AP85" s="245"/>
      <c r="AQ85" s="245"/>
      <c r="AR85" s="245"/>
      <c r="AS85" s="245"/>
      <c r="AT85" s="245"/>
      <c r="AU85" s="245"/>
      <c r="AV85" s="245"/>
      <c r="AW85" s="245"/>
      <c r="AX85" s="245"/>
      <c r="AY85" s="245"/>
      <c r="AZ85" s="245"/>
      <c r="BA85" s="245"/>
      <c r="BB85" s="245"/>
      <c r="BC85" s="245"/>
      <c r="BD85" s="245"/>
      <c r="BE85" s="245"/>
      <c r="BF85" s="245"/>
      <c r="BG85" s="245"/>
      <c r="BH85" s="245"/>
      <c r="BI85" s="245"/>
      <c r="BJ85" s="245"/>
      <c r="BK85" s="245"/>
      <c r="BL85" s="245"/>
      <c r="BM85" s="245"/>
      <c r="BN85" s="245"/>
      <c r="BO85" s="245"/>
      <c r="BP85" s="245"/>
      <c r="BQ85" s="245"/>
      <c r="BR85" s="245"/>
      <c r="BS85" s="245"/>
      <c r="BT85" s="245"/>
      <c r="BU85" s="245"/>
      <c r="BV85" s="245"/>
      <c r="BW85" s="245"/>
      <c r="BX85" s="245"/>
      <c r="BY85" s="245"/>
      <c r="BZ85" s="245"/>
      <c r="CA85" s="245"/>
      <c r="CB85" s="245"/>
      <c r="CC85" s="245"/>
      <c r="CD85" s="245"/>
      <c r="CE85" s="245"/>
    </row>
  </sheetData>
  <mergeCells count="25">
    <mergeCell ref="A27:A37"/>
    <mergeCell ref="B27:B37"/>
    <mergeCell ref="A25:A26"/>
    <mergeCell ref="B25:B26"/>
    <mergeCell ref="A23:A24"/>
    <mergeCell ref="B23:B24"/>
    <mergeCell ref="A9:A22"/>
    <mergeCell ref="B9:B22"/>
    <mergeCell ref="A6:B6"/>
    <mergeCell ref="A7:A8"/>
    <mergeCell ref="B7:B8"/>
    <mergeCell ref="N5:O5"/>
    <mergeCell ref="P5:Q5"/>
    <mergeCell ref="R5:S5"/>
    <mergeCell ref="T5:U5"/>
    <mergeCell ref="V5:W5"/>
    <mergeCell ref="G4:G6"/>
    <mergeCell ref="H5:I5"/>
    <mergeCell ref="J5:K5"/>
    <mergeCell ref="L5:M5"/>
    <mergeCell ref="C3:F5"/>
    <mergeCell ref="A4:A5"/>
    <mergeCell ref="B4:B5"/>
    <mergeCell ref="A2:Q2"/>
    <mergeCell ref="A3:B3"/>
  </mergeCells>
  <conditionalFormatting sqref="H5:S5">
    <cfRule type="expression" dxfId="706" priority="701">
      <formula>CHOOSE(WEEKDAY(H5),"sun","mon","tue","wed","thu","fri","sat")="thu"</formula>
    </cfRule>
    <cfRule type="expression" dxfId="705" priority="702">
      <formula>CHOOSE(WEEKDAY(H5),"sun","mon","tue","wed","thu","fri","sat")="fri"</formula>
    </cfRule>
    <cfRule type="expression" dxfId="704" priority="703">
      <formula>CHOOSE(WEEKDAY(H5),"sun","mon","tue","wed","thu","fri","sat")="tue"</formula>
    </cfRule>
    <cfRule type="expression" dxfId="703" priority="704">
      <formula>CHOOSE(WEEKDAY(H5),"sun","mon","tue","wed","thu","fri","sat")="mon"</formula>
    </cfRule>
    <cfRule type="expression" dxfId="702" priority="705">
      <formula>CHOOSE(WEEKDAY(H5),"sun","mon","tue","wed","thu","fri","sat")="sat"</formula>
    </cfRule>
    <cfRule type="expression" dxfId="701" priority="706">
      <formula>CHOOSE(WEEKDAY(H5),"sun","mon","tue","wed","thu","fri","sat")="sun"</formula>
    </cfRule>
    <cfRule type="expression" dxfId="700" priority="707">
      <formula>CHOOSE(WEEKDAY(H5),"sun","mon","tue","wed","thu","fri","sat")="wed"</formula>
    </cfRule>
  </conditionalFormatting>
  <conditionalFormatting sqref="R6:R17 R20:R35 R37:R39 P6:P17 P20:P35 P37:P39 N6:N17 N20:N35 N37:N39 L6:L17 L20:L35 L37:L39 H6:H17 J6:J17 J20:J35 H20:H35 J37:J39 H37:H39">
    <cfRule type="cellIs" dxfId="699" priority="699" operator="equal">
      <formula>0</formula>
    </cfRule>
    <cfRule type="cellIs" dxfId="698" priority="700" operator="greaterThan">
      <formula>0</formula>
    </cfRule>
  </conditionalFormatting>
  <conditionalFormatting sqref="S7:S17 S20:S35 S37:S39 Q7:Q17 Q20:Q35 Q37:Q39 O7:O17 O20:O35 O37:O39 M7:M17 M20:M35 M37:M39 I7:I17 K7:K17 K20:K35 I20:I35 K37:K39 I37:I39">
    <cfRule type="cellIs" dxfId="697" priority="697" operator="lessThan">
      <formula>0</formula>
    </cfRule>
    <cfRule type="cellIs" dxfId="696" priority="698" operator="greaterThan">
      <formula>0</formula>
    </cfRule>
  </conditionalFormatting>
  <conditionalFormatting sqref="F40:S40">
    <cfRule type="cellIs" dxfId="695" priority="695" operator="lessThan">
      <formula>0</formula>
    </cfRule>
    <cfRule type="cellIs" dxfId="694" priority="696" operator="greaterThan">
      <formula>0</formula>
    </cfRule>
  </conditionalFormatting>
  <conditionalFormatting sqref="R7:R17 R20:R35 R37:R39 P7:P17 P20:P35 P37:P39 N7:N17 N20:N35 N37:N39 L7:L17 L20:L35 L37:L39 H7:H17 J7:J17 J20:J35 H20:H35 J37:J39 H37:H39">
    <cfRule type="cellIs" dxfId="693" priority="694" operator="greaterThan">
      <formula>0</formula>
    </cfRule>
  </conditionalFormatting>
  <conditionalFormatting sqref="R18:R19 P18:P19 N18:N19 L18:L19 J18:J19 H18:H19">
    <cfRule type="cellIs" dxfId="692" priority="692" operator="equal">
      <formula>0</formula>
    </cfRule>
    <cfRule type="cellIs" dxfId="691" priority="693" operator="greaterThan">
      <formula>0</formula>
    </cfRule>
  </conditionalFormatting>
  <conditionalFormatting sqref="S18:S19 Q18:Q19 O18:O19 M18:M19 K18:K19 I18:I19">
    <cfRule type="cellIs" dxfId="690" priority="690" operator="lessThan">
      <formula>0</formula>
    </cfRule>
    <cfRule type="cellIs" dxfId="689" priority="691" operator="greaterThan">
      <formula>0</formula>
    </cfRule>
  </conditionalFormatting>
  <conditionalFormatting sqref="R18:R19 P18:P19 N18:N19 L18:L19 J18:J19 H18:H19">
    <cfRule type="cellIs" dxfId="688" priority="689" operator="greaterThan">
      <formula>0</formula>
    </cfRule>
  </conditionalFormatting>
  <conditionalFormatting sqref="R36 P36 N36 L36 H36 J36">
    <cfRule type="cellIs" dxfId="687" priority="687" operator="equal">
      <formula>0</formula>
    </cfRule>
    <cfRule type="cellIs" dxfId="686" priority="688" operator="greaterThan">
      <formula>0</formula>
    </cfRule>
  </conditionalFormatting>
  <conditionalFormatting sqref="S36 Q36 O36 M36 I36 K36">
    <cfRule type="cellIs" dxfId="685" priority="685" operator="lessThan">
      <formula>0</formula>
    </cfRule>
    <cfRule type="cellIs" dxfId="684" priority="686" operator="greaterThan">
      <formula>0</formula>
    </cfRule>
  </conditionalFormatting>
  <conditionalFormatting sqref="R36 P36 N36 L36 H36 J36">
    <cfRule type="cellIs" dxfId="683" priority="684" operator="greaterThan">
      <formula>0</formula>
    </cfRule>
  </conditionalFormatting>
  <conditionalFormatting sqref="E16:E17">
    <cfRule type="containsText" dxfId="682" priority="681" operator="containsText" text="Pack foam">
      <formula>NOT(ISERROR(SEARCH("Pack foam",E16)))</formula>
    </cfRule>
    <cfRule type="containsText" dxfId="681" priority="682" operator="containsText" text="Carry">
      <formula>NOT(ISERROR(SEARCH("Carry",E16)))</formula>
    </cfRule>
    <cfRule type="containsText" dxfId="680" priority="683" operator="containsText" text="Pack box">
      <formula>NOT(ISERROR(SEARCH("Pack box",E16)))</formula>
    </cfRule>
  </conditionalFormatting>
  <conditionalFormatting sqref="C7:C39">
    <cfRule type="containsText" dxfId="679" priority="679" operator="containsText" text="(Gold)">
      <formula>NOT(ISERROR(SEARCH("(Gold)",C7)))</formula>
    </cfRule>
    <cfRule type="containsText" dxfId="678" priority="680" operator="containsText" text="(B)">
      <formula>NOT(ISERROR(SEARCH("(B)",C7)))</formula>
    </cfRule>
  </conditionalFormatting>
  <conditionalFormatting sqref="E7:E15 E37:E39 E18:E35">
    <cfRule type="containsText" dxfId="677" priority="676" operator="containsText" text="Pack foam">
      <formula>NOT(ISERROR(SEARCH("Pack foam",E7)))</formula>
    </cfRule>
    <cfRule type="containsText" dxfId="676" priority="677" operator="containsText" text="Carry">
      <formula>NOT(ISERROR(SEARCH("Carry",E7)))</formula>
    </cfRule>
    <cfRule type="containsText" dxfId="675" priority="678" operator="containsText" text="Pack box">
      <formula>NOT(ISERROR(SEARCH("Pack box",E7)))</formula>
    </cfRule>
  </conditionalFormatting>
  <conditionalFormatting sqref="E36">
    <cfRule type="containsText" dxfId="674" priority="673" operator="containsText" text="Pack foam">
      <formula>NOT(ISERROR(SEARCH("Pack foam",E36)))</formula>
    </cfRule>
    <cfRule type="containsText" dxfId="673" priority="674" operator="containsText" text="Carry">
      <formula>NOT(ISERROR(SEARCH("Carry",E36)))</formula>
    </cfRule>
    <cfRule type="containsText" dxfId="672" priority="675" operator="containsText" text="Pack box">
      <formula>NOT(ISERROR(SEARCH("Pack box",E36)))</formula>
    </cfRule>
  </conditionalFormatting>
  <conditionalFormatting sqref="T5:W5">
    <cfRule type="expression" dxfId="671" priority="666">
      <formula>CHOOSE(WEEKDAY(T5),"sun","mon","tue","wed","thu","fri","sat")="thu"</formula>
    </cfRule>
    <cfRule type="expression" dxfId="670" priority="667">
      <formula>CHOOSE(WEEKDAY(T5),"sun","mon","tue","wed","thu","fri","sat")="fri"</formula>
    </cfRule>
    <cfRule type="expression" dxfId="669" priority="668">
      <formula>CHOOSE(WEEKDAY(T5),"sun","mon","tue","wed","thu","fri","sat")="tue"</formula>
    </cfRule>
    <cfRule type="expression" dxfId="668" priority="669">
      <formula>CHOOSE(WEEKDAY(T5),"sun","mon","tue","wed","thu","fri","sat")="mon"</formula>
    </cfRule>
    <cfRule type="expression" dxfId="667" priority="670">
      <formula>CHOOSE(WEEKDAY(T5),"sun","mon","tue","wed","thu","fri","sat")="sat"</formula>
    </cfRule>
    <cfRule type="expression" dxfId="666" priority="671">
      <formula>CHOOSE(WEEKDAY(T5),"sun","mon","tue","wed","thu","fri","sat")="sun"</formula>
    </cfRule>
    <cfRule type="expression" dxfId="665" priority="672">
      <formula>CHOOSE(WEEKDAY(T5),"sun","mon","tue","wed","thu","fri","sat")="wed"</formula>
    </cfRule>
  </conditionalFormatting>
  <conditionalFormatting sqref="V6:V15 T6:T15 N7:N15 L7:L15 J7:J15 H7:H15 P7:P15 R7:R15 R37:R39 P37:P39 H37:H39 J37:J39 L37:L39 N37:N39 T37:T39 V37:V39 V20:V35 T20:T35 N20:N35 L20:L35 J20:J35 H20:H35 P20:P35 R20:R35">
    <cfRule type="cellIs" dxfId="664" priority="664" operator="equal">
      <formula>0</formula>
    </cfRule>
    <cfRule type="cellIs" dxfId="663" priority="665" operator="greaterThan">
      <formula>0</formula>
    </cfRule>
  </conditionalFormatting>
  <conditionalFormatting sqref="I7:I15 K7:K15 M7:M15 O7:O15 Q7:Q15 S7:S15 U7:U15 W7:W15 W37:W39 U37:U39 S37:S39 Q37:Q39 O37:O39 M37:M39 K37:K39 I37:I39 I20:I35 K20:K35 M20:M35 O20:O35 Q20:Q35 S20:S35 U20:U35 W20:W35">
    <cfRule type="cellIs" dxfId="662" priority="662" operator="lessThan">
      <formula>0</formula>
    </cfRule>
    <cfRule type="cellIs" dxfId="661" priority="663" operator="greaterThan">
      <formula>0</formula>
    </cfRule>
  </conditionalFormatting>
  <conditionalFormatting sqref="T40:W40">
    <cfRule type="cellIs" dxfId="660" priority="660" operator="lessThan">
      <formula>0</formula>
    </cfRule>
    <cfRule type="cellIs" dxfId="659" priority="661" operator="greaterThan">
      <formula>0</formula>
    </cfRule>
  </conditionalFormatting>
  <conditionalFormatting sqref="H7:H15 J7:J15 L7:L15 N7:N15 P7:P15 R7:R15 T7:T15 V7:V15 V37:V39 T37:T39 R37:R39 P37:P39 N37:N39 L37:L39 J37:J39 H37:H39 H20:H35 J20:J35 L20:L35 N20:N35 P20:P35 R20:R35 T20:T35 V20:V35">
    <cfRule type="cellIs" dxfId="658" priority="659" operator="greaterThan">
      <formula>0</formula>
    </cfRule>
  </conditionalFormatting>
  <conditionalFormatting sqref="R36 P36 H36 J36 L36 N36 T36 V36">
    <cfRule type="cellIs" dxfId="656" priority="656" operator="equal">
      <formula>0</formula>
    </cfRule>
    <cfRule type="cellIs" dxfId="655" priority="657" operator="greaterThan">
      <formula>0</formula>
    </cfRule>
  </conditionalFormatting>
  <conditionalFormatting sqref="W36 U36 S36 Q36 O36 M36 K36 I36">
    <cfRule type="cellIs" dxfId="654" priority="654" operator="lessThan">
      <formula>0</formula>
    </cfRule>
    <cfRule type="cellIs" dxfId="653" priority="655" operator="greaterThan">
      <formula>0</formula>
    </cfRule>
  </conditionalFormatting>
  <conditionalFormatting sqref="V36 T36 R36 P36 N36 L36 J36 H36">
    <cfRule type="cellIs" dxfId="652" priority="653" operator="greaterThan">
      <formula>0</formula>
    </cfRule>
  </conditionalFormatting>
  <conditionalFormatting sqref="R16:R17 P16:P17 H16:H17 J16:J17 L16:L17 N16:N17 T16:T17 V16:V17">
    <cfRule type="cellIs" dxfId="651" priority="651" operator="equal">
      <formula>0</formula>
    </cfRule>
    <cfRule type="cellIs" dxfId="650" priority="652" operator="greaterThan">
      <formula>0</formula>
    </cfRule>
  </conditionalFormatting>
  <conditionalFormatting sqref="W16:W17 U16:U17 S16:S17 Q16:Q17 O16:O17 M16:M17 K16:K17 I16:I17">
    <cfRule type="cellIs" dxfId="649" priority="649" operator="lessThan">
      <formula>0</formula>
    </cfRule>
    <cfRule type="cellIs" dxfId="648" priority="650" operator="greaterThan">
      <formula>0</formula>
    </cfRule>
  </conditionalFormatting>
  <conditionalFormatting sqref="V16:V17 T16:T17 R16:R17 P16:P17 N16:N17 L16:L17 J16:J17 H16:H17">
    <cfRule type="cellIs" dxfId="647" priority="648" operator="greaterThan">
      <formula>0</formula>
    </cfRule>
  </conditionalFormatting>
  <conditionalFormatting sqref="V18:V19 T18:T19 N18:N19 L18:L19 J18:J19 H18:H19 P18:P19 R18:R19">
    <cfRule type="cellIs" dxfId="646" priority="646" operator="equal">
      <formula>0</formula>
    </cfRule>
    <cfRule type="cellIs" dxfId="645" priority="647" operator="greaterThan">
      <formula>0</formula>
    </cfRule>
  </conditionalFormatting>
  <conditionalFormatting sqref="I18:I19 K18:K19 M18:M19 O18:O19 Q18:Q19 S18:S19 U18:U19 W18:W19">
    <cfRule type="cellIs" dxfId="644" priority="644" operator="lessThan">
      <formula>0</formula>
    </cfRule>
    <cfRule type="cellIs" dxfId="643" priority="645" operator="greaterThan">
      <formula>0</formula>
    </cfRule>
  </conditionalFormatting>
  <conditionalFormatting sqref="H18:H19 J18:J19 L18:L19 N18:N19 P18:P19 R18:R19 T18:T19 V18:V19">
    <cfRule type="cellIs" dxfId="642" priority="643" operator="greaterThan">
      <formula>0</formula>
    </cfRule>
  </conditionalFormatting>
  <printOptions horizontalCentered="1"/>
  <pageMargins left="0.19685039370078741" right="0.19685039370078741" top="0.23622047244094491" bottom="0.19685039370078741" header="0.19685039370078741" footer="0.19685039370078741"/>
  <pageSetup paperSize="9" scale="40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Urgent</vt:lpstr>
      <vt:lpstr>Sale</vt:lpstr>
      <vt:lpstr>FG</vt:lpstr>
      <vt:lpstr>Balance</vt:lpstr>
      <vt:lpstr>1 jul</vt:lpstr>
      <vt:lpstr>2 jul </vt:lpstr>
      <vt:lpstr>'1 jul'!Print_Area</vt:lpstr>
      <vt:lpstr>'2 jul '!Print_Area</vt:lpstr>
      <vt:lpstr>Urgent!Print_Area</vt:lpstr>
      <vt:lpstr>'1 jul'!Print_Titles</vt:lpstr>
      <vt:lpstr>'2 jul '!Print_Titles</vt:lpstr>
      <vt:lpstr>Urgent!Print_Titles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Sakonlaphat Praphasai</dc:creator>
  <cp:lastModifiedBy>Sakonlaphat Praphasai</cp:lastModifiedBy>
  <cp:lastPrinted>2015-07-01T05:51:17Z</cp:lastPrinted>
  <dcterms:created xsi:type="dcterms:W3CDTF">2015-01-09T12:40:52Z</dcterms:created>
  <dcterms:modified xsi:type="dcterms:W3CDTF">2015-07-02T03:55:52Z</dcterms:modified>
</cp:coreProperties>
</file>