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0490" windowHeight="6465" activeTab="2"/>
  </bookViews>
  <sheets>
    <sheet name="setup" sheetId="6" r:id="rId1"/>
    <sheet name="cal" sheetId="4" r:id="rId2"/>
    <sheet name="Result" sheetId="5" r:id="rId3"/>
    <sheet name="Sheet1" sheetId="7" r:id="rId4"/>
  </sheets>
  <definedNames>
    <definedName name="CAL1_RET">cal!$A$3:$A$22</definedName>
    <definedName name="CAL2_">cal!$A$30:$A$50</definedName>
    <definedName name="CAL4_R_EXTN">cal!$I$3:$I$22</definedName>
    <definedName name="CAL5_EXTL">cal!$Q$3:$Q$22</definedName>
    <definedName name="Range_CAL1">cal!$B$5:$F$21</definedName>
    <definedName name="Range_Cal10">cal!$AP$5:$AT$21</definedName>
    <definedName name="Range_Cal2">cal!$B$31:$H$49</definedName>
    <definedName name="Range_CAL3">cal!$X$31:$AC$49</definedName>
    <definedName name="Range_CAL4">cal!$J$5:$N$21</definedName>
    <definedName name="RANGE_CAL5">cal!$R$5:$V$21</definedName>
    <definedName name="Range_CAL6">cal!$Z$5:$AD$21</definedName>
    <definedName name="RANGE_CAL7">cal!$M$31:$S$49</definedName>
    <definedName name="RANGE_CAL8">cal!$AG$31:$AL$49</definedName>
    <definedName name="Range_CAL9">cal!$AH$5:$AL$21</definedName>
    <definedName name="Range_HOR">setup!$B$3:$G$10</definedName>
    <definedName name="test">Sheet1!$C$4</definedName>
  </definedNames>
  <calcPr calcId="145621"/>
</workbook>
</file>

<file path=xl/calcChain.xml><?xml version="1.0" encoding="utf-8"?>
<calcChain xmlns="http://schemas.openxmlformats.org/spreadsheetml/2006/main">
  <c r="AT30" i="4" l="1"/>
  <c r="AT31" i="4"/>
  <c r="AT32" i="4"/>
  <c r="AT33" i="4"/>
  <c r="AT34" i="4"/>
  <c r="AT35" i="4"/>
  <c r="AT36" i="4"/>
  <c r="AS30" i="4"/>
  <c r="AS31" i="4"/>
  <c r="AS32" i="4"/>
  <c r="AS33" i="4"/>
  <c r="AS34" i="4"/>
  <c r="AS35" i="4"/>
  <c r="AS36" i="4"/>
  <c r="AR30" i="4"/>
  <c r="AR31" i="4"/>
  <c r="AR32" i="4"/>
  <c r="AR33" i="4"/>
  <c r="AR34" i="4"/>
  <c r="AR35" i="4"/>
  <c r="AR36" i="4"/>
  <c r="AQ30" i="4"/>
  <c r="AQ31" i="4"/>
  <c r="AQ32" i="4"/>
  <c r="AQ33" i="4"/>
  <c r="AQ34" i="4"/>
  <c r="AQ35" i="4"/>
  <c r="AQ36" i="4"/>
  <c r="AP30" i="4"/>
  <c r="AP31" i="4"/>
  <c r="AP32" i="4"/>
  <c r="AP33" i="4"/>
  <c r="AP34" i="4"/>
  <c r="AP35" i="4"/>
  <c r="AP36" i="4"/>
  <c r="AO30" i="4"/>
  <c r="AO31" i="4"/>
  <c r="AO32" i="4"/>
  <c r="AO33" i="4"/>
  <c r="AO34" i="4"/>
  <c r="AO35" i="4"/>
  <c r="AO36" i="4"/>
  <c r="AP29" i="4"/>
  <c r="AQ29" i="4"/>
  <c r="AR29" i="4"/>
  <c r="AS29" i="4"/>
  <c r="AT29" i="4"/>
  <c r="AO29" i="4"/>
  <c r="T7" i="5" l="1"/>
  <c r="T8" i="5"/>
  <c r="T9" i="5"/>
  <c r="T10" i="5"/>
  <c r="T11" i="5"/>
  <c r="T12" i="5"/>
  <c r="T13" i="5"/>
  <c r="T14" i="5"/>
  <c r="T15" i="5"/>
  <c r="T16" i="5"/>
  <c r="T17" i="5"/>
  <c r="T18" i="5"/>
  <c r="T19" i="5"/>
  <c r="T20" i="5"/>
  <c r="T21" i="5"/>
  <c r="T22" i="5"/>
  <c r="T23" i="5"/>
  <c r="T24" i="5"/>
  <c r="T25" i="5"/>
  <c r="T6" i="5"/>
  <c r="S7" i="5"/>
  <c r="S8" i="5"/>
  <c r="S9" i="5"/>
  <c r="S10" i="5"/>
  <c r="S11" i="5"/>
  <c r="S12" i="5"/>
  <c r="S13" i="5"/>
  <c r="S14" i="5"/>
  <c r="S15" i="5"/>
  <c r="S16" i="5"/>
  <c r="S17" i="5"/>
  <c r="S18" i="5"/>
  <c r="S19" i="5"/>
  <c r="S20" i="5"/>
  <c r="S21" i="5"/>
  <c r="S22" i="5"/>
  <c r="S23" i="5"/>
  <c r="S24" i="5"/>
  <c r="S25" i="5"/>
  <c r="S6" i="5"/>
  <c r="E10" i="5"/>
  <c r="E11" i="5"/>
  <c r="E14" i="5"/>
  <c r="E15" i="5"/>
  <c r="E18" i="5"/>
  <c r="E19" i="5"/>
  <c r="E22" i="5"/>
  <c r="E23" i="5"/>
  <c r="L7" i="5"/>
  <c r="I10" i="5"/>
  <c r="I14" i="5"/>
  <c r="I18" i="5"/>
  <c r="I22" i="5"/>
  <c r="E7" i="5"/>
  <c r="L9" i="5"/>
  <c r="L10" i="5"/>
  <c r="I11" i="5"/>
  <c r="E12" i="5"/>
  <c r="L13" i="5"/>
  <c r="L14" i="5"/>
  <c r="I15" i="5"/>
  <c r="L16" i="5"/>
  <c r="I17" i="5"/>
  <c r="L18" i="5"/>
  <c r="I19" i="5"/>
  <c r="E20" i="5"/>
  <c r="I21" i="5"/>
  <c r="L22" i="5"/>
  <c r="I23" i="5"/>
  <c r="L8" i="5"/>
  <c r="I13" i="5" l="1"/>
  <c r="I9" i="5"/>
  <c r="L20" i="5"/>
  <c r="L12" i="5"/>
  <c r="I20" i="5"/>
  <c r="I16" i="5"/>
  <c r="I12" i="5"/>
  <c r="I8" i="5"/>
  <c r="L23" i="5"/>
  <c r="L19" i="5"/>
  <c r="L15" i="5"/>
  <c r="L11" i="5"/>
  <c r="I7" i="5"/>
  <c r="E21" i="5"/>
  <c r="E17" i="5"/>
  <c r="E13" i="5"/>
  <c r="E9" i="5"/>
  <c r="L21" i="5"/>
  <c r="L17" i="5"/>
  <c r="E16" i="5"/>
  <c r="E8" i="5"/>
  <c r="E6" i="5" l="1"/>
  <c r="F6" i="5"/>
  <c r="H6" i="5"/>
  <c r="AM32" i="4"/>
  <c r="AM33" i="4"/>
  <c r="AM34" i="4"/>
  <c r="AM35" i="4"/>
  <c r="AM36" i="4"/>
  <c r="AM37" i="4"/>
  <c r="AM38" i="4"/>
  <c r="AM39" i="4"/>
  <c r="AM40" i="4"/>
  <c r="AM41" i="4"/>
  <c r="AM42" i="4"/>
  <c r="AM43" i="4"/>
  <c r="AM44" i="4"/>
  <c r="AM45" i="4"/>
  <c r="AM46" i="4"/>
  <c r="AM47" i="4"/>
  <c r="AM48" i="4"/>
  <c r="AM49" i="4"/>
  <c r="AM31" i="4"/>
  <c r="AF32" i="4"/>
  <c r="AF33" i="4"/>
  <c r="AF34" i="4"/>
  <c r="AF35" i="4"/>
  <c r="AG35" i="4" s="1"/>
  <c r="AF36" i="4"/>
  <c r="AF37" i="4"/>
  <c r="AF38" i="4"/>
  <c r="AF39" i="4"/>
  <c r="AJ39" i="4" s="1"/>
  <c r="AF40" i="4"/>
  <c r="AF41" i="4"/>
  <c r="AF42" i="4"/>
  <c r="AF43" i="4"/>
  <c r="AG43" i="4" s="1"/>
  <c r="AF44" i="4"/>
  <c r="AF45" i="4"/>
  <c r="AF46" i="4"/>
  <c r="AF47" i="4"/>
  <c r="AJ47" i="4" s="1"/>
  <c r="AF48" i="4"/>
  <c r="AF49" i="4"/>
  <c r="AF31" i="4"/>
  <c r="AD32" i="4"/>
  <c r="AD33" i="4"/>
  <c r="AD34" i="4"/>
  <c r="AD35" i="4"/>
  <c r="AD36" i="4"/>
  <c r="AD37" i="4"/>
  <c r="AD38" i="4"/>
  <c r="AD39" i="4"/>
  <c r="AD40" i="4"/>
  <c r="AD41" i="4"/>
  <c r="AD42" i="4"/>
  <c r="AD43" i="4"/>
  <c r="AD44" i="4"/>
  <c r="AD45" i="4"/>
  <c r="AD46" i="4"/>
  <c r="AD47" i="4"/>
  <c r="AD48" i="4"/>
  <c r="AD49" i="4"/>
  <c r="AD31" i="4"/>
  <c r="W32" i="4"/>
  <c r="W33" i="4"/>
  <c r="W34" i="4"/>
  <c r="W35" i="4"/>
  <c r="W36" i="4"/>
  <c r="W37" i="4"/>
  <c r="X37" i="4" s="1"/>
  <c r="Z37" i="4" s="1"/>
  <c r="W38" i="4"/>
  <c r="W39" i="4"/>
  <c r="W40" i="4"/>
  <c r="W41" i="4"/>
  <c r="AB41" i="4" s="1"/>
  <c r="W42" i="4"/>
  <c r="W43" i="4"/>
  <c r="W44" i="4"/>
  <c r="W45" i="4"/>
  <c r="AB45" i="4" s="1"/>
  <c r="W46" i="4"/>
  <c r="W47" i="4"/>
  <c r="W48" i="4"/>
  <c r="W49" i="4"/>
  <c r="X49" i="4" s="1"/>
  <c r="Z49" i="4" s="1"/>
  <c r="W31" i="4"/>
  <c r="AG31" i="4" l="1"/>
  <c r="AL46" i="4"/>
  <c r="AG42" i="4"/>
  <c r="AH38" i="4"/>
  <c r="AL34" i="4"/>
  <c r="AB35" i="4"/>
  <c r="AB46" i="4"/>
  <c r="Y42" i="4"/>
  <c r="AA42" i="4" s="1"/>
  <c r="AI44" i="4"/>
  <c r="AI36" i="4"/>
  <c r="AB49" i="4"/>
  <c r="AC41" i="4"/>
  <c r="AC37" i="4"/>
  <c r="AB33" i="4"/>
  <c r="AJ31" i="4"/>
  <c r="AJ46" i="4"/>
  <c r="AJ42" i="4"/>
  <c r="AJ38" i="4"/>
  <c r="AJ34" i="4"/>
  <c r="AK31" i="4"/>
  <c r="AG38" i="4"/>
  <c r="AK38" i="4"/>
  <c r="AB48" i="4"/>
  <c r="AB44" i="4"/>
  <c r="AB40" i="4"/>
  <c r="AB36" i="4"/>
  <c r="AB32" i="4"/>
  <c r="Y47" i="4"/>
  <c r="AA47" i="4" s="1"/>
  <c r="AH49" i="4"/>
  <c r="AL45" i="4"/>
  <c r="AH41" i="4"/>
  <c r="AL37" i="4"/>
  <c r="AH33" i="4"/>
  <c r="AJ44" i="4"/>
  <c r="AJ36" i="4"/>
  <c r="AH31" i="4"/>
  <c r="AB31" i="4"/>
  <c r="Y46" i="4"/>
  <c r="AA46" i="4" s="1"/>
  <c r="AC42" i="4"/>
  <c r="AC38" i="4"/>
  <c r="AB34" i="4"/>
  <c r="AG47" i="4"/>
  <c r="AK43" i="4"/>
  <c r="AG39" i="4"/>
  <c r="AK35" i="4"/>
  <c r="AC43" i="4"/>
  <c r="AC39" i="4"/>
  <c r="X48" i="4"/>
  <c r="Z48" i="4" s="1"/>
  <c r="X36" i="4"/>
  <c r="Z36" i="4" s="1"/>
  <c r="AA31" i="4"/>
  <c r="X44" i="4"/>
  <c r="Z44" i="4" s="1"/>
  <c r="X33" i="4"/>
  <c r="Z33" i="4" s="1"/>
  <c r="AC49" i="4"/>
  <c r="AG46" i="4"/>
  <c r="AH46" i="4"/>
  <c r="AH34" i="4"/>
  <c r="AK46" i="4"/>
  <c r="AK34" i="4"/>
  <c r="AL42" i="4"/>
  <c r="Y48" i="4"/>
  <c r="AA48" i="4" s="1"/>
  <c r="AC40" i="4"/>
  <c r="AC36" i="4"/>
  <c r="AC32" i="4"/>
  <c r="X39" i="4"/>
  <c r="Z39" i="4" s="1"/>
  <c r="X32" i="4"/>
  <c r="Z32" i="4" s="1"/>
  <c r="Y40" i="4"/>
  <c r="AA40" i="4" s="1"/>
  <c r="AC48" i="4"/>
  <c r="AI31" i="4"/>
  <c r="AI46" i="4"/>
  <c r="AI42" i="4"/>
  <c r="AI38" i="4"/>
  <c r="AI34" i="4"/>
  <c r="AG34" i="4"/>
  <c r="AH42" i="4"/>
  <c r="AK42" i="4"/>
  <c r="AL31" i="4"/>
  <c r="AL38" i="4"/>
  <c r="Y36" i="4"/>
  <c r="AA36" i="4" s="1"/>
  <c r="AC44" i="4"/>
  <c r="AK39" i="4"/>
  <c r="AC47" i="4"/>
  <c r="AC35" i="4"/>
  <c r="Y44" i="4"/>
  <c r="AA44" i="4" s="1"/>
  <c r="AK47" i="4"/>
  <c r="X43" i="4"/>
  <c r="Z43" i="4" s="1"/>
  <c r="Y35" i="4"/>
  <c r="AA35" i="4" s="1"/>
  <c r="AB39" i="4"/>
  <c r="AJ49" i="4"/>
  <c r="AK49" i="4"/>
  <c r="AG49" i="4"/>
  <c r="AJ45" i="4"/>
  <c r="AK45" i="4"/>
  <c r="AG45" i="4"/>
  <c r="AJ41" i="4"/>
  <c r="AK41" i="4"/>
  <c r="AG41" i="4"/>
  <c r="AJ37" i="4"/>
  <c r="AK37" i="4"/>
  <c r="AG37" i="4"/>
  <c r="AJ33" i="4"/>
  <c r="AK33" i="4"/>
  <c r="AG33" i="4"/>
  <c r="AI49" i="4"/>
  <c r="AI41" i="4"/>
  <c r="AI33" i="4"/>
  <c r="Z31" i="4"/>
  <c r="X31" i="4"/>
  <c r="X46" i="4"/>
  <c r="Z46" i="4" s="1"/>
  <c r="X42" i="4"/>
  <c r="Z42" i="4" s="1"/>
  <c r="X38" i="4"/>
  <c r="Z38" i="4" s="1"/>
  <c r="X34" i="4"/>
  <c r="Z34" i="4" s="1"/>
  <c r="X47" i="4"/>
  <c r="Z47" i="4" s="1"/>
  <c r="X41" i="4"/>
  <c r="Z41" i="4" s="1"/>
  <c r="Y31" i="4"/>
  <c r="Y39" i="4"/>
  <c r="AA39" i="4" s="1"/>
  <c r="Y34" i="4"/>
  <c r="AA34" i="4" s="1"/>
  <c r="AB43" i="4"/>
  <c r="AB38" i="4"/>
  <c r="AC46" i="4"/>
  <c r="AC34" i="4"/>
  <c r="AK48" i="4"/>
  <c r="AG48" i="4"/>
  <c r="AL48" i="4"/>
  <c r="AH48" i="4"/>
  <c r="AK44" i="4"/>
  <c r="AG44" i="4"/>
  <c r="AL44" i="4"/>
  <c r="AH44" i="4"/>
  <c r="AK40" i="4"/>
  <c r="AG40" i="4"/>
  <c r="AL40" i="4"/>
  <c r="AH40" i="4"/>
  <c r="AK36" i="4"/>
  <c r="AG36" i="4"/>
  <c r="AL36" i="4"/>
  <c r="AH36" i="4"/>
  <c r="AK32" i="4"/>
  <c r="AG32" i="4"/>
  <c r="AL32" i="4"/>
  <c r="AH32" i="4"/>
  <c r="AH45" i="4"/>
  <c r="AH37" i="4"/>
  <c r="AI48" i="4"/>
  <c r="AI40" i="4"/>
  <c r="AI32" i="4"/>
  <c r="AJ43" i="4"/>
  <c r="AJ35" i="4"/>
  <c r="AL49" i="4"/>
  <c r="AL41" i="4"/>
  <c r="AL33" i="4"/>
  <c r="Y49" i="4"/>
  <c r="AA49" i="4" s="1"/>
  <c r="Y45" i="4"/>
  <c r="AA45" i="4" s="1"/>
  <c r="Y41" i="4"/>
  <c r="AA41" i="4" s="1"/>
  <c r="Y37" i="4"/>
  <c r="AA37" i="4" s="1"/>
  <c r="Y33" i="4"/>
  <c r="AA33" i="4" s="1"/>
  <c r="X45" i="4"/>
  <c r="Z45" i="4" s="1"/>
  <c r="X40" i="4"/>
  <c r="Z40" i="4" s="1"/>
  <c r="X35" i="4"/>
  <c r="Z35" i="4" s="1"/>
  <c r="Y43" i="4"/>
  <c r="AA43" i="4" s="1"/>
  <c r="Y38" i="4"/>
  <c r="AA38" i="4" s="1"/>
  <c r="Y32" i="4"/>
  <c r="AA32" i="4" s="1"/>
  <c r="AB47" i="4"/>
  <c r="AB42" i="4"/>
  <c r="AB37" i="4"/>
  <c r="AC31" i="4"/>
  <c r="AC45" i="4"/>
  <c r="AC33" i="4"/>
  <c r="AL47" i="4"/>
  <c r="AL43" i="4"/>
  <c r="AL39" i="4"/>
  <c r="AL35" i="4"/>
  <c r="AI45" i="4"/>
  <c r="AI37" i="4"/>
  <c r="AJ48" i="4"/>
  <c r="AJ40" i="4"/>
  <c r="AJ32" i="4"/>
  <c r="AI47" i="4"/>
  <c r="AI43" i="4"/>
  <c r="AI39" i="4"/>
  <c r="AI35" i="4"/>
  <c r="AH47" i="4"/>
  <c r="AH43" i="4"/>
  <c r="AH39" i="4"/>
  <c r="AH35" i="4"/>
  <c r="U49" i="4"/>
  <c r="T49" i="4"/>
  <c r="L49" i="4"/>
  <c r="U48" i="4"/>
  <c r="T48" i="4"/>
  <c r="L48" i="4"/>
  <c r="U47" i="4"/>
  <c r="T47" i="4"/>
  <c r="L47" i="4"/>
  <c r="U46" i="4"/>
  <c r="T46" i="4"/>
  <c r="L46" i="4"/>
  <c r="U45" i="4"/>
  <c r="T45" i="4"/>
  <c r="L45" i="4"/>
  <c r="U44" i="4"/>
  <c r="T44" i="4"/>
  <c r="L44" i="4"/>
  <c r="U43" i="4"/>
  <c r="T43" i="4"/>
  <c r="L43" i="4"/>
  <c r="U42" i="4"/>
  <c r="T42" i="4"/>
  <c r="L42" i="4"/>
  <c r="U41" i="4"/>
  <c r="T41" i="4"/>
  <c r="L41" i="4"/>
  <c r="U40" i="4"/>
  <c r="T40" i="4"/>
  <c r="L40" i="4"/>
  <c r="U39" i="4"/>
  <c r="T39" i="4"/>
  <c r="L39" i="4"/>
  <c r="U38" i="4"/>
  <c r="T38" i="4"/>
  <c r="L38" i="4"/>
  <c r="U37" i="4"/>
  <c r="T37" i="4"/>
  <c r="L37" i="4"/>
  <c r="U36" i="4"/>
  <c r="T36" i="4"/>
  <c r="L36" i="4"/>
  <c r="U35" i="4"/>
  <c r="T35" i="4"/>
  <c r="L35" i="4"/>
  <c r="U34" i="4"/>
  <c r="T34" i="4"/>
  <c r="L34" i="4"/>
  <c r="U33" i="4"/>
  <c r="T33" i="4"/>
  <c r="L33" i="4"/>
  <c r="U32" i="4"/>
  <c r="T32" i="4"/>
  <c r="L32" i="4"/>
  <c r="U31" i="4"/>
  <c r="T31" i="4"/>
  <c r="L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31" i="4"/>
  <c r="I31" i="4"/>
  <c r="S38" i="4" l="1"/>
  <c r="S32" i="4"/>
  <c r="Q36" i="4"/>
  <c r="O40" i="4"/>
  <c r="O32" i="4"/>
  <c r="S40" i="4"/>
  <c r="Q44" i="4"/>
  <c r="Q48" i="4"/>
  <c r="N34" i="4"/>
  <c r="S42" i="4"/>
  <c r="Q32" i="4"/>
  <c r="O38" i="4"/>
  <c r="S36" i="4"/>
  <c r="N38" i="4"/>
  <c r="N42" i="4"/>
  <c r="S44" i="4"/>
  <c r="R34" i="4"/>
  <c r="S46" i="4"/>
  <c r="Q40" i="4"/>
  <c r="N36" i="4"/>
  <c r="Q38" i="4"/>
  <c r="O42" i="4"/>
  <c r="S34" i="4"/>
  <c r="O36" i="4"/>
  <c r="O44" i="4"/>
  <c r="N46" i="4"/>
  <c r="N32" i="4"/>
  <c r="N40" i="4"/>
  <c r="Q42" i="4"/>
  <c r="O46" i="4"/>
  <c r="S47" i="4"/>
  <c r="P31" i="4"/>
  <c r="O34" i="4"/>
  <c r="N44" i="4"/>
  <c r="S37" i="4"/>
  <c r="S41" i="4"/>
  <c r="S43" i="4"/>
  <c r="M31" i="4"/>
  <c r="P32" i="4"/>
  <c r="Q34" i="4"/>
  <c r="P36" i="4"/>
  <c r="P38" i="4"/>
  <c r="P40" i="4"/>
  <c r="P42" i="4"/>
  <c r="P44" i="4"/>
  <c r="R46" i="4"/>
  <c r="Q47" i="4"/>
  <c r="S49" i="4"/>
  <c r="M32" i="4"/>
  <c r="R32" i="4"/>
  <c r="M33" i="4"/>
  <c r="M34" i="4"/>
  <c r="Q35" i="4"/>
  <c r="M36" i="4"/>
  <c r="R36" i="4"/>
  <c r="Q37" i="4"/>
  <c r="M38" i="4"/>
  <c r="R38" i="4"/>
  <c r="Q39" i="4"/>
  <c r="M40" i="4"/>
  <c r="R40" i="4"/>
  <c r="Q41" i="4"/>
  <c r="M42" i="4"/>
  <c r="R42" i="4"/>
  <c r="Q43" i="4"/>
  <c r="M44" i="4"/>
  <c r="R44" i="4"/>
  <c r="Q45" i="4"/>
  <c r="M46" i="4"/>
  <c r="O48" i="4"/>
  <c r="R48" i="4"/>
  <c r="Q49" i="4"/>
  <c r="S31" i="4"/>
  <c r="S33" i="4"/>
  <c r="S35" i="4"/>
  <c r="S39" i="4"/>
  <c r="S45" i="4"/>
  <c r="P46" i="4"/>
  <c r="S48" i="4"/>
  <c r="P34" i="4"/>
  <c r="Q46" i="4"/>
  <c r="N48" i="4"/>
  <c r="Q31" i="4"/>
  <c r="Q33" i="4"/>
  <c r="N31" i="4"/>
  <c r="R31" i="4"/>
  <c r="N33" i="4"/>
  <c r="R33" i="4"/>
  <c r="N35" i="4"/>
  <c r="R35" i="4"/>
  <c r="N37" i="4"/>
  <c r="R37" i="4"/>
  <c r="N39" i="4"/>
  <c r="R39" i="4"/>
  <c r="N41" i="4"/>
  <c r="R41" i="4"/>
  <c r="N43" i="4"/>
  <c r="R43" i="4"/>
  <c r="N45" i="4"/>
  <c r="R45" i="4"/>
  <c r="N47" i="4"/>
  <c r="R47" i="4"/>
  <c r="P48" i="4"/>
  <c r="N49" i="4"/>
  <c r="R49" i="4"/>
  <c r="O31" i="4"/>
  <c r="O33" i="4"/>
  <c r="O35" i="4"/>
  <c r="O37" i="4"/>
  <c r="O39" i="4"/>
  <c r="O41" i="4"/>
  <c r="O43" i="4"/>
  <c r="O45" i="4"/>
  <c r="O47" i="4"/>
  <c r="M48" i="4"/>
  <c r="O49" i="4"/>
  <c r="P33" i="4"/>
  <c r="P35" i="4"/>
  <c r="P37" i="4"/>
  <c r="P39" i="4"/>
  <c r="P41" i="4"/>
  <c r="P43" i="4"/>
  <c r="P45" i="4"/>
  <c r="P47" i="4"/>
  <c r="P49" i="4"/>
  <c r="M35" i="4"/>
  <c r="M37" i="4"/>
  <c r="M39" i="4"/>
  <c r="M41" i="4"/>
  <c r="M43" i="4"/>
  <c r="M45" i="4"/>
  <c r="M47" i="4"/>
  <c r="M49" i="4"/>
  <c r="I6" i="4" l="1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5" i="4"/>
  <c r="O6" i="4"/>
  <c r="O7" i="4"/>
  <c r="O8" i="4"/>
  <c r="O9" i="4"/>
  <c r="O10" i="4"/>
  <c r="O11" i="4"/>
  <c r="O12" i="4"/>
  <c r="O13" i="4"/>
  <c r="O14" i="4"/>
  <c r="O15" i="4"/>
  <c r="O16" i="4"/>
  <c r="O17" i="4"/>
  <c r="O18" i="4"/>
  <c r="O19" i="4"/>
  <c r="O20" i="4"/>
  <c r="O21" i="4"/>
  <c r="O5" i="4"/>
  <c r="AU6" i="4"/>
  <c r="AU7" i="4"/>
  <c r="AU8" i="4"/>
  <c r="AU9" i="4"/>
  <c r="AU10" i="4"/>
  <c r="AU11" i="4"/>
  <c r="AU12" i="4"/>
  <c r="AU13" i="4"/>
  <c r="AU14" i="4"/>
  <c r="AU15" i="4"/>
  <c r="AU16" i="4"/>
  <c r="AU17" i="4"/>
  <c r="AU18" i="4"/>
  <c r="AU19" i="4"/>
  <c r="AU20" i="4"/>
  <c r="AU21" i="4"/>
  <c r="AU5" i="4"/>
  <c r="AO6" i="4"/>
  <c r="AO7" i="4"/>
  <c r="AO8" i="4"/>
  <c r="AO9" i="4"/>
  <c r="AO10" i="4"/>
  <c r="AO11" i="4"/>
  <c r="AO12" i="4"/>
  <c r="AO13" i="4"/>
  <c r="AO14" i="4"/>
  <c r="AO15" i="4"/>
  <c r="AO16" i="4"/>
  <c r="AO17" i="4"/>
  <c r="AO18" i="4"/>
  <c r="AO19" i="4"/>
  <c r="AO20" i="4"/>
  <c r="AO21" i="4"/>
  <c r="AO5" i="4"/>
  <c r="AM6" i="4"/>
  <c r="AM7" i="4"/>
  <c r="AM8" i="4"/>
  <c r="AM9" i="4"/>
  <c r="AM10" i="4"/>
  <c r="AM11" i="4"/>
  <c r="AM12" i="4"/>
  <c r="AM13" i="4"/>
  <c r="AM14" i="4"/>
  <c r="AM15" i="4"/>
  <c r="AM16" i="4"/>
  <c r="AM17" i="4"/>
  <c r="AM18" i="4"/>
  <c r="AM19" i="4"/>
  <c r="AM20" i="4"/>
  <c r="AM21" i="4"/>
  <c r="AM5" i="4"/>
  <c r="AG6" i="4"/>
  <c r="AG7" i="4"/>
  <c r="AG8" i="4"/>
  <c r="AG9" i="4"/>
  <c r="AG10" i="4"/>
  <c r="AG11" i="4"/>
  <c r="AG12" i="4"/>
  <c r="AG13" i="4"/>
  <c r="AG14" i="4"/>
  <c r="AG15" i="4"/>
  <c r="AG16" i="4"/>
  <c r="AG17" i="4"/>
  <c r="AG18" i="4"/>
  <c r="AG19" i="4"/>
  <c r="AG20" i="4"/>
  <c r="AG21" i="4"/>
  <c r="AG5" i="4"/>
  <c r="W13" i="4"/>
  <c r="AE6" i="4"/>
  <c r="AE7" i="4"/>
  <c r="AE8" i="4"/>
  <c r="AE9" i="4"/>
  <c r="AE10" i="4"/>
  <c r="AE11" i="4"/>
  <c r="AE12" i="4"/>
  <c r="AE13" i="4"/>
  <c r="AE14" i="4"/>
  <c r="AE15" i="4"/>
  <c r="AE16" i="4"/>
  <c r="AE17" i="4"/>
  <c r="AE18" i="4"/>
  <c r="AE19" i="4"/>
  <c r="AE20" i="4"/>
  <c r="AE21" i="4"/>
  <c r="AE5" i="4"/>
  <c r="Y6" i="4"/>
  <c r="Y7" i="4"/>
  <c r="Y8" i="4"/>
  <c r="Y9" i="4"/>
  <c r="Y10" i="4"/>
  <c r="Y11" i="4"/>
  <c r="Y12" i="4"/>
  <c r="Y13" i="4"/>
  <c r="Y14" i="4"/>
  <c r="Y15" i="4"/>
  <c r="Y16" i="4"/>
  <c r="Y17" i="4"/>
  <c r="Y18" i="4"/>
  <c r="Y19" i="4"/>
  <c r="Y20" i="4"/>
  <c r="Y21" i="4"/>
  <c r="Y5" i="4"/>
  <c r="W6" i="4"/>
  <c r="W7" i="4"/>
  <c r="W8" i="4"/>
  <c r="W9" i="4"/>
  <c r="W10" i="4"/>
  <c r="W11" i="4"/>
  <c r="W12" i="4"/>
  <c r="W14" i="4"/>
  <c r="W15" i="4"/>
  <c r="W16" i="4"/>
  <c r="W17" i="4"/>
  <c r="W18" i="4"/>
  <c r="W19" i="4"/>
  <c r="W20" i="4"/>
  <c r="W21" i="4"/>
  <c r="W5" i="4"/>
  <c r="Q6" i="4"/>
  <c r="Q7" i="4"/>
  <c r="Q8" i="4"/>
  <c r="Q9" i="4"/>
  <c r="Q10" i="4"/>
  <c r="Q11" i="4"/>
  <c r="Q12" i="4"/>
  <c r="Q13" i="4"/>
  <c r="Q14" i="4"/>
  <c r="Q15" i="4"/>
  <c r="Q16" i="4"/>
  <c r="Q17" i="4"/>
  <c r="Q18" i="4"/>
  <c r="Q19" i="4"/>
  <c r="Q20" i="4"/>
  <c r="Q21" i="4"/>
  <c r="Q5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31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A6" i="4"/>
  <c r="F6" i="4" s="1"/>
  <c r="A7" i="4"/>
  <c r="F7" i="4" s="1"/>
  <c r="A8" i="4"/>
  <c r="F8" i="4" s="1"/>
  <c r="A9" i="4"/>
  <c r="F9" i="4" s="1"/>
  <c r="A10" i="4"/>
  <c r="A11" i="4"/>
  <c r="A12" i="4"/>
  <c r="F12" i="4" s="1"/>
  <c r="A13" i="4"/>
  <c r="F13" i="4" s="1"/>
  <c r="A14" i="4"/>
  <c r="F14" i="4" s="1"/>
  <c r="A15" i="4"/>
  <c r="F15" i="4" s="1"/>
  <c r="A16" i="4"/>
  <c r="F16" i="4" s="1"/>
  <c r="A17" i="4"/>
  <c r="F17" i="4" s="1"/>
  <c r="A18" i="4"/>
  <c r="F18" i="4" s="1"/>
  <c r="A19" i="4"/>
  <c r="F19" i="4" s="1"/>
  <c r="A20" i="4"/>
  <c r="F20" i="4" s="1"/>
  <c r="A21" i="4"/>
  <c r="F21" i="4" s="1"/>
  <c r="G5" i="4"/>
  <c r="A5" i="4"/>
  <c r="F11" i="4" l="1"/>
  <c r="B11" i="4"/>
  <c r="K9" i="4"/>
  <c r="D43" i="4"/>
  <c r="F43" i="4"/>
  <c r="B43" i="4"/>
  <c r="H43" i="4"/>
  <c r="E43" i="4"/>
  <c r="C43" i="4"/>
  <c r="G43" i="4"/>
  <c r="E46" i="4"/>
  <c r="F46" i="4"/>
  <c r="H46" i="4"/>
  <c r="G46" i="4"/>
  <c r="C46" i="4"/>
  <c r="B46" i="4"/>
  <c r="D46" i="4"/>
  <c r="B38" i="4"/>
  <c r="E38" i="4"/>
  <c r="D38" i="4"/>
  <c r="G38" i="4"/>
  <c r="F38" i="4"/>
  <c r="H38" i="4"/>
  <c r="C38" i="4"/>
  <c r="B34" i="4"/>
  <c r="G34" i="4"/>
  <c r="D34" i="4"/>
  <c r="E34" i="4"/>
  <c r="C34" i="4"/>
  <c r="F34" i="4"/>
  <c r="H34" i="4"/>
  <c r="N20" i="4"/>
  <c r="N12" i="4"/>
  <c r="H49" i="4"/>
  <c r="D49" i="4"/>
  <c r="F49" i="4"/>
  <c r="B49" i="4"/>
  <c r="E49" i="4"/>
  <c r="C49" i="4"/>
  <c r="G49" i="4"/>
  <c r="H45" i="4"/>
  <c r="B45" i="4"/>
  <c r="F45" i="4"/>
  <c r="D45" i="4"/>
  <c r="G45" i="4"/>
  <c r="C45" i="4"/>
  <c r="E45" i="4"/>
  <c r="H41" i="4"/>
  <c r="B41" i="4"/>
  <c r="F41" i="4"/>
  <c r="D41" i="4"/>
  <c r="C41" i="4"/>
  <c r="G41" i="4"/>
  <c r="E41" i="4"/>
  <c r="F37" i="4"/>
  <c r="D37" i="4"/>
  <c r="B37" i="4"/>
  <c r="H37" i="4"/>
  <c r="C37" i="4"/>
  <c r="G37" i="4"/>
  <c r="E37" i="4"/>
  <c r="F33" i="4"/>
  <c r="D33" i="4"/>
  <c r="H33" i="4"/>
  <c r="B33" i="4"/>
  <c r="G33" i="4"/>
  <c r="E33" i="4"/>
  <c r="C33" i="4"/>
  <c r="H48" i="4"/>
  <c r="D48" i="4"/>
  <c r="F48" i="4"/>
  <c r="B48" i="4"/>
  <c r="G48" i="4"/>
  <c r="C48" i="4"/>
  <c r="E48" i="4"/>
  <c r="H44" i="4"/>
  <c r="D44" i="4"/>
  <c r="B44" i="4"/>
  <c r="F44" i="4"/>
  <c r="E44" i="4"/>
  <c r="G44" i="4"/>
  <c r="C44" i="4"/>
  <c r="F40" i="4"/>
  <c r="H40" i="4"/>
  <c r="D40" i="4"/>
  <c r="B40" i="4"/>
  <c r="C40" i="4"/>
  <c r="E40" i="4"/>
  <c r="G40" i="4"/>
  <c r="H36" i="4"/>
  <c r="D36" i="4"/>
  <c r="B36" i="4"/>
  <c r="F36" i="4"/>
  <c r="G36" i="4"/>
  <c r="C36" i="4"/>
  <c r="E36" i="4"/>
  <c r="H32" i="4"/>
  <c r="F32" i="4"/>
  <c r="D32" i="4"/>
  <c r="B32" i="4"/>
  <c r="G32" i="4"/>
  <c r="C32" i="4"/>
  <c r="E32" i="4"/>
  <c r="E35" i="4"/>
  <c r="G35" i="4"/>
  <c r="D35" i="4"/>
  <c r="H35" i="4"/>
  <c r="B35" i="4"/>
  <c r="F35" i="4"/>
  <c r="C35" i="4"/>
  <c r="H47" i="4"/>
  <c r="G47" i="4"/>
  <c r="F47" i="4"/>
  <c r="C47" i="4"/>
  <c r="D47" i="4"/>
  <c r="B47" i="4"/>
  <c r="E47" i="4"/>
  <c r="D39" i="4"/>
  <c r="H39" i="4"/>
  <c r="C39" i="4"/>
  <c r="F39" i="4"/>
  <c r="G39" i="4"/>
  <c r="E39" i="4"/>
  <c r="B39" i="4"/>
  <c r="E42" i="4"/>
  <c r="D42" i="4"/>
  <c r="C42" i="4"/>
  <c r="G42" i="4"/>
  <c r="F42" i="4"/>
  <c r="H42" i="4"/>
  <c r="B42" i="4"/>
  <c r="N16" i="4"/>
  <c r="N8" i="4"/>
  <c r="H31" i="4"/>
  <c r="D31" i="4"/>
  <c r="B31" i="4"/>
  <c r="E31" i="4"/>
  <c r="F31" i="4"/>
  <c r="G31" i="4"/>
  <c r="C31" i="4"/>
  <c r="F10" i="4"/>
  <c r="V21" i="4"/>
  <c r="S21" i="4"/>
  <c r="R21" i="4"/>
  <c r="U21" i="4"/>
  <c r="T21" i="4"/>
  <c r="R12" i="4"/>
  <c r="V12" i="4"/>
  <c r="T12" i="4"/>
  <c r="S12" i="4"/>
  <c r="U12" i="4"/>
  <c r="AD14" i="4"/>
  <c r="Z14" i="4"/>
  <c r="AA14" i="4"/>
  <c r="AB14" i="4"/>
  <c r="AC14" i="4"/>
  <c r="R20" i="4"/>
  <c r="U20" i="4"/>
  <c r="V20" i="4"/>
  <c r="S20" i="4"/>
  <c r="T20" i="4"/>
  <c r="R16" i="4"/>
  <c r="V16" i="4"/>
  <c r="S16" i="4"/>
  <c r="T16" i="4"/>
  <c r="U16" i="4"/>
  <c r="R11" i="4"/>
  <c r="U11" i="4"/>
  <c r="S11" i="4"/>
  <c r="V11" i="4"/>
  <c r="T11" i="4"/>
  <c r="V7" i="4"/>
  <c r="U7" i="4"/>
  <c r="R7" i="4"/>
  <c r="T7" i="4"/>
  <c r="S7" i="4"/>
  <c r="AB17" i="4"/>
  <c r="AC17" i="4"/>
  <c r="AD17" i="4"/>
  <c r="AA17" i="4"/>
  <c r="Z17" i="4"/>
  <c r="AB13" i="4"/>
  <c r="AC13" i="4"/>
  <c r="Z13" i="4"/>
  <c r="AD13" i="4"/>
  <c r="AA13" i="4"/>
  <c r="AB9" i="4"/>
  <c r="AC9" i="4"/>
  <c r="AA9" i="4"/>
  <c r="AD9" i="4"/>
  <c r="Z9" i="4"/>
  <c r="V13" i="4"/>
  <c r="S13" i="4"/>
  <c r="U13" i="4"/>
  <c r="T13" i="4"/>
  <c r="R13" i="4"/>
  <c r="AL19" i="4"/>
  <c r="AH19" i="4"/>
  <c r="AI19" i="4"/>
  <c r="AJ19" i="4"/>
  <c r="AK19" i="4"/>
  <c r="AL15" i="4"/>
  <c r="AH15" i="4"/>
  <c r="AJ15" i="4"/>
  <c r="AI15" i="4"/>
  <c r="AK15" i="4"/>
  <c r="AL11" i="4"/>
  <c r="AH11" i="4"/>
  <c r="AK11" i="4"/>
  <c r="AJ11" i="4"/>
  <c r="AI11" i="4"/>
  <c r="AL7" i="4"/>
  <c r="AH7" i="4"/>
  <c r="AK7" i="4"/>
  <c r="AI7" i="4"/>
  <c r="AJ7" i="4"/>
  <c r="AQ21" i="4"/>
  <c r="AS21" i="4"/>
  <c r="AP21" i="4"/>
  <c r="AR21" i="4"/>
  <c r="AT21" i="4"/>
  <c r="AQ17" i="4"/>
  <c r="AT17" i="4"/>
  <c r="AR17" i="4"/>
  <c r="AS17" i="4"/>
  <c r="AP17" i="4"/>
  <c r="AQ13" i="4"/>
  <c r="AP13" i="4"/>
  <c r="AS13" i="4"/>
  <c r="AT13" i="4"/>
  <c r="AR13" i="4"/>
  <c r="AQ9" i="4"/>
  <c r="AR9" i="4"/>
  <c r="AT9" i="4"/>
  <c r="AS9" i="4"/>
  <c r="AP9" i="4"/>
  <c r="N19" i="4"/>
  <c r="N15" i="4"/>
  <c r="N11" i="4"/>
  <c r="N7" i="4"/>
  <c r="U19" i="4"/>
  <c r="R19" i="4"/>
  <c r="V19" i="4"/>
  <c r="T19" i="4"/>
  <c r="S19" i="4"/>
  <c r="U15" i="4"/>
  <c r="R15" i="4"/>
  <c r="T15" i="4"/>
  <c r="V15" i="4"/>
  <c r="S15" i="4"/>
  <c r="T10" i="4"/>
  <c r="V10" i="4"/>
  <c r="R10" i="4"/>
  <c r="U10" i="4"/>
  <c r="S10" i="4"/>
  <c r="R6" i="4"/>
  <c r="T6" i="4"/>
  <c r="S6" i="4"/>
  <c r="V6" i="4"/>
  <c r="U6" i="4"/>
  <c r="AA20" i="4"/>
  <c r="AB20" i="4"/>
  <c r="Z20" i="4"/>
  <c r="AC20" i="4"/>
  <c r="AD20" i="4"/>
  <c r="AB16" i="4"/>
  <c r="AC16" i="4"/>
  <c r="AD16" i="4"/>
  <c r="AA16" i="4"/>
  <c r="Z16" i="4"/>
  <c r="AD12" i="4"/>
  <c r="AC12" i="4"/>
  <c r="Z12" i="4"/>
  <c r="AA12" i="4"/>
  <c r="AB12" i="4"/>
  <c r="Z8" i="4"/>
  <c r="AA8" i="4"/>
  <c r="AB8" i="4"/>
  <c r="AC8" i="4"/>
  <c r="AD8" i="4"/>
  <c r="AK5" i="4"/>
  <c r="AL5" i="4"/>
  <c r="AI5" i="4"/>
  <c r="AJ5" i="4"/>
  <c r="AH5" i="4"/>
  <c r="AK18" i="4"/>
  <c r="AH18" i="4"/>
  <c r="AJ18" i="4"/>
  <c r="AL18" i="4"/>
  <c r="AI18" i="4"/>
  <c r="AK14" i="4"/>
  <c r="AI14" i="4"/>
  <c r="AH14" i="4"/>
  <c r="AJ14" i="4"/>
  <c r="AL14" i="4"/>
  <c r="AK10" i="4"/>
  <c r="AJ10" i="4"/>
  <c r="AL10" i="4"/>
  <c r="AI10" i="4"/>
  <c r="AH10" i="4"/>
  <c r="AK6" i="4"/>
  <c r="AL6" i="4"/>
  <c r="AJ6" i="4"/>
  <c r="AH6" i="4"/>
  <c r="AI6" i="4"/>
  <c r="AT20" i="4"/>
  <c r="AP20" i="4"/>
  <c r="AR20" i="4"/>
  <c r="AS20" i="4"/>
  <c r="AQ20" i="4"/>
  <c r="AT16" i="4"/>
  <c r="AP16" i="4"/>
  <c r="AS16" i="4"/>
  <c r="AQ16" i="4"/>
  <c r="AR16" i="4"/>
  <c r="AT12" i="4"/>
  <c r="AP12" i="4"/>
  <c r="AR12" i="4"/>
  <c r="AQ12" i="4"/>
  <c r="AS12" i="4"/>
  <c r="AT8" i="4"/>
  <c r="AP8" i="4"/>
  <c r="AQ8" i="4"/>
  <c r="AS8" i="4"/>
  <c r="AR8" i="4"/>
  <c r="N5" i="4"/>
  <c r="M5" i="4"/>
  <c r="N18" i="4"/>
  <c r="N14" i="4"/>
  <c r="N10" i="4"/>
  <c r="N6" i="4"/>
  <c r="F5" i="4"/>
  <c r="T5" i="4"/>
  <c r="S5" i="4"/>
  <c r="U5" i="4"/>
  <c r="V5" i="4"/>
  <c r="R5" i="4"/>
  <c r="V18" i="4"/>
  <c r="T18" i="4"/>
  <c r="U18" i="4"/>
  <c r="S18" i="4"/>
  <c r="R18" i="4"/>
  <c r="T14" i="4"/>
  <c r="R14" i="4"/>
  <c r="U14" i="4"/>
  <c r="V14" i="4"/>
  <c r="S14" i="4"/>
  <c r="V9" i="4"/>
  <c r="S9" i="4"/>
  <c r="R9" i="4"/>
  <c r="U9" i="4"/>
  <c r="T9" i="4"/>
  <c r="AA19" i="4"/>
  <c r="Z19" i="4"/>
  <c r="AC19" i="4"/>
  <c r="AD19" i="4"/>
  <c r="AB19" i="4"/>
  <c r="AA15" i="4"/>
  <c r="AB15" i="4"/>
  <c r="Z15" i="4"/>
  <c r="AC15" i="4"/>
  <c r="AD15" i="4"/>
  <c r="AA11" i="4"/>
  <c r="AB11" i="4"/>
  <c r="AC11" i="4"/>
  <c r="AD11" i="4"/>
  <c r="Z11" i="4"/>
  <c r="AA7" i="4"/>
  <c r="AD7" i="4"/>
  <c r="AB7" i="4"/>
  <c r="AC7" i="4"/>
  <c r="Z7" i="4"/>
  <c r="AJ21" i="4"/>
  <c r="AK21" i="4"/>
  <c r="AH21" i="4"/>
  <c r="AI21" i="4"/>
  <c r="AL21" i="4"/>
  <c r="AJ17" i="4"/>
  <c r="AL17" i="4"/>
  <c r="AI17" i="4"/>
  <c r="AK17" i="4"/>
  <c r="AH17" i="4"/>
  <c r="AJ13" i="4"/>
  <c r="AH13" i="4"/>
  <c r="AK13" i="4"/>
  <c r="AL13" i="4"/>
  <c r="AI13" i="4"/>
  <c r="AJ9" i="4"/>
  <c r="AI9" i="4"/>
  <c r="AL9" i="4"/>
  <c r="AK9" i="4"/>
  <c r="AH9" i="4"/>
  <c r="AS19" i="4"/>
  <c r="AQ19" i="4"/>
  <c r="AP19" i="4"/>
  <c r="AR19" i="4"/>
  <c r="AT19" i="4"/>
  <c r="AS15" i="4"/>
  <c r="AR15" i="4"/>
  <c r="AT15" i="4"/>
  <c r="AQ15" i="4"/>
  <c r="AP15" i="4"/>
  <c r="AS11" i="4"/>
  <c r="AT11" i="4"/>
  <c r="AR11" i="4"/>
  <c r="AP11" i="4"/>
  <c r="AQ11" i="4"/>
  <c r="AS7" i="4"/>
  <c r="AP7" i="4"/>
  <c r="AQ7" i="4"/>
  <c r="AR7" i="4"/>
  <c r="AT7" i="4"/>
  <c r="N21" i="4"/>
  <c r="N17" i="4"/>
  <c r="N13" i="4"/>
  <c r="N9" i="4"/>
  <c r="V17" i="4"/>
  <c r="S17" i="4"/>
  <c r="T17" i="4"/>
  <c r="R17" i="4"/>
  <c r="U17" i="4"/>
  <c r="R8" i="4"/>
  <c r="U8" i="4"/>
  <c r="T8" i="4"/>
  <c r="V8" i="4"/>
  <c r="S8" i="4"/>
  <c r="AD5" i="4"/>
  <c r="Z5" i="4"/>
  <c r="AC5" i="4"/>
  <c r="AA5" i="4"/>
  <c r="AB5" i="4"/>
  <c r="AD18" i="4"/>
  <c r="Z18" i="4"/>
  <c r="AB18" i="4"/>
  <c r="AA18" i="4"/>
  <c r="AC18" i="4"/>
  <c r="AD10" i="4"/>
  <c r="Z10" i="4"/>
  <c r="AA10" i="4"/>
  <c r="AB10" i="4"/>
  <c r="AC10" i="4"/>
  <c r="AD6" i="4"/>
  <c r="Z6" i="4"/>
  <c r="AB6" i="4"/>
  <c r="AC6" i="4"/>
  <c r="AA6" i="4"/>
  <c r="AI20" i="4"/>
  <c r="AJ20" i="4"/>
  <c r="AK20" i="4"/>
  <c r="AH20" i="4"/>
  <c r="AL20" i="4"/>
  <c r="AI16" i="4"/>
  <c r="AK16" i="4"/>
  <c r="AL16" i="4"/>
  <c r="AH16" i="4"/>
  <c r="AJ16" i="4"/>
  <c r="AI12" i="4"/>
  <c r="AL12" i="4"/>
  <c r="AH12" i="4"/>
  <c r="AJ12" i="4"/>
  <c r="AK12" i="4"/>
  <c r="AI8" i="4"/>
  <c r="AH8" i="4"/>
  <c r="AK8" i="4"/>
  <c r="AL8" i="4"/>
  <c r="AJ8" i="4"/>
  <c r="AR5" i="4"/>
  <c r="AT5" i="4"/>
  <c r="AQ5" i="4"/>
  <c r="AS5" i="4"/>
  <c r="AP5" i="4"/>
  <c r="AR18" i="4"/>
  <c r="AP18" i="4"/>
  <c r="AT18" i="4"/>
  <c r="AQ18" i="4"/>
  <c r="AS18" i="4"/>
  <c r="AR14" i="4"/>
  <c r="AQ14" i="4"/>
  <c r="AS14" i="4"/>
  <c r="AP14" i="4"/>
  <c r="AT14" i="4"/>
  <c r="AR10" i="4"/>
  <c r="AS10" i="4"/>
  <c r="AT10" i="4"/>
  <c r="AQ10" i="4"/>
  <c r="AP10" i="4"/>
  <c r="AR6" i="4"/>
  <c r="AT6" i="4"/>
  <c r="AS6" i="4"/>
  <c r="AP6" i="4"/>
  <c r="AQ6" i="4"/>
  <c r="AB21" i="4"/>
  <c r="AC21" i="4"/>
  <c r="Z21" i="4"/>
  <c r="AA21" i="4"/>
  <c r="AD21" i="4"/>
  <c r="M7" i="4"/>
  <c r="M11" i="4"/>
  <c r="M15" i="4"/>
  <c r="M19" i="4"/>
  <c r="M8" i="4"/>
  <c r="K17" i="4"/>
  <c r="K20" i="4"/>
  <c r="J10" i="4"/>
  <c r="M16" i="4"/>
  <c r="J18" i="4"/>
  <c r="K12" i="4"/>
  <c r="K14" i="4"/>
  <c r="J15" i="4"/>
  <c r="J7" i="4"/>
  <c r="M12" i="4"/>
  <c r="J20" i="4"/>
  <c r="M18" i="4"/>
  <c r="M10" i="4"/>
  <c r="K6" i="4"/>
  <c r="J9" i="4"/>
  <c r="J17" i="4"/>
  <c r="L21" i="4"/>
  <c r="L13" i="4"/>
  <c r="J5" i="4"/>
  <c r="L16" i="4"/>
  <c r="J12" i="4"/>
  <c r="L8" i="4"/>
  <c r="K16" i="4"/>
  <c r="K8" i="4"/>
  <c r="D6" i="4"/>
  <c r="M21" i="4"/>
  <c r="M13" i="4"/>
  <c r="K21" i="4"/>
  <c r="L20" i="4"/>
  <c r="K18" i="4"/>
  <c r="L17" i="4"/>
  <c r="J16" i="4"/>
  <c r="M14" i="4"/>
  <c r="K13" i="4"/>
  <c r="L12" i="4"/>
  <c r="K10" i="4"/>
  <c r="L9" i="4"/>
  <c r="J8" i="4"/>
  <c r="M6" i="4"/>
  <c r="K5" i="4"/>
  <c r="M20" i="4"/>
  <c r="J21" i="4"/>
  <c r="J19" i="4"/>
  <c r="M17" i="4"/>
  <c r="J14" i="4"/>
  <c r="J13" i="4"/>
  <c r="J11" i="4"/>
  <c r="M9" i="4"/>
  <c r="J6" i="4"/>
  <c r="L5" i="4"/>
  <c r="E7" i="4"/>
  <c r="L19" i="4"/>
  <c r="L15" i="4"/>
  <c r="L11" i="4"/>
  <c r="L7" i="4"/>
  <c r="K19" i="4"/>
  <c r="L18" i="4"/>
  <c r="K15" i="4"/>
  <c r="L14" i="4"/>
  <c r="K11" i="4"/>
  <c r="L10" i="4"/>
  <c r="K7" i="4"/>
  <c r="L6" i="4"/>
  <c r="E21" i="4"/>
  <c r="E17" i="4"/>
  <c r="B13" i="4"/>
  <c r="E20" i="4"/>
  <c r="B12" i="4"/>
  <c r="E16" i="4"/>
  <c r="C14" i="4"/>
  <c r="B15" i="4"/>
  <c r="E19" i="4"/>
  <c r="E11" i="4"/>
  <c r="B10" i="4"/>
  <c r="E18" i="4"/>
  <c r="B14" i="4"/>
  <c r="E15" i="4"/>
  <c r="E14" i="4"/>
  <c r="D14" i="4"/>
  <c r="C18" i="4"/>
  <c r="C10" i="4"/>
  <c r="D18" i="4"/>
  <c r="D10" i="4"/>
  <c r="E10" i="4"/>
  <c r="C21" i="4"/>
  <c r="C17" i="4"/>
  <c r="C13" i="4"/>
  <c r="D21" i="4"/>
  <c r="D17" i="4"/>
  <c r="D13" i="4"/>
  <c r="E13" i="4"/>
  <c r="C20" i="4"/>
  <c r="C16" i="4"/>
  <c r="C12" i="4"/>
  <c r="D20" i="4"/>
  <c r="D16" i="4"/>
  <c r="D12" i="4"/>
  <c r="E12" i="4"/>
  <c r="C19" i="4"/>
  <c r="C15" i="4"/>
  <c r="C11" i="4"/>
  <c r="D19" i="4"/>
  <c r="D15" i="4"/>
  <c r="D11" i="4"/>
  <c r="E9" i="4"/>
  <c r="E8" i="4"/>
  <c r="D7" i="4"/>
  <c r="C6" i="4"/>
  <c r="E6" i="4"/>
  <c r="B9" i="4"/>
  <c r="C9" i="4"/>
  <c r="D9" i="4"/>
  <c r="B7" i="4"/>
  <c r="C7" i="4"/>
  <c r="B6" i="4"/>
  <c r="B8" i="4"/>
  <c r="C8" i="4"/>
  <c r="D8" i="4"/>
  <c r="E5" i="4"/>
  <c r="D5" i="4"/>
  <c r="B5" i="4"/>
  <c r="C5" i="4"/>
  <c r="B20" i="4"/>
  <c r="B16" i="4"/>
  <c r="B19" i="4"/>
  <c r="B18" i="4"/>
  <c r="B21" i="4"/>
  <c r="B17" i="4"/>
  <c r="N19" i="5" l="1"/>
  <c r="K19" i="5"/>
  <c r="J19" i="5"/>
  <c r="H19" i="5"/>
  <c r="F19" i="5"/>
  <c r="M19" i="5"/>
  <c r="M20" i="5"/>
  <c r="F20" i="5"/>
  <c r="N20" i="5"/>
  <c r="K20" i="5"/>
  <c r="J20" i="5"/>
  <c r="H20" i="5"/>
  <c r="N10" i="5"/>
  <c r="K10" i="5"/>
  <c r="H10" i="5"/>
  <c r="M10" i="5"/>
  <c r="J10" i="5"/>
  <c r="F10" i="5"/>
  <c r="G23" i="5"/>
  <c r="G13" i="5"/>
  <c r="G10" i="5"/>
  <c r="G14" i="5"/>
  <c r="G18" i="5"/>
  <c r="G22" i="5"/>
  <c r="G7" i="5"/>
  <c r="G11" i="5"/>
  <c r="G15" i="5"/>
  <c r="G19" i="5"/>
  <c r="G8" i="5"/>
  <c r="G12" i="5"/>
  <c r="G16" i="5"/>
  <c r="G20" i="5"/>
  <c r="G9" i="5"/>
  <c r="G21" i="5"/>
  <c r="G17" i="5"/>
  <c r="G25" i="5"/>
  <c r="I6" i="5"/>
  <c r="O10" i="5"/>
  <c r="O14" i="5"/>
  <c r="O18" i="5"/>
  <c r="O22" i="5"/>
  <c r="O7" i="5"/>
  <c r="O11" i="5"/>
  <c r="O15" i="5"/>
  <c r="O19" i="5"/>
  <c r="O23" i="5"/>
  <c r="O8" i="5"/>
  <c r="O12" i="5"/>
  <c r="O16" i="5"/>
  <c r="O20" i="5"/>
  <c r="O9" i="5"/>
  <c r="O13" i="5"/>
  <c r="O17" i="5"/>
  <c r="O21" i="5"/>
  <c r="G6" i="5"/>
  <c r="G24" i="5" l="1"/>
  <c r="E24" i="5"/>
  <c r="I24" i="5"/>
  <c r="L24" i="5"/>
  <c r="L25" i="5"/>
  <c r="E25" i="5"/>
  <c r="I25" i="5"/>
  <c r="O25" i="5"/>
  <c r="O24" i="5"/>
  <c r="K6" i="5"/>
  <c r="J6" i="5"/>
  <c r="M6" i="5"/>
  <c r="N6" i="5"/>
  <c r="O6" i="5"/>
  <c r="L6" i="5"/>
  <c r="M8" i="5"/>
  <c r="N8" i="5"/>
  <c r="K8" i="5"/>
  <c r="J8" i="5"/>
  <c r="H8" i="5"/>
  <c r="F8" i="5"/>
  <c r="M13" i="5"/>
  <c r="N13" i="5"/>
  <c r="K13" i="5"/>
  <c r="J13" i="5"/>
  <c r="H13" i="5"/>
  <c r="F13" i="5"/>
  <c r="M12" i="5"/>
  <c r="F12" i="5"/>
  <c r="N12" i="5"/>
  <c r="K12" i="5"/>
  <c r="J12" i="5"/>
  <c r="H12" i="5"/>
  <c r="M21" i="5"/>
  <c r="N21" i="5"/>
  <c r="K21" i="5"/>
  <c r="J21" i="5"/>
  <c r="H21" i="5"/>
  <c r="F21" i="5"/>
  <c r="M17" i="5"/>
  <c r="N17" i="5"/>
  <c r="K17" i="5"/>
  <c r="J17" i="5"/>
  <c r="H17" i="5"/>
  <c r="F17" i="5"/>
  <c r="K18" i="5"/>
  <c r="J18" i="5"/>
  <c r="H18" i="5"/>
  <c r="F18" i="5"/>
  <c r="M18" i="5"/>
  <c r="N18" i="5"/>
  <c r="M24" i="5"/>
  <c r="N24" i="5"/>
  <c r="K24" i="5"/>
  <c r="J24" i="5"/>
  <c r="H24" i="5"/>
  <c r="F24" i="5"/>
  <c r="M23" i="5"/>
  <c r="N23" i="5"/>
  <c r="K23" i="5"/>
  <c r="J23" i="5"/>
  <c r="H23" i="5"/>
  <c r="F23" i="5"/>
  <c r="J14" i="5"/>
  <c r="F14" i="5"/>
  <c r="M14" i="5"/>
  <c r="N14" i="5"/>
  <c r="K14" i="5"/>
  <c r="H14" i="5"/>
  <c r="F22" i="5"/>
  <c r="H22" i="5"/>
  <c r="M22" i="5"/>
  <c r="N22" i="5"/>
  <c r="K22" i="5"/>
  <c r="J22" i="5"/>
  <c r="N7" i="5"/>
  <c r="K7" i="5"/>
  <c r="J7" i="5"/>
  <c r="H7" i="5"/>
  <c r="F7" i="5"/>
  <c r="M7" i="5"/>
  <c r="N11" i="5"/>
  <c r="K11" i="5"/>
  <c r="J11" i="5"/>
  <c r="H11" i="5"/>
  <c r="F11" i="5"/>
  <c r="M11" i="5"/>
  <c r="M25" i="5"/>
  <c r="N25" i="5"/>
  <c r="K25" i="5"/>
  <c r="J25" i="5"/>
  <c r="H25" i="5"/>
  <c r="F25" i="5"/>
  <c r="M16" i="5"/>
  <c r="N16" i="5"/>
  <c r="K16" i="5"/>
  <c r="J16" i="5"/>
  <c r="H16" i="5"/>
  <c r="F16" i="5"/>
  <c r="M15" i="5"/>
  <c r="N15" i="5"/>
  <c r="K15" i="5"/>
  <c r="J15" i="5"/>
  <c r="H15" i="5"/>
  <c r="F15" i="5"/>
  <c r="M9" i="5"/>
  <c r="N9" i="5"/>
  <c r="K9" i="5"/>
  <c r="J9" i="5"/>
  <c r="H9" i="5"/>
  <c r="F9" i="5"/>
  <c r="D20" i="5"/>
  <c r="D19" i="5"/>
  <c r="D10" i="5"/>
  <c r="D17" i="5" l="1"/>
  <c r="D18" i="5"/>
  <c r="D21" i="5"/>
  <c r="D13" i="5"/>
  <c r="D12" i="5"/>
  <c r="D24" i="5"/>
  <c r="D14" i="5"/>
  <c r="D23" i="5"/>
  <c r="D8" i="5"/>
  <c r="D11" i="5"/>
  <c r="D15" i="5"/>
  <c r="D7" i="5"/>
  <c r="D25" i="5"/>
  <c r="D9" i="5"/>
  <c r="D16" i="5"/>
  <c r="D22" i="5"/>
  <c r="D6" i="5"/>
</calcChain>
</file>

<file path=xl/sharedStrings.xml><?xml version="1.0" encoding="utf-8"?>
<sst xmlns="http://schemas.openxmlformats.org/spreadsheetml/2006/main" count="50" uniqueCount="17">
  <si>
    <t xml:space="preserve">ซ้ำกี่ค่า </t>
  </si>
  <si>
    <t>Low</t>
  </si>
  <si>
    <t>HOR</t>
  </si>
  <si>
    <t>CAL2</t>
  </si>
  <si>
    <t>CAL1_RET</t>
  </si>
  <si>
    <t>CAL3_EXTN</t>
  </si>
  <si>
    <t>CAL4_R_EXTN</t>
  </si>
  <si>
    <t>CAL5_EXTL</t>
  </si>
  <si>
    <t>CAL6_RET</t>
  </si>
  <si>
    <t>CAL7_PROJ</t>
  </si>
  <si>
    <t>CAL9_R_EXTN</t>
  </si>
  <si>
    <t>CAL10_EXTL</t>
  </si>
  <si>
    <t>Input Value</t>
  </si>
  <si>
    <t>CAL8_EXTN</t>
  </si>
  <si>
    <t>&gt;&gt;</t>
  </si>
  <si>
    <t>HIGH</t>
  </si>
  <si>
    <t>hor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</si>
</sst>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0;\-0;"/>
  </numFmts>
  <fonts count="9" x14ac:knownFonts="1">
    <font>
      <sz val="11"/>
      <color theme="1"/>
      <name val="Tahoma"/>
      <family val="2"/>
      <charset val="222"/>
      <scheme val="minor"/>
    </font>
    <font>
      <b/>
      <sz val="11"/>
      <color theme="0"/>
      <name val="Tahoma"/>
      <family val="2"/>
      <scheme val="minor"/>
    </font>
    <font>
      <b/>
      <sz val="11"/>
      <color theme="1"/>
      <name val="Tahoma"/>
      <family val="2"/>
      <scheme val="minor"/>
    </font>
    <font>
      <b/>
      <sz val="14"/>
      <color theme="0"/>
      <name val="Tahoma"/>
      <family val="2"/>
      <scheme val="minor"/>
    </font>
    <font>
      <sz val="11"/>
      <name val="Tahoma"/>
      <family val="2"/>
      <charset val="222"/>
      <scheme val="minor"/>
    </font>
    <font>
      <sz val="9"/>
      <color theme="1"/>
      <name val="Tahoma"/>
      <family val="2"/>
      <scheme val="minor"/>
    </font>
    <font>
      <b/>
      <sz val="8"/>
      <color theme="1"/>
      <name val="Tahoma"/>
      <family val="2"/>
      <scheme val="minor"/>
    </font>
    <font>
      <b/>
      <sz val="10"/>
      <color theme="1"/>
      <name val="Tahoma"/>
      <family val="2"/>
      <scheme val="minor"/>
    </font>
    <font>
      <sz val="11"/>
      <color rgb="FF000000"/>
      <name val="Tahoma"/>
      <family val="2"/>
    </font>
  </fonts>
  <fills count="2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E6FEEE"/>
        <bgColor indexed="64"/>
      </patternFill>
    </fill>
    <fill>
      <patternFill patternType="solid">
        <fgColor rgb="FFBEA5FD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3ADFF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FFAB57"/>
        <bgColor indexed="64"/>
      </patternFill>
    </fill>
    <fill>
      <patternFill patternType="solid">
        <fgColor rgb="FFFF5D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0">
    <xf numFmtId="0" fontId="0" fillId="0" borderId="0" xfId="0"/>
    <xf numFmtId="0" fontId="0" fillId="0" borderId="1" xfId="0" applyBorder="1"/>
    <xf numFmtId="2" fontId="0" fillId="2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0" xfId="0" applyFill="1" applyBorder="1" applyAlignment="1">
      <alignment horizontal="center"/>
    </xf>
    <xf numFmtId="2" fontId="0" fillId="0" borderId="0" xfId="0" applyNumberFormat="1" applyFill="1" applyBorder="1" applyAlignment="1">
      <alignment horizontal="center"/>
    </xf>
    <xf numFmtId="0" fontId="0" fillId="0" borderId="0" xfId="0" applyFill="1" applyBorder="1"/>
    <xf numFmtId="0" fontId="0" fillId="6" borderId="0" xfId="0" applyFill="1"/>
    <xf numFmtId="0" fontId="0" fillId="6" borderId="0" xfId="0" applyFill="1" applyBorder="1"/>
    <xf numFmtId="2" fontId="0" fillId="6" borderId="0" xfId="0" applyNumberFormat="1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0" borderId="0" xfId="0" applyFill="1"/>
    <xf numFmtId="2" fontId="0" fillId="3" borderId="1" xfId="0" applyNumberFormat="1" applyFill="1" applyBorder="1" applyAlignment="1">
      <alignment horizontal="center"/>
    </xf>
    <xf numFmtId="0" fontId="0" fillId="3" borderId="1" xfId="0" applyFill="1" applyBorder="1"/>
    <xf numFmtId="0" fontId="0" fillId="6" borderId="0" xfId="0" applyFill="1" applyAlignment="1">
      <alignment vertical="center"/>
    </xf>
    <xf numFmtId="0" fontId="0" fillId="10" borderId="1" xfId="0" applyFill="1" applyBorder="1" applyAlignment="1">
      <alignment horizontal="center"/>
    </xf>
    <xf numFmtId="0" fontId="0" fillId="10" borderId="1" xfId="0" applyFill="1" applyBorder="1"/>
    <xf numFmtId="2" fontId="0" fillId="3" borderId="6" xfId="0" applyNumberFormat="1" applyFill="1" applyBorder="1" applyAlignment="1">
      <alignment horizontal="center"/>
    </xf>
    <xf numFmtId="0" fontId="0" fillId="3" borderId="6" xfId="0" applyFill="1" applyBorder="1"/>
    <xf numFmtId="0" fontId="0" fillId="3" borderId="3" xfId="0" applyFill="1" applyBorder="1"/>
    <xf numFmtId="0" fontId="0" fillId="6" borderId="8" xfId="0" applyFill="1" applyBorder="1"/>
    <xf numFmtId="0" fontId="0" fillId="6" borderId="8" xfId="0" applyFill="1" applyBorder="1" applyAlignment="1">
      <alignment horizontal="center"/>
    </xf>
    <xf numFmtId="0" fontId="0" fillId="9" borderId="12" xfId="0" applyFill="1" applyBorder="1" applyAlignment="1">
      <alignment horizontal="center"/>
    </xf>
    <xf numFmtId="0" fontId="0" fillId="9" borderId="12" xfId="0" applyFill="1" applyBorder="1"/>
    <xf numFmtId="0" fontId="0" fillId="6" borderId="13" xfId="0" applyFill="1" applyBorder="1"/>
    <xf numFmtId="0" fontId="0" fillId="9" borderId="18" xfId="0" applyFill="1" applyBorder="1"/>
    <xf numFmtId="0" fontId="0" fillId="10" borderId="12" xfId="0" applyFill="1" applyBorder="1"/>
    <xf numFmtId="0" fontId="0" fillId="10" borderId="20" xfId="0" applyFill="1" applyBorder="1"/>
    <xf numFmtId="0" fontId="0" fillId="10" borderId="18" xfId="0" applyFill="1" applyBorder="1"/>
    <xf numFmtId="0" fontId="0" fillId="11" borderId="12" xfId="0" applyFill="1" applyBorder="1" applyAlignment="1">
      <alignment horizontal="center"/>
    </xf>
    <xf numFmtId="0" fontId="0" fillId="14" borderId="12" xfId="0" applyFill="1" applyBorder="1"/>
    <xf numFmtId="0" fontId="2" fillId="6" borderId="0" xfId="0" applyFont="1" applyFill="1"/>
    <xf numFmtId="2" fontId="0" fillId="3" borderId="4" xfId="0" applyNumberFormat="1" applyFill="1" applyBorder="1" applyAlignment="1">
      <alignment horizontal="center"/>
    </xf>
    <xf numFmtId="2" fontId="0" fillId="3" borderId="23" xfId="0" applyNumberFormat="1" applyFill="1" applyBorder="1" applyAlignment="1">
      <alignment horizontal="center"/>
    </xf>
    <xf numFmtId="0" fontId="0" fillId="3" borderId="11" xfId="0" applyFill="1" applyBorder="1"/>
    <xf numFmtId="0" fontId="0" fillId="0" borderId="8" xfId="0" applyFill="1" applyBorder="1"/>
    <xf numFmtId="0" fontId="0" fillId="0" borderId="28" xfId="0" applyFill="1" applyBorder="1"/>
    <xf numFmtId="0" fontId="0" fillId="9" borderId="24" xfId="0" applyFill="1" applyBorder="1" applyAlignment="1">
      <alignment horizontal="center"/>
    </xf>
    <xf numFmtId="0" fontId="0" fillId="9" borderId="17" xfId="0" applyFill="1" applyBorder="1"/>
    <xf numFmtId="0" fontId="0" fillId="15" borderId="39" xfId="0" applyFill="1" applyBorder="1" applyAlignment="1">
      <alignment horizontal="center"/>
    </xf>
    <xf numFmtId="0" fontId="0" fillId="15" borderId="10" xfId="0" applyFill="1" applyBorder="1" applyAlignment="1">
      <alignment horizontal="center"/>
    </xf>
    <xf numFmtId="0" fontId="0" fillId="10" borderId="39" xfId="0" applyFill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0" fillId="10" borderId="10" xfId="0" applyFill="1" applyBorder="1" applyAlignment="1">
      <alignment horizontal="center"/>
    </xf>
    <xf numFmtId="2" fontId="0" fillId="3" borderId="3" xfId="0" applyNumberFormat="1" applyFill="1" applyBorder="1" applyAlignment="1">
      <alignment horizontal="center"/>
    </xf>
    <xf numFmtId="2" fontId="0" fillId="3" borderId="11" xfId="0" applyNumberFormat="1" applyFill="1" applyBorder="1" applyAlignment="1">
      <alignment horizontal="center"/>
    </xf>
    <xf numFmtId="0" fontId="0" fillId="3" borderId="41" xfId="0" applyFill="1" applyBorder="1"/>
    <xf numFmtId="0" fontId="0" fillId="3" borderId="12" xfId="0" applyFill="1" applyBorder="1"/>
    <xf numFmtId="0" fontId="0" fillId="3" borderId="17" xfId="0" applyFill="1" applyBorder="1"/>
    <xf numFmtId="0" fontId="0" fillId="3" borderId="20" xfId="0" applyFill="1" applyBorder="1"/>
    <xf numFmtId="0" fontId="0" fillId="3" borderId="19" xfId="0" applyFill="1" applyBorder="1"/>
    <xf numFmtId="0" fontId="0" fillId="3" borderId="18" xfId="0" applyFill="1" applyBorder="1"/>
    <xf numFmtId="0" fontId="0" fillId="10" borderId="42" xfId="0" applyFill="1" applyBorder="1" applyAlignment="1">
      <alignment horizontal="center"/>
    </xf>
    <xf numFmtId="0" fontId="0" fillId="10" borderId="33" xfId="0" applyFill="1" applyBorder="1" applyAlignment="1">
      <alignment horizontal="center"/>
    </xf>
    <xf numFmtId="0" fontId="0" fillId="10" borderId="41" xfId="0" applyFill="1" applyBorder="1" applyAlignment="1">
      <alignment horizontal="center"/>
    </xf>
    <xf numFmtId="0" fontId="0" fillId="10" borderId="24" xfId="0" applyFill="1" applyBorder="1" applyAlignment="1">
      <alignment horizontal="center"/>
    </xf>
    <xf numFmtId="0" fontId="0" fillId="10" borderId="6" xfId="0" applyFill="1" applyBorder="1" applyAlignment="1">
      <alignment horizontal="center"/>
    </xf>
    <xf numFmtId="0" fontId="0" fillId="10" borderId="12" xfId="0" applyFill="1" applyBorder="1" applyAlignment="1">
      <alignment horizontal="center"/>
    </xf>
    <xf numFmtId="0" fontId="0" fillId="9" borderId="24" xfId="0" applyFill="1" applyBorder="1"/>
    <xf numFmtId="0" fontId="0" fillId="10" borderId="24" xfId="0" applyFill="1" applyBorder="1"/>
    <xf numFmtId="0" fontId="0" fillId="10" borderId="17" xfId="0" applyFill="1" applyBorder="1"/>
    <xf numFmtId="0" fontId="0" fillId="15" borderId="42" xfId="0" applyFill="1" applyBorder="1" applyAlignment="1">
      <alignment horizontal="center"/>
    </xf>
    <xf numFmtId="0" fontId="0" fillId="15" borderId="15" xfId="0" applyFill="1" applyBorder="1" applyAlignment="1">
      <alignment horizontal="center"/>
    </xf>
    <xf numFmtId="0" fontId="0" fillId="15" borderId="24" xfId="0" applyFill="1" applyBorder="1" applyAlignment="1">
      <alignment horizontal="center"/>
    </xf>
    <xf numFmtId="0" fontId="0" fillId="15" borderId="37" xfId="0" applyFill="1" applyBorder="1" applyAlignment="1">
      <alignment horizontal="center"/>
    </xf>
    <xf numFmtId="0" fontId="0" fillId="15" borderId="12" xfId="0" applyFill="1" applyBorder="1" applyAlignment="1">
      <alignment horizontal="center"/>
    </xf>
    <xf numFmtId="0" fontId="0" fillId="15" borderId="24" xfId="0" applyFill="1" applyBorder="1"/>
    <xf numFmtId="0" fontId="0" fillId="15" borderId="12" xfId="0" applyFill="1" applyBorder="1"/>
    <xf numFmtId="0" fontId="0" fillId="15" borderId="17" xfId="0" applyFill="1" applyBorder="1"/>
    <xf numFmtId="0" fontId="0" fillId="15" borderId="18" xfId="0" applyFill="1" applyBorder="1" applyAlignment="1">
      <alignment horizontal="center"/>
    </xf>
    <xf numFmtId="0" fontId="0" fillId="14" borderId="42" xfId="0" applyFill="1" applyBorder="1" applyAlignment="1">
      <alignment horizontal="center"/>
    </xf>
    <xf numFmtId="0" fontId="0" fillId="14" borderId="15" xfId="0" applyFill="1" applyBorder="1" applyAlignment="1">
      <alignment horizontal="center"/>
    </xf>
    <xf numFmtId="0" fontId="0" fillId="14" borderId="24" xfId="0" applyFill="1" applyBorder="1" applyAlignment="1">
      <alignment horizontal="center"/>
    </xf>
    <xf numFmtId="0" fontId="0" fillId="14" borderId="37" xfId="0" applyFill="1" applyBorder="1" applyAlignment="1">
      <alignment horizontal="center"/>
    </xf>
    <xf numFmtId="0" fontId="0" fillId="14" borderId="39" xfId="0" applyFill="1" applyBorder="1" applyAlignment="1">
      <alignment horizontal="center"/>
    </xf>
    <xf numFmtId="0" fontId="0" fillId="14" borderId="13" xfId="0" applyFill="1" applyBorder="1" applyAlignment="1">
      <alignment horizontal="center"/>
    </xf>
    <xf numFmtId="0" fontId="0" fillId="14" borderId="12" xfId="0" applyFill="1" applyBorder="1" applyAlignment="1">
      <alignment horizontal="center"/>
    </xf>
    <xf numFmtId="0" fontId="0" fillId="14" borderId="24" xfId="0" applyFill="1" applyBorder="1"/>
    <xf numFmtId="2" fontId="0" fillId="14" borderId="12" xfId="0" applyNumberFormat="1" applyFill="1" applyBorder="1" applyAlignment="1">
      <alignment horizontal="center"/>
    </xf>
    <xf numFmtId="0" fontId="0" fillId="14" borderId="17" xfId="0" applyFill="1" applyBorder="1" applyAlignment="1">
      <alignment horizontal="center"/>
    </xf>
    <xf numFmtId="2" fontId="0" fillId="14" borderId="18" xfId="0" applyNumberFormat="1" applyFill="1" applyBorder="1" applyAlignment="1">
      <alignment horizontal="center"/>
    </xf>
    <xf numFmtId="0" fontId="0" fillId="16" borderId="42" xfId="0" applyFill="1" applyBorder="1" applyAlignment="1">
      <alignment horizontal="center"/>
    </xf>
    <xf numFmtId="0" fontId="0" fillId="16" borderId="15" xfId="0" applyFill="1" applyBorder="1" applyAlignment="1">
      <alignment horizontal="center"/>
    </xf>
    <xf numFmtId="0" fontId="0" fillId="16" borderId="24" xfId="0" applyFill="1" applyBorder="1" applyAlignment="1">
      <alignment horizontal="center"/>
    </xf>
    <xf numFmtId="0" fontId="0" fillId="16" borderId="37" xfId="0" applyFill="1" applyBorder="1" applyAlignment="1">
      <alignment horizontal="center"/>
    </xf>
    <xf numFmtId="0" fontId="0" fillId="16" borderId="39" xfId="0" applyFill="1" applyBorder="1" applyAlignment="1">
      <alignment horizontal="center"/>
    </xf>
    <xf numFmtId="0" fontId="0" fillId="16" borderId="10" xfId="0" applyFill="1" applyBorder="1" applyAlignment="1">
      <alignment horizontal="center"/>
    </xf>
    <xf numFmtId="0" fontId="0" fillId="16" borderId="12" xfId="0" applyFill="1" applyBorder="1" applyAlignment="1">
      <alignment horizontal="center"/>
    </xf>
    <xf numFmtId="0" fontId="0" fillId="16" borderId="24" xfId="0" applyFill="1" applyBorder="1"/>
    <xf numFmtId="0" fontId="0" fillId="16" borderId="12" xfId="0" applyFill="1" applyBorder="1"/>
    <xf numFmtId="2" fontId="0" fillId="16" borderId="24" xfId="0" applyNumberFormat="1" applyFill="1" applyBorder="1" applyAlignment="1">
      <alignment horizontal="center"/>
    </xf>
    <xf numFmtId="2" fontId="0" fillId="16" borderId="17" xfId="0" applyNumberFormat="1" applyFill="1" applyBorder="1" applyAlignment="1">
      <alignment horizontal="center"/>
    </xf>
    <xf numFmtId="0" fontId="0" fillId="16" borderId="18" xfId="0" applyFill="1" applyBorder="1"/>
    <xf numFmtId="0" fontId="0" fillId="11" borderId="42" xfId="0" applyFill="1" applyBorder="1" applyAlignment="1">
      <alignment horizontal="center"/>
    </xf>
    <xf numFmtId="0" fontId="0" fillId="11" borderId="15" xfId="0" applyFill="1" applyBorder="1" applyAlignment="1">
      <alignment horizontal="center"/>
    </xf>
    <xf numFmtId="0" fontId="0" fillId="11" borderId="24" xfId="0" applyFill="1" applyBorder="1" applyAlignment="1">
      <alignment horizontal="center"/>
    </xf>
    <xf numFmtId="0" fontId="0" fillId="11" borderId="37" xfId="0" applyFill="1" applyBorder="1" applyAlignment="1">
      <alignment horizontal="center"/>
    </xf>
    <xf numFmtId="0" fontId="0" fillId="11" borderId="39" xfId="0" applyFill="1" applyBorder="1" applyAlignment="1">
      <alignment horizontal="center"/>
    </xf>
    <xf numFmtId="0" fontId="0" fillId="11" borderId="13" xfId="0" applyFill="1" applyBorder="1" applyAlignment="1">
      <alignment horizontal="center"/>
    </xf>
    <xf numFmtId="0" fontId="0" fillId="11" borderId="24" xfId="0" applyFill="1" applyBorder="1"/>
    <xf numFmtId="0" fontId="0" fillId="11" borderId="12" xfId="0" applyFill="1" applyBorder="1"/>
    <xf numFmtId="0" fontId="0" fillId="11" borderId="17" xfId="0" applyFill="1" applyBorder="1"/>
    <xf numFmtId="0" fontId="0" fillId="11" borderId="18" xfId="0" applyFill="1" applyBorder="1"/>
    <xf numFmtId="0" fontId="4" fillId="9" borderId="42" xfId="0" applyFont="1" applyFill="1" applyBorder="1" applyAlignment="1">
      <alignment horizontal="center"/>
    </xf>
    <xf numFmtId="0" fontId="4" fillId="9" borderId="41" xfId="0" applyFont="1" applyFill="1" applyBorder="1" applyAlignment="1">
      <alignment horizontal="center"/>
    </xf>
    <xf numFmtId="0" fontId="4" fillId="9" borderId="24" xfId="0" applyFont="1" applyFill="1" applyBorder="1" applyAlignment="1">
      <alignment horizontal="center"/>
    </xf>
    <xf numFmtId="0" fontId="4" fillId="9" borderId="12" xfId="0" applyFont="1" applyFill="1" applyBorder="1" applyAlignment="1">
      <alignment horizontal="center"/>
    </xf>
    <xf numFmtId="0" fontId="4" fillId="9" borderId="39" xfId="0" applyFont="1" applyFill="1" applyBorder="1" applyAlignment="1">
      <alignment horizontal="center"/>
    </xf>
    <xf numFmtId="0" fontId="4" fillId="9" borderId="10" xfId="0" applyFont="1" applyFill="1" applyBorder="1" applyAlignment="1">
      <alignment horizontal="center"/>
    </xf>
    <xf numFmtId="0" fontId="0" fillId="17" borderId="42" xfId="0" applyFill="1" applyBorder="1" applyAlignment="1">
      <alignment horizontal="center"/>
    </xf>
    <xf numFmtId="0" fontId="0" fillId="17" borderId="35" xfId="0" applyFill="1" applyBorder="1" applyAlignment="1">
      <alignment horizontal="center"/>
    </xf>
    <xf numFmtId="0" fontId="0" fillId="17" borderId="41" xfId="0" applyFill="1" applyBorder="1" applyAlignment="1">
      <alignment horizontal="center"/>
    </xf>
    <xf numFmtId="0" fontId="0" fillId="17" borderId="24" xfId="0" applyFill="1" applyBorder="1" applyAlignment="1">
      <alignment horizontal="center"/>
    </xf>
    <xf numFmtId="0" fontId="0" fillId="17" borderId="1" xfId="0" applyFill="1" applyBorder="1" applyAlignment="1">
      <alignment horizontal="center"/>
    </xf>
    <xf numFmtId="0" fontId="0" fillId="17" borderId="37" xfId="0" applyFill="1" applyBorder="1" applyAlignment="1">
      <alignment horizontal="center"/>
    </xf>
    <xf numFmtId="0" fontId="0" fillId="17" borderId="39" xfId="0" applyFill="1" applyBorder="1" applyAlignment="1">
      <alignment horizontal="center"/>
    </xf>
    <xf numFmtId="0" fontId="0" fillId="17" borderId="5" xfId="0" applyFill="1" applyBorder="1" applyAlignment="1">
      <alignment horizontal="center"/>
    </xf>
    <xf numFmtId="0" fontId="0" fillId="17" borderId="10" xfId="0" applyFill="1" applyBorder="1" applyAlignment="1">
      <alignment horizontal="center"/>
    </xf>
    <xf numFmtId="0" fontId="0" fillId="17" borderId="12" xfId="0" applyFill="1" applyBorder="1" applyAlignment="1">
      <alignment horizontal="center"/>
    </xf>
    <xf numFmtId="0" fontId="0" fillId="17" borderId="24" xfId="0" applyFill="1" applyBorder="1"/>
    <xf numFmtId="0" fontId="0" fillId="17" borderId="1" xfId="0" applyFill="1" applyBorder="1"/>
    <xf numFmtId="0" fontId="0" fillId="17" borderId="12" xfId="0" applyFill="1" applyBorder="1"/>
    <xf numFmtId="0" fontId="0" fillId="17" borderId="17" xfId="0" applyFill="1" applyBorder="1"/>
    <xf numFmtId="0" fontId="0" fillId="17" borderId="20" xfId="0" applyFill="1" applyBorder="1"/>
    <xf numFmtId="0" fontId="0" fillId="17" borderId="18" xfId="0" applyFill="1" applyBorder="1"/>
    <xf numFmtId="0" fontId="0" fillId="18" borderId="42" xfId="0" applyFill="1" applyBorder="1" applyAlignment="1">
      <alignment horizontal="center"/>
    </xf>
    <xf numFmtId="0" fontId="0" fillId="18" borderId="41" xfId="0" applyFill="1" applyBorder="1" applyAlignment="1">
      <alignment horizontal="center"/>
    </xf>
    <xf numFmtId="0" fontId="0" fillId="18" borderId="24" xfId="0" applyFill="1" applyBorder="1" applyAlignment="1">
      <alignment horizontal="center"/>
    </xf>
    <xf numFmtId="0" fontId="0" fillId="18" borderId="37" xfId="0" applyFill="1" applyBorder="1" applyAlignment="1">
      <alignment horizontal="center"/>
    </xf>
    <xf numFmtId="2" fontId="0" fillId="18" borderId="39" xfId="0" applyNumberFormat="1" applyFill="1" applyBorder="1" applyAlignment="1">
      <alignment horizontal="center"/>
    </xf>
    <xf numFmtId="2" fontId="0" fillId="18" borderId="10" xfId="0" applyNumberFormat="1" applyFill="1" applyBorder="1" applyAlignment="1">
      <alignment horizontal="center"/>
    </xf>
    <xf numFmtId="2" fontId="0" fillId="18" borderId="24" xfId="0" applyNumberFormat="1" applyFill="1" applyBorder="1" applyAlignment="1">
      <alignment horizontal="center"/>
    </xf>
    <xf numFmtId="2" fontId="0" fillId="18" borderId="12" xfId="0" applyNumberFormat="1" applyFill="1" applyBorder="1" applyAlignment="1">
      <alignment horizontal="center"/>
    </xf>
    <xf numFmtId="0" fontId="0" fillId="18" borderId="24" xfId="0" applyFill="1" applyBorder="1"/>
    <xf numFmtId="0" fontId="0" fillId="18" borderId="12" xfId="0" applyFill="1" applyBorder="1"/>
    <xf numFmtId="0" fontId="0" fillId="18" borderId="17" xfId="0" applyFill="1" applyBorder="1"/>
    <xf numFmtId="0" fontId="0" fillId="18" borderId="18" xfId="0" applyFill="1" applyBorder="1"/>
    <xf numFmtId="0" fontId="0" fillId="19" borderId="32" xfId="0" applyFill="1" applyBorder="1" applyAlignment="1">
      <alignment horizontal="center"/>
    </xf>
    <xf numFmtId="0" fontId="0" fillId="19" borderId="41" xfId="0" applyFill="1" applyBorder="1" applyAlignment="1">
      <alignment horizontal="center"/>
    </xf>
    <xf numFmtId="0" fontId="0" fillId="19" borderId="24" xfId="0" applyFill="1" applyBorder="1" applyAlignment="1">
      <alignment horizontal="center"/>
    </xf>
    <xf numFmtId="0" fontId="0" fillId="19" borderId="37" xfId="0" applyFill="1" applyBorder="1" applyAlignment="1">
      <alignment horizontal="center"/>
    </xf>
    <xf numFmtId="2" fontId="0" fillId="19" borderId="39" xfId="0" applyNumberFormat="1" applyFill="1" applyBorder="1" applyAlignment="1">
      <alignment horizontal="center"/>
    </xf>
    <xf numFmtId="2" fontId="0" fillId="19" borderId="10" xfId="0" applyNumberFormat="1" applyFill="1" applyBorder="1" applyAlignment="1">
      <alignment horizontal="center"/>
    </xf>
    <xf numFmtId="2" fontId="0" fillId="19" borderId="24" xfId="0" applyNumberFormat="1" applyFill="1" applyBorder="1" applyAlignment="1">
      <alignment horizontal="center"/>
    </xf>
    <xf numFmtId="2" fontId="0" fillId="19" borderId="12" xfId="0" applyNumberFormat="1" applyFill="1" applyBorder="1" applyAlignment="1">
      <alignment horizontal="center"/>
    </xf>
    <xf numFmtId="0" fontId="0" fillId="19" borderId="24" xfId="0" applyFill="1" applyBorder="1"/>
    <xf numFmtId="0" fontId="0" fillId="19" borderId="12" xfId="0" applyFill="1" applyBorder="1"/>
    <xf numFmtId="0" fontId="0" fillId="19" borderId="17" xfId="0" applyFill="1" applyBorder="1"/>
    <xf numFmtId="0" fontId="0" fillId="19" borderId="18" xfId="0" applyFill="1" applyBorder="1"/>
    <xf numFmtId="0" fontId="0" fillId="20" borderId="42" xfId="0" applyFill="1" applyBorder="1" applyAlignment="1">
      <alignment horizontal="center"/>
    </xf>
    <xf numFmtId="0" fontId="0" fillId="20" borderId="15" xfId="0" applyFill="1" applyBorder="1" applyAlignment="1">
      <alignment horizontal="center"/>
    </xf>
    <xf numFmtId="0" fontId="0" fillId="20" borderId="24" xfId="0" applyFill="1" applyBorder="1" applyAlignment="1">
      <alignment horizontal="center"/>
    </xf>
    <xf numFmtId="0" fontId="0" fillId="20" borderId="37" xfId="0" applyFill="1" applyBorder="1" applyAlignment="1">
      <alignment horizontal="center"/>
    </xf>
    <xf numFmtId="2" fontId="0" fillId="20" borderId="39" xfId="0" applyNumberFormat="1" applyFill="1" applyBorder="1" applyAlignment="1">
      <alignment horizontal="center"/>
    </xf>
    <xf numFmtId="2" fontId="0" fillId="20" borderId="13" xfId="0" applyNumberFormat="1" applyFill="1" applyBorder="1" applyAlignment="1">
      <alignment horizontal="center"/>
    </xf>
    <xf numFmtId="2" fontId="0" fillId="20" borderId="24" xfId="0" applyNumberFormat="1" applyFill="1" applyBorder="1" applyAlignment="1">
      <alignment horizontal="center"/>
    </xf>
    <xf numFmtId="2" fontId="0" fillId="20" borderId="12" xfId="0" applyNumberFormat="1" applyFill="1" applyBorder="1" applyAlignment="1">
      <alignment horizontal="center"/>
    </xf>
    <xf numFmtId="0" fontId="0" fillId="20" borderId="24" xfId="0" applyFill="1" applyBorder="1"/>
    <xf numFmtId="0" fontId="0" fillId="20" borderId="12" xfId="0" applyFill="1" applyBorder="1"/>
    <xf numFmtId="0" fontId="0" fillId="20" borderId="17" xfId="0" applyFill="1" applyBorder="1"/>
    <xf numFmtId="0" fontId="0" fillId="20" borderId="18" xfId="0" applyFill="1" applyBorder="1"/>
    <xf numFmtId="0" fontId="0" fillId="0" borderId="8" xfId="0" applyBorder="1"/>
    <xf numFmtId="0" fontId="0" fillId="5" borderId="28" xfId="0" applyFill="1" applyBorder="1"/>
    <xf numFmtId="0" fontId="0" fillId="5" borderId="13" xfId="0" applyFill="1" applyBorder="1"/>
    <xf numFmtId="0" fontId="0" fillId="5" borderId="26" xfId="0" applyFill="1" applyBorder="1" applyAlignment="1">
      <alignment horizontal="center"/>
    </xf>
    <xf numFmtId="0" fontId="0" fillId="5" borderId="8" xfId="0" applyFill="1" applyBorder="1"/>
    <xf numFmtId="0" fontId="0" fillId="5" borderId="36" xfId="0" applyFill="1" applyBorder="1" applyAlignment="1">
      <alignment horizontal="center"/>
    </xf>
    <xf numFmtId="0" fontId="0" fillId="0" borderId="43" xfId="0" applyFill="1" applyBorder="1"/>
    <xf numFmtId="0" fontId="0" fillId="0" borderId="44" xfId="0" applyFill="1" applyBorder="1"/>
    <xf numFmtId="0" fontId="0" fillId="5" borderId="16" xfId="0" applyFill="1" applyBorder="1"/>
    <xf numFmtId="0" fontId="0" fillId="5" borderId="36" xfId="0" applyFill="1" applyBorder="1"/>
    <xf numFmtId="0" fontId="0" fillId="12" borderId="45" xfId="0" applyFill="1" applyBorder="1"/>
    <xf numFmtId="0" fontId="0" fillId="12" borderId="46" xfId="0" applyFill="1" applyBorder="1"/>
    <xf numFmtId="0" fontId="0" fillId="12" borderId="40" xfId="0" applyFill="1" applyBorder="1"/>
    <xf numFmtId="0" fontId="0" fillId="19" borderId="34" xfId="0" applyFill="1" applyBorder="1" applyAlignment="1">
      <alignment horizontal="center"/>
    </xf>
    <xf numFmtId="0" fontId="0" fillId="19" borderId="14" xfId="0" applyFill="1" applyBorder="1" applyAlignment="1">
      <alignment horizontal="center"/>
    </xf>
    <xf numFmtId="0" fontId="0" fillId="19" borderId="12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5" borderId="38" xfId="0" applyFill="1" applyBorder="1"/>
    <xf numFmtId="0" fontId="0" fillId="5" borderId="9" xfId="0" applyFill="1" applyBorder="1"/>
    <xf numFmtId="0" fontId="1" fillId="0" borderId="0" xfId="0" applyFont="1" applyFill="1" applyBorder="1" applyAlignment="1">
      <alignment vertical="center"/>
    </xf>
    <xf numFmtId="0" fontId="0" fillId="5" borderId="38" xfId="0" applyFill="1" applyBorder="1" applyAlignment="1"/>
    <xf numFmtId="0" fontId="0" fillId="5" borderId="9" xfId="0" applyFill="1" applyBorder="1" applyAlignment="1"/>
    <xf numFmtId="0" fontId="0" fillId="5" borderId="26" xfId="0" applyFill="1" applyBorder="1"/>
    <xf numFmtId="0" fontId="0" fillId="5" borderId="43" xfId="0" applyFill="1" applyBorder="1"/>
    <xf numFmtId="0" fontId="0" fillId="5" borderId="31" xfId="0" applyFill="1" applyBorder="1"/>
    <xf numFmtId="0" fontId="0" fillId="12" borderId="45" xfId="0" applyFill="1" applyBorder="1" applyAlignment="1">
      <alignment horizontal="center"/>
    </xf>
    <xf numFmtId="0" fontId="0" fillId="12" borderId="46" xfId="0" applyFill="1" applyBorder="1" applyAlignment="1">
      <alignment horizontal="center"/>
    </xf>
    <xf numFmtId="0" fontId="0" fillId="12" borderId="40" xfId="0" applyFill="1" applyBorder="1" applyAlignment="1">
      <alignment horizontal="center"/>
    </xf>
    <xf numFmtId="0" fontId="0" fillId="12" borderId="47" xfId="0" applyFill="1" applyBorder="1" applyAlignment="1">
      <alignment horizontal="center"/>
    </xf>
    <xf numFmtId="0" fontId="0" fillId="5" borderId="27" xfId="0" applyFill="1" applyBorder="1"/>
    <xf numFmtId="0" fontId="0" fillId="0" borderId="28" xfId="0" applyFill="1" applyBorder="1" applyAlignment="1"/>
    <xf numFmtId="0" fontId="0" fillId="5" borderId="38" xfId="0" applyFill="1" applyBorder="1" applyAlignment="1">
      <alignment horizontal="center"/>
    </xf>
    <xf numFmtId="0" fontId="0" fillId="5" borderId="18" xfId="0" applyFill="1" applyBorder="1"/>
    <xf numFmtId="0" fontId="0" fillId="4" borderId="0" xfId="0" applyFill="1"/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0" fillId="5" borderId="36" xfId="0" applyFill="1" applyBorder="1" applyAlignment="1"/>
    <xf numFmtId="0" fontId="0" fillId="0" borderId="0" xfId="0" applyFill="1" applyBorder="1" applyAlignment="1"/>
    <xf numFmtId="0" fontId="1" fillId="0" borderId="28" xfId="0" applyFont="1" applyFill="1" applyBorder="1" applyAlignment="1">
      <alignment vertical="center"/>
    </xf>
    <xf numFmtId="187" fontId="0" fillId="0" borderId="1" xfId="0" applyNumberFormat="1" applyBorder="1" applyAlignment="1">
      <alignment horizontal="center"/>
    </xf>
    <xf numFmtId="187" fontId="0" fillId="19" borderId="24" xfId="0" applyNumberFormat="1" applyFill="1" applyBorder="1" applyAlignment="1">
      <alignment horizontal="center"/>
    </xf>
    <xf numFmtId="187" fontId="0" fillId="19" borderId="12" xfId="0" applyNumberFormat="1" applyFill="1" applyBorder="1" applyAlignment="1">
      <alignment horizontal="center"/>
    </xf>
    <xf numFmtId="187" fontId="0" fillId="19" borderId="11" xfId="0" applyNumberFormat="1" applyFill="1" applyBorder="1" applyAlignment="1">
      <alignment horizontal="center"/>
    </xf>
    <xf numFmtId="187" fontId="0" fillId="19" borderId="7" xfId="0" applyNumberFormat="1" applyFill="1" applyBorder="1" applyAlignment="1">
      <alignment horizontal="center"/>
    </xf>
    <xf numFmtId="187" fontId="0" fillId="19" borderId="42" xfId="0" applyNumberFormat="1" applyFill="1" applyBorder="1" applyAlignment="1">
      <alignment horizontal="center"/>
    </xf>
    <xf numFmtId="187" fontId="0" fillId="19" borderId="14" xfId="0" applyNumberFormat="1" applyFill="1" applyBorder="1" applyAlignment="1">
      <alignment horizontal="center"/>
    </xf>
    <xf numFmtId="187" fontId="0" fillId="19" borderId="3" xfId="0" applyNumberFormat="1" applyFill="1" applyBorder="1" applyAlignment="1">
      <alignment horizontal="center"/>
    </xf>
    <xf numFmtId="187" fontId="0" fillId="19" borderId="41" xfId="0" applyNumberFormat="1" applyFill="1" applyBorder="1" applyAlignment="1">
      <alignment horizontal="center"/>
    </xf>
    <xf numFmtId="187" fontId="0" fillId="4" borderId="42" xfId="0" applyNumberFormat="1" applyFill="1" applyBorder="1" applyAlignment="1">
      <alignment horizontal="center"/>
    </xf>
    <xf numFmtId="187" fontId="0" fillId="4" borderId="48" xfId="0" applyNumberFormat="1" applyFill="1" applyBorder="1" applyAlignment="1">
      <alignment horizontal="center"/>
    </xf>
    <xf numFmtId="187" fontId="0" fillId="4" borderId="24" xfId="0" applyNumberFormat="1" applyFill="1" applyBorder="1" applyAlignment="1">
      <alignment horizontal="center"/>
    </xf>
    <xf numFmtId="187" fontId="0" fillId="4" borderId="2" xfId="0" applyNumberFormat="1" applyFill="1" applyBorder="1" applyAlignment="1">
      <alignment horizontal="center"/>
    </xf>
    <xf numFmtId="187" fontId="0" fillId="4" borderId="41" xfId="0" applyNumberFormat="1" applyFill="1" applyBorder="1" applyAlignment="1">
      <alignment horizontal="center"/>
    </xf>
    <xf numFmtId="187" fontId="0" fillId="4" borderId="12" xfId="0" applyNumberFormat="1" applyFill="1" applyBorder="1" applyAlignment="1">
      <alignment horizontal="center"/>
    </xf>
    <xf numFmtId="187" fontId="0" fillId="0" borderId="34" xfId="0" applyNumberFormat="1" applyFill="1" applyBorder="1"/>
    <xf numFmtId="187" fontId="0" fillId="0" borderId="12" xfId="0" applyNumberFormat="1" applyFill="1" applyBorder="1"/>
    <xf numFmtId="0" fontId="0" fillId="12" borderId="45" xfId="0" applyFill="1" applyBorder="1" applyAlignment="1">
      <alignment horizontal="center" vertical="center"/>
    </xf>
    <xf numFmtId="0" fontId="0" fillId="12" borderId="46" xfId="0" applyFill="1" applyBorder="1" applyAlignment="1">
      <alignment horizontal="center" vertical="center"/>
    </xf>
    <xf numFmtId="0" fontId="0" fillId="12" borderId="40" xfId="0" applyFill="1" applyBorder="1" applyAlignment="1">
      <alignment horizontal="center" vertical="center"/>
    </xf>
    <xf numFmtId="0" fontId="0" fillId="12" borderId="47" xfId="0" applyFill="1" applyBorder="1" applyAlignment="1">
      <alignment horizontal="center" vertical="center"/>
    </xf>
    <xf numFmtId="2" fontId="0" fillId="2" borderId="4" xfId="0" applyNumberFormat="1" applyFill="1" applyBorder="1" applyAlignment="1">
      <alignment horizontal="center"/>
    </xf>
    <xf numFmtId="2" fontId="0" fillId="13" borderId="1" xfId="0" applyNumberFormat="1" applyFill="1" applyBorder="1" applyAlignment="1">
      <alignment horizontal="center"/>
    </xf>
    <xf numFmtId="2" fontId="0" fillId="13" borderId="1" xfId="0" applyNumberFormat="1" applyFill="1" applyBorder="1"/>
    <xf numFmtId="2" fontId="0" fillId="0" borderId="4" xfId="0" applyNumberFormat="1" applyFill="1" applyBorder="1" applyAlignment="1">
      <alignment horizontal="center"/>
    </xf>
    <xf numFmtId="2" fontId="0" fillId="0" borderId="4" xfId="0" applyNumberFormat="1" applyFill="1" applyBorder="1"/>
    <xf numFmtId="0" fontId="6" fillId="21" borderId="1" xfId="0" applyFont="1" applyFill="1" applyBorder="1" applyAlignment="1">
      <alignment horizontal="center" vertical="center"/>
    </xf>
    <xf numFmtId="0" fontId="6" fillId="21" borderId="1" xfId="0" applyFont="1" applyFill="1" applyBorder="1" applyAlignment="1">
      <alignment vertical="center"/>
    </xf>
    <xf numFmtId="0" fontId="7" fillId="21" borderId="1" xfId="0" applyFont="1" applyFill="1" applyBorder="1" applyAlignment="1">
      <alignment horizontal="center" vertical="center"/>
    </xf>
    <xf numFmtId="187" fontId="0" fillId="0" borderId="1" xfId="0" applyNumberFormat="1" applyFill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1" fillId="8" borderId="21" xfId="0" applyFont="1" applyFill="1" applyBorder="1" applyAlignment="1">
      <alignment horizontal="center" vertical="center"/>
    </xf>
    <xf numFmtId="0" fontId="1" fillId="8" borderId="25" xfId="0" applyFont="1" applyFill="1" applyBorder="1" applyAlignment="1">
      <alignment horizontal="center" vertical="center"/>
    </xf>
    <xf numFmtId="0" fontId="1" fillId="8" borderId="22" xfId="0" applyFont="1" applyFill="1" applyBorder="1" applyAlignment="1">
      <alignment horizontal="center" vertical="center"/>
    </xf>
    <xf numFmtId="0" fontId="3" fillId="7" borderId="21" xfId="0" applyFont="1" applyFill="1" applyBorder="1" applyAlignment="1">
      <alignment horizontal="center" vertical="center"/>
    </xf>
    <xf numFmtId="0" fontId="3" fillId="7" borderId="25" xfId="0" applyFont="1" applyFill="1" applyBorder="1" applyAlignment="1">
      <alignment horizontal="center" vertical="center"/>
    </xf>
    <xf numFmtId="0" fontId="3" fillId="7" borderId="22" xfId="0" applyFont="1" applyFill="1" applyBorder="1" applyAlignment="1">
      <alignment horizontal="center" vertical="center"/>
    </xf>
    <xf numFmtId="0" fontId="1" fillId="5" borderId="29" xfId="0" applyFont="1" applyFill="1" applyBorder="1" applyAlignment="1">
      <alignment horizontal="center" vertical="center"/>
    </xf>
    <xf numFmtId="0" fontId="1" fillId="5" borderId="30" xfId="0" applyFont="1" applyFill="1" applyBorder="1" applyAlignment="1">
      <alignment horizontal="center" vertical="center"/>
    </xf>
    <xf numFmtId="0" fontId="1" fillId="5" borderId="31" xfId="0" applyFont="1" applyFill="1" applyBorder="1" applyAlignment="1">
      <alignment horizontal="center" vertical="center"/>
    </xf>
    <xf numFmtId="0" fontId="1" fillId="5" borderId="28" xfId="0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2" fontId="0" fillId="22" borderId="1" xfId="0" applyNumberFormat="1" applyFill="1" applyBorder="1" applyAlignment="1">
      <alignment horizontal="center"/>
    </xf>
    <xf numFmtId="2" fontId="0" fillId="22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FFAB57"/>
      <color rgb="FFFF5DFF"/>
      <color rgb="FFFF00FF"/>
      <color rgb="FF00FFCC"/>
      <color rgb="FF93ADFF"/>
      <color rgb="FF3366FF"/>
      <color rgb="FFBEA5FD"/>
      <color rgb="FFF8ECEF"/>
      <color rgb="FFFCFBE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533400</xdr:colOff>
          <xdr:row>1</xdr:row>
          <xdr:rowOff>0</xdr:rowOff>
        </xdr:from>
        <xdr:to>
          <xdr:col>5</xdr:col>
          <xdr:colOff>361950</xdr:colOff>
          <xdr:row>2</xdr:row>
          <xdr:rowOff>171450</xdr:rowOff>
        </xdr:to>
        <xdr:sp macro="" textlink="">
          <xdr:nvSpPr>
            <xdr:cNvPr id="10245" name="Button 5" hidden="1">
              <a:extLst>
                <a:ext uri="{63B3BB69-23CF-44E3-9099-C40C66FF867C}">
                  <a14:compatExt spid="_x0000_s10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Cal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180975</xdr:colOff>
      <xdr:row>5</xdr:row>
      <xdr:rowOff>161925</xdr:rowOff>
    </xdr:from>
    <xdr:to>
      <xdr:col>7</xdr:col>
      <xdr:colOff>581025</xdr:colOff>
      <xdr:row>12</xdr:row>
      <xdr:rowOff>114299</xdr:rowOff>
    </xdr:to>
    <xdr:sp macro="" textlink="">
      <xdr:nvSpPr>
        <xdr:cNvPr id="2" name="Rounded Rectangular Callout 1"/>
        <xdr:cNvSpPr/>
      </xdr:nvSpPr>
      <xdr:spPr>
        <a:xfrm>
          <a:off x="2266950" y="1162050"/>
          <a:ext cx="2314575" cy="1219199"/>
        </a:xfrm>
        <a:prstGeom prst="wedgeRoundRectCallout">
          <a:avLst>
            <a:gd name="adj1" fmla="val -87566"/>
            <a:gd name="adj2" fmla="val -48856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รบกวนช่วยหน่อยค่ะ</a:t>
          </a:r>
          <a:r>
            <a:rPr lang="th-TH" sz="1100" baseline="0"/>
            <a:t> </a:t>
          </a:r>
          <a:endParaRPr lang="th-TH" sz="1100"/>
        </a:p>
        <a:p>
          <a:pPr algn="l"/>
          <a:r>
            <a:rPr lang="th-TH" sz="1100"/>
            <a:t>ค่า</a:t>
          </a:r>
          <a:r>
            <a:rPr lang="th-TH" sz="1100" baseline="0"/>
            <a:t> 5 ซ้ำ ให้ แสดงค่า 5 ค่าเดียว</a:t>
          </a:r>
        </a:p>
        <a:p>
          <a:pPr algn="l"/>
          <a:endParaRPr lang="th-TH" sz="1100" baseline="0"/>
        </a:p>
        <a:p>
          <a:pPr algn="l"/>
          <a:r>
            <a:rPr lang="th-TH" sz="1100" baseline="0"/>
            <a:t>ค่า 2 ไม่ มีซ้ำกันเลย แต่ มีมา แสดง  </a:t>
          </a:r>
        </a:p>
        <a:p>
          <a:pPr algn="l"/>
          <a:endParaRPr lang="th-TH" sz="1100" baseline="0"/>
        </a:p>
        <a:p>
          <a:pPr algn="l"/>
          <a:r>
            <a:rPr lang="th-TH" sz="1100" baseline="0"/>
            <a:t> </a:t>
          </a:r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W69"/>
  <sheetViews>
    <sheetView workbookViewId="0">
      <selection activeCell="J10" sqref="J10"/>
    </sheetView>
  </sheetViews>
  <sheetFormatPr defaultRowHeight="14.25" x14ac:dyDescent="0.2"/>
  <cols>
    <col min="1" max="1" width="9.25" style="9" customWidth="1"/>
    <col min="2" max="23" width="8.125" style="9" customWidth="1"/>
    <col min="24" max="16384" width="9" style="9"/>
  </cols>
  <sheetData>
    <row r="1" spans="1:23" ht="14.25" customHeight="1" thickBot="1" x14ac:dyDescent="0.25">
      <c r="H1" s="10"/>
      <c r="S1" s="8"/>
      <c r="T1" s="8"/>
      <c r="U1" s="8"/>
    </row>
    <row r="2" spans="1:23" ht="20.25" customHeight="1" thickBot="1" x14ac:dyDescent="0.25">
      <c r="A2" s="33"/>
      <c r="B2" s="239" t="s">
        <v>2</v>
      </c>
      <c r="C2" s="240"/>
      <c r="D2" s="240"/>
      <c r="E2" s="240"/>
      <c r="F2" s="240"/>
      <c r="G2" s="241"/>
      <c r="H2" s="10"/>
      <c r="R2" s="10"/>
      <c r="S2" s="6"/>
      <c r="T2" s="6"/>
      <c r="U2" s="6"/>
    </row>
    <row r="3" spans="1:23" x14ac:dyDescent="0.2">
      <c r="A3" s="26"/>
      <c r="B3" s="47">
        <v>1200</v>
      </c>
      <c r="C3" s="34">
        <v>1275</v>
      </c>
      <c r="D3" s="35">
        <v>1350</v>
      </c>
      <c r="E3" s="34">
        <v>5</v>
      </c>
      <c r="F3" s="36"/>
      <c r="G3" s="48"/>
      <c r="H3" s="10"/>
      <c r="I3" s="10"/>
      <c r="J3" s="10"/>
      <c r="K3" s="10"/>
      <c r="L3" s="10"/>
      <c r="M3" s="10"/>
      <c r="R3" s="10"/>
      <c r="S3" s="6"/>
      <c r="T3" s="6"/>
      <c r="U3" s="6"/>
    </row>
    <row r="4" spans="1:23" x14ac:dyDescent="0.2">
      <c r="A4" s="26"/>
      <c r="B4" s="46">
        <v>1542</v>
      </c>
      <c r="C4" s="14">
        <v>1254</v>
      </c>
      <c r="D4" s="19">
        <v>900</v>
      </c>
      <c r="E4" s="14">
        <v>8</v>
      </c>
      <c r="F4" s="21"/>
      <c r="G4" s="49"/>
      <c r="H4" s="10"/>
      <c r="I4" s="12"/>
      <c r="J4" s="12"/>
      <c r="K4" s="12"/>
      <c r="L4" s="10"/>
      <c r="M4" s="10"/>
      <c r="R4" s="12"/>
      <c r="S4" s="6"/>
      <c r="T4" s="6"/>
      <c r="U4" s="6"/>
    </row>
    <row r="5" spans="1:23" x14ac:dyDescent="0.2">
      <c r="A5" s="26"/>
      <c r="B5" s="46">
        <v>1400</v>
      </c>
      <c r="C5" s="14">
        <v>1450</v>
      </c>
      <c r="D5" s="19">
        <v>940</v>
      </c>
      <c r="E5" s="14">
        <v>45</v>
      </c>
      <c r="F5" s="21"/>
      <c r="G5" s="49"/>
      <c r="H5" s="12"/>
      <c r="I5" s="12"/>
      <c r="J5" s="12"/>
      <c r="K5" s="12"/>
      <c r="L5" s="12"/>
      <c r="M5" s="12"/>
      <c r="R5" s="12"/>
      <c r="S5" s="6"/>
      <c r="T5" s="6"/>
      <c r="U5" s="6"/>
    </row>
    <row r="6" spans="1:23" x14ac:dyDescent="0.2">
      <c r="A6" s="26"/>
      <c r="B6" s="21">
        <v>125</v>
      </c>
      <c r="C6" s="15"/>
      <c r="D6" s="20"/>
      <c r="E6" s="15"/>
      <c r="F6" s="21"/>
      <c r="G6" s="49"/>
      <c r="H6" s="12"/>
      <c r="I6" s="12"/>
      <c r="J6" s="12"/>
      <c r="K6" s="12"/>
      <c r="L6" s="10"/>
      <c r="M6" s="10"/>
      <c r="R6" s="12"/>
      <c r="S6" s="6"/>
      <c r="T6" s="6"/>
      <c r="U6" s="6"/>
    </row>
    <row r="7" spans="1:23" x14ac:dyDescent="0.2">
      <c r="A7" s="26"/>
      <c r="B7" s="21"/>
      <c r="C7" s="15"/>
      <c r="D7" s="20"/>
      <c r="E7" s="15"/>
      <c r="F7" s="21"/>
      <c r="G7" s="49"/>
      <c r="H7" s="12"/>
      <c r="I7" s="12"/>
      <c r="J7" s="12"/>
      <c r="K7" s="12"/>
      <c r="L7" s="10"/>
      <c r="M7" s="10"/>
      <c r="R7" s="12"/>
      <c r="S7" s="6"/>
      <c r="T7" s="6"/>
      <c r="U7" s="6"/>
    </row>
    <row r="8" spans="1:23" x14ac:dyDescent="0.2">
      <c r="A8" s="26"/>
      <c r="B8" s="21"/>
      <c r="C8" s="15"/>
      <c r="D8" s="20"/>
      <c r="E8" s="15"/>
      <c r="F8" s="21"/>
      <c r="G8" s="49"/>
      <c r="H8" s="12"/>
      <c r="I8" s="12"/>
      <c r="J8" s="12"/>
      <c r="K8" s="12"/>
      <c r="L8" s="10"/>
      <c r="M8" s="10"/>
      <c r="R8" s="12"/>
      <c r="S8" s="6"/>
      <c r="T8" s="6"/>
      <c r="U8" s="6"/>
    </row>
    <row r="9" spans="1:23" x14ac:dyDescent="0.2">
      <c r="A9" s="26"/>
      <c r="B9" s="21"/>
      <c r="C9" s="15"/>
      <c r="D9" s="21"/>
      <c r="E9" s="15"/>
      <c r="F9" s="21"/>
      <c r="G9" s="49"/>
      <c r="H9" s="12"/>
      <c r="I9" s="12"/>
      <c r="J9" s="12"/>
      <c r="K9" s="12"/>
      <c r="L9" s="10"/>
      <c r="M9" s="10"/>
      <c r="R9" s="12"/>
      <c r="S9" s="6"/>
      <c r="T9" s="6"/>
      <c r="U9" s="6"/>
    </row>
    <row r="10" spans="1:23" ht="15" thickBot="1" x14ac:dyDescent="0.25">
      <c r="A10" s="26"/>
      <c r="B10" s="50"/>
      <c r="C10" s="51"/>
      <c r="D10" s="52"/>
      <c r="E10" s="51"/>
      <c r="F10" s="52"/>
      <c r="G10" s="53"/>
      <c r="H10" s="12"/>
      <c r="I10" s="12"/>
      <c r="J10" s="12"/>
      <c r="K10" s="12"/>
      <c r="L10" s="10"/>
      <c r="M10" s="10"/>
      <c r="R10" s="12"/>
      <c r="S10" s="6"/>
      <c r="T10" s="6"/>
      <c r="U10" s="6"/>
    </row>
    <row r="11" spans="1:23" ht="30" customHeight="1" thickBot="1" x14ac:dyDescent="0.25">
      <c r="A11" s="16" t="s">
        <v>12</v>
      </c>
      <c r="B11" s="22"/>
      <c r="C11" s="22"/>
      <c r="D11" s="10"/>
      <c r="E11" s="10"/>
      <c r="F11" s="10"/>
      <c r="G11" s="10"/>
      <c r="H11" s="12"/>
      <c r="I11" s="23"/>
      <c r="J11" s="23"/>
      <c r="K11" s="23"/>
      <c r="L11" s="22"/>
      <c r="M11" s="22"/>
      <c r="N11" s="22"/>
      <c r="O11" s="22"/>
      <c r="P11" s="22"/>
      <c r="Q11" s="22"/>
      <c r="R11" s="12"/>
      <c r="S11" s="6"/>
      <c r="T11" s="6"/>
      <c r="U11" s="6"/>
    </row>
    <row r="12" spans="1:23" ht="19.5" customHeight="1" thickBot="1" x14ac:dyDescent="0.25">
      <c r="A12" s="26"/>
      <c r="B12" s="236" t="s">
        <v>4</v>
      </c>
      <c r="C12" s="238"/>
      <c r="D12" s="236" t="s">
        <v>3</v>
      </c>
      <c r="E12" s="237"/>
      <c r="F12" s="238"/>
      <c r="G12" s="236" t="s">
        <v>5</v>
      </c>
      <c r="H12" s="238"/>
      <c r="I12" s="236" t="s">
        <v>6</v>
      </c>
      <c r="J12" s="238"/>
      <c r="K12" s="236" t="s">
        <v>7</v>
      </c>
      <c r="L12" s="238"/>
      <c r="M12" s="236" t="s">
        <v>8</v>
      </c>
      <c r="N12" s="238"/>
      <c r="O12" s="236" t="s">
        <v>9</v>
      </c>
      <c r="P12" s="237"/>
      <c r="Q12" s="238"/>
      <c r="R12" s="236" t="s">
        <v>13</v>
      </c>
      <c r="S12" s="238"/>
      <c r="T12" s="236" t="s">
        <v>10</v>
      </c>
      <c r="U12" s="238"/>
      <c r="V12" s="236" t="s">
        <v>11</v>
      </c>
      <c r="W12" s="238"/>
    </row>
    <row r="13" spans="1:23" x14ac:dyDescent="0.2">
      <c r="A13" s="26"/>
      <c r="B13" s="105">
        <v>100</v>
      </c>
      <c r="C13" s="106">
        <v>50</v>
      </c>
      <c r="D13" s="54">
        <v>20</v>
      </c>
      <c r="E13" s="55">
        <v>10</v>
      </c>
      <c r="F13" s="56">
        <v>5</v>
      </c>
      <c r="G13" s="63">
        <v>50</v>
      </c>
      <c r="H13" s="64">
        <v>4</v>
      </c>
      <c r="I13" s="72">
        <v>50</v>
      </c>
      <c r="J13" s="73">
        <v>4</v>
      </c>
      <c r="K13" s="83">
        <v>50</v>
      </c>
      <c r="L13" s="84">
        <v>4</v>
      </c>
      <c r="M13" s="95">
        <v>100</v>
      </c>
      <c r="N13" s="96">
        <v>10</v>
      </c>
      <c r="O13" s="111">
        <v>7</v>
      </c>
      <c r="P13" s="112">
        <v>7</v>
      </c>
      <c r="Q13" s="113">
        <v>7</v>
      </c>
      <c r="R13" s="127">
        <v>8</v>
      </c>
      <c r="S13" s="128">
        <v>8</v>
      </c>
      <c r="T13" s="139">
        <v>100</v>
      </c>
      <c r="U13" s="140">
        <v>9</v>
      </c>
      <c r="V13" s="151">
        <v>100</v>
      </c>
      <c r="W13" s="152">
        <v>10</v>
      </c>
    </row>
    <row r="14" spans="1:23" x14ac:dyDescent="0.2">
      <c r="A14" s="26"/>
      <c r="B14" s="107">
        <v>200</v>
      </c>
      <c r="C14" s="108">
        <v>150</v>
      </c>
      <c r="D14" s="57">
        <v>2</v>
      </c>
      <c r="E14" s="58">
        <v>5</v>
      </c>
      <c r="F14" s="59">
        <v>84</v>
      </c>
      <c r="G14" s="65"/>
      <c r="H14" s="66"/>
      <c r="I14" s="74">
        <v>100</v>
      </c>
      <c r="J14" s="75">
        <v>50</v>
      </c>
      <c r="K14" s="85">
        <v>20</v>
      </c>
      <c r="L14" s="86">
        <v>6</v>
      </c>
      <c r="M14" s="97">
        <v>20</v>
      </c>
      <c r="N14" s="98">
        <v>10</v>
      </c>
      <c r="O14" s="114"/>
      <c r="P14" s="115"/>
      <c r="Q14" s="116"/>
      <c r="R14" s="129"/>
      <c r="S14" s="130"/>
      <c r="T14" s="141">
        <v>10</v>
      </c>
      <c r="U14" s="142">
        <v>5</v>
      </c>
      <c r="V14" s="153">
        <v>50</v>
      </c>
      <c r="W14" s="154">
        <v>10</v>
      </c>
    </row>
    <row r="15" spans="1:23" x14ac:dyDescent="0.2">
      <c r="A15" s="26"/>
      <c r="B15" s="109">
        <v>150</v>
      </c>
      <c r="C15" s="110">
        <v>80</v>
      </c>
      <c r="D15" s="43">
        <v>3</v>
      </c>
      <c r="E15" s="44">
        <v>20</v>
      </c>
      <c r="F15" s="45">
        <v>5</v>
      </c>
      <c r="G15" s="41"/>
      <c r="H15" s="42"/>
      <c r="I15" s="76">
        <v>200</v>
      </c>
      <c r="J15" s="77">
        <v>50</v>
      </c>
      <c r="K15" s="87">
        <v>30</v>
      </c>
      <c r="L15" s="88">
        <v>5</v>
      </c>
      <c r="M15" s="99">
        <v>100</v>
      </c>
      <c r="N15" s="100">
        <v>10</v>
      </c>
      <c r="O15" s="117"/>
      <c r="P15" s="118"/>
      <c r="Q15" s="119"/>
      <c r="R15" s="131">
        <v>15</v>
      </c>
      <c r="S15" s="132"/>
      <c r="T15" s="143">
        <v>100</v>
      </c>
      <c r="U15" s="144">
        <v>20</v>
      </c>
      <c r="V15" s="155"/>
      <c r="W15" s="156"/>
    </row>
    <row r="16" spans="1:23" x14ac:dyDescent="0.2">
      <c r="A16" s="26"/>
      <c r="B16" s="107">
        <v>15</v>
      </c>
      <c r="C16" s="108">
        <v>5</v>
      </c>
      <c r="D16" s="57">
        <v>1</v>
      </c>
      <c r="E16" s="17">
        <v>3</v>
      </c>
      <c r="F16" s="59">
        <v>1</v>
      </c>
      <c r="G16" s="65"/>
      <c r="H16" s="67"/>
      <c r="I16" s="74">
        <v>150</v>
      </c>
      <c r="J16" s="78">
        <v>45</v>
      </c>
      <c r="K16" s="85">
        <v>40</v>
      </c>
      <c r="L16" s="89">
        <v>10</v>
      </c>
      <c r="M16" s="97">
        <v>10</v>
      </c>
      <c r="N16" s="31">
        <v>5</v>
      </c>
      <c r="O16" s="114"/>
      <c r="P16" s="115"/>
      <c r="Q16" s="120"/>
      <c r="R16" s="133"/>
      <c r="S16" s="134"/>
      <c r="T16" s="145"/>
      <c r="U16" s="146"/>
      <c r="V16" s="157"/>
      <c r="W16" s="158"/>
    </row>
    <row r="17" spans="1:23" x14ac:dyDescent="0.2">
      <c r="A17" s="26"/>
      <c r="B17" s="107">
        <v>10</v>
      </c>
      <c r="C17" s="108">
        <v>20</v>
      </c>
      <c r="D17" s="57">
        <v>2</v>
      </c>
      <c r="E17" s="17">
        <v>9</v>
      </c>
      <c r="F17" s="59">
        <v>12</v>
      </c>
      <c r="G17" s="65"/>
      <c r="H17" s="67"/>
      <c r="I17" s="74">
        <v>199</v>
      </c>
      <c r="J17" s="78">
        <v>99</v>
      </c>
      <c r="K17" s="85"/>
      <c r="L17" s="89"/>
      <c r="M17" s="97"/>
      <c r="N17" s="31"/>
      <c r="O17" s="114"/>
      <c r="P17" s="115"/>
      <c r="Q17" s="120"/>
      <c r="R17" s="133"/>
      <c r="S17" s="134"/>
      <c r="T17" s="145"/>
      <c r="U17" s="146"/>
      <c r="V17" s="157"/>
      <c r="W17" s="158"/>
    </row>
    <row r="18" spans="1:23" x14ac:dyDescent="0.2">
      <c r="A18" s="26"/>
      <c r="B18" s="107">
        <v>100</v>
      </c>
      <c r="C18" s="108">
        <v>20</v>
      </c>
      <c r="D18" s="57"/>
      <c r="E18" s="17"/>
      <c r="F18" s="59"/>
      <c r="G18" s="65"/>
      <c r="H18" s="67"/>
      <c r="I18" s="74"/>
      <c r="J18" s="78"/>
      <c r="K18" s="85"/>
      <c r="L18" s="89"/>
      <c r="M18" s="97"/>
      <c r="N18" s="31"/>
      <c r="O18" s="114"/>
      <c r="P18" s="115"/>
      <c r="Q18" s="120"/>
      <c r="R18" s="133"/>
      <c r="S18" s="134"/>
      <c r="T18" s="145"/>
      <c r="U18" s="146"/>
      <c r="V18" s="157"/>
      <c r="W18" s="158"/>
    </row>
    <row r="19" spans="1:23" x14ac:dyDescent="0.2">
      <c r="A19" s="26"/>
      <c r="B19" s="107"/>
      <c r="C19" s="108"/>
      <c r="D19" s="57"/>
      <c r="E19" s="17"/>
      <c r="F19" s="59"/>
      <c r="G19" s="65"/>
      <c r="H19" s="67"/>
      <c r="I19" s="74"/>
      <c r="J19" s="78"/>
      <c r="K19" s="85"/>
      <c r="L19" s="89"/>
      <c r="M19" s="97"/>
      <c r="N19" s="31"/>
      <c r="O19" s="114"/>
      <c r="P19" s="115"/>
      <c r="Q19" s="120"/>
      <c r="R19" s="133"/>
      <c r="S19" s="134"/>
      <c r="T19" s="145"/>
      <c r="U19" s="146"/>
      <c r="V19" s="157"/>
      <c r="W19" s="158"/>
    </row>
    <row r="20" spans="1:23" x14ac:dyDescent="0.2">
      <c r="A20" s="26"/>
      <c r="B20" s="39"/>
      <c r="C20" s="24"/>
      <c r="D20" s="57"/>
      <c r="E20" s="17"/>
      <c r="F20" s="59"/>
      <c r="G20" s="65"/>
      <c r="H20" s="67"/>
      <c r="I20" s="74"/>
      <c r="J20" s="78"/>
      <c r="K20" s="85"/>
      <c r="L20" s="89"/>
      <c r="M20" s="97"/>
      <c r="N20" s="31"/>
      <c r="O20" s="114"/>
      <c r="P20" s="115"/>
      <c r="Q20" s="120"/>
      <c r="R20" s="133"/>
      <c r="S20" s="134"/>
      <c r="T20" s="145"/>
      <c r="U20" s="146"/>
      <c r="V20" s="157"/>
      <c r="W20" s="158"/>
    </row>
    <row r="21" spans="1:23" x14ac:dyDescent="0.2">
      <c r="A21" s="26"/>
      <c r="B21" s="60"/>
      <c r="C21" s="25"/>
      <c r="D21" s="61"/>
      <c r="E21" s="18"/>
      <c r="F21" s="28"/>
      <c r="G21" s="68"/>
      <c r="H21" s="69"/>
      <c r="I21" s="79"/>
      <c r="J21" s="32"/>
      <c r="K21" s="90"/>
      <c r="L21" s="91"/>
      <c r="M21" s="101"/>
      <c r="N21" s="102"/>
      <c r="O21" s="121"/>
      <c r="P21" s="122"/>
      <c r="Q21" s="123"/>
      <c r="R21" s="133"/>
      <c r="S21" s="134"/>
      <c r="T21" s="145"/>
      <c r="U21" s="146"/>
      <c r="V21" s="157"/>
      <c r="W21" s="158"/>
    </row>
    <row r="22" spans="1:23" x14ac:dyDescent="0.2">
      <c r="A22" s="26"/>
      <c r="B22" s="60"/>
      <c r="C22" s="25"/>
      <c r="D22" s="61"/>
      <c r="E22" s="18"/>
      <c r="F22" s="28"/>
      <c r="G22" s="68"/>
      <c r="H22" s="69"/>
      <c r="I22" s="79"/>
      <c r="J22" s="32"/>
      <c r="K22" s="90"/>
      <c r="L22" s="91"/>
      <c r="M22" s="101"/>
      <c r="N22" s="102"/>
      <c r="O22" s="121"/>
      <c r="P22" s="122"/>
      <c r="Q22" s="123"/>
      <c r="R22" s="133"/>
      <c r="S22" s="134"/>
      <c r="T22" s="145"/>
      <c r="U22" s="146"/>
      <c r="V22" s="157"/>
      <c r="W22" s="158"/>
    </row>
    <row r="23" spans="1:23" x14ac:dyDescent="0.2">
      <c r="A23" s="26"/>
      <c r="B23" s="60"/>
      <c r="C23" s="25"/>
      <c r="D23" s="61"/>
      <c r="E23" s="18"/>
      <c r="F23" s="28"/>
      <c r="G23" s="68"/>
      <c r="H23" s="69"/>
      <c r="I23" s="79"/>
      <c r="J23" s="32"/>
      <c r="K23" s="90"/>
      <c r="L23" s="91"/>
      <c r="M23" s="101"/>
      <c r="N23" s="102"/>
      <c r="O23" s="121"/>
      <c r="P23" s="122"/>
      <c r="Q23" s="123"/>
      <c r="R23" s="133"/>
      <c r="S23" s="134"/>
      <c r="T23" s="145"/>
      <c r="U23" s="146"/>
      <c r="V23" s="157"/>
      <c r="W23" s="158"/>
    </row>
    <row r="24" spans="1:23" x14ac:dyDescent="0.2">
      <c r="A24" s="26"/>
      <c r="B24" s="60"/>
      <c r="C24" s="25"/>
      <c r="D24" s="61"/>
      <c r="E24" s="18"/>
      <c r="F24" s="28"/>
      <c r="G24" s="68"/>
      <c r="H24" s="69"/>
      <c r="I24" s="79"/>
      <c r="J24" s="32"/>
      <c r="K24" s="90"/>
      <c r="L24" s="91"/>
      <c r="M24" s="101"/>
      <c r="N24" s="102"/>
      <c r="O24" s="121"/>
      <c r="P24" s="122"/>
      <c r="Q24" s="123"/>
      <c r="R24" s="133"/>
      <c r="S24" s="134"/>
      <c r="T24" s="145"/>
      <c r="U24" s="146"/>
      <c r="V24" s="157"/>
      <c r="W24" s="158"/>
    </row>
    <row r="25" spans="1:23" x14ac:dyDescent="0.2">
      <c r="A25" s="26"/>
      <c r="B25" s="60"/>
      <c r="C25" s="25"/>
      <c r="D25" s="61"/>
      <c r="E25" s="18"/>
      <c r="F25" s="28"/>
      <c r="G25" s="68"/>
      <c r="H25" s="69"/>
      <c r="I25" s="79"/>
      <c r="J25" s="32"/>
      <c r="K25" s="90"/>
      <c r="L25" s="91"/>
      <c r="M25" s="101"/>
      <c r="N25" s="102"/>
      <c r="O25" s="121"/>
      <c r="P25" s="122"/>
      <c r="Q25" s="123"/>
      <c r="R25" s="133"/>
      <c r="S25" s="134"/>
      <c r="T25" s="145"/>
      <c r="U25" s="146"/>
      <c r="V25" s="157"/>
      <c r="W25" s="158"/>
    </row>
    <row r="26" spans="1:23" x14ac:dyDescent="0.2">
      <c r="A26" s="26"/>
      <c r="B26" s="60"/>
      <c r="C26" s="25"/>
      <c r="D26" s="61"/>
      <c r="E26" s="18"/>
      <c r="F26" s="28"/>
      <c r="G26" s="68"/>
      <c r="H26" s="69"/>
      <c r="I26" s="79"/>
      <c r="J26" s="32"/>
      <c r="K26" s="90"/>
      <c r="L26" s="91"/>
      <c r="M26" s="101"/>
      <c r="N26" s="102"/>
      <c r="O26" s="121"/>
      <c r="P26" s="122"/>
      <c r="Q26" s="123"/>
      <c r="R26" s="133"/>
      <c r="S26" s="134"/>
      <c r="T26" s="145"/>
      <c r="U26" s="146"/>
      <c r="V26" s="157"/>
      <c r="W26" s="158"/>
    </row>
    <row r="27" spans="1:23" x14ac:dyDescent="0.2">
      <c r="A27" s="26"/>
      <c r="B27" s="60"/>
      <c r="C27" s="25"/>
      <c r="D27" s="61"/>
      <c r="E27" s="18"/>
      <c r="F27" s="28"/>
      <c r="G27" s="68"/>
      <c r="H27" s="69"/>
      <c r="I27" s="79"/>
      <c r="J27" s="32"/>
      <c r="K27" s="90"/>
      <c r="L27" s="91"/>
      <c r="M27" s="101"/>
      <c r="N27" s="102"/>
      <c r="O27" s="121"/>
      <c r="P27" s="122"/>
      <c r="Q27" s="123"/>
      <c r="R27" s="135"/>
      <c r="S27" s="136"/>
      <c r="T27" s="147"/>
      <c r="U27" s="148"/>
      <c r="V27" s="159"/>
      <c r="W27" s="160"/>
    </row>
    <row r="28" spans="1:23" x14ac:dyDescent="0.2">
      <c r="A28" s="26"/>
      <c r="B28" s="60"/>
      <c r="C28" s="25"/>
      <c r="D28" s="61"/>
      <c r="E28" s="18"/>
      <c r="F28" s="28"/>
      <c r="G28" s="68"/>
      <c r="H28" s="67"/>
      <c r="I28" s="74"/>
      <c r="J28" s="80"/>
      <c r="K28" s="92"/>
      <c r="L28" s="91"/>
      <c r="M28" s="101"/>
      <c r="N28" s="102"/>
      <c r="O28" s="121"/>
      <c r="P28" s="122"/>
      <c r="Q28" s="123"/>
      <c r="R28" s="135"/>
      <c r="S28" s="136"/>
      <c r="T28" s="147"/>
      <c r="U28" s="148"/>
      <c r="V28" s="159"/>
      <c r="W28" s="160"/>
    </row>
    <row r="29" spans="1:23" ht="15" thickBot="1" x14ac:dyDescent="0.25">
      <c r="A29" s="26"/>
      <c r="B29" s="40"/>
      <c r="C29" s="27"/>
      <c r="D29" s="62"/>
      <c r="E29" s="29"/>
      <c r="F29" s="30"/>
      <c r="G29" s="70"/>
      <c r="H29" s="71"/>
      <c r="I29" s="81"/>
      <c r="J29" s="82"/>
      <c r="K29" s="93"/>
      <c r="L29" s="94"/>
      <c r="M29" s="103"/>
      <c r="N29" s="104"/>
      <c r="O29" s="124"/>
      <c r="P29" s="125"/>
      <c r="Q29" s="126"/>
      <c r="R29" s="137"/>
      <c r="S29" s="138"/>
      <c r="T29" s="149"/>
      <c r="U29" s="150"/>
      <c r="V29" s="161"/>
      <c r="W29" s="162"/>
    </row>
    <row r="30" spans="1:23" x14ac:dyDescent="0.2">
      <c r="A30" s="10"/>
      <c r="B30" s="12"/>
      <c r="C30" s="12"/>
      <c r="D30" s="10"/>
      <c r="E30" s="10"/>
      <c r="F30" s="12"/>
      <c r="G30" s="12"/>
      <c r="H30" s="12"/>
      <c r="I30" s="12"/>
      <c r="J30" s="11"/>
      <c r="K30" s="11"/>
      <c r="L30" s="10"/>
      <c r="M30" s="10"/>
      <c r="R30" s="12"/>
      <c r="S30" s="7"/>
      <c r="T30" s="7"/>
      <c r="U30" s="7"/>
    </row>
    <row r="31" spans="1:23" x14ac:dyDescent="0.2">
      <c r="A31" s="10"/>
      <c r="B31" s="12"/>
      <c r="C31" s="12"/>
      <c r="D31" s="12"/>
      <c r="E31" s="10"/>
      <c r="F31" s="12"/>
      <c r="G31" s="12"/>
      <c r="H31" s="12"/>
      <c r="I31" s="12"/>
      <c r="J31" s="11"/>
      <c r="K31" s="11"/>
      <c r="L31" s="10"/>
      <c r="M31" s="10"/>
      <c r="R31" s="12"/>
      <c r="S31" s="7"/>
      <c r="T31" s="7"/>
      <c r="U31" s="7"/>
    </row>
    <row r="32" spans="1:23" x14ac:dyDescent="0.2">
      <c r="A32" s="12"/>
      <c r="B32" s="11"/>
      <c r="C32" s="11"/>
      <c r="D32" s="11"/>
      <c r="E32" s="12"/>
      <c r="F32" s="12"/>
      <c r="G32" s="12"/>
      <c r="H32" s="10"/>
      <c r="I32" s="12"/>
      <c r="J32" s="10"/>
      <c r="K32" s="10"/>
      <c r="L32" s="10"/>
      <c r="M32" s="10"/>
      <c r="R32" s="12"/>
      <c r="S32" s="7"/>
      <c r="T32" s="7"/>
      <c r="U32" s="7"/>
    </row>
    <row r="33" spans="1:21" x14ac:dyDescent="0.2">
      <c r="A33" s="12"/>
      <c r="B33" s="11"/>
      <c r="C33" s="11"/>
      <c r="D33" s="11"/>
      <c r="E33" s="12"/>
      <c r="F33" s="12"/>
      <c r="G33" s="12"/>
      <c r="H33" s="10"/>
      <c r="I33" s="12"/>
      <c r="J33" s="10"/>
      <c r="K33" s="10"/>
      <c r="L33" s="10"/>
      <c r="M33" s="10"/>
      <c r="R33" s="12"/>
      <c r="S33" s="7"/>
      <c r="T33" s="7"/>
      <c r="U33" s="7"/>
    </row>
    <row r="34" spans="1:21" x14ac:dyDescent="0.2">
      <c r="A34" s="12"/>
      <c r="B34" s="11"/>
      <c r="C34" s="11"/>
      <c r="D34" s="11"/>
      <c r="E34" s="12"/>
      <c r="F34" s="12"/>
      <c r="G34" s="12"/>
      <c r="H34" s="10"/>
      <c r="I34" s="12"/>
      <c r="J34" s="10"/>
      <c r="K34" s="10"/>
      <c r="L34" s="10"/>
      <c r="R34" s="10"/>
      <c r="S34" s="8"/>
      <c r="T34" s="8"/>
      <c r="U34" s="8"/>
    </row>
    <row r="35" spans="1:21" x14ac:dyDescent="0.2">
      <c r="A35" s="12"/>
      <c r="B35" s="11"/>
      <c r="C35" s="11"/>
      <c r="D35" s="11"/>
      <c r="E35" s="12"/>
      <c r="F35" s="12"/>
      <c r="G35" s="12"/>
      <c r="H35" s="10"/>
      <c r="I35" s="12"/>
      <c r="J35" s="10"/>
      <c r="K35" s="10"/>
      <c r="L35" s="10"/>
      <c r="S35" s="8"/>
      <c r="T35" s="8"/>
      <c r="U35" s="8"/>
    </row>
    <row r="36" spans="1:21" x14ac:dyDescent="0.2">
      <c r="A36" s="12"/>
      <c r="B36" s="11"/>
      <c r="C36" s="11"/>
      <c r="D36" s="11"/>
      <c r="E36" s="12"/>
      <c r="F36" s="12"/>
      <c r="G36" s="6"/>
      <c r="H36" s="8"/>
      <c r="I36" s="6"/>
      <c r="J36" s="8"/>
      <c r="K36" s="10"/>
      <c r="L36" s="10"/>
      <c r="S36" s="8"/>
      <c r="T36" s="8"/>
      <c r="U36" s="8"/>
    </row>
    <row r="37" spans="1:21" x14ac:dyDescent="0.2">
      <c r="A37" s="12"/>
      <c r="B37" s="11"/>
      <c r="C37" s="11"/>
      <c r="D37" s="11"/>
      <c r="E37" s="12"/>
      <c r="F37" s="12"/>
      <c r="G37" s="6"/>
      <c r="H37" s="8"/>
      <c r="I37" s="8"/>
      <c r="J37" s="8"/>
      <c r="K37" s="10"/>
      <c r="L37" s="10"/>
      <c r="S37" s="8"/>
      <c r="T37" s="8"/>
      <c r="U37" s="8"/>
    </row>
    <row r="38" spans="1:21" x14ac:dyDescent="0.2">
      <c r="A38" s="12"/>
      <c r="B38" s="11"/>
      <c r="C38" s="11"/>
      <c r="D38" s="11"/>
      <c r="E38" s="12"/>
      <c r="F38" s="12"/>
      <c r="G38" s="6"/>
      <c r="H38" s="6"/>
      <c r="I38" s="6"/>
      <c r="J38" s="6"/>
      <c r="K38" s="10"/>
      <c r="L38" s="10"/>
      <c r="S38" s="8"/>
      <c r="T38" s="8"/>
      <c r="U38" s="8"/>
    </row>
    <row r="39" spans="1:21" x14ac:dyDescent="0.2">
      <c r="A39" s="12"/>
      <c r="B39" s="11"/>
      <c r="C39" s="11"/>
      <c r="D39" s="11"/>
      <c r="E39" s="12"/>
      <c r="F39" s="12"/>
      <c r="G39" s="6"/>
      <c r="H39" s="6"/>
      <c r="I39" s="6"/>
      <c r="J39" s="6"/>
      <c r="K39" s="10"/>
      <c r="L39" s="10"/>
    </row>
    <row r="40" spans="1:21" x14ac:dyDescent="0.2">
      <c r="A40" s="12"/>
      <c r="B40" s="11"/>
      <c r="C40" s="11"/>
      <c r="D40" s="11"/>
      <c r="E40" s="12"/>
      <c r="F40" s="12"/>
      <c r="G40" s="6"/>
      <c r="H40" s="6"/>
      <c r="I40" s="6"/>
      <c r="J40" s="6"/>
      <c r="K40" s="10"/>
      <c r="L40" s="10"/>
    </row>
    <row r="41" spans="1:21" x14ac:dyDescent="0.2">
      <c r="A41" s="12"/>
      <c r="B41" s="11"/>
      <c r="C41" s="11"/>
      <c r="D41" s="11"/>
      <c r="E41" s="12"/>
      <c r="F41" s="12"/>
      <c r="G41" s="6"/>
      <c r="H41" s="6"/>
      <c r="I41" s="6"/>
      <c r="J41" s="6"/>
      <c r="K41" s="10"/>
      <c r="L41" s="10"/>
    </row>
    <row r="42" spans="1:21" x14ac:dyDescent="0.2">
      <c r="A42" s="12"/>
      <c r="B42" s="11"/>
      <c r="C42" s="11"/>
      <c r="D42" s="11"/>
      <c r="E42" s="12"/>
      <c r="F42" s="12"/>
      <c r="G42" s="6"/>
      <c r="H42" s="6"/>
      <c r="I42" s="6"/>
      <c r="J42" s="6"/>
      <c r="K42" s="10"/>
      <c r="L42" s="10"/>
    </row>
    <row r="43" spans="1:21" x14ac:dyDescent="0.2">
      <c r="A43" s="12"/>
      <c r="B43" s="11"/>
      <c r="C43" s="11"/>
      <c r="D43" s="11"/>
      <c r="E43" s="12"/>
      <c r="F43" s="12"/>
      <c r="G43" s="6"/>
      <c r="H43" s="6"/>
      <c r="I43" s="6"/>
      <c r="J43" s="6"/>
      <c r="K43" s="10"/>
      <c r="L43" s="10"/>
    </row>
    <row r="44" spans="1:21" x14ac:dyDescent="0.2">
      <c r="A44" s="10"/>
      <c r="B44" s="10"/>
      <c r="C44" s="10"/>
      <c r="D44" s="11"/>
      <c r="E44" s="10"/>
      <c r="F44" s="10"/>
      <c r="G44" s="8"/>
      <c r="H44" s="6"/>
      <c r="I44" s="6"/>
      <c r="J44" s="6"/>
      <c r="K44" s="10"/>
      <c r="L44" s="10"/>
    </row>
    <row r="45" spans="1:21" x14ac:dyDescent="0.2">
      <c r="A45" s="10"/>
      <c r="B45" s="10"/>
      <c r="C45" s="10"/>
      <c r="D45" s="10"/>
      <c r="E45" s="10"/>
      <c r="F45" s="10"/>
      <c r="G45" s="8"/>
      <c r="H45" s="6"/>
      <c r="I45" s="6"/>
      <c r="J45" s="6"/>
      <c r="K45" s="10"/>
      <c r="L45" s="10"/>
    </row>
    <row r="46" spans="1:21" x14ac:dyDescent="0.2">
      <c r="A46" s="10"/>
      <c r="B46" s="12"/>
      <c r="C46" s="12"/>
      <c r="D46" s="10"/>
      <c r="E46" s="10"/>
      <c r="F46" s="12"/>
      <c r="G46" s="6"/>
      <c r="H46" s="6"/>
      <c r="I46" s="6"/>
      <c r="J46" s="6"/>
      <c r="K46" s="12"/>
      <c r="L46" s="10"/>
    </row>
    <row r="47" spans="1:21" x14ac:dyDescent="0.2">
      <c r="A47" s="10"/>
      <c r="B47" s="12"/>
      <c r="C47" s="12"/>
      <c r="D47" s="10"/>
      <c r="E47" s="10"/>
      <c r="F47" s="11"/>
      <c r="G47" s="7"/>
      <c r="H47" s="6"/>
      <c r="I47" s="6"/>
      <c r="J47" s="6"/>
      <c r="K47" s="11"/>
      <c r="L47" s="10"/>
    </row>
    <row r="48" spans="1:21" x14ac:dyDescent="0.2">
      <c r="A48" s="10"/>
      <c r="B48" s="11"/>
      <c r="C48" s="11"/>
      <c r="D48" s="10"/>
      <c r="E48" s="10"/>
      <c r="F48" s="11"/>
      <c r="G48" s="7"/>
      <c r="H48" s="6"/>
      <c r="I48" s="6"/>
      <c r="J48" s="6"/>
      <c r="K48" s="11"/>
      <c r="L48" s="10"/>
    </row>
    <row r="49" spans="1:12" x14ac:dyDescent="0.2">
      <c r="A49" s="10"/>
      <c r="B49" s="11"/>
      <c r="C49" s="11"/>
      <c r="D49" s="10"/>
      <c r="F49" s="11"/>
      <c r="G49" s="7"/>
      <c r="H49" s="6"/>
      <c r="I49" s="6"/>
      <c r="J49" s="6"/>
      <c r="K49" s="11"/>
      <c r="L49" s="10"/>
    </row>
    <row r="50" spans="1:12" x14ac:dyDescent="0.2">
      <c r="A50" s="10"/>
      <c r="B50" s="11"/>
      <c r="C50" s="11"/>
      <c r="D50" s="10"/>
      <c r="F50" s="11"/>
      <c r="G50" s="7"/>
      <c r="H50" s="6"/>
      <c r="I50" s="6"/>
      <c r="J50" s="6"/>
      <c r="K50" s="11"/>
      <c r="L50" s="10"/>
    </row>
    <row r="51" spans="1:12" x14ac:dyDescent="0.2">
      <c r="A51" s="10"/>
      <c r="B51" s="11"/>
      <c r="C51" s="11"/>
      <c r="D51" s="10"/>
      <c r="F51" s="11"/>
      <c r="G51" s="7"/>
      <c r="H51" s="6"/>
      <c r="I51" s="6"/>
      <c r="J51" s="6"/>
      <c r="K51" s="11"/>
      <c r="L51" s="10"/>
    </row>
    <row r="52" spans="1:12" x14ac:dyDescent="0.2">
      <c r="A52" s="10"/>
      <c r="B52" s="11"/>
      <c r="C52" s="11"/>
      <c r="D52" s="10"/>
      <c r="F52" s="11"/>
      <c r="G52" s="7"/>
      <c r="H52" s="6"/>
      <c r="I52" s="6"/>
      <c r="J52" s="6"/>
      <c r="K52" s="11"/>
      <c r="L52" s="10"/>
    </row>
    <row r="53" spans="1:12" x14ac:dyDescent="0.2">
      <c r="A53" s="10"/>
      <c r="B53" s="11"/>
      <c r="C53" s="11"/>
      <c r="D53" s="10"/>
      <c r="F53" s="10"/>
      <c r="G53" s="8"/>
      <c r="H53" s="6"/>
      <c r="I53" s="6"/>
      <c r="J53" s="6"/>
      <c r="K53" s="10"/>
      <c r="L53" s="10"/>
    </row>
    <row r="54" spans="1:12" x14ac:dyDescent="0.2">
      <c r="A54" s="10"/>
      <c r="B54" s="11"/>
      <c r="C54" s="11"/>
      <c r="D54" s="10"/>
      <c r="F54" s="10"/>
      <c r="G54" s="8"/>
      <c r="H54" s="6"/>
      <c r="I54" s="6"/>
      <c r="J54" s="6"/>
      <c r="K54" s="10"/>
      <c r="L54" s="10"/>
    </row>
    <row r="55" spans="1:12" x14ac:dyDescent="0.2">
      <c r="A55" s="10"/>
      <c r="B55" s="11"/>
      <c r="C55" s="11"/>
      <c r="D55" s="10"/>
      <c r="F55" s="12"/>
      <c r="G55" s="6"/>
      <c r="H55" s="8"/>
      <c r="I55" s="8"/>
      <c r="J55" s="8"/>
      <c r="K55" s="10"/>
      <c r="L55" s="10"/>
    </row>
    <row r="56" spans="1:12" x14ac:dyDescent="0.2">
      <c r="A56" s="10"/>
      <c r="B56" s="11"/>
      <c r="C56" s="11"/>
      <c r="D56" s="10"/>
      <c r="F56" s="12"/>
      <c r="G56" s="6"/>
      <c r="H56" s="8"/>
      <c r="I56" s="8"/>
      <c r="J56" s="8"/>
      <c r="K56" s="10"/>
      <c r="L56" s="10"/>
    </row>
    <row r="57" spans="1:12" x14ac:dyDescent="0.2">
      <c r="A57" s="10"/>
      <c r="B57" s="11"/>
      <c r="C57" s="11"/>
      <c r="D57" s="10"/>
      <c r="F57" s="12"/>
      <c r="G57" s="6"/>
      <c r="H57" s="8"/>
      <c r="I57" s="8"/>
      <c r="J57" s="8"/>
      <c r="K57" s="10"/>
      <c r="L57" s="10"/>
    </row>
    <row r="58" spans="1:12" x14ac:dyDescent="0.2">
      <c r="A58" s="10"/>
      <c r="B58" s="11"/>
      <c r="C58" s="11"/>
      <c r="D58" s="10"/>
      <c r="F58" s="12"/>
      <c r="G58" s="6"/>
      <c r="H58" s="8"/>
      <c r="I58" s="8"/>
      <c r="J58" s="8"/>
      <c r="K58" s="10"/>
      <c r="L58" s="10"/>
    </row>
    <row r="59" spans="1:12" x14ac:dyDescent="0.2">
      <c r="A59" s="10"/>
      <c r="B59" s="11"/>
      <c r="C59" s="11"/>
      <c r="D59" s="10"/>
      <c r="F59" s="12"/>
      <c r="G59" s="6"/>
      <c r="H59" s="8"/>
      <c r="I59" s="8"/>
      <c r="J59" s="8"/>
      <c r="K59" s="10"/>
      <c r="L59" s="10"/>
    </row>
    <row r="60" spans="1:12" x14ac:dyDescent="0.2">
      <c r="A60" s="10"/>
      <c r="B60" s="10"/>
      <c r="C60" s="10"/>
      <c r="D60" s="10"/>
      <c r="F60" s="12"/>
      <c r="G60" s="6"/>
      <c r="H60" s="8"/>
      <c r="I60" s="8"/>
      <c r="J60" s="8"/>
      <c r="K60" s="10"/>
      <c r="L60" s="10"/>
    </row>
    <row r="61" spans="1:12" x14ac:dyDescent="0.2">
      <c r="A61" s="10"/>
      <c r="B61" s="12"/>
      <c r="C61" s="12"/>
      <c r="D61" s="10"/>
      <c r="F61" s="12"/>
      <c r="G61" s="6"/>
      <c r="H61" s="8"/>
      <c r="I61" s="8"/>
      <c r="J61" s="8"/>
      <c r="K61" s="10"/>
      <c r="L61" s="10"/>
    </row>
    <row r="62" spans="1:12" x14ac:dyDescent="0.2">
      <c r="A62" s="10"/>
      <c r="B62" s="12"/>
      <c r="C62" s="12"/>
      <c r="D62" s="10"/>
      <c r="F62" s="12"/>
      <c r="G62" s="6"/>
      <c r="H62" s="8"/>
      <c r="I62" s="8"/>
      <c r="J62" s="8"/>
      <c r="K62" s="10"/>
      <c r="L62" s="10"/>
    </row>
    <row r="63" spans="1:12" x14ac:dyDescent="0.2">
      <c r="A63" s="10"/>
      <c r="B63" s="10"/>
      <c r="C63" s="10"/>
      <c r="D63" s="10"/>
      <c r="F63" s="10"/>
      <c r="G63" s="8"/>
      <c r="H63" s="8"/>
      <c r="I63" s="8"/>
      <c r="J63" s="8"/>
      <c r="K63" s="10"/>
      <c r="L63" s="10"/>
    </row>
    <row r="64" spans="1:12" x14ac:dyDescent="0.2">
      <c r="A64" s="10"/>
      <c r="B64" s="10"/>
      <c r="C64" s="10"/>
      <c r="D64" s="10"/>
      <c r="F64" s="10"/>
      <c r="G64" s="8"/>
      <c r="H64" s="8"/>
      <c r="I64" s="8"/>
      <c r="J64" s="8"/>
      <c r="K64" s="10"/>
      <c r="L64" s="10"/>
    </row>
    <row r="65" spans="1:12" x14ac:dyDescent="0.2">
      <c r="A65" s="10"/>
      <c r="B65" s="10"/>
      <c r="C65" s="10"/>
      <c r="D65" s="10"/>
      <c r="F65" s="10"/>
      <c r="G65" s="8"/>
      <c r="H65" s="8"/>
      <c r="I65" s="8"/>
      <c r="J65" s="8"/>
      <c r="K65" s="10"/>
      <c r="L65" s="10"/>
    </row>
    <row r="66" spans="1:12" x14ac:dyDescent="0.2">
      <c r="A66" s="10"/>
      <c r="B66" s="10"/>
      <c r="C66" s="10"/>
      <c r="D66" s="10"/>
    </row>
    <row r="67" spans="1:12" x14ac:dyDescent="0.2">
      <c r="A67" s="10"/>
      <c r="B67" s="10"/>
      <c r="C67" s="10"/>
      <c r="D67" s="10"/>
    </row>
    <row r="68" spans="1:12" x14ac:dyDescent="0.2">
      <c r="A68" s="10"/>
      <c r="B68" s="10"/>
      <c r="C68" s="10"/>
      <c r="D68" s="10"/>
    </row>
    <row r="69" spans="1:12" x14ac:dyDescent="0.2">
      <c r="A69" s="10"/>
      <c r="B69" s="10"/>
      <c r="C69" s="10"/>
      <c r="D69" s="10"/>
    </row>
  </sheetData>
  <mergeCells count="11">
    <mergeCell ref="O12:Q12"/>
    <mergeCell ref="R12:S12"/>
    <mergeCell ref="T12:U12"/>
    <mergeCell ref="V12:W12"/>
    <mergeCell ref="B2:G2"/>
    <mergeCell ref="D12:F12"/>
    <mergeCell ref="G12:H12"/>
    <mergeCell ref="I12:J12"/>
    <mergeCell ref="K12:L12"/>
    <mergeCell ref="M12:N12"/>
    <mergeCell ref="B12:C12"/>
  </mergeCells>
  <dataValidations count="3">
    <dataValidation type="custom" allowBlank="1" showInputMessage="1" showErrorMessage="1" errorTitle="xx" error="xxx" sqref="B16:B27">
      <formula1>B16&gt;C16</formula1>
    </dataValidation>
    <dataValidation type="custom" allowBlank="1" showInputMessage="1" showErrorMessage="1" error="กรุณาใส่ค่าใหม่ เนื่องจากมีจำนวนมากว่าค่าแรก_x000a_" promptTitle="Invalid" sqref="C13">
      <formula1>C13&lt;B13</formula1>
    </dataValidation>
    <dataValidation type="custom" errorStyle="information" allowBlank="1" showInputMessage="1" showErrorMessage="1" errorTitle="Input" error="กรุณาใส่ค่าใหม่" sqref="B13:B15">
      <formula1>B13&gt;C13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U58"/>
  <sheetViews>
    <sheetView showZeros="0" topLeftCell="A18" workbookViewId="0">
      <selection activeCell="N41" sqref="N41"/>
    </sheetView>
  </sheetViews>
  <sheetFormatPr defaultRowHeight="14.25" x14ac:dyDescent="0.2"/>
  <cols>
    <col min="1" max="9" width="6.25" customWidth="1"/>
    <col min="10" max="14" width="6.625" customWidth="1"/>
    <col min="15" max="39" width="6.25" customWidth="1"/>
    <col min="40" max="40" width="3.125" customWidth="1"/>
    <col min="41" max="47" width="6.25" customWidth="1"/>
  </cols>
  <sheetData>
    <row r="1" spans="1:47" ht="15" thickBot="1" x14ac:dyDescent="0.25">
      <c r="A1" s="163"/>
      <c r="B1" s="163"/>
      <c r="C1" s="163"/>
      <c r="D1" s="163"/>
      <c r="E1" s="163"/>
      <c r="F1" s="163"/>
      <c r="G1" s="163"/>
    </row>
    <row r="2" spans="1:47" x14ac:dyDescent="0.2">
      <c r="A2" s="242" t="s">
        <v>4</v>
      </c>
      <c r="B2" s="243"/>
      <c r="C2" s="243"/>
      <c r="D2" s="243"/>
      <c r="E2" s="243"/>
      <c r="F2" s="243"/>
      <c r="G2" s="244"/>
      <c r="H2" s="8"/>
      <c r="I2" s="242" t="s">
        <v>6</v>
      </c>
      <c r="J2" s="243"/>
      <c r="K2" s="243"/>
      <c r="L2" s="243"/>
      <c r="M2" s="243"/>
      <c r="N2" s="243"/>
      <c r="O2" s="244"/>
      <c r="P2" s="8"/>
      <c r="Q2" s="242" t="s">
        <v>7</v>
      </c>
      <c r="R2" s="243"/>
      <c r="S2" s="243"/>
      <c r="T2" s="243"/>
      <c r="U2" s="243"/>
      <c r="V2" s="243"/>
      <c r="W2" s="244"/>
      <c r="X2" s="8"/>
      <c r="Y2" s="242" t="s">
        <v>8</v>
      </c>
      <c r="Z2" s="243"/>
      <c r="AA2" s="243"/>
      <c r="AB2" s="243"/>
      <c r="AC2" s="243"/>
      <c r="AD2" s="243"/>
      <c r="AE2" s="244"/>
      <c r="AG2" s="242" t="s">
        <v>10</v>
      </c>
      <c r="AH2" s="243"/>
      <c r="AI2" s="243"/>
      <c r="AJ2" s="243"/>
      <c r="AK2" s="243"/>
      <c r="AL2" s="243"/>
      <c r="AM2" s="244"/>
      <c r="AO2" s="242" t="s">
        <v>11</v>
      </c>
      <c r="AP2" s="243"/>
      <c r="AQ2" s="243"/>
      <c r="AR2" s="243"/>
      <c r="AS2" s="243"/>
      <c r="AT2" s="243"/>
      <c r="AU2" s="244"/>
    </row>
    <row r="3" spans="1:47" ht="7.5" customHeight="1" thickBot="1" x14ac:dyDescent="0.25">
      <c r="A3" s="245"/>
      <c r="B3" s="246"/>
      <c r="C3" s="246"/>
      <c r="D3" s="246"/>
      <c r="E3" s="246"/>
      <c r="F3" s="246"/>
      <c r="G3" s="247"/>
      <c r="H3" s="8"/>
      <c r="I3" s="245"/>
      <c r="J3" s="246"/>
      <c r="K3" s="246"/>
      <c r="L3" s="246"/>
      <c r="M3" s="246"/>
      <c r="N3" s="246"/>
      <c r="O3" s="246"/>
      <c r="P3" s="38"/>
      <c r="Q3" s="245"/>
      <c r="R3" s="246"/>
      <c r="S3" s="246"/>
      <c r="T3" s="246"/>
      <c r="U3" s="246"/>
      <c r="V3" s="246"/>
      <c r="W3" s="247"/>
      <c r="X3" s="8"/>
      <c r="Y3" s="245"/>
      <c r="Z3" s="246"/>
      <c r="AA3" s="246"/>
      <c r="AB3" s="246"/>
      <c r="AC3" s="246"/>
      <c r="AD3" s="246"/>
      <c r="AE3" s="247"/>
      <c r="AG3" s="245"/>
      <c r="AH3" s="246"/>
      <c r="AI3" s="246"/>
      <c r="AJ3" s="246"/>
      <c r="AK3" s="246"/>
      <c r="AL3" s="246"/>
      <c r="AM3" s="247"/>
      <c r="AO3" s="245"/>
      <c r="AP3" s="246"/>
      <c r="AQ3" s="246"/>
      <c r="AR3" s="246"/>
      <c r="AS3" s="246"/>
      <c r="AT3" s="246"/>
      <c r="AU3" s="247"/>
    </row>
    <row r="4" spans="1:47" ht="20.25" customHeight="1" thickBot="1" x14ac:dyDescent="0.25">
      <c r="A4" s="171"/>
      <c r="B4" s="222">
        <v>10</v>
      </c>
      <c r="C4" s="223">
        <v>10</v>
      </c>
      <c r="D4" s="223">
        <v>10</v>
      </c>
      <c r="E4" s="223">
        <v>10</v>
      </c>
      <c r="F4" s="224">
        <v>10</v>
      </c>
      <c r="G4" s="172"/>
      <c r="H4" s="8"/>
      <c r="I4" s="171"/>
      <c r="J4" s="222">
        <v>10</v>
      </c>
      <c r="K4" s="223">
        <v>20</v>
      </c>
      <c r="L4" s="223">
        <v>20</v>
      </c>
      <c r="M4" s="225">
        <v>20</v>
      </c>
      <c r="N4" s="224">
        <v>20</v>
      </c>
      <c r="O4" s="171"/>
      <c r="P4" s="38"/>
      <c r="Q4" s="164"/>
      <c r="R4" s="222">
        <v>10</v>
      </c>
      <c r="S4" s="223">
        <v>10</v>
      </c>
      <c r="T4" s="223">
        <v>10</v>
      </c>
      <c r="U4" s="223">
        <v>10</v>
      </c>
      <c r="V4" s="224">
        <v>10</v>
      </c>
      <c r="W4" s="171"/>
      <c r="X4" s="8"/>
      <c r="Y4" s="164"/>
      <c r="Z4" s="222">
        <v>10</v>
      </c>
      <c r="AA4" s="223">
        <v>10</v>
      </c>
      <c r="AB4" s="223">
        <v>10</v>
      </c>
      <c r="AC4" s="223">
        <v>10</v>
      </c>
      <c r="AD4" s="224">
        <v>10</v>
      </c>
      <c r="AE4" s="165"/>
      <c r="AG4" s="164"/>
      <c r="AH4" s="188">
        <v>10</v>
      </c>
      <c r="AI4" s="189">
        <v>10</v>
      </c>
      <c r="AJ4" s="189">
        <v>10</v>
      </c>
      <c r="AK4" s="189">
        <v>10</v>
      </c>
      <c r="AL4" s="190">
        <v>10</v>
      </c>
      <c r="AM4" s="165"/>
      <c r="AO4" s="164"/>
      <c r="AP4" s="173">
        <v>10</v>
      </c>
      <c r="AQ4" s="174">
        <v>10</v>
      </c>
      <c r="AR4" s="174">
        <v>10</v>
      </c>
      <c r="AS4" s="174">
        <v>10</v>
      </c>
      <c r="AT4" s="175">
        <v>10</v>
      </c>
      <c r="AU4" s="165"/>
    </row>
    <row r="5" spans="1:47" x14ac:dyDescent="0.2">
      <c r="A5" s="176">
        <f>setup!B13</f>
        <v>100</v>
      </c>
      <c r="B5" s="226">
        <f>(A5-G5)*$B$4/100</f>
        <v>5</v>
      </c>
      <c r="C5" s="226">
        <f>(A5-G5)*$C$4/100</f>
        <v>5</v>
      </c>
      <c r="D5" s="226">
        <f>(A5-G5)*$D$4/100</f>
        <v>5</v>
      </c>
      <c r="E5" s="226">
        <f>(A5-G5)*$E$4/100</f>
        <v>5</v>
      </c>
      <c r="F5" s="226">
        <f>(A5-G5)*$F$4/100</f>
        <v>5</v>
      </c>
      <c r="G5" s="177">
        <f>setup!C13</f>
        <v>50</v>
      </c>
      <c r="H5" s="169"/>
      <c r="I5" s="208">
        <f>setup!I13</f>
        <v>50</v>
      </c>
      <c r="J5" s="226">
        <f>I5-((I5-O5)*$J$4/100)</f>
        <v>45.4</v>
      </c>
      <c r="K5" s="226">
        <f>I5-((I5-O5)*$K$4/100)</f>
        <v>40.799999999999997</v>
      </c>
      <c r="L5" s="226">
        <f>I5-((I5-O5)*$L$4/100)</f>
        <v>40.799999999999997</v>
      </c>
      <c r="M5" s="226">
        <f>I5-((I5-O5)*$M$4/100)</f>
        <v>40.799999999999997</v>
      </c>
      <c r="N5" s="226">
        <f>I5-((I5-O5)*$N$4/100)</f>
        <v>40.799999999999997</v>
      </c>
      <c r="O5" s="209">
        <f>setup!J13</f>
        <v>4</v>
      </c>
      <c r="P5" s="169"/>
      <c r="Q5" s="210">
        <f>setup!K13</f>
        <v>50</v>
      </c>
      <c r="R5" s="2">
        <f>W5-((Q5-W5)*$R$4/100)</f>
        <v>-0.59999999999999964</v>
      </c>
      <c r="S5" s="2">
        <f>W5-((Q5-W5)*$S$4/100)</f>
        <v>-0.59999999999999964</v>
      </c>
      <c r="T5" s="2">
        <f>W5-((Q5-W5)*$T$4/100)</f>
        <v>-0.59999999999999964</v>
      </c>
      <c r="U5" s="2">
        <f>W5-((Q5-W5)*$U$4/100)</f>
        <v>-0.59999999999999964</v>
      </c>
      <c r="V5" s="2">
        <f>W5-((Q5-W5)*$V$4/100)</f>
        <v>-0.59999999999999964</v>
      </c>
      <c r="W5" s="211">
        <f>setup!L13</f>
        <v>4</v>
      </c>
      <c r="X5" s="8"/>
      <c r="Y5" s="210">
        <f>setup!M13</f>
        <v>100</v>
      </c>
      <c r="Z5" s="2">
        <f>((AE5-Y5)*$Z$4/100)+Y5</f>
        <v>91</v>
      </c>
      <c r="AA5" s="2">
        <f>((AE5-Y5)*$AA$4/100)+Y5</f>
        <v>91</v>
      </c>
      <c r="AB5" s="2">
        <f>((AE5-Y5)*$AB$4/100)+Y5</f>
        <v>91</v>
      </c>
      <c r="AC5" s="2">
        <f>((AE5-Y5)*$AC$4/100)+Y5</f>
        <v>91</v>
      </c>
      <c r="AD5" s="2">
        <f>((AE5-Y5)*$AD$4/100)+Y5</f>
        <v>91</v>
      </c>
      <c r="AE5" s="213">
        <f>setup!N13</f>
        <v>10</v>
      </c>
      <c r="AG5" s="210">
        <f>setup!T13</f>
        <v>100</v>
      </c>
      <c r="AH5" s="227">
        <f>AG5-((AG5-AM5)*$AH$4/100)</f>
        <v>90.9</v>
      </c>
      <c r="AI5" s="227">
        <f>AG5-((AG5-AM5)*$AI$4/100)</f>
        <v>90.9</v>
      </c>
      <c r="AJ5" s="227">
        <f>AG5-((AG5-AM5)*$AJ$4/100)</f>
        <v>90.9</v>
      </c>
      <c r="AK5" s="227">
        <f>AG5-((AG5-AM5)*$AK$4/100)</f>
        <v>90.9</v>
      </c>
      <c r="AL5" s="227">
        <f>AG5-((AG5-AM5)*$AL$4/100)</f>
        <v>90.9</v>
      </c>
      <c r="AM5" s="213">
        <f>setup!U13</f>
        <v>9</v>
      </c>
      <c r="AN5" s="5"/>
      <c r="AO5" s="210">
        <f>setup!V13</f>
        <v>100</v>
      </c>
      <c r="AP5" s="228">
        <f>AO5+((AU5-AO5)*$AP$4/100)</f>
        <v>91</v>
      </c>
      <c r="AQ5" s="228">
        <f>AO5+((AU5-AO5)*$AQ$4/100)</f>
        <v>91</v>
      </c>
      <c r="AR5" s="228">
        <f>AO5+((AU5-AO5)*$AR$4/100)</f>
        <v>91</v>
      </c>
      <c r="AS5" s="228">
        <f>AO5+((AU5-AO5)*$AS$4/100)</f>
        <v>91</v>
      </c>
      <c r="AT5" s="228">
        <f>AO5+((AU5-AO5)*$AT$4/100)</f>
        <v>91</v>
      </c>
      <c r="AU5" s="213">
        <f>setup!W13</f>
        <v>10</v>
      </c>
    </row>
    <row r="6" spans="1:47" x14ac:dyDescent="0.2">
      <c r="A6" s="141">
        <f>setup!B14</f>
        <v>200</v>
      </c>
      <c r="B6" s="2">
        <f>(A6-G6)*$B$4/100</f>
        <v>5</v>
      </c>
      <c r="C6" s="2">
        <f>(A6-G6)*$C$4/100</f>
        <v>5</v>
      </c>
      <c r="D6" s="2">
        <f>(A6-G6)*$D$4/100</f>
        <v>5</v>
      </c>
      <c r="E6" s="2">
        <f>(A6-G6)*$E$4/100</f>
        <v>5</v>
      </c>
      <c r="F6" s="226">
        <f t="shared" ref="F6:F21" si="0">(A6-G6)*$F$4/100</f>
        <v>5</v>
      </c>
      <c r="G6" s="178">
        <f>setup!C14</f>
        <v>150</v>
      </c>
      <c r="H6" s="169"/>
      <c r="I6" s="208">
        <f>setup!I14</f>
        <v>100</v>
      </c>
      <c r="J6" s="2">
        <f t="shared" ref="J6:J21" si="1">I6-((I6-O6)*$J$4/100)</f>
        <v>95</v>
      </c>
      <c r="K6" s="2">
        <f t="shared" ref="K6:K21" si="2">I6-((I6-O6)*$K$4/100)</f>
        <v>90</v>
      </c>
      <c r="L6" s="2">
        <f t="shared" ref="L6:L21" si="3">I6-((I6-O6)*$L$4/100)</f>
        <v>90</v>
      </c>
      <c r="M6" s="2">
        <f>(I6-O6)*$E$4/100</f>
        <v>5</v>
      </c>
      <c r="N6" s="226">
        <f t="shared" ref="N6:N21" si="4">I6-((I6-O6)*$N$4/100)</f>
        <v>90</v>
      </c>
      <c r="O6" s="209">
        <f>setup!J14</f>
        <v>50</v>
      </c>
      <c r="P6" s="169"/>
      <c r="Q6" s="212">
        <f>setup!K14</f>
        <v>20</v>
      </c>
      <c r="R6" s="2">
        <f t="shared" ref="R6:R21" si="5">W6-((Q6-W6)*$R$4/100)</f>
        <v>4.5999999999999996</v>
      </c>
      <c r="S6" s="2">
        <f t="shared" ref="S6:S21" si="6">W6-((Q6-W6)*$S$4/100)</f>
        <v>4.5999999999999996</v>
      </c>
      <c r="T6" s="2">
        <f t="shared" ref="T6:T21" si="7">W6-((Q6-W6)*$T$4/100)</f>
        <v>4.5999999999999996</v>
      </c>
      <c r="U6" s="2">
        <f t="shared" ref="U6:U21" si="8">W6-((Q6-W6)*$U$4/100)</f>
        <v>4.5999999999999996</v>
      </c>
      <c r="V6" s="2">
        <f t="shared" ref="V6:V21" si="9">W6-((Q6-W6)*$V$4/100)</f>
        <v>4.5999999999999996</v>
      </c>
      <c r="W6" s="207">
        <f>setup!L14</f>
        <v>6</v>
      </c>
      <c r="X6" s="8"/>
      <c r="Y6" s="206">
        <f>setup!M14</f>
        <v>20</v>
      </c>
      <c r="Z6" s="2">
        <f t="shared" ref="Z6:Z21" si="10">((AE6-Y6)*$Z$4/100)+Y6</f>
        <v>19</v>
      </c>
      <c r="AA6" s="2">
        <f t="shared" ref="AA6:AA21" si="11">((AE6-Y6)*$AA$4/100)+Y6</f>
        <v>19</v>
      </c>
      <c r="AB6" s="2">
        <f t="shared" ref="AB6:AB21" si="12">((AE6-Y6)*$AB$4/100)+Y6</f>
        <v>19</v>
      </c>
      <c r="AC6" s="2">
        <f t="shared" ref="AC6:AC21" si="13">((AE6-Y6)*$AC$4/100)+Y6</f>
        <v>19</v>
      </c>
      <c r="AD6" s="2">
        <f t="shared" ref="AD6:AD21" si="14">((AE6-Y6)*$AD$4/100)+Y6</f>
        <v>19</v>
      </c>
      <c r="AE6" s="207">
        <f>setup!N14</f>
        <v>10</v>
      </c>
      <c r="AG6" s="206">
        <f>setup!T14</f>
        <v>10</v>
      </c>
      <c r="AH6" s="227">
        <f t="shared" ref="AH6:AH21" si="15">AG6-((AG6-AM6)*$AH$4/100)</f>
        <v>9.5</v>
      </c>
      <c r="AI6" s="227">
        <f t="shared" ref="AI6:AI21" si="16">AG6-((AG6-AM6)*$AI$4/100)</f>
        <v>9.5</v>
      </c>
      <c r="AJ6" s="227">
        <f t="shared" ref="AJ6:AJ21" si="17">AG6-((AG6-AM6)*$AJ$4/100)</f>
        <v>9.5</v>
      </c>
      <c r="AK6" s="227">
        <f t="shared" ref="AK6:AK21" si="18">AG6-((AG6-AM6)*$AK$4/100)</f>
        <v>9.5</v>
      </c>
      <c r="AL6" s="227">
        <f t="shared" ref="AL6:AL21" si="19">AG6-((AG6-AM6)*$AL$4/100)</f>
        <v>9.5</v>
      </c>
      <c r="AM6" s="207">
        <f>setup!U14</f>
        <v>5</v>
      </c>
      <c r="AN6" s="5"/>
      <c r="AO6" s="206">
        <f>setup!V14</f>
        <v>50</v>
      </c>
      <c r="AP6" s="228">
        <f t="shared" ref="AP6:AP21" si="20">AO6+((AU6-AO6)*$AP$4/100)</f>
        <v>46</v>
      </c>
      <c r="AQ6" s="228">
        <f t="shared" ref="AQ6:AQ21" si="21">AO6+((AU6-AO6)*$AQ$4/100)</f>
        <v>46</v>
      </c>
      <c r="AR6" s="228">
        <f t="shared" ref="AR6:AR21" si="22">AO6+((AU6-AO6)*$AR$4/100)</f>
        <v>46</v>
      </c>
      <c r="AS6" s="228">
        <f t="shared" ref="AS6:AS21" si="23">AO6+((AU6-AO6)*$AS$4/100)</f>
        <v>46</v>
      </c>
      <c r="AT6" s="228">
        <f t="shared" ref="AT6:AT21" si="24">AO6+((AU6-AO6)*$AT$4/100)</f>
        <v>46</v>
      </c>
      <c r="AU6" s="207">
        <f>setup!W14</f>
        <v>10</v>
      </c>
    </row>
    <row r="7" spans="1:47" x14ac:dyDescent="0.2">
      <c r="A7" s="141">
        <f>setup!B15</f>
        <v>150</v>
      </c>
      <c r="B7" s="2">
        <f>(A7-G7)*$B$4/100</f>
        <v>7</v>
      </c>
      <c r="C7" s="2">
        <f>(A7-G7)*$C$4/100</f>
        <v>7</v>
      </c>
      <c r="D7" s="2">
        <f>(A7-G7)*$D$4/100</f>
        <v>7</v>
      </c>
      <c r="E7" s="2">
        <f>(A7-G7)*$E$4/100</f>
        <v>7</v>
      </c>
      <c r="F7" s="226">
        <f t="shared" si="0"/>
        <v>7</v>
      </c>
      <c r="G7" s="178">
        <f>setup!C15</f>
        <v>80</v>
      </c>
      <c r="H7" s="169"/>
      <c r="I7" s="208">
        <f>setup!I15</f>
        <v>200</v>
      </c>
      <c r="J7" s="2">
        <f t="shared" si="1"/>
        <v>185</v>
      </c>
      <c r="K7" s="2">
        <f t="shared" si="2"/>
        <v>170</v>
      </c>
      <c r="L7" s="2">
        <f t="shared" si="3"/>
        <v>170</v>
      </c>
      <c r="M7" s="2">
        <f>(I7-O7)*$E$4/100</f>
        <v>15</v>
      </c>
      <c r="N7" s="226">
        <f t="shared" si="4"/>
        <v>170</v>
      </c>
      <c r="O7" s="209">
        <f>setup!J15</f>
        <v>50</v>
      </c>
      <c r="P7" s="169"/>
      <c r="Q7" s="212">
        <f>setup!K15</f>
        <v>30</v>
      </c>
      <c r="R7" s="2">
        <f t="shared" si="5"/>
        <v>2.5</v>
      </c>
      <c r="S7" s="2">
        <f t="shared" si="6"/>
        <v>2.5</v>
      </c>
      <c r="T7" s="2">
        <f t="shared" si="7"/>
        <v>2.5</v>
      </c>
      <c r="U7" s="2">
        <f t="shared" si="8"/>
        <v>2.5</v>
      </c>
      <c r="V7" s="2">
        <f t="shared" si="9"/>
        <v>2.5</v>
      </c>
      <c r="W7" s="207">
        <f>setup!L15</f>
        <v>5</v>
      </c>
      <c r="X7" s="8"/>
      <c r="Y7" s="206">
        <f>setup!M15</f>
        <v>100</v>
      </c>
      <c r="Z7" s="2">
        <f t="shared" si="10"/>
        <v>91</v>
      </c>
      <c r="AA7" s="2">
        <f t="shared" si="11"/>
        <v>91</v>
      </c>
      <c r="AB7" s="2">
        <f t="shared" si="12"/>
        <v>91</v>
      </c>
      <c r="AC7" s="2">
        <f t="shared" si="13"/>
        <v>91</v>
      </c>
      <c r="AD7" s="2">
        <f t="shared" si="14"/>
        <v>91</v>
      </c>
      <c r="AE7" s="207">
        <f>setup!N15</f>
        <v>10</v>
      </c>
      <c r="AG7" s="206">
        <f>setup!T15</f>
        <v>100</v>
      </c>
      <c r="AH7" s="227">
        <f t="shared" si="15"/>
        <v>92</v>
      </c>
      <c r="AI7" s="227">
        <f t="shared" si="16"/>
        <v>92</v>
      </c>
      <c r="AJ7" s="227">
        <f t="shared" si="17"/>
        <v>92</v>
      </c>
      <c r="AK7" s="227">
        <f t="shared" si="18"/>
        <v>92</v>
      </c>
      <c r="AL7" s="227">
        <f t="shared" si="19"/>
        <v>92</v>
      </c>
      <c r="AM7" s="207">
        <f>setup!U15</f>
        <v>20</v>
      </c>
      <c r="AN7" s="5"/>
      <c r="AO7" s="206">
        <f>setup!V15</f>
        <v>0</v>
      </c>
      <c r="AP7" s="228">
        <f t="shared" si="20"/>
        <v>0</v>
      </c>
      <c r="AQ7" s="228">
        <f t="shared" si="21"/>
        <v>0</v>
      </c>
      <c r="AR7" s="228">
        <f t="shared" si="22"/>
        <v>0</v>
      </c>
      <c r="AS7" s="228">
        <f t="shared" si="23"/>
        <v>0</v>
      </c>
      <c r="AT7" s="228">
        <f t="shared" si="24"/>
        <v>0</v>
      </c>
      <c r="AU7" s="207">
        <f>setup!W15</f>
        <v>0</v>
      </c>
    </row>
    <row r="8" spans="1:47" x14ac:dyDescent="0.2">
      <c r="A8" s="141">
        <f>setup!B16</f>
        <v>15</v>
      </c>
      <c r="B8" s="2">
        <f>(A8-G8)*$B$4/100</f>
        <v>1</v>
      </c>
      <c r="C8" s="2">
        <f>(A8-G8)*$C$4/100</f>
        <v>1</v>
      </c>
      <c r="D8" s="2">
        <f>(A8-G8)*$D$4/100</f>
        <v>1</v>
      </c>
      <c r="E8" s="2">
        <f>(A8-G8)*$E$4/100</f>
        <v>1</v>
      </c>
      <c r="F8" s="226">
        <f t="shared" si="0"/>
        <v>1</v>
      </c>
      <c r="G8" s="178">
        <f>setup!C16</f>
        <v>5</v>
      </c>
      <c r="H8" s="169"/>
      <c r="I8" s="208">
        <f>setup!I16</f>
        <v>150</v>
      </c>
      <c r="J8" s="2">
        <f t="shared" si="1"/>
        <v>139.5</v>
      </c>
      <c r="K8" s="2">
        <f t="shared" si="2"/>
        <v>129</v>
      </c>
      <c r="L8" s="2">
        <f t="shared" si="3"/>
        <v>129</v>
      </c>
      <c r="M8" s="2">
        <f>(I8-O8)*$E$4/100</f>
        <v>10.5</v>
      </c>
      <c r="N8" s="226">
        <f t="shared" si="4"/>
        <v>129</v>
      </c>
      <c r="O8" s="209">
        <f>setup!J16</f>
        <v>45</v>
      </c>
      <c r="P8" s="169"/>
      <c r="Q8" s="212">
        <f>setup!K16</f>
        <v>40</v>
      </c>
      <c r="R8" s="2">
        <f t="shared" si="5"/>
        <v>7</v>
      </c>
      <c r="S8" s="2">
        <f t="shared" si="6"/>
        <v>7</v>
      </c>
      <c r="T8" s="2">
        <f t="shared" si="7"/>
        <v>7</v>
      </c>
      <c r="U8" s="2">
        <f t="shared" si="8"/>
        <v>7</v>
      </c>
      <c r="V8" s="2">
        <f t="shared" si="9"/>
        <v>7</v>
      </c>
      <c r="W8" s="207">
        <f>setup!L16</f>
        <v>10</v>
      </c>
      <c r="X8" s="8"/>
      <c r="Y8" s="206">
        <f>setup!M16</f>
        <v>10</v>
      </c>
      <c r="Z8" s="2">
        <f t="shared" si="10"/>
        <v>9.5</v>
      </c>
      <c r="AA8" s="2">
        <f t="shared" si="11"/>
        <v>9.5</v>
      </c>
      <c r="AB8" s="2">
        <f t="shared" si="12"/>
        <v>9.5</v>
      </c>
      <c r="AC8" s="2">
        <f t="shared" si="13"/>
        <v>9.5</v>
      </c>
      <c r="AD8" s="2">
        <f t="shared" si="14"/>
        <v>9.5</v>
      </c>
      <c r="AE8" s="207">
        <f>setup!N16</f>
        <v>5</v>
      </c>
      <c r="AG8" s="206">
        <f>setup!T16</f>
        <v>0</v>
      </c>
      <c r="AH8" s="227">
        <f t="shared" si="15"/>
        <v>0</v>
      </c>
      <c r="AI8" s="227">
        <f t="shared" si="16"/>
        <v>0</v>
      </c>
      <c r="AJ8" s="227">
        <f t="shared" si="17"/>
        <v>0</v>
      </c>
      <c r="AK8" s="227">
        <f t="shared" si="18"/>
        <v>0</v>
      </c>
      <c r="AL8" s="227">
        <f t="shared" si="19"/>
        <v>0</v>
      </c>
      <c r="AM8" s="207">
        <f>setup!U16</f>
        <v>0</v>
      </c>
      <c r="AN8" s="5"/>
      <c r="AO8" s="206">
        <f>setup!V16</f>
        <v>0</v>
      </c>
      <c r="AP8" s="228">
        <f t="shared" si="20"/>
        <v>0</v>
      </c>
      <c r="AQ8" s="228">
        <f t="shared" si="21"/>
        <v>0</v>
      </c>
      <c r="AR8" s="228">
        <f t="shared" si="22"/>
        <v>0</v>
      </c>
      <c r="AS8" s="228">
        <f t="shared" si="23"/>
        <v>0</v>
      </c>
      <c r="AT8" s="228">
        <f t="shared" si="24"/>
        <v>0</v>
      </c>
      <c r="AU8" s="207">
        <f>setup!W16</f>
        <v>0</v>
      </c>
    </row>
    <row r="9" spans="1:47" x14ac:dyDescent="0.2">
      <c r="A9" s="206">
        <f>setup!B17</f>
        <v>10</v>
      </c>
      <c r="B9" s="2">
        <f>(A9-G9)*$B$4/100</f>
        <v>-1</v>
      </c>
      <c r="C9" s="2">
        <f>(A9-G9)*$C$4/100</f>
        <v>-1</v>
      </c>
      <c r="D9" s="2">
        <f>(A9-G9)*$D$4/100</f>
        <v>-1</v>
      </c>
      <c r="E9" s="2">
        <f>(A9-G9)*$E$4/100</f>
        <v>-1</v>
      </c>
      <c r="F9" s="226">
        <f t="shared" si="0"/>
        <v>-1</v>
      </c>
      <c r="G9" s="207">
        <f>setup!C17</f>
        <v>20</v>
      </c>
      <c r="H9" s="169"/>
      <c r="I9" s="208">
        <f>setup!I17</f>
        <v>199</v>
      </c>
      <c r="J9" s="2">
        <f t="shared" si="1"/>
        <v>189</v>
      </c>
      <c r="K9" s="2">
        <f t="shared" si="2"/>
        <v>179</v>
      </c>
      <c r="L9" s="2">
        <f t="shared" si="3"/>
        <v>179</v>
      </c>
      <c r="M9" s="2">
        <f>(I9-O9)*$E$4/100</f>
        <v>10</v>
      </c>
      <c r="N9" s="226">
        <f t="shared" si="4"/>
        <v>179</v>
      </c>
      <c r="O9" s="209">
        <f>setup!J17</f>
        <v>99</v>
      </c>
      <c r="P9" s="169"/>
      <c r="Q9" s="212">
        <f>setup!K17</f>
        <v>0</v>
      </c>
      <c r="R9" s="2">
        <f t="shared" si="5"/>
        <v>0</v>
      </c>
      <c r="S9" s="2">
        <f t="shared" si="6"/>
        <v>0</v>
      </c>
      <c r="T9" s="2">
        <f t="shared" si="7"/>
        <v>0</v>
      </c>
      <c r="U9" s="2">
        <f t="shared" si="8"/>
        <v>0</v>
      </c>
      <c r="V9" s="2">
        <f t="shared" si="9"/>
        <v>0</v>
      </c>
      <c r="W9" s="207">
        <f>setup!L17</f>
        <v>0</v>
      </c>
      <c r="X9" s="8"/>
      <c r="Y9" s="206">
        <f>setup!M17</f>
        <v>0</v>
      </c>
      <c r="Z9" s="2">
        <f t="shared" si="10"/>
        <v>0</v>
      </c>
      <c r="AA9" s="2">
        <f t="shared" si="11"/>
        <v>0</v>
      </c>
      <c r="AB9" s="2">
        <f t="shared" si="12"/>
        <v>0</v>
      </c>
      <c r="AC9" s="2">
        <f t="shared" si="13"/>
        <v>0</v>
      </c>
      <c r="AD9" s="2">
        <f t="shared" si="14"/>
        <v>0</v>
      </c>
      <c r="AE9" s="207">
        <f>setup!N17</f>
        <v>0</v>
      </c>
      <c r="AG9" s="206">
        <f>setup!T17</f>
        <v>0</v>
      </c>
      <c r="AH9" s="227">
        <f t="shared" si="15"/>
        <v>0</v>
      </c>
      <c r="AI9" s="227">
        <f t="shared" si="16"/>
        <v>0</v>
      </c>
      <c r="AJ9" s="227">
        <f t="shared" si="17"/>
        <v>0</v>
      </c>
      <c r="AK9" s="227">
        <f t="shared" si="18"/>
        <v>0</v>
      </c>
      <c r="AL9" s="227">
        <f t="shared" si="19"/>
        <v>0</v>
      </c>
      <c r="AM9" s="207">
        <f>setup!U17</f>
        <v>0</v>
      </c>
      <c r="AN9" s="5"/>
      <c r="AO9" s="206">
        <f>setup!V17</f>
        <v>0</v>
      </c>
      <c r="AP9" s="228">
        <f t="shared" si="20"/>
        <v>0</v>
      </c>
      <c r="AQ9" s="228">
        <f t="shared" si="21"/>
        <v>0</v>
      </c>
      <c r="AR9" s="228">
        <f t="shared" si="22"/>
        <v>0</v>
      </c>
      <c r="AS9" s="228">
        <f t="shared" si="23"/>
        <v>0</v>
      </c>
      <c r="AT9" s="228">
        <f t="shared" si="24"/>
        <v>0</v>
      </c>
      <c r="AU9" s="207">
        <f>setup!W17</f>
        <v>0</v>
      </c>
    </row>
    <row r="10" spans="1:47" x14ac:dyDescent="0.2">
      <c r="A10" s="206">
        <f>setup!B18</f>
        <v>100</v>
      </c>
      <c r="B10" s="2">
        <f t="shared" ref="B10:B15" si="25">(A10-G10)*$B$4/100</f>
        <v>8</v>
      </c>
      <c r="C10" s="2">
        <f t="shared" ref="C10:C21" si="26">(A10-G10)*$C$4/100</f>
        <v>8</v>
      </c>
      <c r="D10" s="2">
        <f t="shared" ref="D10:D21" si="27">(A10-G10)*$D$4/100</f>
        <v>8</v>
      </c>
      <c r="E10" s="2">
        <f t="shared" ref="E10:E21" si="28">(A10-G10)*$E$4/100</f>
        <v>8</v>
      </c>
      <c r="F10" s="226">
        <f t="shared" si="0"/>
        <v>8</v>
      </c>
      <c r="G10" s="207">
        <f>setup!C18</f>
        <v>20</v>
      </c>
      <c r="H10" s="169"/>
      <c r="I10" s="208">
        <f>setup!I18</f>
        <v>0</v>
      </c>
      <c r="J10" s="2">
        <f t="shared" si="1"/>
        <v>0</v>
      </c>
      <c r="K10" s="2">
        <f t="shared" si="2"/>
        <v>0</v>
      </c>
      <c r="L10" s="2">
        <f t="shared" si="3"/>
        <v>0</v>
      </c>
      <c r="M10" s="2">
        <f t="shared" ref="M10:M21" si="29">(I10-O10)*$E$4/100</f>
        <v>0</v>
      </c>
      <c r="N10" s="226">
        <f t="shared" si="4"/>
        <v>0</v>
      </c>
      <c r="O10" s="209">
        <f>setup!J18</f>
        <v>0</v>
      </c>
      <c r="P10" s="169"/>
      <c r="Q10" s="212">
        <f>setup!K18</f>
        <v>0</v>
      </c>
      <c r="R10" s="2">
        <f t="shared" si="5"/>
        <v>0</v>
      </c>
      <c r="S10" s="2">
        <f t="shared" si="6"/>
        <v>0</v>
      </c>
      <c r="T10" s="2">
        <f t="shared" si="7"/>
        <v>0</v>
      </c>
      <c r="U10" s="2">
        <f t="shared" si="8"/>
        <v>0</v>
      </c>
      <c r="V10" s="2">
        <f t="shared" si="9"/>
        <v>0</v>
      </c>
      <c r="W10" s="207">
        <f>setup!L18</f>
        <v>0</v>
      </c>
      <c r="X10" s="8"/>
      <c r="Y10" s="206">
        <f>setup!M18</f>
        <v>0</v>
      </c>
      <c r="Z10" s="2">
        <f t="shared" si="10"/>
        <v>0</v>
      </c>
      <c r="AA10" s="2">
        <f t="shared" si="11"/>
        <v>0</v>
      </c>
      <c r="AB10" s="2">
        <f t="shared" si="12"/>
        <v>0</v>
      </c>
      <c r="AC10" s="2">
        <f t="shared" si="13"/>
        <v>0</v>
      </c>
      <c r="AD10" s="2">
        <f t="shared" si="14"/>
        <v>0</v>
      </c>
      <c r="AE10" s="207">
        <f>setup!N18</f>
        <v>0</v>
      </c>
      <c r="AG10" s="206">
        <f>setup!T18</f>
        <v>0</v>
      </c>
      <c r="AH10" s="227">
        <f t="shared" si="15"/>
        <v>0</v>
      </c>
      <c r="AI10" s="227">
        <f t="shared" si="16"/>
        <v>0</v>
      </c>
      <c r="AJ10" s="227">
        <f t="shared" si="17"/>
        <v>0</v>
      </c>
      <c r="AK10" s="227">
        <f t="shared" si="18"/>
        <v>0</v>
      </c>
      <c r="AL10" s="227">
        <f t="shared" si="19"/>
        <v>0</v>
      </c>
      <c r="AM10" s="207">
        <f>setup!U18</f>
        <v>0</v>
      </c>
      <c r="AN10" s="5"/>
      <c r="AO10" s="206">
        <f>setup!V18</f>
        <v>0</v>
      </c>
      <c r="AP10" s="228">
        <f t="shared" si="20"/>
        <v>0</v>
      </c>
      <c r="AQ10" s="228">
        <f t="shared" si="21"/>
        <v>0</v>
      </c>
      <c r="AR10" s="228">
        <f t="shared" si="22"/>
        <v>0</v>
      </c>
      <c r="AS10" s="228">
        <f t="shared" si="23"/>
        <v>0</v>
      </c>
      <c r="AT10" s="228">
        <f t="shared" si="24"/>
        <v>0</v>
      </c>
      <c r="AU10" s="207">
        <f>setup!W18</f>
        <v>0</v>
      </c>
    </row>
    <row r="11" spans="1:47" x14ac:dyDescent="0.2">
      <c r="A11" s="206">
        <f>setup!B19</f>
        <v>0</v>
      </c>
      <c r="B11" s="2">
        <f>(A11-G11)*$B$4/100</f>
        <v>0</v>
      </c>
      <c r="C11" s="2">
        <f t="shared" si="26"/>
        <v>0</v>
      </c>
      <c r="D11" s="2">
        <f t="shared" si="27"/>
        <v>0</v>
      </c>
      <c r="E11" s="2">
        <f t="shared" si="28"/>
        <v>0</v>
      </c>
      <c r="F11" s="226">
        <f t="shared" si="0"/>
        <v>0</v>
      </c>
      <c r="G11" s="207">
        <f>setup!C19</f>
        <v>0</v>
      </c>
      <c r="H11" s="169"/>
      <c r="I11" s="208">
        <f>setup!I19</f>
        <v>0</v>
      </c>
      <c r="J11" s="2">
        <f t="shared" si="1"/>
        <v>0</v>
      </c>
      <c r="K11" s="2">
        <f t="shared" si="2"/>
        <v>0</v>
      </c>
      <c r="L11" s="2">
        <f t="shared" si="3"/>
        <v>0</v>
      </c>
      <c r="M11" s="2">
        <f t="shared" si="29"/>
        <v>0</v>
      </c>
      <c r="N11" s="226">
        <f t="shared" si="4"/>
        <v>0</v>
      </c>
      <c r="O11" s="209">
        <f>setup!J19</f>
        <v>0</v>
      </c>
      <c r="P11" s="169"/>
      <c r="Q11" s="212">
        <f>setup!K19</f>
        <v>0</v>
      </c>
      <c r="R11" s="2">
        <f t="shared" si="5"/>
        <v>0</v>
      </c>
      <c r="S11" s="2">
        <f t="shared" si="6"/>
        <v>0</v>
      </c>
      <c r="T11" s="2">
        <f t="shared" si="7"/>
        <v>0</v>
      </c>
      <c r="U11" s="2">
        <f t="shared" si="8"/>
        <v>0</v>
      </c>
      <c r="V11" s="2">
        <f t="shared" si="9"/>
        <v>0</v>
      </c>
      <c r="W11" s="207">
        <f>setup!L19</f>
        <v>0</v>
      </c>
      <c r="X11" s="8"/>
      <c r="Y11" s="206">
        <f>setup!M19</f>
        <v>0</v>
      </c>
      <c r="Z11" s="2">
        <f t="shared" si="10"/>
        <v>0</v>
      </c>
      <c r="AA11" s="2">
        <f t="shared" si="11"/>
        <v>0</v>
      </c>
      <c r="AB11" s="2">
        <f t="shared" si="12"/>
        <v>0</v>
      </c>
      <c r="AC11" s="2">
        <f t="shared" si="13"/>
        <v>0</v>
      </c>
      <c r="AD11" s="2">
        <f t="shared" si="14"/>
        <v>0</v>
      </c>
      <c r="AE11" s="207">
        <f>setup!N19</f>
        <v>0</v>
      </c>
      <c r="AG11" s="206">
        <f>setup!T19</f>
        <v>0</v>
      </c>
      <c r="AH11" s="227">
        <f t="shared" si="15"/>
        <v>0</v>
      </c>
      <c r="AI11" s="227">
        <f t="shared" si="16"/>
        <v>0</v>
      </c>
      <c r="AJ11" s="227">
        <f t="shared" si="17"/>
        <v>0</v>
      </c>
      <c r="AK11" s="227">
        <f t="shared" si="18"/>
        <v>0</v>
      </c>
      <c r="AL11" s="227">
        <f t="shared" si="19"/>
        <v>0</v>
      </c>
      <c r="AM11" s="207">
        <f>setup!U19</f>
        <v>0</v>
      </c>
      <c r="AN11" s="5"/>
      <c r="AO11" s="206">
        <f>setup!V19</f>
        <v>0</v>
      </c>
      <c r="AP11" s="228">
        <f t="shared" si="20"/>
        <v>0</v>
      </c>
      <c r="AQ11" s="228">
        <f t="shared" si="21"/>
        <v>0</v>
      </c>
      <c r="AR11" s="228">
        <f t="shared" si="22"/>
        <v>0</v>
      </c>
      <c r="AS11" s="228">
        <f t="shared" si="23"/>
        <v>0</v>
      </c>
      <c r="AT11" s="228">
        <f t="shared" si="24"/>
        <v>0</v>
      </c>
      <c r="AU11" s="207">
        <f>setup!W19</f>
        <v>0</v>
      </c>
    </row>
    <row r="12" spans="1:47" x14ac:dyDescent="0.2">
      <c r="A12" s="206">
        <f>setup!B20</f>
        <v>0</v>
      </c>
      <c r="B12" s="2">
        <f t="shared" si="25"/>
        <v>0</v>
      </c>
      <c r="C12" s="2">
        <f t="shared" si="26"/>
        <v>0</v>
      </c>
      <c r="D12" s="2">
        <f t="shared" si="27"/>
        <v>0</v>
      </c>
      <c r="E12" s="2">
        <f t="shared" si="28"/>
        <v>0</v>
      </c>
      <c r="F12" s="226">
        <f t="shared" si="0"/>
        <v>0</v>
      </c>
      <c r="G12" s="207">
        <f>setup!C20</f>
        <v>0</v>
      </c>
      <c r="H12" s="169"/>
      <c r="I12" s="208">
        <f>setup!I20</f>
        <v>0</v>
      </c>
      <c r="J12" s="2">
        <f t="shared" si="1"/>
        <v>0</v>
      </c>
      <c r="K12" s="2">
        <f t="shared" si="2"/>
        <v>0</v>
      </c>
      <c r="L12" s="2">
        <f t="shared" si="3"/>
        <v>0</v>
      </c>
      <c r="M12" s="2">
        <f t="shared" si="29"/>
        <v>0</v>
      </c>
      <c r="N12" s="226">
        <f t="shared" si="4"/>
        <v>0</v>
      </c>
      <c r="O12" s="209">
        <f>setup!J20</f>
        <v>0</v>
      </c>
      <c r="P12" s="169"/>
      <c r="Q12" s="212">
        <f>setup!K20</f>
        <v>0</v>
      </c>
      <c r="R12" s="2">
        <f t="shared" si="5"/>
        <v>0</v>
      </c>
      <c r="S12" s="2">
        <f t="shared" si="6"/>
        <v>0</v>
      </c>
      <c r="T12" s="2">
        <f t="shared" si="7"/>
        <v>0</v>
      </c>
      <c r="U12" s="2">
        <f t="shared" si="8"/>
        <v>0</v>
      </c>
      <c r="V12" s="2">
        <f t="shared" si="9"/>
        <v>0</v>
      </c>
      <c r="W12" s="207">
        <f>setup!L20</f>
        <v>0</v>
      </c>
      <c r="X12" s="8"/>
      <c r="Y12" s="206">
        <f>setup!M20</f>
        <v>0</v>
      </c>
      <c r="Z12" s="2">
        <f t="shared" si="10"/>
        <v>0</v>
      </c>
      <c r="AA12" s="2">
        <f t="shared" si="11"/>
        <v>0</v>
      </c>
      <c r="AB12" s="2">
        <f t="shared" si="12"/>
        <v>0</v>
      </c>
      <c r="AC12" s="2">
        <f t="shared" si="13"/>
        <v>0</v>
      </c>
      <c r="AD12" s="2">
        <f t="shared" si="14"/>
        <v>0</v>
      </c>
      <c r="AE12" s="207">
        <f>setup!N20</f>
        <v>0</v>
      </c>
      <c r="AG12" s="206">
        <f>setup!T20</f>
        <v>0</v>
      </c>
      <c r="AH12" s="227">
        <f t="shared" si="15"/>
        <v>0</v>
      </c>
      <c r="AI12" s="227">
        <f t="shared" si="16"/>
        <v>0</v>
      </c>
      <c r="AJ12" s="227">
        <f t="shared" si="17"/>
        <v>0</v>
      </c>
      <c r="AK12" s="227">
        <f t="shared" si="18"/>
        <v>0</v>
      </c>
      <c r="AL12" s="227">
        <f t="shared" si="19"/>
        <v>0</v>
      </c>
      <c r="AM12" s="207">
        <f>setup!U20</f>
        <v>0</v>
      </c>
      <c r="AN12" s="5"/>
      <c r="AO12" s="206">
        <f>setup!V20</f>
        <v>0</v>
      </c>
      <c r="AP12" s="228">
        <f t="shared" si="20"/>
        <v>0</v>
      </c>
      <c r="AQ12" s="228">
        <f t="shared" si="21"/>
        <v>0</v>
      </c>
      <c r="AR12" s="228">
        <f t="shared" si="22"/>
        <v>0</v>
      </c>
      <c r="AS12" s="228">
        <f t="shared" si="23"/>
        <v>0</v>
      </c>
      <c r="AT12" s="228">
        <f t="shared" si="24"/>
        <v>0</v>
      </c>
      <c r="AU12" s="207">
        <f>setup!W20</f>
        <v>0</v>
      </c>
    </row>
    <row r="13" spans="1:47" x14ac:dyDescent="0.2">
      <c r="A13" s="206">
        <f>setup!B21</f>
        <v>0</v>
      </c>
      <c r="B13" s="2">
        <f t="shared" si="25"/>
        <v>0</v>
      </c>
      <c r="C13" s="2">
        <f t="shared" si="26"/>
        <v>0</v>
      </c>
      <c r="D13" s="2">
        <f t="shared" si="27"/>
        <v>0</v>
      </c>
      <c r="E13" s="2">
        <f t="shared" si="28"/>
        <v>0</v>
      </c>
      <c r="F13" s="226">
        <f t="shared" si="0"/>
        <v>0</v>
      </c>
      <c r="G13" s="207">
        <f>setup!C21</f>
        <v>0</v>
      </c>
      <c r="H13" s="169"/>
      <c r="I13" s="208">
        <f>setup!I21</f>
        <v>0</v>
      </c>
      <c r="J13" s="2">
        <f t="shared" si="1"/>
        <v>0</v>
      </c>
      <c r="K13" s="2">
        <f t="shared" si="2"/>
        <v>0</v>
      </c>
      <c r="L13" s="2">
        <f t="shared" si="3"/>
        <v>0</v>
      </c>
      <c r="M13" s="2">
        <f t="shared" si="29"/>
        <v>0</v>
      </c>
      <c r="N13" s="226">
        <f t="shared" si="4"/>
        <v>0</v>
      </c>
      <c r="O13" s="209">
        <f>setup!J21</f>
        <v>0</v>
      </c>
      <c r="P13" s="169"/>
      <c r="Q13" s="212">
        <f>setup!K21</f>
        <v>0</v>
      </c>
      <c r="R13" s="2">
        <f t="shared" si="5"/>
        <v>0</v>
      </c>
      <c r="S13" s="2">
        <f t="shared" si="6"/>
        <v>0</v>
      </c>
      <c r="T13" s="2">
        <f t="shared" si="7"/>
        <v>0</v>
      </c>
      <c r="U13" s="2">
        <f t="shared" si="8"/>
        <v>0</v>
      </c>
      <c r="V13" s="2">
        <f t="shared" si="9"/>
        <v>0</v>
      </c>
      <c r="W13" s="207">
        <f>setup!L21</f>
        <v>0</v>
      </c>
      <c r="X13" s="8"/>
      <c r="Y13" s="206">
        <f>setup!M21</f>
        <v>0</v>
      </c>
      <c r="Z13" s="2">
        <f t="shared" si="10"/>
        <v>0</v>
      </c>
      <c r="AA13" s="2">
        <f t="shared" si="11"/>
        <v>0</v>
      </c>
      <c r="AB13" s="2">
        <f t="shared" si="12"/>
        <v>0</v>
      </c>
      <c r="AC13" s="2">
        <f t="shared" si="13"/>
        <v>0</v>
      </c>
      <c r="AD13" s="2">
        <f t="shared" si="14"/>
        <v>0</v>
      </c>
      <c r="AE13" s="207">
        <f>setup!N21</f>
        <v>0</v>
      </c>
      <c r="AG13" s="206">
        <f>setup!T21</f>
        <v>0</v>
      </c>
      <c r="AH13" s="227">
        <f t="shared" si="15"/>
        <v>0</v>
      </c>
      <c r="AI13" s="227">
        <f t="shared" si="16"/>
        <v>0</v>
      </c>
      <c r="AJ13" s="227">
        <f t="shared" si="17"/>
        <v>0</v>
      </c>
      <c r="AK13" s="227">
        <f t="shared" si="18"/>
        <v>0</v>
      </c>
      <c r="AL13" s="227">
        <f t="shared" si="19"/>
        <v>0</v>
      </c>
      <c r="AM13" s="207">
        <f>setup!U21</f>
        <v>0</v>
      </c>
      <c r="AN13" s="5"/>
      <c r="AO13" s="206">
        <f>setup!V21</f>
        <v>0</v>
      </c>
      <c r="AP13" s="228">
        <f t="shared" si="20"/>
        <v>0</v>
      </c>
      <c r="AQ13" s="228">
        <f t="shared" si="21"/>
        <v>0</v>
      </c>
      <c r="AR13" s="228">
        <f t="shared" si="22"/>
        <v>0</v>
      </c>
      <c r="AS13" s="228">
        <f t="shared" si="23"/>
        <v>0</v>
      </c>
      <c r="AT13" s="228">
        <f t="shared" si="24"/>
        <v>0</v>
      </c>
      <c r="AU13" s="207">
        <f>setup!W21</f>
        <v>0</v>
      </c>
    </row>
    <row r="14" spans="1:47" x14ac:dyDescent="0.2">
      <c r="A14" s="206">
        <f>setup!B22</f>
        <v>0</v>
      </c>
      <c r="B14" s="2">
        <f t="shared" si="25"/>
        <v>0</v>
      </c>
      <c r="C14" s="2">
        <f t="shared" si="26"/>
        <v>0</v>
      </c>
      <c r="D14" s="2">
        <f t="shared" si="27"/>
        <v>0</v>
      </c>
      <c r="E14" s="2">
        <f t="shared" si="28"/>
        <v>0</v>
      </c>
      <c r="F14" s="226">
        <f t="shared" si="0"/>
        <v>0</v>
      </c>
      <c r="G14" s="207">
        <f>setup!C22</f>
        <v>0</v>
      </c>
      <c r="H14" s="169"/>
      <c r="I14" s="208">
        <f>setup!I22</f>
        <v>0</v>
      </c>
      <c r="J14" s="2">
        <f t="shared" si="1"/>
        <v>0</v>
      </c>
      <c r="K14" s="2">
        <f t="shared" si="2"/>
        <v>0</v>
      </c>
      <c r="L14" s="2">
        <f t="shared" si="3"/>
        <v>0</v>
      </c>
      <c r="M14" s="2">
        <f t="shared" si="29"/>
        <v>0</v>
      </c>
      <c r="N14" s="226">
        <f t="shared" si="4"/>
        <v>0</v>
      </c>
      <c r="O14" s="209">
        <f>setup!J22</f>
        <v>0</v>
      </c>
      <c r="P14" s="169"/>
      <c r="Q14" s="212">
        <f>setup!K22</f>
        <v>0</v>
      </c>
      <c r="R14" s="2">
        <f t="shared" si="5"/>
        <v>0</v>
      </c>
      <c r="S14" s="2">
        <f t="shared" si="6"/>
        <v>0</v>
      </c>
      <c r="T14" s="2">
        <f t="shared" si="7"/>
        <v>0</v>
      </c>
      <c r="U14" s="2">
        <f t="shared" si="8"/>
        <v>0</v>
      </c>
      <c r="V14" s="2">
        <f t="shared" si="9"/>
        <v>0</v>
      </c>
      <c r="W14" s="207">
        <f>setup!L22</f>
        <v>0</v>
      </c>
      <c r="X14" s="8"/>
      <c r="Y14" s="206">
        <f>setup!M22</f>
        <v>0</v>
      </c>
      <c r="Z14" s="2">
        <f t="shared" si="10"/>
        <v>0</v>
      </c>
      <c r="AA14" s="2">
        <f t="shared" si="11"/>
        <v>0</v>
      </c>
      <c r="AB14" s="2">
        <f t="shared" si="12"/>
        <v>0</v>
      </c>
      <c r="AC14" s="2">
        <f t="shared" si="13"/>
        <v>0</v>
      </c>
      <c r="AD14" s="2">
        <f t="shared" si="14"/>
        <v>0</v>
      </c>
      <c r="AE14" s="207">
        <f>setup!N22</f>
        <v>0</v>
      </c>
      <c r="AG14" s="206">
        <f>setup!T22</f>
        <v>0</v>
      </c>
      <c r="AH14" s="227">
        <f t="shared" si="15"/>
        <v>0</v>
      </c>
      <c r="AI14" s="227">
        <f t="shared" si="16"/>
        <v>0</v>
      </c>
      <c r="AJ14" s="227">
        <f t="shared" si="17"/>
        <v>0</v>
      </c>
      <c r="AK14" s="227">
        <f t="shared" si="18"/>
        <v>0</v>
      </c>
      <c r="AL14" s="227">
        <f t="shared" si="19"/>
        <v>0</v>
      </c>
      <c r="AM14" s="207">
        <f>setup!U22</f>
        <v>0</v>
      </c>
      <c r="AN14" s="5"/>
      <c r="AO14" s="206">
        <f>setup!V22</f>
        <v>0</v>
      </c>
      <c r="AP14" s="228">
        <f t="shared" si="20"/>
        <v>0</v>
      </c>
      <c r="AQ14" s="228">
        <f t="shared" si="21"/>
        <v>0</v>
      </c>
      <c r="AR14" s="228">
        <f t="shared" si="22"/>
        <v>0</v>
      </c>
      <c r="AS14" s="228">
        <f t="shared" si="23"/>
        <v>0</v>
      </c>
      <c r="AT14" s="228">
        <f t="shared" si="24"/>
        <v>0</v>
      </c>
      <c r="AU14" s="207">
        <f>setup!W22</f>
        <v>0</v>
      </c>
    </row>
    <row r="15" spans="1:47" x14ac:dyDescent="0.2">
      <c r="A15" s="206">
        <f>setup!B23</f>
        <v>0</v>
      </c>
      <c r="B15" s="2">
        <f t="shared" si="25"/>
        <v>0</v>
      </c>
      <c r="C15" s="2">
        <f t="shared" si="26"/>
        <v>0</v>
      </c>
      <c r="D15" s="2">
        <f t="shared" si="27"/>
        <v>0</v>
      </c>
      <c r="E15" s="2">
        <f t="shared" si="28"/>
        <v>0</v>
      </c>
      <c r="F15" s="226">
        <f t="shared" si="0"/>
        <v>0</v>
      </c>
      <c r="G15" s="207">
        <f>setup!C23</f>
        <v>0</v>
      </c>
      <c r="H15" s="169"/>
      <c r="I15" s="208">
        <f>setup!I23</f>
        <v>0</v>
      </c>
      <c r="J15" s="2">
        <f t="shared" si="1"/>
        <v>0</v>
      </c>
      <c r="K15" s="2">
        <f t="shared" si="2"/>
        <v>0</v>
      </c>
      <c r="L15" s="2">
        <f t="shared" si="3"/>
        <v>0</v>
      </c>
      <c r="M15" s="2">
        <f t="shared" si="29"/>
        <v>0</v>
      </c>
      <c r="N15" s="226">
        <f t="shared" si="4"/>
        <v>0</v>
      </c>
      <c r="O15" s="209">
        <f>setup!J23</f>
        <v>0</v>
      </c>
      <c r="P15" s="169"/>
      <c r="Q15" s="212">
        <f>setup!K23</f>
        <v>0</v>
      </c>
      <c r="R15" s="2">
        <f t="shared" si="5"/>
        <v>0</v>
      </c>
      <c r="S15" s="2">
        <f t="shared" si="6"/>
        <v>0</v>
      </c>
      <c r="T15" s="2">
        <f t="shared" si="7"/>
        <v>0</v>
      </c>
      <c r="U15" s="2">
        <f t="shared" si="8"/>
        <v>0</v>
      </c>
      <c r="V15" s="2">
        <f t="shared" si="9"/>
        <v>0</v>
      </c>
      <c r="W15" s="207">
        <f>setup!L23</f>
        <v>0</v>
      </c>
      <c r="X15" s="8"/>
      <c r="Y15" s="206">
        <f>setup!M23</f>
        <v>0</v>
      </c>
      <c r="Z15" s="2">
        <f t="shared" si="10"/>
        <v>0</v>
      </c>
      <c r="AA15" s="2">
        <f t="shared" si="11"/>
        <v>0</v>
      </c>
      <c r="AB15" s="2">
        <f t="shared" si="12"/>
        <v>0</v>
      </c>
      <c r="AC15" s="2">
        <f t="shared" si="13"/>
        <v>0</v>
      </c>
      <c r="AD15" s="2">
        <f t="shared" si="14"/>
        <v>0</v>
      </c>
      <c r="AE15" s="207">
        <f>setup!N23</f>
        <v>0</v>
      </c>
      <c r="AG15" s="206">
        <f>setup!T23</f>
        <v>0</v>
      </c>
      <c r="AH15" s="227">
        <f t="shared" si="15"/>
        <v>0</v>
      </c>
      <c r="AI15" s="227">
        <f t="shared" si="16"/>
        <v>0</v>
      </c>
      <c r="AJ15" s="227">
        <f t="shared" si="17"/>
        <v>0</v>
      </c>
      <c r="AK15" s="227">
        <f t="shared" si="18"/>
        <v>0</v>
      </c>
      <c r="AL15" s="227">
        <f t="shared" si="19"/>
        <v>0</v>
      </c>
      <c r="AM15" s="207">
        <f>setup!U23</f>
        <v>0</v>
      </c>
      <c r="AN15" s="5"/>
      <c r="AO15" s="206">
        <f>setup!V23</f>
        <v>0</v>
      </c>
      <c r="AP15" s="228">
        <f t="shared" si="20"/>
        <v>0</v>
      </c>
      <c r="AQ15" s="228">
        <f t="shared" si="21"/>
        <v>0</v>
      </c>
      <c r="AR15" s="228">
        <f t="shared" si="22"/>
        <v>0</v>
      </c>
      <c r="AS15" s="228">
        <f t="shared" si="23"/>
        <v>0</v>
      </c>
      <c r="AT15" s="228">
        <f t="shared" si="24"/>
        <v>0</v>
      </c>
      <c r="AU15" s="207">
        <f>setup!W23</f>
        <v>0</v>
      </c>
    </row>
    <row r="16" spans="1:47" x14ac:dyDescent="0.2">
      <c r="A16" s="206">
        <f>setup!B24</f>
        <v>0</v>
      </c>
      <c r="B16" s="2">
        <f t="shared" ref="B16:B21" si="30">(A16-G16)*$B$4/100</f>
        <v>0</v>
      </c>
      <c r="C16" s="2">
        <f t="shared" si="26"/>
        <v>0</v>
      </c>
      <c r="D16" s="2">
        <f t="shared" si="27"/>
        <v>0</v>
      </c>
      <c r="E16" s="2">
        <f t="shared" si="28"/>
        <v>0</v>
      </c>
      <c r="F16" s="226">
        <f t="shared" si="0"/>
        <v>0</v>
      </c>
      <c r="G16" s="207">
        <f>setup!C24</f>
        <v>0</v>
      </c>
      <c r="H16" s="169"/>
      <c r="I16" s="208">
        <f>setup!I24</f>
        <v>0</v>
      </c>
      <c r="J16" s="2">
        <f t="shared" si="1"/>
        <v>0</v>
      </c>
      <c r="K16" s="2">
        <f t="shared" si="2"/>
        <v>0</v>
      </c>
      <c r="L16" s="2">
        <f t="shared" si="3"/>
        <v>0</v>
      </c>
      <c r="M16" s="2">
        <f t="shared" si="29"/>
        <v>0</v>
      </c>
      <c r="N16" s="226">
        <f t="shared" si="4"/>
        <v>0</v>
      </c>
      <c r="O16" s="209">
        <f>setup!J24</f>
        <v>0</v>
      </c>
      <c r="P16" s="170"/>
      <c r="Q16" s="212">
        <f>setup!K24</f>
        <v>0</v>
      </c>
      <c r="R16" s="2">
        <f t="shared" si="5"/>
        <v>0</v>
      </c>
      <c r="S16" s="2">
        <f t="shared" si="6"/>
        <v>0</v>
      </c>
      <c r="T16" s="2">
        <f t="shared" si="7"/>
        <v>0</v>
      </c>
      <c r="U16" s="2">
        <f t="shared" si="8"/>
        <v>0</v>
      </c>
      <c r="V16" s="2">
        <f t="shared" si="9"/>
        <v>0</v>
      </c>
      <c r="W16" s="207">
        <f>setup!L24</f>
        <v>0</v>
      </c>
      <c r="X16" s="8"/>
      <c r="Y16" s="206">
        <f>setup!M24</f>
        <v>0</v>
      </c>
      <c r="Z16" s="2">
        <f t="shared" si="10"/>
        <v>0</v>
      </c>
      <c r="AA16" s="2">
        <f t="shared" si="11"/>
        <v>0</v>
      </c>
      <c r="AB16" s="2">
        <f t="shared" si="12"/>
        <v>0</v>
      </c>
      <c r="AC16" s="2">
        <f t="shared" si="13"/>
        <v>0</v>
      </c>
      <c r="AD16" s="2">
        <f t="shared" si="14"/>
        <v>0</v>
      </c>
      <c r="AE16" s="207">
        <f>setup!N24</f>
        <v>0</v>
      </c>
      <c r="AG16" s="206">
        <f>setup!T24</f>
        <v>0</v>
      </c>
      <c r="AH16" s="227">
        <f t="shared" si="15"/>
        <v>0</v>
      </c>
      <c r="AI16" s="227">
        <f t="shared" si="16"/>
        <v>0</v>
      </c>
      <c r="AJ16" s="227">
        <f t="shared" si="17"/>
        <v>0</v>
      </c>
      <c r="AK16" s="227">
        <f t="shared" si="18"/>
        <v>0</v>
      </c>
      <c r="AL16" s="227">
        <f t="shared" si="19"/>
        <v>0</v>
      </c>
      <c r="AM16" s="207">
        <f>setup!U24</f>
        <v>0</v>
      </c>
      <c r="AN16" s="5"/>
      <c r="AO16" s="206">
        <f>setup!V24</f>
        <v>0</v>
      </c>
      <c r="AP16" s="228">
        <f t="shared" si="20"/>
        <v>0</v>
      </c>
      <c r="AQ16" s="228">
        <f t="shared" si="21"/>
        <v>0</v>
      </c>
      <c r="AR16" s="228">
        <f t="shared" si="22"/>
        <v>0</v>
      </c>
      <c r="AS16" s="228">
        <f t="shared" si="23"/>
        <v>0</v>
      </c>
      <c r="AT16" s="228">
        <f t="shared" si="24"/>
        <v>0</v>
      </c>
      <c r="AU16" s="207">
        <f>setup!W24</f>
        <v>0</v>
      </c>
    </row>
    <row r="17" spans="1:47" x14ac:dyDescent="0.2">
      <c r="A17" s="206">
        <f>setup!B25</f>
        <v>0</v>
      </c>
      <c r="B17" s="2">
        <f t="shared" si="30"/>
        <v>0</v>
      </c>
      <c r="C17" s="2">
        <f t="shared" si="26"/>
        <v>0</v>
      </c>
      <c r="D17" s="2">
        <f t="shared" si="27"/>
        <v>0</v>
      </c>
      <c r="E17" s="2">
        <f t="shared" si="28"/>
        <v>0</v>
      </c>
      <c r="F17" s="226">
        <f t="shared" si="0"/>
        <v>0</v>
      </c>
      <c r="G17" s="207">
        <f>setup!C25</f>
        <v>0</v>
      </c>
      <c r="H17" s="169"/>
      <c r="I17" s="208">
        <f>setup!I25</f>
        <v>0</v>
      </c>
      <c r="J17" s="2">
        <f t="shared" si="1"/>
        <v>0</v>
      </c>
      <c r="K17" s="2">
        <f t="shared" si="2"/>
        <v>0</v>
      </c>
      <c r="L17" s="2">
        <f t="shared" si="3"/>
        <v>0</v>
      </c>
      <c r="M17" s="2">
        <f t="shared" si="29"/>
        <v>0</v>
      </c>
      <c r="N17" s="226">
        <f t="shared" si="4"/>
        <v>0</v>
      </c>
      <c r="O17" s="209">
        <f>setup!J25</f>
        <v>0</v>
      </c>
      <c r="P17" s="169"/>
      <c r="Q17" s="212">
        <f>setup!K25</f>
        <v>0</v>
      </c>
      <c r="R17" s="2">
        <f t="shared" si="5"/>
        <v>0</v>
      </c>
      <c r="S17" s="2">
        <f t="shared" si="6"/>
        <v>0</v>
      </c>
      <c r="T17" s="2">
        <f t="shared" si="7"/>
        <v>0</v>
      </c>
      <c r="U17" s="2">
        <f t="shared" si="8"/>
        <v>0</v>
      </c>
      <c r="V17" s="2">
        <f t="shared" si="9"/>
        <v>0</v>
      </c>
      <c r="W17" s="207">
        <f>setup!L25</f>
        <v>0</v>
      </c>
      <c r="X17" s="8"/>
      <c r="Y17" s="206">
        <f>setup!M25</f>
        <v>0</v>
      </c>
      <c r="Z17" s="2">
        <f t="shared" si="10"/>
        <v>0</v>
      </c>
      <c r="AA17" s="2">
        <f t="shared" si="11"/>
        <v>0</v>
      </c>
      <c r="AB17" s="2">
        <f t="shared" si="12"/>
        <v>0</v>
      </c>
      <c r="AC17" s="2">
        <f t="shared" si="13"/>
        <v>0</v>
      </c>
      <c r="AD17" s="2">
        <f t="shared" si="14"/>
        <v>0</v>
      </c>
      <c r="AE17" s="207">
        <f>setup!N25</f>
        <v>0</v>
      </c>
      <c r="AG17" s="206">
        <f>setup!T25</f>
        <v>0</v>
      </c>
      <c r="AH17" s="227">
        <f t="shared" si="15"/>
        <v>0</v>
      </c>
      <c r="AI17" s="227">
        <f t="shared" si="16"/>
        <v>0</v>
      </c>
      <c r="AJ17" s="227">
        <f t="shared" si="17"/>
        <v>0</v>
      </c>
      <c r="AK17" s="227">
        <f t="shared" si="18"/>
        <v>0</v>
      </c>
      <c r="AL17" s="227">
        <f t="shared" si="19"/>
        <v>0</v>
      </c>
      <c r="AM17" s="207">
        <f>setup!U25</f>
        <v>0</v>
      </c>
      <c r="AN17" s="5"/>
      <c r="AO17" s="206">
        <f>setup!V25</f>
        <v>0</v>
      </c>
      <c r="AP17" s="228">
        <f t="shared" si="20"/>
        <v>0</v>
      </c>
      <c r="AQ17" s="228">
        <f t="shared" si="21"/>
        <v>0</v>
      </c>
      <c r="AR17" s="228">
        <f t="shared" si="22"/>
        <v>0</v>
      </c>
      <c r="AS17" s="228">
        <f t="shared" si="23"/>
        <v>0</v>
      </c>
      <c r="AT17" s="228">
        <f t="shared" si="24"/>
        <v>0</v>
      </c>
      <c r="AU17" s="207">
        <f>setup!W25</f>
        <v>0</v>
      </c>
    </row>
    <row r="18" spans="1:47" x14ac:dyDescent="0.2">
      <c r="A18" s="206">
        <f>setup!B26</f>
        <v>0</v>
      </c>
      <c r="B18" s="2">
        <f t="shared" si="30"/>
        <v>0</v>
      </c>
      <c r="C18" s="2">
        <f t="shared" si="26"/>
        <v>0</v>
      </c>
      <c r="D18" s="2">
        <f t="shared" si="27"/>
        <v>0</v>
      </c>
      <c r="E18" s="2">
        <f t="shared" si="28"/>
        <v>0</v>
      </c>
      <c r="F18" s="226">
        <f t="shared" si="0"/>
        <v>0</v>
      </c>
      <c r="G18" s="207">
        <f>setup!C26</f>
        <v>0</v>
      </c>
      <c r="H18" s="169"/>
      <c r="I18" s="208">
        <f>setup!I26</f>
        <v>0</v>
      </c>
      <c r="J18" s="2">
        <f t="shared" si="1"/>
        <v>0</v>
      </c>
      <c r="K18" s="2">
        <f t="shared" si="2"/>
        <v>0</v>
      </c>
      <c r="L18" s="2">
        <f t="shared" si="3"/>
        <v>0</v>
      </c>
      <c r="M18" s="2">
        <f t="shared" si="29"/>
        <v>0</v>
      </c>
      <c r="N18" s="226">
        <f t="shared" si="4"/>
        <v>0</v>
      </c>
      <c r="O18" s="209">
        <f>setup!J26</f>
        <v>0</v>
      </c>
      <c r="P18" s="169"/>
      <c r="Q18" s="212">
        <f>setup!K26</f>
        <v>0</v>
      </c>
      <c r="R18" s="2">
        <f t="shared" si="5"/>
        <v>0</v>
      </c>
      <c r="S18" s="2">
        <f t="shared" si="6"/>
        <v>0</v>
      </c>
      <c r="T18" s="2">
        <f t="shared" si="7"/>
        <v>0</v>
      </c>
      <c r="U18" s="2">
        <f t="shared" si="8"/>
        <v>0</v>
      </c>
      <c r="V18" s="2">
        <f t="shared" si="9"/>
        <v>0</v>
      </c>
      <c r="W18" s="207">
        <f>setup!L26</f>
        <v>0</v>
      </c>
      <c r="X18" s="8"/>
      <c r="Y18" s="206">
        <f>setup!M26</f>
        <v>0</v>
      </c>
      <c r="Z18" s="2">
        <f t="shared" si="10"/>
        <v>0</v>
      </c>
      <c r="AA18" s="2">
        <f t="shared" si="11"/>
        <v>0</v>
      </c>
      <c r="AB18" s="2">
        <f t="shared" si="12"/>
        <v>0</v>
      </c>
      <c r="AC18" s="2">
        <f t="shared" si="13"/>
        <v>0</v>
      </c>
      <c r="AD18" s="2">
        <f t="shared" si="14"/>
        <v>0</v>
      </c>
      <c r="AE18" s="207">
        <f>setup!N26</f>
        <v>0</v>
      </c>
      <c r="AG18" s="206">
        <f>setup!T26</f>
        <v>0</v>
      </c>
      <c r="AH18" s="227">
        <f t="shared" si="15"/>
        <v>0</v>
      </c>
      <c r="AI18" s="227">
        <f t="shared" si="16"/>
        <v>0</v>
      </c>
      <c r="AJ18" s="227">
        <f t="shared" si="17"/>
        <v>0</v>
      </c>
      <c r="AK18" s="227">
        <f t="shared" si="18"/>
        <v>0</v>
      </c>
      <c r="AL18" s="227">
        <f t="shared" si="19"/>
        <v>0</v>
      </c>
      <c r="AM18" s="207">
        <f>setup!U26</f>
        <v>0</v>
      </c>
      <c r="AN18" s="5"/>
      <c r="AO18" s="206">
        <f>setup!V26</f>
        <v>0</v>
      </c>
      <c r="AP18" s="228">
        <f t="shared" si="20"/>
        <v>0</v>
      </c>
      <c r="AQ18" s="228">
        <f t="shared" si="21"/>
        <v>0</v>
      </c>
      <c r="AR18" s="228">
        <f t="shared" si="22"/>
        <v>0</v>
      </c>
      <c r="AS18" s="228">
        <f t="shared" si="23"/>
        <v>0</v>
      </c>
      <c r="AT18" s="228">
        <f t="shared" si="24"/>
        <v>0</v>
      </c>
      <c r="AU18" s="207">
        <f>setup!W26</f>
        <v>0</v>
      </c>
    </row>
    <row r="19" spans="1:47" x14ac:dyDescent="0.2">
      <c r="A19" s="206">
        <f>setup!B27</f>
        <v>0</v>
      </c>
      <c r="B19" s="2">
        <f t="shared" si="30"/>
        <v>0</v>
      </c>
      <c r="C19" s="2">
        <f t="shared" si="26"/>
        <v>0</v>
      </c>
      <c r="D19" s="2">
        <f t="shared" si="27"/>
        <v>0</v>
      </c>
      <c r="E19" s="2">
        <f t="shared" si="28"/>
        <v>0</v>
      </c>
      <c r="F19" s="226">
        <f t="shared" si="0"/>
        <v>0</v>
      </c>
      <c r="G19" s="207">
        <f>setup!C27</f>
        <v>0</v>
      </c>
      <c r="H19" s="169"/>
      <c r="I19" s="208">
        <f>setup!I27</f>
        <v>0</v>
      </c>
      <c r="J19" s="2">
        <f t="shared" si="1"/>
        <v>0</v>
      </c>
      <c r="K19" s="2">
        <f t="shared" si="2"/>
        <v>0</v>
      </c>
      <c r="L19" s="2">
        <f t="shared" si="3"/>
        <v>0</v>
      </c>
      <c r="M19" s="2">
        <f t="shared" si="29"/>
        <v>0</v>
      </c>
      <c r="N19" s="226">
        <f t="shared" si="4"/>
        <v>0</v>
      </c>
      <c r="O19" s="209">
        <f>setup!J27</f>
        <v>0</v>
      </c>
      <c r="P19" s="169"/>
      <c r="Q19" s="212">
        <f>setup!K27</f>
        <v>0</v>
      </c>
      <c r="R19" s="2">
        <f t="shared" si="5"/>
        <v>0</v>
      </c>
      <c r="S19" s="2">
        <f t="shared" si="6"/>
        <v>0</v>
      </c>
      <c r="T19" s="2">
        <f t="shared" si="7"/>
        <v>0</v>
      </c>
      <c r="U19" s="2">
        <f t="shared" si="8"/>
        <v>0</v>
      </c>
      <c r="V19" s="2">
        <f t="shared" si="9"/>
        <v>0</v>
      </c>
      <c r="W19" s="207">
        <f>setup!L27</f>
        <v>0</v>
      </c>
      <c r="X19" s="8"/>
      <c r="Y19" s="206">
        <f>setup!M27</f>
        <v>0</v>
      </c>
      <c r="Z19" s="2">
        <f t="shared" si="10"/>
        <v>0</v>
      </c>
      <c r="AA19" s="2">
        <f t="shared" si="11"/>
        <v>0</v>
      </c>
      <c r="AB19" s="2">
        <f t="shared" si="12"/>
        <v>0</v>
      </c>
      <c r="AC19" s="2">
        <f t="shared" si="13"/>
        <v>0</v>
      </c>
      <c r="AD19" s="2">
        <f t="shared" si="14"/>
        <v>0</v>
      </c>
      <c r="AE19" s="207">
        <f>setup!N27</f>
        <v>0</v>
      </c>
      <c r="AG19" s="206">
        <f>setup!T27</f>
        <v>0</v>
      </c>
      <c r="AH19" s="227">
        <f t="shared" si="15"/>
        <v>0</v>
      </c>
      <c r="AI19" s="227">
        <f t="shared" si="16"/>
        <v>0</v>
      </c>
      <c r="AJ19" s="227">
        <f t="shared" si="17"/>
        <v>0</v>
      </c>
      <c r="AK19" s="227">
        <f t="shared" si="18"/>
        <v>0</v>
      </c>
      <c r="AL19" s="227">
        <f t="shared" si="19"/>
        <v>0</v>
      </c>
      <c r="AM19" s="207">
        <f>setup!U27</f>
        <v>0</v>
      </c>
      <c r="AN19" s="5"/>
      <c r="AO19" s="206">
        <f>setup!V27</f>
        <v>0</v>
      </c>
      <c r="AP19" s="228">
        <f t="shared" si="20"/>
        <v>0</v>
      </c>
      <c r="AQ19" s="228">
        <f t="shared" si="21"/>
        <v>0</v>
      </c>
      <c r="AR19" s="228">
        <f t="shared" si="22"/>
        <v>0</v>
      </c>
      <c r="AS19" s="228">
        <f t="shared" si="23"/>
        <v>0</v>
      </c>
      <c r="AT19" s="228">
        <f t="shared" si="24"/>
        <v>0</v>
      </c>
      <c r="AU19" s="207">
        <f>setup!W27</f>
        <v>0</v>
      </c>
    </row>
    <row r="20" spans="1:47" x14ac:dyDescent="0.2">
      <c r="A20" s="206">
        <f>setup!B28</f>
        <v>0</v>
      </c>
      <c r="B20" s="2">
        <f t="shared" si="30"/>
        <v>0</v>
      </c>
      <c r="C20" s="2">
        <f t="shared" si="26"/>
        <v>0</v>
      </c>
      <c r="D20" s="2">
        <f t="shared" si="27"/>
        <v>0</v>
      </c>
      <c r="E20" s="2">
        <f t="shared" si="28"/>
        <v>0</v>
      </c>
      <c r="F20" s="226">
        <f t="shared" si="0"/>
        <v>0</v>
      </c>
      <c r="G20" s="207">
        <f>setup!C28</f>
        <v>0</v>
      </c>
      <c r="H20" s="169"/>
      <c r="I20" s="208">
        <f>setup!I28</f>
        <v>0</v>
      </c>
      <c r="J20" s="2">
        <f t="shared" si="1"/>
        <v>0</v>
      </c>
      <c r="K20" s="2">
        <f t="shared" si="2"/>
        <v>0</v>
      </c>
      <c r="L20" s="2">
        <f t="shared" si="3"/>
        <v>0</v>
      </c>
      <c r="M20" s="2">
        <f t="shared" si="29"/>
        <v>0</v>
      </c>
      <c r="N20" s="226">
        <f t="shared" si="4"/>
        <v>0</v>
      </c>
      <c r="O20" s="209">
        <f>setup!J28</f>
        <v>0</v>
      </c>
      <c r="P20" s="169"/>
      <c r="Q20" s="212">
        <f>setup!K28</f>
        <v>0</v>
      </c>
      <c r="R20" s="2">
        <f t="shared" si="5"/>
        <v>0</v>
      </c>
      <c r="S20" s="2">
        <f t="shared" si="6"/>
        <v>0</v>
      </c>
      <c r="T20" s="2">
        <f t="shared" si="7"/>
        <v>0</v>
      </c>
      <c r="U20" s="2">
        <f t="shared" si="8"/>
        <v>0</v>
      </c>
      <c r="V20" s="2">
        <f t="shared" si="9"/>
        <v>0</v>
      </c>
      <c r="W20" s="207">
        <f>setup!L28</f>
        <v>0</v>
      </c>
      <c r="X20" s="8"/>
      <c r="Y20" s="206">
        <f>setup!M28</f>
        <v>0</v>
      </c>
      <c r="Z20" s="2">
        <f t="shared" si="10"/>
        <v>0</v>
      </c>
      <c r="AA20" s="2">
        <f t="shared" si="11"/>
        <v>0</v>
      </c>
      <c r="AB20" s="2">
        <f t="shared" si="12"/>
        <v>0</v>
      </c>
      <c r="AC20" s="2">
        <f t="shared" si="13"/>
        <v>0</v>
      </c>
      <c r="AD20" s="2">
        <f t="shared" si="14"/>
        <v>0</v>
      </c>
      <c r="AE20" s="207">
        <f>setup!N28</f>
        <v>0</v>
      </c>
      <c r="AG20" s="206">
        <f>setup!T28</f>
        <v>0</v>
      </c>
      <c r="AH20" s="227">
        <f t="shared" si="15"/>
        <v>0</v>
      </c>
      <c r="AI20" s="227">
        <f t="shared" si="16"/>
        <v>0</v>
      </c>
      <c r="AJ20" s="227">
        <f t="shared" si="17"/>
        <v>0</v>
      </c>
      <c r="AK20" s="227">
        <f t="shared" si="18"/>
        <v>0</v>
      </c>
      <c r="AL20" s="227">
        <f t="shared" si="19"/>
        <v>0</v>
      </c>
      <c r="AM20" s="207">
        <f>setup!U28</f>
        <v>0</v>
      </c>
      <c r="AN20" s="5"/>
      <c r="AO20" s="206">
        <f>setup!V28</f>
        <v>0</v>
      </c>
      <c r="AP20" s="228">
        <f t="shared" si="20"/>
        <v>0</v>
      </c>
      <c r="AQ20" s="228">
        <f t="shared" si="21"/>
        <v>0</v>
      </c>
      <c r="AR20" s="228">
        <f t="shared" si="22"/>
        <v>0</v>
      </c>
      <c r="AS20" s="228">
        <f t="shared" si="23"/>
        <v>0</v>
      </c>
      <c r="AT20" s="228">
        <f t="shared" si="24"/>
        <v>0</v>
      </c>
      <c r="AU20" s="207">
        <f>setup!W28</f>
        <v>0</v>
      </c>
    </row>
    <row r="21" spans="1:47" x14ac:dyDescent="0.2">
      <c r="A21" s="206">
        <f>setup!B29</f>
        <v>0</v>
      </c>
      <c r="B21" s="2">
        <f t="shared" si="30"/>
        <v>0</v>
      </c>
      <c r="C21" s="2">
        <f t="shared" si="26"/>
        <v>0</v>
      </c>
      <c r="D21" s="2">
        <f t="shared" si="27"/>
        <v>0</v>
      </c>
      <c r="E21" s="2">
        <f t="shared" si="28"/>
        <v>0</v>
      </c>
      <c r="F21" s="226">
        <f t="shared" si="0"/>
        <v>0</v>
      </c>
      <c r="G21" s="207">
        <f>setup!C29</f>
        <v>0</v>
      </c>
      <c r="H21" s="169"/>
      <c r="I21" s="208">
        <f>setup!I29</f>
        <v>0</v>
      </c>
      <c r="J21" s="2">
        <f t="shared" si="1"/>
        <v>0</v>
      </c>
      <c r="K21" s="2">
        <f t="shared" si="2"/>
        <v>0</v>
      </c>
      <c r="L21" s="2">
        <f t="shared" si="3"/>
        <v>0</v>
      </c>
      <c r="M21" s="2">
        <f t="shared" si="29"/>
        <v>0</v>
      </c>
      <c r="N21" s="226">
        <f t="shared" si="4"/>
        <v>0</v>
      </c>
      <c r="O21" s="209">
        <f>setup!J29</f>
        <v>0</v>
      </c>
      <c r="P21" s="169"/>
      <c r="Q21" s="212">
        <f>setup!K29</f>
        <v>0</v>
      </c>
      <c r="R21" s="2">
        <f t="shared" si="5"/>
        <v>0</v>
      </c>
      <c r="S21" s="2">
        <f t="shared" si="6"/>
        <v>0</v>
      </c>
      <c r="T21" s="2">
        <f t="shared" si="7"/>
        <v>0</v>
      </c>
      <c r="U21" s="2">
        <f t="shared" si="8"/>
        <v>0</v>
      </c>
      <c r="V21" s="2">
        <f t="shared" si="9"/>
        <v>0</v>
      </c>
      <c r="W21" s="207">
        <f>setup!L29</f>
        <v>0</v>
      </c>
      <c r="X21" s="8"/>
      <c r="Y21" s="206">
        <f>setup!M29</f>
        <v>0</v>
      </c>
      <c r="Z21" s="2">
        <f t="shared" si="10"/>
        <v>0</v>
      </c>
      <c r="AA21" s="2">
        <f t="shared" si="11"/>
        <v>0</v>
      </c>
      <c r="AB21" s="2">
        <f t="shared" si="12"/>
        <v>0</v>
      </c>
      <c r="AC21" s="2">
        <f t="shared" si="13"/>
        <v>0</v>
      </c>
      <c r="AD21" s="2">
        <f t="shared" si="14"/>
        <v>0</v>
      </c>
      <c r="AE21" s="207">
        <f>setup!N29</f>
        <v>0</v>
      </c>
      <c r="AG21" s="206">
        <f>setup!T29</f>
        <v>0</v>
      </c>
      <c r="AH21" s="227">
        <f t="shared" si="15"/>
        <v>0</v>
      </c>
      <c r="AI21" s="227">
        <f t="shared" si="16"/>
        <v>0</v>
      </c>
      <c r="AJ21" s="227">
        <f t="shared" si="17"/>
        <v>0</v>
      </c>
      <c r="AK21" s="227">
        <f t="shared" si="18"/>
        <v>0</v>
      </c>
      <c r="AL21" s="227">
        <f t="shared" si="19"/>
        <v>0</v>
      </c>
      <c r="AM21" s="207">
        <f>setup!U29</f>
        <v>0</v>
      </c>
      <c r="AN21" s="5"/>
      <c r="AO21" s="206">
        <f>setup!V29</f>
        <v>0</v>
      </c>
      <c r="AP21" s="228">
        <f t="shared" si="20"/>
        <v>0</v>
      </c>
      <c r="AQ21" s="228">
        <f t="shared" si="21"/>
        <v>0</v>
      </c>
      <c r="AR21" s="228">
        <f t="shared" si="22"/>
        <v>0</v>
      </c>
      <c r="AS21" s="228">
        <f t="shared" si="23"/>
        <v>0</v>
      </c>
      <c r="AT21" s="228">
        <f t="shared" si="24"/>
        <v>0</v>
      </c>
      <c r="AU21" s="207">
        <f>setup!W29</f>
        <v>0</v>
      </c>
    </row>
    <row r="22" spans="1:47" ht="15" thickBot="1" x14ac:dyDescent="0.25">
      <c r="A22" s="166"/>
      <c r="B22" s="167"/>
      <c r="C22" s="167"/>
      <c r="D22" s="167"/>
      <c r="E22" s="167"/>
      <c r="F22" s="167"/>
      <c r="G22" s="168"/>
      <c r="H22" s="8"/>
      <c r="I22" s="194"/>
      <c r="J22" s="167"/>
      <c r="K22" s="167"/>
      <c r="L22" s="167"/>
      <c r="M22" s="167"/>
      <c r="N22" s="167"/>
      <c r="O22" s="168"/>
      <c r="P22" s="8"/>
      <c r="Q22" s="166"/>
      <c r="R22" s="167"/>
      <c r="S22" s="167"/>
      <c r="T22" s="167"/>
      <c r="U22" s="167"/>
      <c r="V22" s="167"/>
      <c r="W22" s="168"/>
      <c r="X22" s="8"/>
      <c r="Y22" s="166"/>
      <c r="Z22" s="167"/>
      <c r="AA22" s="167"/>
      <c r="AB22" s="167"/>
      <c r="AC22" s="167"/>
      <c r="AD22" s="167"/>
      <c r="AE22" s="168"/>
      <c r="AG22" s="166"/>
      <c r="AH22" s="167"/>
      <c r="AI22" s="167"/>
      <c r="AJ22" s="167"/>
      <c r="AK22" s="167"/>
      <c r="AL22" s="167"/>
      <c r="AM22" s="168"/>
      <c r="AN22" s="5"/>
      <c r="AO22" s="166"/>
      <c r="AP22" s="167"/>
      <c r="AQ22" s="167"/>
      <c r="AR22" s="167"/>
      <c r="AS22" s="167"/>
      <c r="AT22" s="167"/>
      <c r="AU22" s="168"/>
    </row>
    <row r="23" spans="1:47" s="13" customFormat="1" x14ac:dyDescent="0.2">
      <c r="A23" s="6"/>
      <c r="B23" s="8"/>
      <c r="C23" s="8"/>
      <c r="D23" s="8"/>
      <c r="E23" s="8"/>
      <c r="F23" s="8"/>
      <c r="G23" s="6"/>
      <c r="H23" s="8"/>
      <c r="I23" s="6"/>
      <c r="J23" s="8"/>
      <c r="K23" s="8"/>
      <c r="L23" s="8"/>
      <c r="M23" s="8"/>
      <c r="N23" s="8"/>
      <c r="O23" s="6"/>
      <c r="P23" s="8"/>
      <c r="Q23" s="6"/>
      <c r="R23" s="8"/>
      <c r="S23" s="8"/>
      <c r="T23" s="8"/>
      <c r="U23" s="8"/>
      <c r="V23" s="8"/>
      <c r="W23" s="6"/>
      <c r="X23" s="8"/>
      <c r="Y23" s="6"/>
      <c r="Z23" s="8"/>
      <c r="AA23" s="8"/>
      <c r="AB23" s="8"/>
      <c r="AC23" s="8"/>
      <c r="AD23" s="8"/>
      <c r="AE23" s="6"/>
      <c r="AG23" s="6"/>
      <c r="AH23" s="8"/>
      <c r="AI23" s="8"/>
      <c r="AJ23" s="8"/>
      <c r="AK23" s="8"/>
      <c r="AL23" s="8"/>
      <c r="AM23" s="6"/>
    </row>
    <row r="24" spans="1:47" s="13" customFormat="1" x14ac:dyDescent="0.2">
      <c r="A24" s="6"/>
      <c r="B24" s="8"/>
      <c r="C24" s="8"/>
      <c r="D24" s="8"/>
      <c r="E24" s="8"/>
      <c r="F24" s="8"/>
      <c r="G24" s="6"/>
      <c r="H24" s="8"/>
      <c r="I24" s="6"/>
      <c r="J24" s="8"/>
      <c r="K24" s="8"/>
      <c r="L24" s="8"/>
      <c r="M24" s="8"/>
      <c r="N24" s="8"/>
      <c r="O24" s="6"/>
      <c r="P24" s="8"/>
      <c r="Q24" s="6"/>
      <c r="R24" s="8"/>
      <c r="S24" s="8"/>
      <c r="T24" s="8"/>
      <c r="U24" s="8"/>
      <c r="V24" s="8"/>
      <c r="W24" s="6"/>
      <c r="X24" s="8"/>
      <c r="Y24" s="6"/>
      <c r="Z24" s="8"/>
      <c r="AA24" s="8"/>
      <c r="AB24" s="8"/>
      <c r="AC24" s="8"/>
      <c r="AD24" s="8"/>
      <c r="AE24" s="6"/>
      <c r="AG24" s="6"/>
      <c r="AH24" s="8"/>
      <c r="AI24" s="8"/>
      <c r="AJ24" s="8"/>
      <c r="AK24" s="8"/>
      <c r="AL24" s="8"/>
      <c r="AM24" s="6"/>
    </row>
    <row r="25" spans="1:47" s="13" customFormat="1" x14ac:dyDescent="0.2">
      <c r="A25" s="6"/>
      <c r="B25" s="8"/>
      <c r="C25" s="8"/>
      <c r="D25" s="8"/>
      <c r="E25" s="8"/>
      <c r="F25" s="8"/>
      <c r="G25" s="6"/>
      <c r="H25" s="8"/>
      <c r="I25" s="6"/>
      <c r="J25" s="8"/>
      <c r="K25" s="8"/>
      <c r="L25" s="8"/>
      <c r="M25" s="8"/>
      <c r="N25" s="8"/>
      <c r="O25" s="6"/>
      <c r="P25" s="8"/>
      <c r="Q25" s="6"/>
      <c r="R25" s="8"/>
      <c r="S25" s="8"/>
      <c r="T25" s="8"/>
      <c r="U25" s="8"/>
      <c r="V25" s="8"/>
      <c r="W25" s="6"/>
      <c r="X25" s="8"/>
      <c r="Y25" s="6"/>
      <c r="Z25" s="8"/>
      <c r="AA25" s="8"/>
      <c r="AB25" s="8"/>
      <c r="AC25" s="8"/>
      <c r="AD25" s="8"/>
      <c r="AE25" s="6"/>
      <c r="AG25" s="6"/>
      <c r="AH25" s="8"/>
      <c r="AI25" s="8"/>
      <c r="AJ25" s="8"/>
      <c r="AK25" s="8"/>
      <c r="AL25" s="8"/>
      <c r="AM25" s="6"/>
    </row>
    <row r="26" spans="1:47" s="13" customFormat="1" x14ac:dyDescent="0.2">
      <c r="A26" s="6"/>
      <c r="B26" s="8"/>
      <c r="C26" s="8"/>
      <c r="D26" s="8"/>
      <c r="E26" s="8"/>
      <c r="F26" s="8"/>
      <c r="G26" s="6"/>
      <c r="H26" s="8"/>
      <c r="I26" s="6"/>
      <c r="J26" s="8"/>
      <c r="K26" s="8"/>
      <c r="L26" s="8"/>
      <c r="M26" s="8"/>
      <c r="N26" s="8"/>
      <c r="O26" s="6"/>
      <c r="P26" s="8"/>
      <c r="Q26" s="6"/>
      <c r="R26" s="8"/>
      <c r="S26" s="8"/>
      <c r="T26" s="8"/>
      <c r="U26" s="8"/>
      <c r="V26" s="8"/>
      <c r="W26" s="6"/>
      <c r="X26" s="8"/>
      <c r="Y26" s="6"/>
      <c r="Z26" s="8"/>
      <c r="AA26" s="8"/>
      <c r="AB26" s="8"/>
      <c r="AC26" s="8"/>
      <c r="AD26" s="8"/>
      <c r="AE26" s="6"/>
      <c r="AG26" s="6"/>
      <c r="AH26" s="8"/>
      <c r="AI26" s="8"/>
      <c r="AJ26" s="8"/>
      <c r="AK26" s="8"/>
      <c r="AL26" s="8"/>
      <c r="AM26" s="6"/>
    </row>
    <row r="27" spans="1:47" s="13" customFormat="1" x14ac:dyDescent="0.2">
      <c r="A27" s="6"/>
      <c r="B27" s="8"/>
      <c r="C27" s="8"/>
      <c r="D27" s="8"/>
      <c r="E27" s="8"/>
      <c r="F27" s="8"/>
      <c r="G27" s="6"/>
      <c r="H27" s="8"/>
      <c r="I27" s="6"/>
      <c r="J27" s="8"/>
      <c r="K27" s="8"/>
      <c r="L27" s="8"/>
      <c r="M27" s="8"/>
      <c r="N27" s="8"/>
      <c r="O27" s="6"/>
      <c r="P27" s="8"/>
      <c r="Q27" s="6"/>
      <c r="R27" s="8"/>
      <c r="S27" s="8"/>
      <c r="T27" s="8"/>
      <c r="U27" s="8"/>
      <c r="V27" s="8"/>
      <c r="W27" s="6"/>
      <c r="X27" s="8"/>
      <c r="Y27" s="6"/>
      <c r="Z27" s="8"/>
      <c r="AA27" s="8"/>
      <c r="AB27" s="8"/>
      <c r="AC27" s="8"/>
      <c r="AD27" s="8"/>
      <c r="AE27" s="6"/>
      <c r="AG27" s="6"/>
      <c r="AH27" s="8"/>
      <c r="AI27" s="8"/>
      <c r="AJ27" s="8"/>
      <c r="AK27" s="8"/>
      <c r="AL27" s="8"/>
      <c r="AM27" s="6"/>
      <c r="AO27" s="13" t="s">
        <v>16</v>
      </c>
    </row>
    <row r="28" spans="1:47" s="13" customFormat="1" ht="9.75" customHeight="1" thickBot="1" x14ac:dyDescent="0.25">
      <c r="A28" s="179"/>
      <c r="B28" s="37"/>
      <c r="C28" s="37"/>
      <c r="D28" s="37"/>
      <c r="E28" s="37"/>
      <c r="F28" s="37"/>
      <c r="G28" s="179"/>
      <c r="H28" s="37"/>
      <c r="I28" s="179"/>
      <c r="J28" s="37"/>
      <c r="K28" s="8"/>
      <c r="L28" s="8"/>
      <c r="M28" s="8"/>
      <c r="N28" s="8"/>
      <c r="O28" s="6"/>
      <c r="P28" s="8"/>
      <c r="Q28" s="6"/>
      <c r="R28" s="8"/>
      <c r="S28" s="8"/>
      <c r="T28" s="8"/>
      <c r="U28" s="8"/>
      <c r="V28" s="8"/>
      <c r="W28" s="6"/>
      <c r="X28" s="8"/>
      <c r="Y28" s="6"/>
      <c r="Z28" s="8"/>
      <c r="AA28" s="8"/>
      <c r="AB28" s="8"/>
      <c r="AC28" s="8"/>
      <c r="AD28" s="8"/>
      <c r="AE28" s="6"/>
      <c r="AG28" s="6"/>
      <c r="AH28" s="8"/>
      <c r="AI28" s="8"/>
      <c r="AJ28" s="8"/>
      <c r="AK28" s="8"/>
      <c r="AL28" s="8"/>
      <c r="AM28" s="6"/>
    </row>
    <row r="29" spans="1:47" ht="24.75" customHeight="1" thickBot="1" x14ac:dyDescent="0.25">
      <c r="A29" s="242" t="s">
        <v>3</v>
      </c>
      <c r="B29" s="243"/>
      <c r="C29" s="243"/>
      <c r="D29" s="243"/>
      <c r="E29" s="243"/>
      <c r="F29" s="243"/>
      <c r="G29" s="243"/>
      <c r="H29" s="243"/>
      <c r="I29" s="243"/>
      <c r="J29" s="244"/>
      <c r="K29" s="182"/>
      <c r="L29" s="242" t="s">
        <v>9</v>
      </c>
      <c r="M29" s="243"/>
      <c r="N29" s="243"/>
      <c r="O29" s="243"/>
      <c r="P29" s="243"/>
      <c r="Q29" s="243"/>
      <c r="R29" s="243"/>
      <c r="S29" s="243"/>
      <c r="T29" s="243"/>
      <c r="U29" s="187"/>
      <c r="V29" s="182"/>
      <c r="W29" s="242" t="s">
        <v>5</v>
      </c>
      <c r="X29" s="243"/>
      <c r="Y29" s="243"/>
      <c r="Z29" s="243"/>
      <c r="AA29" s="243"/>
      <c r="AB29" s="243"/>
      <c r="AC29" s="243"/>
      <c r="AD29" s="244"/>
      <c r="AE29" s="204"/>
      <c r="AF29" s="242" t="s">
        <v>13</v>
      </c>
      <c r="AG29" s="243"/>
      <c r="AH29" s="243"/>
      <c r="AI29" s="243"/>
      <c r="AJ29" s="243"/>
      <c r="AK29" s="243"/>
      <c r="AL29" s="243"/>
      <c r="AM29" s="244"/>
      <c r="AO29" s="47">
        <f>setup!B3</f>
        <v>1200</v>
      </c>
      <c r="AP29" s="47">
        <f>setup!C3</f>
        <v>1275</v>
      </c>
      <c r="AQ29" s="47">
        <f>setup!D3</f>
        <v>1350</v>
      </c>
      <c r="AR29" s="47">
        <f>setup!E3</f>
        <v>5</v>
      </c>
      <c r="AS29" s="47">
        <f>setup!F3</f>
        <v>0</v>
      </c>
      <c r="AT29" s="47">
        <f>setup!G3</f>
        <v>0</v>
      </c>
    </row>
    <row r="30" spans="1:47" ht="20.25" customHeight="1" thickBot="1" x14ac:dyDescent="0.25">
      <c r="A30" s="171"/>
      <c r="B30" s="188">
        <v>10</v>
      </c>
      <c r="C30" s="189">
        <v>10</v>
      </c>
      <c r="D30" s="189">
        <v>10</v>
      </c>
      <c r="E30" s="189">
        <v>10</v>
      </c>
      <c r="F30" s="189">
        <v>10</v>
      </c>
      <c r="G30" s="189">
        <v>10</v>
      </c>
      <c r="H30" s="191">
        <v>10</v>
      </c>
      <c r="I30" s="185"/>
      <c r="J30" s="167"/>
      <c r="K30" s="38"/>
      <c r="L30" s="171"/>
      <c r="M30" s="188">
        <v>50</v>
      </c>
      <c r="N30" s="189">
        <v>50</v>
      </c>
      <c r="O30" s="189">
        <v>50</v>
      </c>
      <c r="P30" s="189">
        <v>50</v>
      </c>
      <c r="Q30" s="189">
        <v>50</v>
      </c>
      <c r="R30" s="189">
        <v>50</v>
      </c>
      <c r="S30" s="191">
        <v>50</v>
      </c>
      <c r="T30" s="185"/>
      <c r="U30" s="172"/>
      <c r="V30" s="8"/>
      <c r="W30" s="185"/>
      <c r="X30" s="173">
        <v>10</v>
      </c>
      <c r="Y30" s="174"/>
      <c r="Z30" s="174"/>
      <c r="AA30" s="174"/>
      <c r="AB30" s="174"/>
      <c r="AC30" s="175"/>
      <c r="AD30" s="186"/>
      <c r="AE30" s="8"/>
      <c r="AF30" s="185"/>
      <c r="AG30" s="173">
        <v>10</v>
      </c>
      <c r="AH30" s="174">
        <v>10</v>
      </c>
      <c r="AI30" s="174">
        <v>10</v>
      </c>
      <c r="AJ30" s="174">
        <v>10</v>
      </c>
      <c r="AK30" s="174">
        <v>10</v>
      </c>
      <c r="AL30" s="175">
        <v>10</v>
      </c>
      <c r="AM30" s="186"/>
      <c r="AO30" s="47">
        <f>setup!B4</f>
        <v>1542</v>
      </c>
      <c r="AP30" s="47">
        <f>setup!C4</f>
        <v>1254</v>
      </c>
      <c r="AQ30" s="47">
        <f>setup!D4</f>
        <v>900</v>
      </c>
      <c r="AR30" s="47">
        <f>setup!E4</f>
        <v>8</v>
      </c>
      <c r="AS30" s="47">
        <f>setup!F4</f>
        <v>0</v>
      </c>
      <c r="AT30" s="47">
        <f>setup!G4</f>
        <v>0</v>
      </c>
    </row>
    <row r="31" spans="1:47" x14ac:dyDescent="0.2">
      <c r="A31" s="214">
        <f>setup!D13</f>
        <v>20</v>
      </c>
      <c r="B31" s="229">
        <f>J31-((A31-I31)*$B$30/100)</f>
        <v>4</v>
      </c>
      <c r="C31" s="229">
        <f>J31-((A31-I31)*$C$30/100)</f>
        <v>4</v>
      </c>
      <c r="D31" s="229">
        <f>J31-((A31-I31)*$D$30/100)</f>
        <v>4</v>
      </c>
      <c r="E31" s="229">
        <f>J31-((A31-I31)*$E$30/100)</f>
        <v>4</v>
      </c>
      <c r="F31" s="229">
        <f>J31-((A31-I31)*$F$30/100)</f>
        <v>4</v>
      </c>
      <c r="G31" s="229">
        <f>J31-((A31-I31)*$G$30/100)</f>
        <v>4</v>
      </c>
      <c r="H31" s="229">
        <f>J31-((A31-I31)*$H$30/100)</f>
        <v>4</v>
      </c>
      <c r="I31" s="215">
        <f>setup!E13</f>
        <v>10</v>
      </c>
      <c r="J31" s="215">
        <f>setup!F13</f>
        <v>5</v>
      </c>
      <c r="K31" s="38"/>
      <c r="L31" s="214">
        <f>setup!O13</f>
        <v>7</v>
      </c>
      <c r="M31" s="229">
        <f>U31-((L31-T31)*$B$30/100)</f>
        <v>7</v>
      </c>
      <c r="N31" s="229">
        <f>U31-((L31-T31)*$C$30/100)</f>
        <v>7</v>
      </c>
      <c r="O31" s="229">
        <f>U31-((L31-T31)*$D$30/100)</f>
        <v>7</v>
      </c>
      <c r="P31" s="229">
        <f>U31-((L31-T31)*$E$30/100)</f>
        <v>7</v>
      </c>
      <c r="Q31" s="229">
        <f>U31-((L31-T31)*$F$30/100)</f>
        <v>7</v>
      </c>
      <c r="R31" s="229">
        <f>U31-((L31-T31)*$G$30/100)</f>
        <v>7</v>
      </c>
      <c r="S31" s="229">
        <f>U31-((L31-T31)*$H$30/100)</f>
        <v>7</v>
      </c>
      <c r="T31" s="215">
        <f>setup!P13</f>
        <v>7</v>
      </c>
      <c r="U31" s="218">
        <f>setup!Q13</f>
        <v>7</v>
      </c>
      <c r="V31" s="8"/>
      <c r="W31" s="220">
        <f>setup!G13</f>
        <v>50</v>
      </c>
      <c r="X31" s="230">
        <f>W31-((W31-AD31)*$X$30/100)</f>
        <v>45.4</v>
      </c>
      <c r="Y31" s="230">
        <f>W31-((W31-AD31)*$Y$30/100)</f>
        <v>50</v>
      </c>
      <c r="Z31" s="230">
        <f>W31-((W31-AD31)*$Z$30/100)</f>
        <v>50</v>
      </c>
      <c r="AA31" s="230">
        <f>W31-((W31-AD31)*$AA$30/100)</f>
        <v>50</v>
      </c>
      <c r="AB31" s="230">
        <f>W31-((W31-AD31)*$AB$30/100)</f>
        <v>50</v>
      </c>
      <c r="AC31" s="230">
        <f>W31-((W31-AD31)*$AC$30/100)</f>
        <v>50</v>
      </c>
      <c r="AD31" s="221">
        <f>setup!H13</f>
        <v>4</v>
      </c>
      <c r="AE31" s="8"/>
      <c r="AF31" s="220">
        <f>setup!R13</f>
        <v>8</v>
      </c>
      <c r="AG31" s="230">
        <f>AF31-((AF31-AM31)*$AG$30/100)</f>
        <v>8</v>
      </c>
      <c r="AH31" s="230">
        <f>AF31-((AF31-AM31)*$AH$30/100)</f>
        <v>8</v>
      </c>
      <c r="AI31" s="230">
        <f>AF31-((AF31-AM31)*$AI$30/100)</f>
        <v>8</v>
      </c>
      <c r="AJ31" s="230">
        <f>AF31-((AF31-AM31)*$AJ$30/100)</f>
        <v>8</v>
      </c>
      <c r="AK31" s="230">
        <f>AF31-((AF31-AM31)*$AK$30/100)</f>
        <v>8</v>
      </c>
      <c r="AL31" s="230">
        <f>AF31-((AF31-AM31)*$AL$30/100)</f>
        <v>8</v>
      </c>
      <c r="AM31" s="221">
        <f>setup!S13</f>
        <v>8</v>
      </c>
      <c r="AO31" s="47">
        <f>setup!B5</f>
        <v>1400</v>
      </c>
      <c r="AP31" s="47">
        <f>setup!C5</f>
        <v>1450</v>
      </c>
      <c r="AQ31" s="47">
        <f>setup!D5</f>
        <v>940</v>
      </c>
      <c r="AR31" s="47">
        <f>setup!E5</f>
        <v>45</v>
      </c>
      <c r="AS31" s="47">
        <f>setup!F5</f>
        <v>0</v>
      </c>
      <c r="AT31" s="47">
        <f>setup!G5</f>
        <v>0</v>
      </c>
    </row>
    <row r="32" spans="1:47" x14ac:dyDescent="0.2">
      <c r="A32" s="216">
        <f>setup!D14</f>
        <v>2</v>
      </c>
      <c r="B32" s="229">
        <f t="shared" ref="B32:B49" si="31">J32-((A32-I32)*$B$30/100)</f>
        <v>92.2</v>
      </c>
      <c r="C32" s="229">
        <f t="shared" ref="C32:C49" si="32">J32-((A32-I32)*$C$30/100)</f>
        <v>92.2</v>
      </c>
      <c r="D32" s="229">
        <f t="shared" ref="D32:D49" si="33">J32-((A32-I32)*$D$30/100)</f>
        <v>92.2</v>
      </c>
      <c r="E32" s="229">
        <f t="shared" ref="E32:E49" si="34">J32-((A32-I32)*$E$30/100)</f>
        <v>92.2</v>
      </c>
      <c r="F32" s="229">
        <f t="shared" ref="F32:F49" si="35">J32-((A32-I32)*$F$30/100)</f>
        <v>92.2</v>
      </c>
      <c r="G32" s="229">
        <f t="shared" ref="G32:G49" si="36">J32-((A32-I32)*$G$30/100)</f>
        <v>92.2</v>
      </c>
      <c r="H32" s="229">
        <f t="shared" ref="H32:H49" si="37">J32-((A32-I32)*$H$30/100)</f>
        <v>92.2</v>
      </c>
      <c r="I32" s="217">
        <f>setup!F14</f>
        <v>84</v>
      </c>
      <c r="J32" s="217">
        <f>setup!F14</f>
        <v>84</v>
      </c>
      <c r="K32" s="38"/>
      <c r="L32" s="216">
        <f>setup!O14</f>
        <v>0</v>
      </c>
      <c r="M32" s="229">
        <f t="shared" ref="M32:M49" si="38">U32-((L32-T32)*$B$30/100)</f>
        <v>0</v>
      </c>
      <c r="N32" s="229">
        <f t="shared" ref="N32:N49" si="39">U32-((L32-T32)*$C$30/100)</f>
        <v>0</v>
      </c>
      <c r="O32" s="229">
        <f t="shared" ref="O32:O49" si="40">U32-((L32-T32)*$D$30/100)</f>
        <v>0</v>
      </c>
      <c r="P32" s="229">
        <f t="shared" ref="P32:P49" si="41">U32-((L32-T32)*$E$30/100)</f>
        <v>0</v>
      </c>
      <c r="Q32" s="229">
        <f t="shared" ref="Q32:Q49" si="42">U32-((L32-T32)*$F$30/100)</f>
        <v>0</v>
      </c>
      <c r="R32" s="229">
        <f t="shared" ref="R32:R49" si="43">U32-((L32-T32)*$G$30/100)</f>
        <v>0</v>
      </c>
      <c r="S32" s="229">
        <f t="shared" ref="S32:S49" si="44">U32-((L32-T32)*$H$30/100)</f>
        <v>0</v>
      </c>
      <c r="T32" s="217">
        <f>setup!Q14</f>
        <v>0</v>
      </c>
      <c r="U32" s="219">
        <f>setup!Q14</f>
        <v>0</v>
      </c>
      <c r="V32" s="8"/>
      <c r="W32" s="220">
        <f>setup!G14</f>
        <v>0</v>
      </c>
      <c r="X32" s="230">
        <f t="shared" ref="X32:X49" si="45">W32-((W32-AD32)*$X$30/100)</f>
        <v>0</v>
      </c>
      <c r="Y32" s="230">
        <f t="shared" ref="Y32:Y49" si="46">W32-((W32-AD32)*$Y$30/100)</f>
        <v>0</v>
      </c>
      <c r="Z32" s="230">
        <f t="shared" ref="Z32:Z49" si="47">X32-((X32-AE32)*$Z$30/100)</f>
        <v>0</v>
      </c>
      <c r="AA32" s="230">
        <f t="shared" ref="AA32:AA49" si="48">Y32-((Y32-AF32)*$AA$30/100)</f>
        <v>0</v>
      </c>
      <c r="AB32" s="230">
        <f t="shared" ref="AB32:AB49" si="49">W32-((W32-AD32)*$AB$30/100)</f>
        <v>0</v>
      </c>
      <c r="AC32" s="230">
        <f t="shared" ref="AC32:AC49" si="50">W32-((W32-AD32)*$AC$30/100)</f>
        <v>0</v>
      </c>
      <c r="AD32" s="221">
        <f>setup!H14</f>
        <v>0</v>
      </c>
      <c r="AE32" s="8"/>
      <c r="AF32" s="220">
        <f>setup!R14</f>
        <v>0</v>
      </c>
      <c r="AG32" s="230">
        <f t="shared" ref="AG32:AG49" si="51">AF32-((AF32-AM32)*$AG$30/100)</f>
        <v>0</v>
      </c>
      <c r="AH32" s="230">
        <f t="shared" ref="AH32:AH49" si="52">AF32-((AF32-AM32)*$AH$30/100)</f>
        <v>0</v>
      </c>
      <c r="AI32" s="230">
        <f t="shared" ref="AI32:AI49" si="53">AF32-((AF32-AM32)*$AI$30/100)</f>
        <v>0</v>
      </c>
      <c r="AJ32" s="230">
        <f t="shared" ref="AJ32:AJ49" si="54">AF32-((AF32-AM32)*$AJ$30/100)</f>
        <v>0</v>
      </c>
      <c r="AK32" s="230">
        <f t="shared" ref="AK32:AK49" si="55">AF32-((AF32-AM32)*$AK$30/100)</f>
        <v>0</v>
      </c>
      <c r="AL32" s="230">
        <f t="shared" ref="AL32:AL49" si="56">AF32-((AF32-AM32)*$AL$30/100)</f>
        <v>0</v>
      </c>
      <c r="AM32" s="221">
        <f>setup!S14</f>
        <v>0</v>
      </c>
      <c r="AO32" s="47">
        <f>setup!B6</f>
        <v>125</v>
      </c>
      <c r="AP32" s="47">
        <f>setup!C6</f>
        <v>0</v>
      </c>
      <c r="AQ32" s="47">
        <f>setup!D6</f>
        <v>0</v>
      </c>
      <c r="AR32" s="47">
        <f>setup!E6</f>
        <v>0</v>
      </c>
      <c r="AS32" s="47">
        <f>setup!F6</f>
        <v>0</v>
      </c>
      <c r="AT32" s="47">
        <f>setup!G6</f>
        <v>0</v>
      </c>
    </row>
    <row r="33" spans="1:46" x14ac:dyDescent="0.2">
      <c r="A33" s="216">
        <f>setup!D15</f>
        <v>3</v>
      </c>
      <c r="B33" s="229">
        <f t="shared" si="31"/>
        <v>5.2</v>
      </c>
      <c r="C33" s="229">
        <f t="shared" si="32"/>
        <v>5.2</v>
      </c>
      <c r="D33" s="229">
        <f t="shared" si="33"/>
        <v>5.2</v>
      </c>
      <c r="E33" s="229">
        <f t="shared" si="34"/>
        <v>5.2</v>
      </c>
      <c r="F33" s="229">
        <f t="shared" si="35"/>
        <v>5.2</v>
      </c>
      <c r="G33" s="229">
        <f t="shared" si="36"/>
        <v>5.2</v>
      </c>
      <c r="H33" s="229">
        <f t="shared" si="37"/>
        <v>5.2</v>
      </c>
      <c r="I33" s="217">
        <f>setup!F15</f>
        <v>5</v>
      </c>
      <c r="J33" s="217">
        <f>setup!F15</f>
        <v>5</v>
      </c>
      <c r="K33" s="38"/>
      <c r="L33" s="216">
        <f>setup!O15</f>
        <v>0</v>
      </c>
      <c r="M33" s="229">
        <f t="shared" si="38"/>
        <v>0</v>
      </c>
      <c r="N33" s="229">
        <f t="shared" si="39"/>
        <v>0</v>
      </c>
      <c r="O33" s="229">
        <f t="shared" si="40"/>
        <v>0</v>
      </c>
      <c r="P33" s="229">
        <f t="shared" si="41"/>
        <v>0</v>
      </c>
      <c r="Q33" s="229">
        <f t="shared" si="42"/>
        <v>0</v>
      </c>
      <c r="R33" s="229">
        <f t="shared" si="43"/>
        <v>0</v>
      </c>
      <c r="S33" s="229">
        <f t="shared" si="44"/>
        <v>0</v>
      </c>
      <c r="T33" s="217">
        <f>setup!Q15</f>
        <v>0</v>
      </c>
      <c r="U33" s="219">
        <f>setup!Q15</f>
        <v>0</v>
      </c>
      <c r="V33" s="8"/>
      <c r="W33" s="220">
        <f>setup!G15</f>
        <v>0</v>
      </c>
      <c r="X33" s="230">
        <f t="shared" si="45"/>
        <v>0</v>
      </c>
      <c r="Y33" s="230">
        <f t="shared" si="46"/>
        <v>0</v>
      </c>
      <c r="Z33" s="230">
        <f t="shared" si="47"/>
        <v>0</v>
      </c>
      <c r="AA33" s="230">
        <f t="shared" si="48"/>
        <v>0</v>
      </c>
      <c r="AB33" s="230">
        <f t="shared" si="49"/>
        <v>0</v>
      </c>
      <c r="AC33" s="230">
        <f t="shared" si="50"/>
        <v>0</v>
      </c>
      <c r="AD33" s="221">
        <f>setup!H15</f>
        <v>0</v>
      </c>
      <c r="AE33" s="8"/>
      <c r="AF33" s="220">
        <f>setup!R15</f>
        <v>15</v>
      </c>
      <c r="AG33" s="230">
        <f t="shared" si="51"/>
        <v>13.5</v>
      </c>
      <c r="AH33" s="230">
        <f t="shared" si="52"/>
        <v>13.5</v>
      </c>
      <c r="AI33" s="230">
        <f t="shared" si="53"/>
        <v>13.5</v>
      </c>
      <c r="AJ33" s="230">
        <f t="shared" si="54"/>
        <v>13.5</v>
      </c>
      <c r="AK33" s="230">
        <f t="shared" si="55"/>
        <v>13.5</v>
      </c>
      <c r="AL33" s="230">
        <f t="shared" si="56"/>
        <v>13.5</v>
      </c>
      <c r="AM33" s="221">
        <f>setup!S15</f>
        <v>0</v>
      </c>
      <c r="AO33" s="47">
        <f>setup!B7</f>
        <v>0</v>
      </c>
      <c r="AP33" s="47">
        <f>setup!C7</f>
        <v>0</v>
      </c>
      <c r="AQ33" s="47">
        <f>setup!D7</f>
        <v>0</v>
      </c>
      <c r="AR33" s="47">
        <f>setup!E7</f>
        <v>0</v>
      </c>
      <c r="AS33" s="47">
        <f>setup!F7</f>
        <v>0</v>
      </c>
      <c r="AT33" s="47">
        <f>setup!G7</f>
        <v>0</v>
      </c>
    </row>
    <row r="34" spans="1:46" x14ac:dyDescent="0.2">
      <c r="A34" s="216">
        <f>setup!D16</f>
        <v>1</v>
      </c>
      <c r="B34" s="229">
        <f t="shared" si="31"/>
        <v>1</v>
      </c>
      <c r="C34" s="229">
        <f t="shared" si="32"/>
        <v>1</v>
      </c>
      <c r="D34" s="229">
        <f t="shared" si="33"/>
        <v>1</v>
      </c>
      <c r="E34" s="229">
        <f t="shared" si="34"/>
        <v>1</v>
      </c>
      <c r="F34" s="229">
        <f t="shared" si="35"/>
        <v>1</v>
      </c>
      <c r="G34" s="229">
        <f t="shared" si="36"/>
        <v>1</v>
      </c>
      <c r="H34" s="229">
        <f t="shared" si="37"/>
        <v>1</v>
      </c>
      <c r="I34" s="217">
        <f>setup!F16</f>
        <v>1</v>
      </c>
      <c r="J34" s="217">
        <f>setup!F16</f>
        <v>1</v>
      </c>
      <c r="K34" s="38"/>
      <c r="L34" s="216">
        <f>setup!O16</f>
        <v>0</v>
      </c>
      <c r="M34" s="229">
        <f t="shared" si="38"/>
        <v>0</v>
      </c>
      <c r="N34" s="229">
        <f t="shared" si="39"/>
        <v>0</v>
      </c>
      <c r="O34" s="229">
        <f t="shared" si="40"/>
        <v>0</v>
      </c>
      <c r="P34" s="229">
        <f t="shared" si="41"/>
        <v>0</v>
      </c>
      <c r="Q34" s="229">
        <f t="shared" si="42"/>
        <v>0</v>
      </c>
      <c r="R34" s="229">
        <f t="shared" si="43"/>
        <v>0</v>
      </c>
      <c r="S34" s="229">
        <f t="shared" si="44"/>
        <v>0</v>
      </c>
      <c r="T34" s="217">
        <f>setup!Q16</f>
        <v>0</v>
      </c>
      <c r="U34" s="219">
        <f>setup!Q16</f>
        <v>0</v>
      </c>
      <c r="V34" s="8"/>
      <c r="W34" s="220">
        <f>setup!G16</f>
        <v>0</v>
      </c>
      <c r="X34" s="230">
        <f t="shared" si="45"/>
        <v>0</v>
      </c>
      <c r="Y34" s="230">
        <f t="shared" si="46"/>
        <v>0</v>
      </c>
      <c r="Z34" s="230">
        <f t="shared" si="47"/>
        <v>0</v>
      </c>
      <c r="AA34" s="230">
        <f t="shared" si="48"/>
        <v>0</v>
      </c>
      <c r="AB34" s="230">
        <f t="shared" si="49"/>
        <v>0</v>
      </c>
      <c r="AC34" s="230">
        <f t="shared" si="50"/>
        <v>0</v>
      </c>
      <c r="AD34" s="221">
        <f>setup!H16</f>
        <v>0</v>
      </c>
      <c r="AE34" s="8"/>
      <c r="AF34" s="220">
        <f>setup!R16</f>
        <v>0</v>
      </c>
      <c r="AG34" s="230">
        <f t="shared" si="51"/>
        <v>0</v>
      </c>
      <c r="AH34" s="230">
        <f t="shared" si="52"/>
        <v>0</v>
      </c>
      <c r="AI34" s="230">
        <f t="shared" si="53"/>
        <v>0</v>
      </c>
      <c r="AJ34" s="230">
        <f t="shared" si="54"/>
        <v>0</v>
      </c>
      <c r="AK34" s="230">
        <f t="shared" si="55"/>
        <v>0</v>
      </c>
      <c r="AL34" s="230">
        <f t="shared" si="56"/>
        <v>0</v>
      </c>
      <c r="AM34" s="221">
        <f>setup!S16</f>
        <v>0</v>
      </c>
      <c r="AO34" s="47">
        <f>setup!B8</f>
        <v>0</v>
      </c>
      <c r="AP34" s="47">
        <f>setup!C8</f>
        <v>0</v>
      </c>
      <c r="AQ34" s="47">
        <f>setup!D8</f>
        <v>0</v>
      </c>
      <c r="AR34" s="47">
        <f>setup!E8</f>
        <v>0</v>
      </c>
      <c r="AS34" s="47">
        <f>setup!F8</f>
        <v>0</v>
      </c>
      <c r="AT34" s="47">
        <f>setup!G8</f>
        <v>0</v>
      </c>
    </row>
    <row r="35" spans="1:46" x14ac:dyDescent="0.2">
      <c r="A35" s="216">
        <f>setup!D17</f>
        <v>2</v>
      </c>
      <c r="B35" s="229">
        <f t="shared" si="31"/>
        <v>13</v>
      </c>
      <c r="C35" s="229">
        <f t="shared" si="32"/>
        <v>13</v>
      </c>
      <c r="D35" s="229">
        <f t="shared" si="33"/>
        <v>13</v>
      </c>
      <c r="E35" s="229">
        <f t="shared" si="34"/>
        <v>13</v>
      </c>
      <c r="F35" s="229">
        <f t="shared" si="35"/>
        <v>13</v>
      </c>
      <c r="G35" s="229">
        <f t="shared" si="36"/>
        <v>13</v>
      </c>
      <c r="H35" s="229">
        <f t="shared" si="37"/>
        <v>13</v>
      </c>
      <c r="I35" s="217">
        <f>setup!F17</f>
        <v>12</v>
      </c>
      <c r="J35" s="217">
        <f>setup!F17</f>
        <v>12</v>
      </c>
      <c r="K35" s="38"/>
      <c r="L35" s="216">
        <f>setup!O17</f>
        <v>0</v>
      </c>
      <c r="M35" s="229">
        <f t="shared" si="38"/>
        <v>0</v>
      </c>
      <c r="N35" s="229">
        <f t="shared" si="39"/>
        <v>0</v>
      </c>
      <c r="O35" s="229">
        <f t="shared" si="40"/>
        <v>0</v>
      </c>
      <c r="P35" s="229">
        <f t="shared" si="41"/>
        <v>0</v>
      </c>
      <c r="Q35" s="229">
        <f t="shared" si="42"/>
        <v>0</v>
      </c>
      <c r="R35" s="229">
        <f t="shared" si="43"/>
        <v>0</v>
      </c>
      <c r="S35" s="229">
        <f t="shared" si="44"/>
        <v>0</v>
      </c>
      <c r="T35" s="217">
        <f>setup!Q17</f>
        <v>0</v>
      </c>
      <c r="U35" s="219">
        <f>setup!Q17</f>
        <v>0</v>
      </c>
      <c r="V35" s="8"/>
      <c r="W35" s="220">
        <f>setup!G17</f>
        <v>0</v>
      </c>
      <c r="X35" s="230">
        <f t="shared" si="45"/>
        <v>0</v>
      </c>
      <c r="Y35" s="230">
        <f t="shared" si="46"/>
        <v>0</v>
      </c>
      <c r="Z35" s="230">
        <f t="shared" si="47"/>
        <v>0</v>
      </c>
      <c r="AA35" s="230">
        <f t="shared" si="48"/>
        <v>0</v>
      </c>
      <c r="AB35" s="230">
        <f t="shared" si="49"/>
        <v>0</v>
      </c>
      <c r="AC35" s="230">
        <f t="shared" si="50"/>
        <v>0</v>
      </c>
      <c r="AD35" s="221">
        <f>setup!H17</f>
        <v>0</v>
      </c>
      <c r="AE35" s="8"/>
      <c r="AF35" s="220">
        <f>setup!R17</f>
        <v>0</v>
      </c>
      <c r="AG35" s="230">
        <f t="shared" si="51"/>
        <v>0</v>
      </c>
      <c r="AH35" s="230">
        <f t="shared" si="52"/>
        <v>0</v>
      </c>
      <c r="AI35" s="230">
        <f t="shared" si="53"/>
        <v>0</v>
      </c>
      <c r="AJ35" s="230">
        <f t="shared" si="54"/>
        <v>0</v>
      </c>
      <c r="AK35" s="230">
        <f t="shared" si="55"/>
        <v>0</v>
      </c>
      <c r="AL35" s="230">
        <f t="shared" si="56"/>
        <v>0</v>
      </c>
      <c r="AM35" s="221">
        <f>setup!S17</f>
        <v>0</v>
      </c>
      <c r="AO35" s="47">
        <f>setup!B9</f>
        <v>0</v>
      </c>
      <c r="AP35" s="47">
        <f>setup!C9</f>
        <v>0</v>
      </c>
      <c r="AQ35" s="47">
        <f>setup!D9</f>
        <v>0</v>
      </c>
      <c r="AR35" s="47">
        <f>setup!E9</f>
        <v>0</v>
      </c>
      <c r="AS35" s="47">
        <f>setup!F9</f>
        <v>0</v>
      </c>
      <c r="AT35" s="47">
        <f>setup!G9</f>
        <v>0</v>
      </c>
    </row>
    <row r="36" spans="1:46" x14ac:dyDescent="0.2">
      <c r="A36" s="216">
        <f>setup!D18</f>
        <v>0</v>
      </c>
      <c r="B36" s="229">
        <f t="shared" si="31"/>
        <v>0</v>
      </c>
      <c r="C36" s="229">
        <f t="shared" si="32"/>
        <v>0</v>
      </c>
      <c r="D36" s="229">
        <f t="shared" si="33"/>
        <v>0</v>
      </c>
      <c r="E36" s="229">
        <f t="shared" si="34"/>
        <v>0</v>
      </c>
      <c r="F36" s="229">
        <f t="shared" si="35"/>
        <v>0</v>
      </c>
      <c r="G36" s="229">
        <f t="shared" si="36"/>
        <v>0</v>
      </c>
      <c r="H36" s="229">
        <f t="shared" si="37"/>
        <v>0</v>
      </c>
      <c r="I36" s="217">
        <f>setup!F18</f>
        <v>0</v>
      </c>
      <c r="J36" s="217">
        <f>setup!F18</f>
        <v>0</v>
      </c>
      <c r="K36" s="38"/>
      <c r="L36" s="216">
        <f>setup!O18</f>
        <v>0</v>
      </c>
      <c r="M36" s="229">
        <f t="shared" si="38"/>
        <v>0</v>
      </c>
      <c r="N36" s="229">
        <f t="shared" si="39"/>
        <v>0</v>
      </c>
      <c r="O36" s="229">
        <f t="shared" si="40"/>
        <v>0</v>
      </c>
      <c r="P36" s="229">
        <f t="shared" si="41"/>
        <v>0</v>
      </c>
      <c r="Q36" s="229">
        <f t="shared" si="42"/>
        <v>0</v>
      </c>
      <c r="R36" s="229">
        <f t="shared" si="43"/>
        <v>0</v>
      </c>
      <c r="S36" s="229">
        <f t="shared" si="44"/>
        <v>0</v>
      </c>
      <c r="T36" s="217">
        <f>setup!Q18</f>
        <v>0</v>
      </c>
      <c r="U36" s="219">
        <f>setup!Q18</f>
        <v>0</v>
      </c>
      <c r="V36" s="8"/>
      <c r="W36" s="220">
        <f>setup!G18</f>
        <v>0</v>
      </c>
      <c r="X36" s="230">
        <f t="shared" si="45"/>
        <v>0</v>
      </c>
      <c r="Y36" s="230">
        <f t="shared" si="46"/>
        <v>0</v>
      </c>
      <c r="Z36" s="230">
        <f t="shared" si="47"/>
        <v>0</v>
      </c>
      <c r="AA36" s="230">
        <f t="shared" si="48"/>
        <v>0</v>
      </c>
      <c r="AB36" s="230">
        <f t="shared" si="49"/>
        <v>0</v>
      </c>
      <c r="AC36" s="230">
        <f t="shared" si="50"/>
        <v>0</v>
      </c>
      <c r="AD36" s="221">
        <f>setup!H18</f>
        <v>0</v>
      </c>
      <c r="AE36" s="8"/>
      <c r="AF36" s="220">
        <f>setup!R18</f>
        <v>0</v>
      </c>
      <c r="AG36" s="230">
        <f t="shared" si="51"/>
        <v>0</v>
      </c>
      <c r="AH36" s="230">
        <f t="shared" si="52"/>
        <v>0</v>
      </c>
      <c r="AI36" s="230">
        <f t="shared" si="53"/>
        <v>0</v>
      </c>
      <c r="AJ36" s="230">
        <f t="shared" si="54"/>
        <v>0</v>
      </c>
      <c r="AK36" s="230">
        <f t="shared" si="55"/>
        <v>0</v>
      </c>
      <c r="AL36" s="230">
        <f t="shared" si="56"/>
        <v>0</v>
      </c>
      <c r="AM36" s="221">
        <f>setup!S18</f>
        <v>0</v>
      </c>
      <c r="AO36" s="47">
        <f>setup!B10</f>
        <v>0</v>
      </c>
      <c r="AP36" s="47">
        <f>setup!C10</f>
        <v>0</v>
      </c>
      <c r="AQ36" s="47">
        <f>setup!D10</f>
        <v>0</v>
      </c>
      <c r="AR36" s="47">
        <f>setup!E10</f>
        <v>0</v>
      </c>
      <c r="AS36" s="47">
        <f>setup!F10</f>
        <v>0</v>
      </c>
      <c r="AT36" s="47">
        <f>setup!G10</f>
        <v>0</v>
      </c>
    </row>
    <row r="37" spans="1:46" x14ac:dyDescent="0.2">
      <c r="A37" s="216">
        <f>setup!D19</f>
        <v>0</v>
      </c>
      <c r="B37" s="229">
        <f t="shared" si="31"/>
        <v>0</v>
      </c>
      <c r="C37" s="229">
        <f t="shared" si="32"/>
        <v>0</v>
      </c>
      <c r="D37" s="229">
        <f t="shared" si="33"/>
        <v>0</v>
      </c>
      <c r="E37" s="229">
        <f t="shared" si="34"/>
        <v>0</v>
      </c>
      <c r="F37" s="229">
        <f t="shared" si="35"/>
        <v>0</v>
      </c>
      <c r="G37" s="229">
        <f t="shared" si="36"/>
        <v>0</v>
      </c>
      <c r="H37" s="229">
        <f t="shared" si="37"/>
        <v>0</v>
      </c>
      <c r="I37" s="217">
        <f>setup!F19</f>
        <v>0</v>
      </c>
      <c r="J37" s="217">
        <f>setup!F19</f>
        <v>0</v>
      </c>
      <c r="K37" s="38"/>
      <c r="L37" s="216">
        <f>setup!O19</f>
        <v>0</v>
      </c>
      <c r="M37" s="229">
        <f t="shared" si="38"/>
        <v>0</v>
      </c>
      <c r="N37" s="229">
        <f t="shared" si="39"/>
        <v>0</v>
      </c>
      <c r="O37" s="229">
        <f t="shared" si="40"/>
        <v>0</v>
      </c>
      <c r="P37" s="229">
        <f t="shared" si="41"/>
        <v>0</v>
      </c>
      <c r="Q37" s="229">
        <f t="shared" si="42"/>
        <v>0</v>
      </c>
      <c r="R37" s="229">
        <f t="shared" si="43"/>
        <v>0</v>
      </c>
      <c r="S37" s="229">
        <f t="shared" si="44"/>
        <v>0</v>
      </c>
      <c r="T37" s="217">
        <f>setup!Q19</f>
        <v>0</v>
      </c>
      <c r="U37" s="219">
        <f>setup!Q19</f>
        <v>0</v>
      </c>
      <c r="V37" s="8"/>
      <c r="W37" s="220">
        <f>setup!G19</f>
        <v>0</v>
      </c>
      <c r="X37" s="230">
        <f t="shared" si="45"/>
        <v>0</v>
      </c>
      <c r="Y37" s="230">
        <f t="shared" si="46"/>
        <v>0</v>
      </c>
      <c r="Z37" s="230">
        <f t="shared" si="47"/>
        <v>0</v>
      </c>
      <c r="AA37" s="230">
        <f t="shared" si="48"/>
        <v>0</v>
      </c>
      <c r="AB37" s="230">
        <f t="shared" si="49"/>
        <v>0</v>
      </c>
      <c r="AC37" s="230">
        <f t="shared" si="50"/>
        <v>0</v>
      </c>
      <c r="AD37" s="221">
        <f>setup!H19</f>
        <v>0</v>
      </c>
      <c r="AE37" s="8"/>
      <c r="AF37" s="220">
        <f>setup!R19</f>
        <v>0</v>
      </c>
      <c r="AG37" s="230">
        <f t="shared" si="51"/>
        <v>0</v>
      </c>
      <c r="AH37" s="230">
        <f t="shared" si="52"/>
        <v>0</v>
      </c>
      <c r="AI37" s="230">
        <f t="shared" si="53"/>
        <v>0</v>
      </c>
      <c r="AJ37" s="230">
        <f t="shared" si="54"/>
        <v>0</v>
      </c>
      <c r="AK37" s="230">
        <f t="shared" si="55"/>
        <v>0</v>
      </c>
      <c r="AL37" s="230">
        <f t="shared" si="56"/>
        <v>0</v>
      </c>
      <c r="AM37" s="221">
        <f>setup!S19</f>
        <v>0</v>
      </c>
      <c r="AO37" s="5"/>
      <c r="AP37" s="5"/>
      <c r="AQ37" s="5"/>
      <c r="AR37" s="5"/>
      <c r="AS37" s="5"/>
      <c r="AT37" s="5"/>
    </row>
    <row r="38" spans="1:46" x14ac:dyDescent="0.2">
      <c r="A38" s="216">
        <f>setup!D20</f>
        <v>0</v>
      </c>
      <c r="B38" s="229">
        <f t="shared" si="31"/>
        <v>0</v>
      </c>
      <c r="C38" s="229">
        <f t="shared" si="32"/>
        <v>0</v>
      </c>
      <c r="D38" s="229">
        <f t="shared" si="33"/>
        <v>0</v>
      </c>
      <c r="E38" s="229">
        <f t="shared" si="34"/>
        <v>0</v>
      </c>
      <c r="F38" s="229">
        <f t="shared" si="35"/>
        <v>0</v>
      </c>
      <c r="G38" s="229">
        <f t="shared" si="36"/>
        <v>0</v>
      </c>
      <c r="H38" s="229">
        <f t="shared" si="37"/>
        <v>0</v>
      </c>
      <c r="I38" s="217">
        <f>setup!F20</f>
        <v>0</v>
      </c>
      <c r="J38" s="217">
        <f>setup!F20</f>
        <v>0</v>
      </c>
      <c r="K38" s="38"/>
      <c r="L38" s="216">
        <f>setup!O20</f>
        <v>0</v>
      </c>
      <c r="M38" s="229">
        <f t="shared" si="38"/>
        <v>0</v>
      </c>
      <c r="N38" s="229">
        <f t="shared" si="39"/>
        <v>0</v>
      </c>
      <c r="O38" s="229">
        <f t="shared" si="40"/>
        <v>0</v>
      </c>
      <c r="P38" s="229">
        <f t="shared" si="41"/>
        <v>0</v>
      </c>
      <c r="Q38" s="229">
        <f t="shared" si="42"/>
        <v>0</v>
      </c>
      <c r="R38" s="229">
        <f t="shared" si="43"/>
        <v>0</v>
      </c>
      <c r="S38" s="229">
        <f t="shared" si="44"/>
        <v>0</v>
      </c>
      <c r="T38" s="217">
        <f>setup!Q20</f>
        <v>0</v>
      </c>
      <c r="U38" s="219">
        <f>setup!Q20</f>
        <v>0</v>
      </c>
      <c r="V38" s="8"/>
      <c r="W38" s="220">
        <f>setup!G20</f>
        <v>0</v>
      </c>
      <c r="X38" s="230">
        <f t="shared" si="45"/>
        <v>0</v>
      </c>
      <c r="Y38" s="230">
        <f t="shared" si="46"/>
        <v>0</v>
      </c>
      <c r="Z38" s="230">
        <f t="shared" si="47"/>
        <v>0</v>
      </c>
      <c r="AA38" s="230">
        <f t="shared" si="48"/>
        <v>0</v>
      </c>
      <c r="AB38" s="230">
        <f t="shared" si="49"/>
        <v>0</v>
      </c>
      <c r="AC38" s="230">
        <f t="shared" si="50"/>
        <v>0</v>
      </c>
      <c r="AD38" s="221">
        <f>setup!H20</f>
        <v>0</v>
      </c>
      <c r="AE38" s="8"/>
      <c r="AF38" s="220">
        <f>setup!R20</f>
        <v>0</v>
      </c>
      <c r="AG38" s="230">
        <f t="shared" si="51"/>
        <v>0</v>
      </c>
      <c r="AH38" s="230">
        <f t="shared" si="52"/>
        <v>0</v>
      </c>
      <c r="AI38" s="230">
        <f t="shared" si="53"/>
        <v>0</v>
      </c>
      <c r="AJ38" s="230">
        <f t="shared" si="54"/>
        <v>0</v>
      </c>
      <c r="AK38" s="230">
        <f t="shared" si="55"/>
        <v>0</v>
      </c>
      <c r="AL38" s="230">
        <f t="shared" si="56"/>
        <v>0</v>
      </c>
      <c r="AM38" s="221">
        <f>setup!S20</f>
        <v>0</v>
      </c>
    </row>
    <row r="39" spans="1:46" x14ac:dyDescent="0.2">
      <c r="A39" s="216">
        <f>setup!D21</f>
        <v>0</v>
      </c>
      <c r="B39" s="229">
        <f t="shared" si="31"/>
        <v>0</v>
      </c>
      <c r="C39" s="229">
        <f t="shared" si="32"/>
        <v>0</v>
      </c>
      <c r="D39" s="229">
        <f t="shared" si="33"/>
        <v>0</v>
      </c>
      <c r="E39" s="229">
        <f t="shared" si="34"/>
        <v>0</v>
      </c>
      <c r="F39" s="229">
        <f t="shared" si="35"/>
        <v>0</v>
      </c>
      <c r="G39" s="229">
        <f t="shared" si="36"/>
        <v>0</v>
      </c>
      <c r="H39" s="229">
        <f t="shared" si="37"/>
        <v>0</v>
      </c>
      <c r="I39" s="217">
        <f>setup!F21</f>
        <v>0</v>
      </c>
      <c r="J39" s="217">
        <f>setup!F21</f>
        <v>0</v>
      </c>
      <c r="K39" s="38"/>
      <c r="L39" s="216">
        <f>setup!O21</f>
        <v>0</v>
      </c>
      <c r="M39" s="229">
        <f t="shared" si="38"/>
        <v>0</v>
      </c>
      <c r="N39" s="229">
        <f t="shared" si="39"/>
        <v>0</v>
      </c>
      <c r="O39" s="229">
        <f t="shared" si="40"/>
        <v>0</v>
      </c>
      <c r="P39" s="229">
        <f t="shared" si="41"/>
        <v>0</v>
      </c>
      <c r="Q39" s="229">
        <f t="shared" si="42"/>
        <v>0</v>
      </c>
      <c r="R39" s="229">
        <f t="shared" si="43"/>
        <v>0</v>
      </c>
      <c r="S39" s="229">
        <f t="shared" si="44"/>
        <v>0</v>
      </c>
      <c r="T39" s="217">
        <f>setup!Q21</f>
        <v>0</v>
      </c>
      <c r="U39" s="219">
        <f>setup!Q21</f>
        <v>0</v>
      </c>
      <c r="V39" s="8"/>
      <c r="W39" s="220">
        <f>setup!G21</f>
        <v>0</v>
      </c>
      <c r="X39" s="230">
        <f t="shared" si="45"/>
        <v>0</v>
      </c>
      <c r="Y39" s="230">
        <f t="shared" si="46"/>
        <v>0</v>
      </c>
      <c r="Z39" s="230">
        <f t="shared" si="47"/>
        <v>0</v>
      </c>
      <c r="AA39" s="230">
        <f t="shared" si="48"/>
        <v>0</v>
      </c>
      <c r="AB39" s="230">
        <f t="shared" si="49"/>
        <v>0</v>
      </c>
      <c r="AC39" s="230">
        <f t="shared" si="50"/>
        <v>0</v>
      </c>
      <c r="AD39" s="221">
        <f>setup!H21</f>
        <v>0</v>
      </c>
      <c r="AE39" s="8"/>
      <c r="AF39" s="220">
        <f>setup!R21</f>
        <v>0</v>
      </c>
      <c r="AG39" s="230">
        <f t="shared" si="51"/>
        <v>0</v>
      </c>
      <c r="AH39" s="230">
        <f t="shared" si="52"/>
        <v>0</v>
      </c>
      <c r="AI39" s="230">
        <f t="shared" si="53"/>
        <v>0</v>
      </c>
      <c r="AJ39" s="230">
        <f t="shared" si="54"/>
        <v>0</v>
      </c>
      <c r="AK39" s="230">
        <f t="shared" si="55"/>
        <v>0</v>
      </c>
      <c r="AL39" s="230">
        <f t="shared" si="56"/>
        <v>0</v>
      </c>
      <c r="AM39" s="221">
        <f>setup!S21</f>
        <v>0</v>
      </c>
    </row>
    <row r="40" spans="1:46" x14ac:dyDescent="0.2">
      <c r="A40" s="216">
        <f>setup!D22</f>
        <v>0</v>
      </c>
      <c r="B40" s="229">
        <f t="shared" si="31"/>
        <v>0</v>
      </c>
      <c r="C40" s="229">
        <f t="shared" si="32"/>
        <v>0</v>
      </c>
      <c r="D40" s="229">
        <f t="shared" si="33"/>
        <v>0</v>
      </c>
      <c r="E40" s="229">
        <f t="shared" si="34"/>
        <v>0</v>
      </c>
      <c r="F40" s="229">
        <f t="shared" si="35"/>
        <v>0</v>
      </c>
      <c r="G40" s="229">
        <f t="shared" si="36"/>
        <v>0</v>
      </c>
      <c r="H40" s="229">
        <f t="shared" si="37"/>
        <v>0</v>
      </c>
      <c r="I40" s="217">
        <f>setup!F22</f>
        <v>0</v>
      </c>
      <c r="J40" s="217">
        <f>setup!F22</f>
        <v>0</v>
      </c>
      <c r="K40" s="38"/>
      <c r="L40" s="216">
        <f>setup!O22</f>
        <v>0</v>
      </c>
      <c r="M40" s="229">
        <f t="shared" si="38"/>
        <v>0</v>
      </c>
      <c r="N40" s="229">
        <f t="shared" si="39"/>
        <v>0</v>
      </c>
      <c r="O40" s="229">
        <f t="shared" si="40"/>
        <v>0</v>
      </c>
      <c r="P40" s="229">
        <f t="shared" si="41"/>
        <v>0</v>
      </c>
      <c r="Q40" s="229">
        <f t="shared" si="42"/>
        <v>0</v>
      </c>
      <c r="R40" s="229">
        <f t="shared" si="43"/>
        <v>0</v>
      </c>
      <c r="S40" s="229">
        <f t="shared" si="44"/>
        <v>0</v>
      </c>
      <c r="T40" s="217">
        <f>setup!Q22</f>
        <v>0</v>
      </c>
      <c r="U40" s="219">
        <f>setup!Q22</f>
        <v>0</v>
      </c>
      <c r="V40" s="8"/>
      <c r="W40" s="220">
        <f>setup!G22</f>
        <v>0</v>
      </c>
      <c r="X40" s="230">
        <f t="shared" si="45"/>
        <v>0</v>
      </c>
      <c r="Y40" s="230">
        <f t="shared" si="46"/>
        <v>0</v>
      </c>
      <c r="Z40" s="230">
        <f t="shared" si="47"/>
        <v>0</v>
      </c>
      <c r="AA40" s="230">
        <f t="shared" si="48"/>
        <v>0</v>
      </c>
      <c r="AB40" s="230">
        <f t="shared" si="49"/>
        <v>0</v>
      </c>
      <c r="AC40" s="230">
        <f t="shared" si="50"/>
        <v>0</v>
      </c>
      <c r="AD40" s="221">
        <f>setup!H22</f>
        <v>0</v>
      </c>
      <c r="AE40" s="8"/>
      <c r="AF40" s="220">
        <f>setup!R22</f>
        <v>0</v>
      </c>
      <c r="AG40" s="230">
        <f t="shared" si="51"/>
        <v>0</v>
      </c>
      <c r="AH40" s="230">
        <f t="shared" si="52"/>
        <v>0</v>
      </c>
      <c r="AI40" s="230">
        <f t="shared" si="53"/>
        <v>0</v>
      </c>
      <c r="AJ40" s="230">
        <f t="shared" si="54"/>
        <v>0</v>
      </c>
      <c r="AK40" s="230">
        <f t="shared" si="55"/>
        <v>0</v>
      </c>
      <c r="AL40" s="230">
        <f t="shared" si="56"/>
        <v>0</v>
      </c>
      <c r="AM40" s="221">
        <f>setup!S22</f>
        <v>0</v>
      </c>
    </row>
    <row r="41" spans="1:46" x14ac:dyDescent="0.2">
      <c r="A41" s="216">
        <f>setup!D23</f>
        <v>0</v>
      </c>
      <c r="B41" s="229">
        <f t="shared" si="31"/>
        <v>0</v>
      </c>
      <c r="C41" s="229">
        <f t="shared" si="32"/>
        <v>0</v>
      </c>
      <c r="D41" s="229">
        <f t="shared" si="33"/>
        <v>0</v>
      </c>
      <c r="E41" s="229">
        <f t="shared" si="34"/>
        <v>0</v>
      </c>
      <c r="F41" s="229">
        <f t="shared" si="35"/>
        <v>0</v>
      </c>
      <c r="G41" s="229">
        <f t="shared" si="36"/>
        <v>0</v>
      </c>
      <c r="H41" s="229">
        <f t="shared" si="37"/>
        <v>0</v>
      </c>
      <c r="I41" s="217">
        <f>setup!F23</f>
        <v>0</v>
      </c>
      <c r="J41" s="217">
        <f>setup!F23</f>
        <v>0</v>
      </c>
      <c r="K41" s="38"/>
      <c r="L41" s="216">
        <f>setup!O23</f>
        <v>0</v>
      </c>
      <c r="M41" s="229">
        <f t="shared" si="38"/>
        <v>0</v>
      </c>
      <c r="N41" s="229">
        <f t="shared" si="39"/>
        <v>0</v>
      </c>
      <c r="O41" s="229">
        <f t="shared" si="40"/>
        <v>0</v>
      </c>
      <c r="P41" s="229">
        <f t="shared" si="41"/>
        <v>0</v>
      </c>
      <c r="Q41" s="229">
        <f t="shared" si="42"/>
        <v>0</v>
      </c>
      <c r="R41" s="229">
        <f t="shared" si="43"/>
        <v>0</v>
      </c>
      <c r="S41" s="229">
        <f t="shared" si="44"/>
        <v>0</v>
      </c>
      <c r="T41" s="217">
        <f>setup!Q23</f>
        <v>0</v>
      </c>
      <c r="U41" s="219">
        <f>setup!Q23</f>
        <v>0</v>
      </c>
      <c r="V41" s="8"/>
      <c r="W41" s="220">
        <f>setup!G23</f>
        <v>0</v>
      </c>
      <c r="X41" s="230">
        <f t="shared" si="45"/>
        <v>0</v>
      </c>
      <c r="Y41" s="230">
        <f t="shared" si="46"/>
        <v>0</v>
      </c>
      <c r="Z41" s="230">
        <f t="shared" si="47"/>
        <v>0</v>
      </c>
      <c r="AA41" s="230">
        <f t="shared" si="48"/>
        <v>0</v>
      </c>
      <c r="AB41" s="230">
        <f t="shared" si="49"/>
        <v>0</v>
      </c>
      <c r="AC41" s="230">
        <f t="shared" si="50"/>
        <v>0</v>
      </c>
      <c r="AD41" s="221">
        <f>setup!H23</f>
        <v>0</v>
      </c>
      <c r="AE41" s="8"/>
      <c r="AF41" s="220">
        <f>setup!R23</f>
        <v>0</v>
      </c>
      <c r="AG41" s="230">
        <f t="shared" si="51"/>
        <v>0</v>
      </c>
      <c r="AH41" s="230">
        <f t="shared" si="52"/>
        <v>0</v>
      </c>
      <c r="AI41" s="230">
        <f t="shared" si="53"/>
        <v>0</v>
      </c>
      <c r="AJ41" s="230">
        <f t="shared" si="54"/>
        <v>0</v>
      </c>
      <c r="AK41" s="230">
        <f t="shared" si="55"/>
        <v>0</v>
      </c>
      <c r="AL41" s="230">
        <f t="shared" si="56"/>
        <v>0</v>
      </c>
      <c r="AM41" s="221">
        <f>setup!S23</f>
        <v>0</v>
      </c>
    </row>
    <row r="42" spans="1:46" x14ac:dyDescent="0.2">
      <c r="A42" s="216">
        <f>setup!D24</f>
        <v>0</v>
      </c>
      <c r="B42" s="229">
        <f t="shared" si="31"/>
        <v>0</v>
      </c>
      <c r="C42" s="229">
        <f t="shared" si="32"/>
        <v>0</v>
      </c>
      <c r="D42" s="229">
        <f t="shared" si="33"/>
        <v>0</v>
      </c>
      <c r="E42" s="229">
        <f t="shared" si="34"/>
        <v>0</v>
      </c>
      <c r="F42" s="229">
        <f t="shared" si="35"/>
        <v>0</v>
      </c>
      <c r="G42" s="229">
        <f t="shared" si="36"/>
        <v>0</v>
      </c>
      <c r="H42" s="229">
        <f t="shared" si="37"/>
        <v>0</v>
      </c>
      <c r="I42" s="217">
        <f>setup!F24</f>
        <v>0</v>
      </c>
      <c r="J42" s="217">
        <f>setup!F24</f>
        <v>0</v>
      </c>
      <c r="K42" s="38"/>
      <c r="L42" s="216">
        <f>setup!O24</f>
        <v>0</v>
      </c>
      <c r="M42" s="229">
        <f t="shared" si="38"/>
        <v>0</v>
      </c>
      <c r="N42" s="229">
        <f t="shared" si="39"/>
        <v>0</v>
      </c>
      <c r="O42" s="229">
        <f t="shared" si="40"/>
        <v>0</v>
      </c>
      <c r="P42" s="229">
        <f t="shared" si="41"/>
        <v>0</v>
      </c>
      <c r="Q42" s="229">
        <f t="shared" si="42"/>
        <v>0</v>
      </c>
      <c r="R42" s="229">
        <f t="shared" si="43"/>
        <v>0</v>
      </c>
      <c r="S42" s="229">
        <f t="shared" si="44"/>
        <v>0</v>
      </c>
      <c r="T42" s="217">
        <f>setup!Q24</f>
        <v>0</v>
      </c>
      <c r="U42" s="219">
        <f>setup!Q24</f>
        <v>0</v>
      </c>
      <c r="V42" s="8"/>
      <c r="W42" s="220">
        <f>setup!G24</f>
        <v>0</v>
      </c>
      <c r="X42" s="230">
        <f t="shared" si="45"/>
        <v>0</v>
      </c>
      <c r="Y42" s="230">
        <f t="shared" si="46"/>
        <v>0</v>
      </c>
      <c r="Z42" s="230">
        <f t="shared" si="47"/>
        <v>0</v>
      </c>
      <c r="AA42" s="230">
        <f t="shared" si="48"/>
        <v>0</v>
      </c>
      <c r="AB42" s="230">
        <f t="shared" si="49"/>
        <v>0</v>
      </c>
      <c r="AC42" s="230">
        <f t="shared" si="50"/>
        <v>0</v>
      </c>
      <c r="AD42" s="221">
        <f>setup!H24</f>
        <v>0</v>
      </c>
      <c r="AE42" s="8"/>
      <c r="AF42" s="220">
        <f>setup!R24</f>
        <v>0</v>
      </c>
      <c r="AG42" s="230">
        <f t="shared" si="51"/>
        <v>0</v>
      </c>
      <c r="AH42" s="230">
        <f t="shared" si="52"/>
        <v>0</v>
      </c>
      <c r="AI42" s="230">
        <f t="shared" si="53"/>
        <v>0</v>
      </c>
      <c r="AJ42" s="230">
        <f t="shared" si="54"/>
        <v>0</v>
      </c>
      <c r="AK42" s="230">
        <f t="shared" si="55"/>
        <v>0</v>
      </c>
      <c r="AL42" s="230">
        <f t="shared" si="56"/>
        <v>0</v>
      </c>
      <c r="AM42" s="221">
        <f>setup!S24</f>
        <v>0</v>
      </c>
    </row>
    <row r="43" spans="1:46" x14ac:dyDescent="0.2">
      <c r="A43" s="216">
        <f>setup!D25</f>
        <v>0</v>
      </c>
      <c r="B43" s="229">
        <f t="shared" si="31"/>
        <v>0</v>
      </c>
      <c r="C43" s="229">
        <f t="shared" si="32"/>
        <v>0</v>
      </c>
      <c r="D43" s="229">
        <f t="shared" si="33"/>
        <v>0</v>
      </c>
      <c r="E43" s="229">
        <f t="shared" si="34"/>
        <v>0</v>
      </c>
      <c r="F43" s="229">
        <f t="shared" si="35"/>
        <v>0</v>
      </c>
      <c r="G43" s="229">
        <f t="shared" si="36"/>
        <v>0</v>
      </c>
      <c r="H43" s="229">
        <f t="shared" si="37"/>
        <v>0</v>
      </c>
      <c r="I43" s="217">
        <f>setup!F25</f>
        <v>0</v>
      </c>
      <c r="J43" s="217">
        <f>setup!F25</f>
        <v>0</v>
      </c>
      <c r="K43" s="38"/>
      <c r="L43" s="216">
        <f>setup!O25</f>
        <v>0</v>
      </c>
      <c r="M43" s="229">
        <f t="shared" si="38"/>
        <v>0</v>
      </c>
      <c r="N43" s="229">
        <f t="shared" si="39"/>
        <v>0</v>
      </c>
      <c r="O43" s="229">
        <f t="shared" si="40"/>
        <v>0</v>
      </c>
      <c r="P43" s="229">
        <f t="shared" si="41"/>
        <v>0</v>
      </c>
      <c r="Q43" s="229">
        <f t="shared" si="42"/>
        <v>0</v>
      </c>
      <c r="R43" s="229">
        <f t="shared" si="43"/>
        <v>0</v>
      </c>
      <c r="S43" s="229">
        <f t="shared" si="44"/>
        <v>0</v>
      </c>
      <c r="T43" s="217">
        <f>setup!Q25</f>
        <v>0</v>
      </c>
      <c r="U43" s="219">
        <f>setup!Q25</f>
        <v>0</v>
      </c>
      <c r="V43" s="8"/>
      <c r="W43" s="220">
        <f>setup!G25</f>
        <v>0</v>
      </c>
      <c r="X43" s="230">
        <f t="shared" si="45"/>
        <v>0</v>
      </c>
      <c r="Y43" s="230">
        <f t="shared" si="46"/>
        <v>0</v>
      </c>
      <c r="Z43" s="230">
        <f t="shared" si="47"/>
        <v>0</v>
      </c>
      <c r="AA43" s="230">
        <f t="shared" si="48"/>
        <v>0</v>
      </c>
      <c r="AB43" s="230">
        <f t="shared" si="49"/>
        <v>0</v>
      </c>
      <c r="AC43" s="230">
        <f t="shared" si="50"/>
        <v>0</v>
      </c>
      <c r="AD43" s="221">
        <f>setup!H25</f>
        <v>0</v>
      </c>
      <c r="AE43" s="8"/>
      <c r="AF43" s="220">
        <f>setup!R25</f>
        <v>0</v>
      </c>
      <c r="AG43" s="230">
        <f t="shared" si="51"/>
        <v>0</v>
      </c>
      <c r="AH43" s="230">
        <f t="shared" si="52"/>
        <v>0</v>
      </c>
      <c r="AI43" s="230">
        <f t="shared" si="53"/>
        <v>0</v>
      </c>
      <c r="AJ43" s="230">
        <f t="shared" si="54"/>
        <v>0</v>
      </c>
      <c r="AK43" s="230">
        <f t="shared" si="55"/>
        <v>0</v>
      </c>
      <c r="AL43" s="230">
        <f t="shared" si="56"/>
        <v>0</v>
      </c>
      <c r="AM43" s="221">
        <f>setup!S25</f>
        <v>0</v>
      </c>
    </row>
    <row r="44" spans="1:46" x14ac:dyDescent="0.2">
      <c r="A44" s="216">
        <f>setup!D26</f>
        <v>0</v>
      </c>
      <c r="B44" s="229">
        <f t="shared" si="31"/>
        <v>0</v>
      </c>
      <c r="C44" s="229">
        <f t="shared" si="32"/>
        <v>0</v>
      </c>
      <c r="D44" s="229">
        <f t="shared" si="33"/>
        <v>0</v>
      </c>
      <c r="E44" s="229">
        <f t="shared" si="34"/>
        <v>0</v>
      </c>
      <c r="F44" s="229">
        <f t="shared" si="35"/>
        <v>0</v>
      </c>
      <c r="G44" s="229">
        <f t="shared" si="36"/>
        <v>0</v>
      </c>
      <c r="H44" s="229">
        <f t="shared" si="37"/>
        <v>0</v>
      </c>
      <c r="I44" s="217">
        <f>setup!F26</f>
        <v>0</v>
      </c>
      <c r="J44" s="217">
        <f>setup!F26</f>
        <v>0</v>
      </c>
      <c r="K44" s="38"/>
      <c r="L44" s="216">
        <f>setup!O26</f>
        <v>0</v>
      </c>
      <c r="M44" s="229">
        <f t="shared" si="38"/>
        <v>0</v>
      </c>
      <c r="N44" s="229">
        <f t="shared" si="39"/>
        <v>0</v>
      </c>
      <c r="O44" s="229">
        <f t="shared" si="40"/>
        <v>0</v>
      </c>
      <c r="P44" s="229">
        <f t="shared" si="41"/>
        <v>0</v>
      </c>
      <c r="Q44" s="229">
        <f t="shared" si="42"/>
        <v>0</v>
      </c>
      <c r="R44" s="229">
        <f t="shared" si="43"/>
        <v>0</v>
      </c>
      <c r="S44" s="229">
        <f t="shared" si="44"/>
        <v>0</v>
      </c>
      <c r="T44" s="217">
        <f>setup!Q26</f>
        <v>0</v>
      </c>
      <c r="U44" s="219">
        <f>setup!Q26</f>
        <v>0</v>
      </c>
      <c r="V44" s="8"/>
      <c r="W44" s="220">
        <f>setup!G26</f>
        <v>0</v>
      </c>
      <c r="X44" s="230">
        <f t="shared" si="45"/>
        <v>0</v>
      </c>
      <c r="Y44" s="230">
        <f t="shared" si="46"/>
        <v>0</v>
      </c>
      <c r="Z44" s="230">
        <f t="shared" si="47"/>
        <v>0</v>
      </c>
      <c r="AA44" s="230">
        <f t="shared" si="48"/>
        <v>0</v>
      </c>
      <c r="AB44" s="230">
        <f t="shared" si="49"/>
        <v>0</v>
      </c>
      <c r="AC44" s="230">
        <f t="shared" si="50"/>
        <v>0</v>
      </c>
      <c r="AD44" s="221">
        <f>setup!H26</f>
        <v>0</v>
      </c>
      <c r="AE44" s="8"/>
      <c r="AF44" s="220">
        <f>setup!R26</f>
        <v>0</v>
      </c>
      <c r="AG44" s="230">
        <f t="shared" si="51"/>
        <v>0</v>
      </c>
      <c r="AH44" s="230">
        <f t="shared" si="52"/>
        <v>0</v>
      </c>
      <c r="AI44" s="230">
        <f t="shared" si="53"/>
        <v>0</v>
      </c>
      <c r="AJ44" s="230">
        <f t="shared" si="54"/>
        <v>0</v>
      </c>
      <c r="AK44" s="230">
        <f t="shared" si="55"/>
        <v>0</v>
      </c>
      <c r="AL44" s="230">
        <f t="shared" si="56"/>
        <v>0</v>
      </c>
      <c r="AM44" s="221">
        <f>setup!S26</f>
        <v>0</v>
      </c>
    </row>
    <row r="45" spans="1:46" x14ac:dyDescent="0.2">
      <c r="A45" s="216">
        <f>setup!D27</f>
        <v>0</v>
      </c>
      <c r="B45" s="229">
        <f t="shared" si="31"/>
        <v>0</v>
      </c>
      <c r="C45" s="229">
        <f t="shared" si="32"/>
        <v>0</v>
      </c>
      <c r="D45" s="229">
        <f t="shared" si="33"/>
        <v>0</v>
      </c>
      <c r="E45" s="229">
        <f t="shared" si="34"/>
        <v>0</v>
      </c>
      <c r="F45" s="229">
        <f t="shared" si="35"/>
        <v>0</v>
      </c>
      <c r="G45" s="229">
        <f t="shared" si="36"/>
        <v>0</v>
      </c>
      <c r="H45" s="229">
        <f t="shared" si="37"/>
        <v>0</v>
      </c>
      <c r="I45" s="217">
        <f>setup!F27</f>
        <v>0</v>
      </c>
      <c r="J45" s="217">
        <f>setup!F27</f>
        <v>0</v>
      </c>
      <c r="K45" s="38"/>
      <c r="L45" s="216">
        <f>setup!O27</f>
        <v>0</v>
      </c>
      <c r="M45" s="229">
        <f t="shared" si="38"/>
        <v>0</v>
      </c>
      <c r="N45" s="229">
        <f t="shared" si="39"/>
        <v>0</v>
      </c>
      <c r="O45" s="229">
        <f t="shared" si="40"/>
        <v>0</v>
      </c>
      <c r="P45" s="229">
        <f t="shared" si="41"/>
        <v>0</v>
      </c>
      <c r="Q45" s="229">
        <f t="shared" si="42"/>
        <v>0</v>
      </c>
      <c r="R45" s="229">
        <f t="shared" si="43"/>
        <v>0</v>
      </c>
      <c r="S45" s="229">
        <f t="shared" si="44"/>
        <v>0</v>
      </c>
      <c r="T45" s="217">
        <f>setup!Q27</f>
        <v>0</v>
      </c>
      <c r="U45" s="219">
        <f>setup!Q27</f>
        <v>0</v>
      </c>
      <c r="V45" s="8"/>
      <c r="W45" s="220">
        <f>setup!G27</f>
        <v>0</v>
      </c>
      <c r="X45" s="230">
        <f t="shared" si="45"/>
        <v>0</v>
      </c>
      <c r="Y45" s="230">
        <f t="shared" si="46"/>
        <v>0</v>
      </c>
      <c r="Z45" s="230">
        <f t="shared" si="47"/>
        <v>0</v>
      </c>
      <c r="AA45" s="230">
        <f t="shared" si="48"/>
        <v>0</v>
      </c>
      <c r="AB45" s="230">
        <f t="shared" si="49"/>
        <v>0</v>
      </c>
      <c r="AC45" s="230">
        <f t="shared" si="50"/>
        <v>0</v>
      </c>
      <c r="AD45" s="221">
        <f>setup!H27</f>
        <v>0</v>
      </c>
      <c r="AE45" s="8"/>
      <c r="AF45" s="220">
        <f>setup!R27</f>
        <v>0</v>
      </c>
      <c r="AG45" s="230">
        <f t="shared" si="51"/>
        <v>0</v>
      </c>
      <c r="AH45" s="230">
        <f t="shared" si="52"/>
        <v>0</v>
      </c>
      <c r="AI45" s="230">
        <f t="shared" si="53"/>
        <v>0</v>
      </c>
      <c r="AJ45" s="230">
        <f t="shared" si="54"/>
        <v>0</v>
      </c>
      <c r="AK45" s="230">
        <f t="shared" si="55"/>
        <v>0</v>
      </c>
      <c r="AL45" s="230">
        <f t="shared" si="56"/>
        <v>0</v>
      </c>
      <c r="AM45" s="221">
        <f>setup!S27</f>
        <v>0</v>
      </c>
    </row>
    <row r="46" spans="1:46" x14ac:dyDescent="0.2">
      <c r="A46" s="216">
        <f>setup!D28</f>
        <v>0</v>
      </c>
      <c r="B46" s="229">
        <f t="shared" si="31"/>
        <v>0</v>
      </c>
      <c r="C46" s="229">
        <f t="shared" si="32"/>
        <v>0</v>
      </c>
      <c r="D46" s="229">
        <f t="shared" si="33"/>
        <v>0</v>
      </c>
      <c r="E46" s="229">
        <f t="shared" si="34"/>
        <v>0</v>
      </c>
      <c r="F46" s="229">
        <f t="shared" si="35"/>
        <v>0</v>
      </c>
      <c r="G46" s="229">
        <f t="shared" si="36"/>
        <v>0</v>
      </c>
      <c r="H46" s="229">
        <f t="shared" si="37"/>
        <v>0</v>
      </c>
      <c r="I46" s="217">
        <f>setup!F28</f>
        <v>0</v>
      </c>
      <c r="J46" s="217">
        <f>setup!F28</f>
        <v>0</v>
      </c>
      <c r="K46" s="38"/>
      <c r="L46" s="216">
        <f>setup!O28</f>
        <v>0</v>
      </c>
      <c r="M46" s="229">
        <f t="shared" si="38"/>
        <v>0</v>
      </c>
      <c r="N46" s="229">
        <f t="shared" si="39"/>
        <v>0</v>
      </c>
      <c r="O46" s="229">
        <f t="shared" si="40"/>
        <v>0</v>
      </c>
      <c r="P46" s="229">
        <f t="shared" si="41"/>
        <v>0</v>
      </c>
      <c r="Q46" s="229">
        <f t="shared" si="42"/>
        <v>0</v>
      </c>
      <c r="R46" s="229">
        <f t="shared" si="43"/>
        <v>0</v>
      </c>
      <c r="S46" s="229">
        <f t="shared" si="44"/>
        <v>0</v>
      </c>
      <c r="T46" s="217">
        <f>setup!Q28</f>
        <v>0</v>
      </c>
      <c r="U46" s="219">
        <f>setup!Q28</f>
        <v>0</v>
      </c>
      <c r="V46" s="8"/>
      <c r="W46" s="220">
        <f>setup!G28</f>
        <v>0</v>
      </c>
      <c r="X46" s="230">
        <f t="shared" si="45"/>
        <v>0</v>
      </c>
      <c r="Y46" s="230">
        <f t="shared" si="46"/>
        <v>0</v>
      </c>
      <c r="Z46" s="230">
        <f t="shared" si="47"/>
        <v>0</v>
      </c>
      <c r="AA46" s="230">
        <f t="shared" si="48"/>
        <v>0</v>
      </c>
      <c r="AB46" s="230">
        <f t="shared" si="49"/>
        <v>0</v>
      </c>
      <c r="AC46" s="230">
        <f t="shared" si="50"/>
        <v>0</v>
      </c>
      <c r="AD46" s="221">
        <f>setup!H28</f>
        <v>0</v>
      </c>
      <c r="AE46" s="8"/>
      <c r="AF46" s="220">
        <f>setup!R28</f>
        <v>0</v>
      </c>
      <c r="AG46" s="230">
        <f t="shared" si="51"/>
        <v>0</v>
      </c>
      <c r="AH46" s="230">
        <f t="shared" si="52"/>
        <v>0</v>
      </c>
      <c r="AI46" s="230">
        <f t="shared" si="53"/>
        <v>0</v>
      </c>
      <c r="AJ46" s="230">
        <f t="shared" si="54"/>
        <v>0</v>
      </c>
      <c r="AK46" s="230">
        <f t="shared" si="55"/>
        <v>0</v>
      </c>
      <c r="AL46" s="230">
        <f t="shared" si="56"/>
        <v>0</v>
      </c>
      <c r="AM46" s="221">
        <f>setup!S28</f>
        <v>0</v>
      </c>
    </row>
    <row r="47" spans="1:46" x14ac:dyDescent="0.2">
      <c r="A47" s="216">
        <f>setup!D29</f>
        <v>0</v>
      </c>
      <c r="B47" s="229">
        <f t="shared" si="31"/>
        <v>0</v>
      </c>
      <c r="C47" s="229">
        <f t="shared" si="32"/>
        <v>0</v>
      </c>
      <c r="D47" s="229">
        <f t="shared" si="33"/>
        <v>0</v>
      </c>
      <c r="E47" s="229">
        <f t="shared" si="34"/>
        <v>0</v>
      </c>
      <c r="F47" s="229">
        <f t="shared" si="35"/>
        <v>0</v>
      </c>
      <c r="G47" s="229">
        <f t="shared" si="36"/>
        <v>0</v>
      </c>
      <c r="H47" s="229">
        <f t="shared" si="37"/>
        <v>0</v>
      </c>
      <c r="I47" s="217">
        <f>setup!F29</f>
        <v>0</v>
      </c>
      <c r="J47" s="217">
        <f>setup!F29</f>
        <v>0</v>
      </c>
      <c r="K47" s="38"/>
      <c r="L47" s="216">
        <f>setup!O29</f>
        <v>0</v>
      </c>
      <c r="M47" s="229">
        <f t="shared" si="38"/>
        <v>0</v>
      </c>
      <c r="N47" s="229">
        <f t="shared" si="39"/>
        <v>0</v>
      </c>
      <c r="O47" s="229">
        <f t="shared" si="40"/>
        <v>0</v>
      </c>
      <c r="P47" s="229">
        <f t="shared" si="41"/>
        <v>0</v>
      </c>
      <c r="Q47" s="229">
        <f t="shared" si="42"/>
        <v>0</v>
      </c>
      <c r="R47" s="229">
        <f t="shared" si="43"/>
        <v>0</v>
      </c>
      <c r="S47" s="229">
        <f t="shared" si="44"/>
        <v>0</v>
      </c>
      <c r="T47" s="217">
        <f>setup!Q29</f>
        <v>0</v>
      </c>
      <c r="U47" s="219">
        <f>setup!Q29</f>
        <v>0</v>
      </c>
      <c r="V47" s="8"/>
      <c r="W47" s="220">
        <f>setup!G29</f>
        <v>0</v>
      </c>
      <c r="X47" s="230">
        <f t="shared" si="45"/>
        <v>0</v>
      </c>
      <c r="Y47" s="230">
        <f t="shared" si="46"/>
        <v>0</v>
      </c>
      <c r="Z47" s="230">
        <f t="shared" si="47"/>
        <v>0</v>
      </c>
      <c r="AA47" s="230">
        <f t="shared" si="48"/>
        <v>0</v>
      </c>
      <c r="AB47" s="230">
        <f t="shared" si="49"/>
        <v>0</v>
      </c>
      <c r="AC47" s="230">
        <f t="shared" si="50"/>
        <v>0</v>
      </c>
      <c r="AD47" s="221">
        <f>setup!H29</f>
        <v>0</v>
      </c>
      <c r="AE47" s="8"/>
      <c r="AF47" s="220">
        <f>setup!R29</f>
        <v>0</v>
      </c>
      <c r="AG47" s="230">
        <f t="shared" si="51"/>
        <v>0</v>
      </c>
      <c r="AH47" s="230">
        <f t="shared" si="52"/>
        <v>0</v>
      </c>
      <c r="AI47" s="230">
        <f t="shared" si="53"/>
        <v>0</v>
      </c>
      <c r="AJ47" s="230">
        <f t="shared" si="54"/>
        <v>0</v>
      </c>
      <c r="AK47" s="230">
        <f t="shared" si="55"/>
        <v>0</v>
      </c>
      <c r="AL47" s="230">
        <f t="shared" si="56"/>
        <v>0</v>
      </c>
      <c r="AM47" s="221">
        <f>setup!S29</f>
        <v>0</v>
      </c>
    </row>
    <row r="48" spans="1:46" x14ac:dyDescent="0.2">
      <c r="A48" s="216">
        <f>setup!D30</f>
        <v>0</v>
      </c>
      <c r="B48" s="229">
        <f t="shared" si="31"/>
        <v>0</v>
      </c>
      <c r="C48" s="229">
        <f t="shared" si="32"/>
        <v>0</v>
      </c>
      <c r="D48" s="229">
        <f t="shared" si="33"/>
        <v>0</v>
      </c>
      <c r="E48" s="229">
        <f t="shared" si="34"/>
        <v>0</v>
      </c>
      <c r="F48" s="229">
        <f t="shared" si="35"/>
        <v>0</v>
      </c>
      <c r="G48" s="229">
        <f t="shared" si="36"/>
        <v>0</v>
      </c>
      <c r="H48" s="229">
        <f t="shared" si="37"/>
        <v>0</v>
      </c>
      <c r="I48" s="217">
        <f>setup!F30</f>
        <v>0</v>
      </c>
      <c r="J48" s="217">
        <f>setup!F30</f>
        <v>0</v>
      </c>
      <c r="K48" s="38"/>
      <c r="L48" s="216">
        <f>setup!O30</f>
        <v>0</v>
      </c>
      <c r="M48" s="229">
        <f t="shared" si="38"/>
        <v>0</v>
      </c>
      <c r="N48" s="229">
        <f t="shared" si="39"/>
        <v>0</v>
      </c>
      <c r="O48" s="229">
        <f t="shared" si="40"/>
        <v>0</v>
      </c>
      <c r="P48" s="229">
        <f t="shared" si="41"/>
        <v>0</v>
      </c>
      <c r="Q48" s="229">
        <f t="shared" si="42"/>
        <v>0</v>
      </c>
      <c r="R48" s="229">
        <f t="shared" si="43"/>
        <v>0</v>
      </c>
      <c r="S48" s="229">
        <f t="shared" si="44"/>
        <v>0</v>
      </c>
      <c r="T48" s="217">
        <f>setup!Q30</f>
        <v>0</v>
      </c>
      <c r="U48" s="219">
        <f>setup!Q30</f>
        <v>0</v>
      </c>
      <c r="V48" s="8"/>
      <c r="W48" s="220">
        <f>setup!G30</f>
        <v>0</v>
      </c>
      <c r="X48" s="230">
        <f t="shared" si="45"/>
        <v>0</v>
      </c>
      <c r="Y48" s="230">
        <f t="shared" si="46"/>
        <v>0</v>
      </c>
      <c r="Z48" s="230">
        <f t="shared" si="47"/>
        <v>0</v>
      </c>
      <c r="AA48" s="230">
        <f t="shared" si="48"/>
        <v>0</v>
      </c>
      <c r="AB48" s="230">
        <f t="shared" si="49"/>
        <v>0</v>
      </c>
      <c r="AC48" s="230">
        <f t="shared" si="50"/>
        <v>0</v>
      </c>
      <c r="AD48" s="221">
        <f>setup!H30</f>
        <v>0</v>
      </c>
      <c r="AE48" s="8"/>
      <c r="AF48" s="220">
        <f>setup!R30</f>
        <v>0</v>
      </c>
      <c r="AG48" s="230">
        <f t="shared" si="51"/>
        <v>0</v>
      </c>
      <c r="AH48" s="230">
        <f t="shared" si="52"/>
        <v>0</v>
      </c>
      <c r="AI48" s="230">
        <f t="shared" si="53"/>
        <v>0</v>
      </c>
      <c r="AJ48" s="230">
        <f t="shared" si="54"/>
        <v>0</v>
      </c>
      <c r="AK48" s="230">
        <f t="shared" si="55"/>
        <v>0</v>
      </c>
      <c r="AL48" s="230">
        <f t="shared" si="56"/>
        <v>0</v>
      </c>
      <c r="AM48" s="221">
        <f>setup!S30</f>
        <v>0</v>
      </c>
    </row>
    <row r="49" spans="1:39" x14ac:dyDescent="0.2">
      <c r="A49" s="216">
        <f>setup!D31</f>
        <v>0</v>
      </c>
      <c r="B49" s="229">
        <f t="shared" si="31"/>
        <v>0</v>
      </c>
      <c r="C49" s="229">
        <f t="shared" si="32"/>
        <v>0</v>
      </c>
      <c r="D49" s="229">
        <f t="shared" si="33"/>
        <v>0</v>
      </c>
      <c r="E49" s="229">
        <f t="shared" si="34"/>
        <v>0</v>
      </c>
      <c r="F49" s="229">
        <f t="shared" si="35"/>
        <v>0</v>
      </c>
      <c r="G49" s="229">
        <f t="shared" si="36"/>
        <v>0</v>
      </c>
      <c r="H49" s="229">
        <f t="shared" si="37"/>
        <v>0</v>
      </c>
      <c r="I49" s="217">
        <f>setup!F31</f>
        <v>0</v>
      </c>
      <c r="J49" s="217">
        <f>setup!F31</f>
        <v>0</v>
      </c>
      <c r="K49" s="38"/>
      <c r="L49" s="216">
        <f>setup!O31</f>
        <v>0</v>
      </c>
      <c r="M49" s="229">
        <f t="shared" si="38"/>
        <v>0</v>
      </c>
      <c r="N49" s="229">
        <f t="shared" si="39"/>
        <v>0</v>
      </c>
      <c r="O49" s="229">
        <f t="shared" si="40"/>
        <v>0</v>
      </c>
      <c r="P49" s="229">
        <f t="shared" si="41"/>
        <v>0</v>
      </c>
      <c r="Q49" s="229">
        <f t="shared" si="42"/>
        <v>0</v>
      </c>
      <c r="R49" s="229">
        <f t="shared" si="43"/>
        <v>0</v>
      </c>
      <c r="S49" s="229">
        <f t="shared" si="44"/>
        <v>0</v>
      </c>
      <c r="T49" s="217">
        <f>setup!Q31</f>
        <v>0</v>
      </c>
      <c r="U49" s="219">
        <f>setup!Q31</f>
        <v>0</v>
      </c>
      <c r="V49" s="8"/>
      <c r="W49" s="220">
        <f>setup!G31</f>
        <v>0</v>
      </c>
      <c r="X49" s="230">
        <f t="shared" si="45"/>
        <v>0</v>
      </c>
      <c r="Y49" s="230">
        <f t="shared" si="46"/>
        <v>0</v>
      </c>
      <c r="Z49" s="230">
        <f t="shared" si="47"/>
        <v>0</v>
      </c>
      <c r="AA49" s="230">
        <f t="shared" si="48"/>
        <v>0</v>
      </c>
      <c r="AB49" s="230">
        <f t="shared" si="49"/>
        <v>0</v>
      </c>
      <c r="AC49" s="230">
        <f t="shared" si="50"/>
        <v>0</v>
      </c>
      <c r="AD49" s="221">
        <f>setup!H31</f>
        <v>0</v>
      </c>
      <c r="AE49" s="8"/>
      <c r="AF49" s="220">
        <f>setup!R31</f>
        <v>0</v>
      </c>
      <c r="AG49" s="230">
        <f t="shared" si="51"/>
        <v>0</v>
      </c>
      <c r="AH49" s="230">
        <f t="shared" si="52"/>
        <v>0</v>
      </c>
      <c r="AI49" s="230">
        <f t="shared" si="53"/>
        <v>0</v>
      </c>
      <c r="AJ49" s="230">
        <f t="shared" si="54"/>
        <v>0</v>
      </c>
      <c r="AK49" s="230">
        <f t="shared" si="55"/>
        <v>0</v>
      </c>
      <c r="AL49" s="230">
        <f t="shared" si="56"/>
        <v>0</v>
      </c>
      <c r="AM49" s="221">
        <f>setup!S31</f>
        <v>0</v>
      </c>
    </row>
    <row r="50" spans="1:39" ht="15" thickBot="1" x14ac:dyDescent="0.25">
      <c r="A50" s="180"/>
      <c r="B50" s="181"/>
      <c r="C50" s="181"/>
      <c r="D50" s="181"/>
      <c r="E50" s="181"/>
      <c r="F50" s="181"/>
      <c r="G50" s="181"/>
      <c r="H50" s="181"/>
      <c r="I50" s="181"/>
      <c r="J50" s="192"/>
      <c r="K50" s="193"/>
      <c r="L50" s="180"/>
      <c r="M50" s="181"/>
      <c r="N50" s="181"/>
      <c r="O50" s="181"/>
      <c r="P50" s="181"/>
      <c r="Q50" s="181"/>
      <c r="R50" s="181"/>
      <c r="S50" s="181"/>
      <c r="T50" s="181"/>
      <c r="U50" s="195"/>
      <c r="V50" s="8"/>
      <c r="W50" s="183"/>
      <c r="X50" s="184"/>
      <c r="Y50" s="184"/>
      <c r="Z50" s="184"/>
      <c r="AA50" s="184"/>
      <c r="AB50" s="184"/>
      <c r="AC50" s="184"/>
      <c r="AD50" s="202"/>
      <c r="AE50" s="203"/>
      <c r="AF50" s="183"/>
      <c r="AG50" s="184"/>
      <c r="AH50" s="184"/>
      <c r="AI50" s="184"/>
      <c r="AJ50" s="184"/>
      <c r="AK50" s="184"/>
      <c r="AL50" s="184"/>
      <c r="AM50" s="202"/>
    </row>
    <row r="51" spans="1:39" x14ac:dyDescent="0.2">
      <c r="A51" s="8"/>
      <c r="B51" s="8"/>
      <c r="C51" s="8"/>
      <c r="D51" s="8"/>
      <c r="E51" s="8"/>
      <c r="F51" s="8"/>
      <c r="G51" s="8"/>
      <c r="H51" s="8"/>
      <c r="I51" s="8"/>
      <c r="J51" s="5"/>
      <c r="K51" s="5"/>
      <c r="S51" s="5"/>
      <c r="AC51" s="5"/>
      <c r="AM51" s="5"/>
    </row>
    <row r="52" spans="1:39" x14ac:dyDescent="0.2">
      <c r="A52" s="8"/>
      <c r="B52" s="8"/>
      <c r="C52" s="8"/>
      <c r="D52" s="8"/>
      <c r="E52" s="8"/>
      <c r="F52" s="8"/>
      <c r="G52" s="8"/>
      <c r="H52" s="8"/>
      <c r="I52" s="8"/>
    </row>
    <row r="53" spans="1:39" x14ac:dyDescent="0.2">
      <c r="A53" s="8"/>
      <c r="B53" s="8"/>
      <c r="C53" s="8"/>
      <c r="D53" s="8"/>
      <c r="E53" s="8"/>
      <c r="F53" s="8"/>
      <c r="G53" s="8"/>
      <c r="H53" s="8"/>
      <c r="I53" s="8"/>
    </row>
    <row r="55" spans="1:39" x14ac:dyDescent="0.2">
      <c r="T55" s="5"/>
    </row>
    <row r="58" spans="1:39" x14ac:dyDescent="0.2">
      <c r="T58" s="5"/>
    </row>
  </sheetData>
  <mergeCells count="10">
    <mergeCell ref="L29:T29"/>
    <mergeCell ref="W29:AD29"/>
    <mergeCell ref="AF29:AM29"/>
    <mergeCell ref="A29:J29"/>
    <mergeCell ref="AO2:AU3"/>
    <mergeCell ref="A2:G3"/>
    <mergeCell ref="I2:O3"/>
    <mergeCell ref="Q2:W3"/>
    <mergeCell ref="Y2:AE3"/>
    <mergeCell ref="AG2:AM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3:AC39"/>
  <sheetViews>
    <sheetView tabSelected="1" workbookViewId="0">
      <selection activeCell="E16" sqref="E16"/>
    </sheetView>
  </sheetViews>
  <sheetFormatPr defaultRowHeight="14.25" x14ac:dyDescent="0.2"/>
  <cols>
    <col min="1" max="1" width="4.5" customWidth="1"/>
    <col min="2" max="2" width="4.875" customWidth="1"/>
    <col min="6" max="6" width="8.375" customWidth="1"/>
    <col min="7" max="7" width="7.75" customWidth="1"/>
    <col min="8" max="8" width="9" customWidth="1"/>
    <col min="9" max="9" width="9.75" customWidth="1"/>
    <col min="10" max="10" width="8.375" customWidth="1"/>
    <col min="11" max="11" width="7.875" customWidth="1"/>
    <col min="12" max="12" width="8.625" customWidth="1"/>
    <col min="14" max="14" width="10.25" customWidth="1"/>
    <col min="15" max="15" width="9.125" customWidth="1"/>
    <col min="16" max="16" width="3.25" customWidth="1"/>
  </cols>
  <sheetData>
    <row r="3" spans="1:29" ht="16.5" customHeight="1" x14ac:dyDescent="0.2">
      <c r="A3" s="197"/>
      <c r="B3" s="197" t="s">
        <v>14</v>
      </c>
      <c r="C3" s="196">
        <v>100</v>
      </c>
    </row>
    <row r="4" spans="1:29" x14ac:dyDescent="0.2">
      <c r="D4" s="4"/>
      <c r="E4" s="4"/>
      <c r="F4" s="4"/>
      <c r="G4" s="4"/>
      <c r="H4" s="4"/>
    </row>
    <row r="5" spans="1:29" ht="19.5" customHeight="1" x14ac:dyDescent="0.2">
      <c r="C5" s="233" t="s">
        <v>1</v>
      </c>
      <c r="D5" s="233" t="s">
        <v>0</v>
      </c>
      <c r="E5" s="231" t="s">
        <v>2</v>
      </c>
      <c r="F5" s="231" t="s">
        <v>4</v>
      </c>
      <c r="G5" s="231" t="s">
        <v>3</v>
      </c>
      <c r="H5" s="232" t="s">
        <v>5</v>
      </c>
      <c r="I5" s="231" t="s">
        <v>6</v>
      </c>
      <c r="J5" s="231" t="s">
        <v>7</v>
      </c>
      <c r="K5" s="231" t="s">
        <v>8</v>
      </c>
      <c r="L5" s="232" t="s">
        <v>9</v>
      </c>
      <c r="M5" s="232" t="s">
        <v>13</v>
      </c>
      <c r="N5" s="232" t="s">
        <v>10</v>
      </c>
      <c r="O5" s="232" t="s">
        <v>11</v>
      </c>
      <c r="Q5" s="198" t="s">
        <v>15</v>
      </c>
      <c r="R5" s="198" t="s">
        <v>0</v>
      </c>
      <c r="S5" s="198" t="s">
        <v>2</v>
      </c>
      <c r="T5" s="199" t="s">
        <v>4</v>
      </c>
      <c r="U5" s="199" t="s">
        <v>3</v>
      </c>
      <c r="V5" s="200" t="s">
        <v>5</v>
      </c>
      <c r="W5" s="201" t="s">
        <v>6</v>
      </c>
      <c r="X5" s="201" t="s">
        <v>7</v>
      </c>
      <c r="Y5" s="200" t="s">
        <v>8</v>
      </c>
      <c r="Z5" s="200" t="s">
        <v>9</v>
      </c>
      <c r="AA5" s="200" t="s">
        <v>13</v>
      </c>
      <c r="AB5" s="200" t="s">
        <v>10</v>
      </c>
      <c r="AC5" s="200" t="s">
        <v>11</v>
      </c>
    </row>
    <row r="6" spans="1:29" x14ac:dyDescent="0.2">
      <c r="C6" s="249">
        <v>5</v>
      </c>
      <c r="D6" s="3">
        <f t="shared" ref="D6:D25" si="0">SUM(E6:O6)</f>
        <v>12</v>
      </c>
      <c r="E6" s="234">
        <f>COUNTIFS(Range_HOR,Result!C6,Range_HOR,"&gt;0")</f>
        <v>1</v>
      </c>
      <c r="F6" s="234">
        <f>COUNTIFS(Range_CAL1,Result!C6,Range_CAL1,"&gt;0")</f>
        <v>10</v>
      </c>
      <c r="G6" s="234">
        <f>COUNTIFS(Range_Cal2,Result!C6,Range_Cal2,"&gt;0")</f>
        <v>0</v>
      </c>
      <c r="H6" s="234">
        <f>COUNTIFS(Range_CAL3,C6,Range_CAL3,"&gt;0")</f>
        <v>0</v>
      </c>
      <c r="I6" s="234">
        <f>COUNTIFS(Range_CAL4,Result!C6,Range_CAL4,"&gt;0")</f>
        <v>1</v>
      </c>
      <c r="J6" s="234">
        <f t="shared" ref="J6:J25" si="1">COUNTIFS(RANGE_CAL5,C6,RANGE_CAL5,"&gt;0")</f>
        <v>0</v>
      </c>
      <c r="K6" s="205">
        <f t="shared" ref="K6:K25" si="2">COUNTIFS(Range_CAL6,C6,Range_CAL6,"&gt;0")</f>
        <v>0</v>
      </c>
      <c r="L6" s="205">
        <f t="shared" ref="L6:L25" si="3">COUNTIFS(RANGE_CAL7,C6,RANGE_CAL7,"&gt;0")</f>
        <v>0</v>
      </c>
      <c r="M6" s="205">
        <f t="shared" ref="M6:M25" si="4">COUNTIFS(RANGE_CAL8,C6,RANGE_CAL8,"&gt;0")</f>
        <v>0</v>
      </c>
      <c r="N6" s="205">
        <f>COUNTIFS(Range_CAL9,Result!C6,Range_CAL9,"&gt;0")</f>
        <v>0</v>
      </c>
      <c r="O6" s="205">
        <f>COUNTIFS(Range_Cal10,C6,Range_Cal10,"&gt;0")</f>
        <v>0</v>
      </c>
      <c r="Q6" s="3">
        <v>170</v>
      </c>
      <c r="R6" s="3"/>
      <c r="S6" s="3">
        <f>COUNTIFS(Range_HOR,Result!Q6,Range_HOR,"&gt;0")</f>
        <v>0</v>
      </c>
      <c r="T6" s="3">
        <f>COUNTIFS(Range_CAL1,Result!Q6,Range_CAL1,"&gt;0")</f>
        <v>0</v>
      </c>
      <c r="U6" s="3"/>
      <c r="V6" s="1"/>
      <c r="W6" s="1"/>
      <c r="X6" s="1"/>
      <c r="Y6" s="1"/>
      <c r="Z6" s="1"/>
      <c r="AA6" s="1"/>
      <c r="AB6" s="1"/>
      <c r="AC6" s="1"/>
    </row>
    <row r="7" spans="1:29" x14ac:dyDescent="0.2">
      <c r="C7" s="235">
        <v>7</v>
      </c>
      <c r="D7" s="205">
        <f t="shared" si="0"/>
        <v>17</v>
      </c>
      <c r="E7" s="234">
        <f>COUNTIFS(Range_HOR,Result!C7,Range_HOR,"&gt;0")</f>
        <v>0</v>
      </c>
      <c r="F7" s="234">
        <f>COUNTIFS(Range_CAL1,Result!C7,Range_CAL1,"&gt;0")</f>
        <v>5</v>
      </c>
      <c r="G7" s="234">
        <f>COUNTIFS(Range_Cal2,Result!C7,Range_Cal2,"&gt;0")</f>
        <v>0</v>
      </c>
      <c r="H7" s="234">
        <f t="shared" ref="H7:H25" si="5">COUNTIFS(Range_CAL3,C7,Range_CAL3,"&gt;0")</f>
        <v>0</v>
      </c>
      <c r="I7" s="234">
        <f>COUNTIFS(Range_CAL4,Result!C7,Range_CAL4,"&gt;0")</f>
        <v>0</v>
      </c>
      <c r="J7" s="234">
        <f t="shared" si="1"/>
        <v>5</v>
      </c>
      <c r="K7" s="205">
        <f t="shared" si="2"/>
        <v>0</v>
      </c>
      <c r="L7" s="205">
        <f t="shared" si="3"/>
        <v>7</v>
      </c>
      <c r="M7" s="205">
        <f t="shared" si="4"/>
        <v>0</v>
      </c>
      <c r="N7" s="205">
        <f>COUNTIFS(Range_CAL9,Result!C7,Range_CAL9,"&gt;0")</f>
        <v>0</v>
      </c>
      <c r="O7" s="205">
        <f>COUNTIFS(cal!$AP$5:$AT$21,C7,cal!$AP$5:$AT$21,"&gt;0")</f>
        <v>0</v>
      </c>
      <c r="Q7" s="3">
        <v>129</v>
      </c>
      <c r="R7" s="3"/>
      <c r="S7" s="3">
        <f>COUNTIFS(Range_HOR,Result!Q7,Range_HOR,"&gt;0")</f>
        <v>0</v>
      </c>
      <c r="T7" s="3">
        <f>COUNTIFS(Range_CAL1,Result!Q7,Range_CAL1,"&gt;0")</f>
        <v>0</v>
      </c>
      <c r="U7" s="3"/>
      <c r="V7" s="1"/>
      <c r="W7" s="1"/>
      <c r="X7" s="1"/>
      <c r="Y7" s="1"/>
      <c r="Z7" s="1"/>
      <c r="AA7" s="1"/>
      <c r="AB7" s="1"/>
      <c r="AC7" s="1"/>
    </row>
    <row r="8" spans="1:29" x14ac:dyDescent="0.2">
      <c r="C8" s="235">
        <v>1</v>
      </c>
      <c r="D8" s="205">
        <f t="shared" si="0"/>
        <v>12</v>
      </c>
      <c r="E8" s="234">
        <f>COUNTIFS(Range_HOR,Result!C8,Range_HOR,"&gt;0")</f>
        <v>0</v>
      </c>
      <c r="F8" s="234">
        <f>COUNTIFS(Range_CAL1,Result!C8,Range_CAL1,"&gt;0")</f>
        <v>5</v>
      </c>
      <c r="G8" s="234">
        <f>COUNTIFS(Range_Cal2,Result!C8,Range_Cal2,"&gt;0")</f>
        <v>7</v>
      </c>
      <c r="H8" s="234">
        <f t="shared" si="5"/>
        <v>0</v>
      </c>
      <c r="I8" s="234">
        <f>COUNTIFS(Range_CAL4,Result!C8,Range_CAL4,"&gt;0")</f>
        <v>0</v>
      </c>
      <c r="J8" s="234">
        <f t="shared" si="1"/>
        <v>0</v>
      </c>
      <c r="K8" s="205">
        <f t="shared" si="2"/>
        <v>0</v>
      </c>
      <c r="L8" s="205">
        <f t="shared" si="3"/>
        <v>0</v>
      </c>
      <c r="M8" s="205">
        <f t="shared" si="4"/>
        <v>0</v>
      </c>
      <c r="N8" s="205">
        <f>COUNTIFS(Range_CAL9,Result!C8,Range_CAL9,"&gt;0")</f>
        <v>0</v>
      </c>
      <c r="O8" s="205">
        <f>COUNTIFS(cal!$AP$5:$AT$21,C8,cal!$AP$5:$AT$21,"&gt;0")</f>
        <v>0</v>
      </c>
      <c r="Q8" s="3">
        <v>179</v>
      </c>
      <c r="R8" s="3"/>
      <c r="S8" s="3">
        <f>COUNTIFS(Range_HOR,Result!Q8,Range_HOR,"&gt;0")</f>
        <v>0</v>
      </c>
      <c r="T8" s="3">
        <f>COUNTIFS(Range_CAL1,Result!Q8,Range_CAL1,"&gt;0")</f>
        <v>0</v>
      </c>
      <c r="U8" s="3"/>
      <c r="V8" s="1"/>
      <c r="W8" s="1"/>
      <c r="X8" s="1"/>
      <c r="Y8" s="1"/>
      <c r="Z8" s="1"/>
      <c r="AA8" s="1"/>
      <c r="AB8" s="1"/>
      <c r="AC8" s="1"/>
    </row>
    <row r="9" spans="1:29" x14ac:dyDescent="0.2">
      <c r="C9" s="235">
        <v>-1</v>
      </c>
      <c r="D9" s="205">
        <f t="shared" si="0"/>
        <v>0</v>
      </c>
      <c r="E9" s="234">
        <f>COUNTIFS(Range_HOR,Result!C9,Range_HOR,"&gt;0")</f>
        <v>0</v>
      </c>
      <c r="F9" s="234">
        <f>COUNTIFS(Range_CAL1,Result!C9,Range_CAL1,"&gt;0")</f>
        <v>0</v>
      </c>
      <c r="G9" s="234">
        <f>COUNTIFS(Range_Cal2,Result!C9,Range_Cal2,"&gt;0")</f>
        <v>0</v>
      </c>
      <c r="H9" s="234">
        <f t="shared" si="5"/>
        <v>0</v>
      </c>
      <c r="I9" s="234">
        <f>COUNTIFS(Range_CAL4,Result!C9,Range_CAL4,"&gt;0")</f>
        <v>0</v>
      </c>
      <c r="J9" s="234">
        <f t="shared" si="1"/>
        <v>0</v>
      </c>
      <c r="K9" s="205">
        <f t="shared" si="2"/>
        <v>0</v>
      </c>
      <c r="L9" s="205">
        <f t="shared" si="3"/>
        <v>0</v>
      </c>
      <c r="M9" s="205">
        <f t="shared" si="4"/>
        <v>0</v>
      </c>
      <c r="N9" s="205">
        <f>COUNTIFS(Range_CAL9,Result!C9,Range_CAL9,"&gt;0")</f>
        <v>0</v>
      </c>
      <c r="O9" s="205">
        <f>COUNTIFS(cal!$AP$5:$AT$21,C9,cal!$AP$5:$AT$21,"&gt;0")</f>
        <v>0</v>
      </c>
      <c r="Q9" s="3"/>
      <c r="R9" s="3"/>
      <c r="S9" s="3">
        <f>COUNTIFS(Range_HOR,Result!Q9,Range_HOR,"&gt;0")</f>
        <v>0</v>
      </c>
      <c r="T9" s="3">
        <f>COUNTIFS(Range_CAL1,Result!Q9,Range_CAL1,"&gt;0")</f>
        <v>0</v>
      </c>
      <c r="U9" s="3"/>
      <c r="V9" s="1"/>
      <c r="W9" s="1"/>
      <c r="X9" s="1"/>
      <c r="Y9" s="1"/>
      <c r="Z9" s="1"/>
      <c r="AA9" s="1"/>
      <c r="AB9" s="1"/>
      <c r="AC9" s="1"/>
    </row>
    <row r="10" spans="1:29" x14ac:dyDescent="0.2">
      <c r="C10" s="235">
        <v>8</v>
      </c>
      <c r="D10" s="205">
        <f t="shared" si="0"/>
        <v>12</v>
      </c>
      <c r="E10" s="234">
        <f>COUNTIFS(Range_HOR,Result!C10,Range_HOR,"&gt;0")</f>
        <v>1</v>
      </c>
      <c r="F10" s="234">
        <f>COUNTIFS(Range_CAL1,Result!C10,Range_CAL1,"&gt;0")</f>
        <v>5</v>
      </c>
      <c r="G10" s="234">
        <f>COUNTIFS(Range_Cal2,Result!C10,Range_Cal2,"&gt;0")</f>
        <v>0</v>
      </c>
      <c r="H10" s="234">
        <f t="shared" si="5"/>
        <v>0</v>
      </c>
      <c r="I10" s="234">
        <f>COUNTIFS(Range_CAL4,Result!C10,Range_CAL4,"&gt;0")</f>
        <v>0</v>
      </c>
      <c r="J10" s="234">
        <f t="shared" si="1"/>
        <v>0</v>
      </c>
      <c r="K10" s="205">
        <f t="shared" si="2"/>
        <v>0</v>
      </c>
      <c r="L10" s="205">
        <f t="shared" si="3"/>
        <v>0</v>
      </c>
      <c r="M10" s="205">
        <f t="shared" si="4"/>
        <v>6</v>
      </c>
      <c r="N10" s="205">
        <f>COUNTIFS(Range_CAL9,Result!C10,Range_CAL9,"&gt;0")</f>
        <v>0</v>
      </c>
      <c r="O10" s="205">
        <f>COUNTIFS(cal!$AP$5:$AT$21,C10,cal!$AP$5:$AT$21,"&gt;0")</f>
        <v>0</v>
      </c>
      <c r="Q10" s="3"/>
      <c r="R10" s="3"/>
      <c r="S10" s="3">
        <f>COUNTIFS(Range_HOR,Result!Q10,Range_HOR,"&gt;0")</f>
        <v>0</v>
      </c>
      <c r="T10" s="3">
        <f>COUNTIFS(Range_CAL1,Result!Q10,Range_CAL1,"&gt;0")</f>
        <v>0</v>
      </c>
      <c r="U10" s="3"/>
      <c r="V10" s="1"/>
      <c r="W10" s="1"/>
      <c r="X10" s="1"/>
      <c r="Y10" s="1"/>
      <c r="Z10" s="1"/>
      <c r="AA10" s="1"/>
      <c r="AB10" s="1"/>
      <c r="AC10" s="1"/>
    </row>
    <row r="11" spans="1:29" x14ac:dyDescent="0.2">
      <c r="C11" s="235">
        <v>0</v>
      </c>
      <c r="D11" s="205">
        <f t="shared" si="0"/>
        <v>0</v>
      </c>
      <c r="E11" s="234">
        <f>COUNTIFS(Range_HOR,Result!C11,Range_HOR,"&gt;0")</f>
        <v>0</v>
      </c>
      <c r="F11" s="234">
        <f>COUNTIFS(Range_CAL1,Result!C11,Range_CAL1,"&gt;0")</f>
        <v>0</v>
      </c>
      <c r="G11" s="234">
        <f>COUNTIFS(Range_Cal2,Result!C11,Range_Cal2,"&gt;0")</f>
        <v>0</v>
      </c>
      <c r="H11" s="234">
        <f t="shared" si="5"/>
        <v>0</v>
      </c>
      <c r="I11" s="234">
        <f>COUNTIFS(Range_CAL4,Result!C11,Range_CAL4,"&gt;0")</f>
        <v>0</v>
      </c>
      <c r="J11" s="234">
        <f t="shared" si="1"/>
        <v>0</v>
      </c>
      <c r="K11" s="205">
        <f t="shared" si="2"/>
        <v>0</v>
      </c>
      <c r="L11" s="205">
        <f t="shared" si="3"/>
        <v>0</v>
      </c>
      <c r="M11" s="205">
        <f t="shared" si="4"/>
        <v>0</v>
      </c>
      <c r="N11" s="205">
        <f>COUNTIFS(Range_CAL9,Result!C11,Range_CAL9,"&gt;0")</f>
        <v>0</v>
      </c>
      <c r="O11" s="205">
        <f>COUNTIFS(cal!$AP$5:$AT$21,C11,cal!$AP$5:$AT$21,"&gt;0")</f>
        <v>0</v>
      </c>
      <c r="Q11" s="3"/>
      <c r="R11" s="3"/>
      <c r="S11" s="3">
        <f>COUNTIFS(Range_HOR,Result!Q11,Range_HOR,"&gt;0")</f>
        <v>0</v>
      </c>
      <c r="T11" s="3">
        <f>COUNTIFS(Range_CAL1,Result!Q11,Range_CAL1,"&gt;0")</f>
        <v>0</v>
      </c>
      <c r="U11" s="3"/>
      <c r="V11" s="1"/>
      <c r="W11" s="1"/>
      <c r="X11" s="1"/>
      <c r="Y11" s="1"/>
      <c r="Z11" s="1"/>
      <c r="AA11" s="1"/>
      <c r="AB11" s="1"/>
      <c r="AC11" s="1"/>
    </row>
    <row r="12" spans="1:29" x14ac:dyDescent="0.2">
      <c r="C12" s="235">
        <v>4</v>
      </c>
      <c r="D12" s="205">
        <f t="shared" si="0"/>
        <v>7</v>
      </c>
      <c r="E12" s="234">
        <f>COUNTIFS(Range_HOR,Result!C12,Range_HOR,"&gt;0")</f>
        <v>0</v>
      </c>
      <c r="F12" s="234">
        <f>COUNTIFS(Range_CAL1,Result!C12,Range_CAL1,"&gt;0")</f>
        <v>0</v>
      </c>
      <c r="G12" s="234">
        <f>COUNTIFS(Range_Cal2,Result!C12,Range_Cal2,"&gt;0")</f>
        <v>7</v>
      </c>
      <c r="H12" s="234">
        <f t="shared" si="5"/>
        <v>0</v>
      </c>
      <c r="I12" s="234">
        <f>COUNTIFS(Range_CAL4,Result!C12,Range_CAL4,"&gt;0")</f>
        <v>0</v>
      </c>
      <c r="J12" s="234">
        <f t="shared" si="1"/>
        <v>0</v>
      </c>
      <c r="K12" s="205">
        <f t="shared" si="2"/>
        <v>0</v>
      </c>
      <c r="L12" s="205">
        <f t="shared" si="3"/>
        <v>0</v>
      </c>
      <c r="M12" s="205">
        <f t="shared" si="4"/>
        <v>0</v>
      </c>
      <c r="N12" s="205">
        <f>COUNTIFS(Range_CAL9,Result!C12,Range_CAL9,"&gt;0")</f>
        <v>0</v>
      </c>
      <c r="O12" s="205">
        <f>COUNTIFS(cal!$AP$5:$AT$21,C12,cal!$AP$5:$AT$21,"&gt;0")</f>
        <v>0</v>
      </c>
      <c r="Q12" s="3"/>
      <c r="R12" s="3"/>
      <c r="S12" s="3">
        <f>COUNTIFS(Range_HOR,Result!Q12,Range_HOR,"&gt;0")</f>
        <v>0</v>
      </c>
      <c r="T12" s="3">
        <f>COUNTIFS(Range_CAL1,Result!Q12,Range_CAL1,"&gt;0")</f>
        <v>0</v>
      </c>
      <c r="U12" s="3"/>
      <c r="V12" s="1"/>
      <c r="W12" s="1"/>
      <c r="X12" s="1"/>
      <c r="Y12" s="1"/>
      <c r="Z12" s="1"/>
      <c r="AA12" s="1"/>
      <c r="AB12" s="1"/>
      <c r="AC12" s="1"/>
    </row>
    <row r="13" spans="1:29" x14ac:dyDescent="0.2">
      <c r="C13" s="235">
        <v>92</v>
      </c>
      <c r="D13" s="205">
        <f t="shared" si="0"/>
        <v>5</v>
      </c>
      <c r="E13" s="234">
        <f>COUNTIFS(Range_HOR,Result!C13,Range_HOR,"&gt;0")</f>
        <v>0</v>
      </c>
      <c r="F13" s="234">
        <f>COUNTIFS(Range_CAL1,Result!C13,Range_CAL1,"&gt;0")</f>
        <v>0</v>
      </c>
      <c r="G13" s="234">
        <f>COUNTIFS(Range_Cal2,Result!C13,Range_Cal2,"&gt;0")</f>
        <v>0</v>
      </c>
      <c r="H13" s="234">
        <f t="shared" si="5"/>
        <v>0</v>
      </c>
      <c r="I13" s="234">
        <f>COUNTIFS(Range_CAL4,Result!C13,Range_CAL4,"&gt;0")</f>
        <v>0</v>
      </c>
      <c r="J13" s="234">
        <f t="shared" si="1"/>
        <v>0</v>
      </c>
      <c r="K13" s="205">
        <f t="shared" si="2"/>
        <v>0</v>
      </c>
      <c r="L13" s="205">
        <f t="shared" si="3"/>
        <v>0</v>
      </c>
      <c r="M13" s="205">
        <f t="shared" si="4"/>
        <v>0</v>
      </c>
      <c r="N13" s="205">
        <f>COUNTIFS(Range_CAL9,Result!C13,Range_CAL9,"&gt;0")</f>
        <v>5</v>
      </c>
      <c r="O13" s="205">
        <f>COUNTIFS(cal!$AP$5:$AT$21,C13,cal!$AP$5:$AT$21,"&gt;0")</f>
        <v>0</v>
      </c>
      <c r="Q13" s="3"/>
      <c r="R13" s="3"/>
      <c r="S13" s="3">
        <f>COUNTIFS(Range_HOR,Result!Q13,Range_HOR,"&gt;0")</f>
        <v>0</v>
      </c>
      <c r="T13" s="3">
        <f>COUNTIFS(Range_CAL1,Result!Q13,Range_CAL1,"&gt;0")</f>
        <v>0</v>
      </c>
      <c r="U13" s="3"/>
      <c r="V13" s="1"/>
      <c r="W13" s="1"/>
      <c r="X13" s="1"/>
      <c r="Y13" s="1"/>
      <c r="Z13" s="1"/>
      <c r="AA13" s="1"/>
      <c r="AB13" s="1"/>
      <c r="AC13" s="1"/>
    </row>
    <row r="14" spans="1:29" x14ac:dyDescent="0.2">
      <c r="C14" s="248">
        <v>5</v>
      </c>
      <c r="D14" s="205">
        <f t="shared" si="0"/>
        <v>12</v>
      </c>
      <c r="E14" s="234">
        <f>COUNTIFS(Range_HOR,Result!C14,Range_HOR,"&gt;0")</f>
        <v>1</v>
      </c>
      <c r="F14" s="234">
        <f>COUNTIFS(Range_CAL1,Result!C14,Range_CAL1,"&gt;0")</f>
        <v>10</v>
      </c>
      <c r="G14" s="234">
        <f>COUNTIFS(Range_Cal2,Result!C14,Range_Cal2,"&gt;0")</f>
        <v>0</v>
      </c>
      <c r="H14" s="234">
        <f t="shared" si="5"/>
        <v>0</v>
      </c>
      <c r="I14" s="234">
        <f>COUNTIFS(Range_CAL4,Result!C14,Range_CAL4,"&gt;0")</f>
        <v>1</v>
      </c>
      <c r="J14" s="234">
        <f t="shared" si="1"/>
        <v>0</v>
      </c>
      <c r="K14" s="205">
        <f t="shared" si="2"/>
        <v>0</v>
      </c>
      <c r="L14" s="205">
        <f t="shared" si="3"/>
        <v>0</v>
      </c>
      <c r="M14" s="205">
        <f t="shared" si="4"/>
        <v>0</v>
      </c>
      <c r="N14" s="205">
        <f>COUNTIFS(Range_CAL9,Result!C14,Range_CAL9,"&gt;0")</f>
        <v>0</v>
      </c>
      <c r="O14" s="205">
        <f>COUNTIFS(cal!$AP$5:$AT$21,C14,cal!$AP$5:$AT$21,"&gt;0")</f>
        <v>0</v>
      </c>
      <c r="Q14" s="3"/>
      <c r="R14" s="3"/>
      <c r="S14" s="3">
        <f>COUNTIFS(Range_HOR,Result!Q14,Range_HOR,"&gt;0")</f>
        <v>0</v>
      </c>
      <c r="T14" s="3">
        <f>COUNTIFS(Range_CAL1,Result!Q14,Range_CAL1,"&gt;0")</f>
        <v>0</v>
      </c>
      <c r="U14" s="3"/>
      <c r="V14" s="1"/>
      <c r="W14" s="1"/>
      <c r="X14" s="1"/>
      <c r="Y14" s="1"/>
      <c r="Z14" s="1"/>
      <c r="AA14" s="1"/>
      <c r="AB14" s="1"/>
      <c r="AC14" s="1"/>
    </row>
    <row r="15" spans="1:29" x14ac:dyDescent="0.2">
      <c r="C15" s="235">
        <v>13</v>
      </c>
      <c r="D15" s="205">
        <f t="shared" si="0"/>
        <v>7</v>
      </c>
      <c r="E15" s="234">
        <f>COUNTIFS(Range_HOR,Result!C15,Range_HOR,"&gt;0")</f>
        <v>0</v>
      </c>
      <c r="F15" s="234">
        <f>COUNTIFS(Range_CAL1,Result!C15,Range_CAL1,"&gt;0")</f>
        <v>0</v>
      </c>
      <c r="G15" s="234">
        <f>COUNTIFS(Range_Cal2,Result!C15,Range_Cal2,"&gt;0")</f>
        <v>7</v>
      </c>
      <c r="H15" s="234">
        <f t="shared" si="5"/>
        <v>0</v>
      </c>
      <c r="I15" s="234">
        <f>COUNTIFS(Range_CAL4,Result!C15,Range_CAL4,"&gt;0")</f>
        <v>0</v>
      </c>
      <c r="J15" s="234">
        <f t="shared" si="1"/>
        <v>0</v>
      </c>
      <c r="K15" s="205">
        <f t="shared" si="2"/>
        <v>0</v>
      </c>
      <c r="L15" s="205">
        <f t="shared" si="3"/>
        <v>0</v>
      </c>
      <c r="M15" s="205">
        <f t="shared" si="4"/>
        <v>0</v>
      </c>
      <c r="N15" s="205">
        <f>COUNTIFS(Range_CAL9,Result!C15,Range_CAL9,"&gt;0")</f>
        <v>0</v>
      </c>
      <c r="O15" s="205">
        <f>COUNTIFS(cal!$AP$5:$AT$21,C15,cal!$AP$5:$AT$21,"&gt;0")</f>
        <v>0</v>
      </c>
      <c r="Q15" s="3"/>
      <c r="R15" s="3"/>
      <c r="S15" s="3">
        <f>COUNTIFS(Range_HOR,Result!Q15,Range_HOR,"&gt;0")</f>
        <v>0</v>
      </c>
      <c r="T15" s="3">
        <f>COUNTIFS(Range_CAL1,Result!Q15,Range_CAL1,"&gt;0")</f>
        <v>0</v>
      </c>
      <c r="U15" s="3"/>
      <c r="V15" s="1"/>
      <c r="W15" s="1"/>
      <c r="X15" s="1"/>
      <c r="Y15" s="1"/>
      <c r="Z15" s="1"/>
      <c r="AA15" s="1"/>
      <c r="AB15" s="1"/>
      <c r="AC15" s="1"/>
    </row>
    <row r="16" spans="1:29" x14ac:dyDescent="0.2">
      <c r="C16" s="235">
        <v>45</v>
      </c>
      <c r="D16" s="205">
        <f t="shared" si="0"/>
        <v>1</v>
      </c>
      <c r="E16" s="234">
        <f>COUNTIFS(Range_HOR,Result!C16,Range_HOR,"&gt;0")</f>
        <v>1</v>
      </c>
      <c r="F16" s="234">
        <f>COUNTIFS(Range_CAL1,Result!C16,Range_CAL1,"&gt;0")</f>
        <v>0</v>
      </c>
      <c r="G16" s="234">
        <f>COUNTIFS(Range_Cal2,Result!C16,Range_Cal2,"&gt;0")</f>
        <v>0</v>
      </c>
      <c r="H16" s="234">
        <f t="shared" si="5"/>
        <v>0</v>
      </c>
      <c r="I16" s="234">
        <f>COUNTIFS(Range_CAL4,Result!C16,Range_CAL4,"&gt;0")</f>
        <v>0</v>
      </c>
      <c r="J16" s="234">
        <f t="shared" si="1"/>
        <v>0</v>
      </c>
      <c r="K16" s="205">
        <f t="shared" si="2"/>
        <v>0</v>
      </c>
      <c r="L16" s="205">
        <f t="shared" si="3"/>
        <v>0</v>
      </c>
      <c r="M16" s="205">
        <f t="shared" si="4"/>
        <v>0</v>
      </c>
      <c r="N16" s="205">
        <f>COUNTIFS(Range_CAL9,Result!C16,Range_CAL9,"&gt;0")</f>
        <v>0</v>
      </c>
      <c r="O16" s="205">
        <f>COUNTIFS(cal!$AP$5:$AT$21,C16,cal!$AP$5:$AT$21,"&gt;0")</f>
        <v>0</v>
      </c>
      <c r="Q16" s="3"/>
      <c r="R16" s="3"/>
      <c r="S16" s="3">
        <f>COUNTIFS(Range_HOR,Result!Q16,Range_HOR,"&gt;0")</f>
        <v>0</v>
      </c>
      <c r="T16" s="3">
        <f>COUNTIFS(Range_CAL1,Result!Q16,Range_CAL1,"&gt;0")</f>
        <v>0</v>
      </c>
      <c r="U16" s="3"/>
      <c r="V16" s="1"/>
      <c r="W16" s="1"/>
      <c r="X16" s="1"/>
      <c r="Y16" s="1"/>
      <c r="Z16" s="1"/>
      <c r="AA16" s="1"/>
      <c r="AB16" s="1"/>
      <c r="AC16" s="1"/>
    </row>
    <row r="17" spans="3:29" x14ac:dyDescent="0.2">
      <c r="C17" s="235">
        <v>50</v>
      </c>
      <c r="D17" s="205">
        <f t="shared" si="0"/>
        <v>5</v>
      </c>
      <c r="E17" s="234">
        <f>COUNTIFS(Range_HOR,Result!C17,Range_HOR,"&gt;0")</f>
        <v>0</v>
      </c>
      <c r="F17" s="234">
        <f>COUNTIFS(Range_CAL1,Result!C17,Range_CAL1,"&gt;0")</f>
        <v>0</v>
      </c>
      <c r="G17" s="234">
        <f>COUNTIFS(Range_Cal2,Result!C17,Range_Cal2,"&gt;0")</f>
        <v>0</v>
      </c>
      <c r="H17" s="234">
        <f t="shared" si="5"/>
        <v>5</v>
      </c>
      <c r="I17" s="234">
        <f>COUNTIFS(Range_CAL4,Result!C17,Range_CAL4,"&gt;0")</f>
        <v>0</v>
      </c>
      <c r="J17" s="234">
        <f t="shared" si="1"/>
        <v>0</v>
      </c>
      <c r="K17" s="205">
        <f t="shared" si="2"/>
        <v>0</v>
      </c>
      <c r="L17" s="205">
        <f t="shared" si="3"/>
        <v>0</v>
      </c>
      <c r="M17" s="205">
        <f t="shared" si="4"/>
        <v>0</v>
      </c>
      <c r="N17" s="205">
        <f>COUNTIFS(Range_CAL9,Result!C17,Range_CAL9,"&gt;0")</f>
        <v>0</v>
      </c>
      <c r="O17" s="205">
        <f>COUNTIFS(cal!$AP$5:$AT$21,C17,cal!$AP$5:$AT$21,"&gt;0")</f>
        <v>0</v>
      </c>
      <c r="Q17" s="1"/>
      <c r="R17" s="3"/>
      <c r="S17" s="3">
        <f>COUNTIFS(Range_HOR,Result!Q17,Range_HOR,"&gt;0")</f>
        <v>0</v>
      </c>
      <c r="T17" s="3">
        <f>COUNTIFS(Range_CAL1,Result!Q17,Range_CAL1,"&gt;0")</f>
        <v>0</v>
      </c>
      <c r="U17" s="3"/>
      <c r="V17" s="1"/>
      <c r="W17" s="1"/>
      <c r="X17" s="1"/>
      <c r="Y17" s="1"/>
      <c r="Z17" s="1"/>
      <c r="AA17" s="1"/>
      <c r="AB17" s="1"/>
      <c r="AC17" s="1"/>
    </row>
    <row r="18" spans="3:29" x14ac:dyDescent="0.2">
      <c r="C18" s="235">
        <v>41</v>
      </c>
      <c r="D18" s="205">
        <f t="shared" si="0"/>
        <v>0</v>
      </c>
      <c r="E18" s="234">
        <f>COUNTIFS(Range_HOR,Result!C18,Range_HOR,"&gt;0")</f>
        <v>0</v>
      </c>
      <c r="F18" s="234">
        <f>COUNTIFS(Range_CAL1,Result!C18,Range_CAL1,"&gt;0")</f>
        <v>0</v>
      </c>
      <c r="G18" s="234">
        <f>COUNTIFS(Range_Cal2,Result!C18,Range_Cal2,"&gt;0")</f>
        <v>0</v>
      </c>
      <c r="H18" s="234">
        <f t="shared" si="5"/>
        <v>0</v>
      </c>
      <c r="I18" s="234">
        <f>COUNTIFS(Range_CAL4,Result!C18,Range_CAL4,"&gt;0")</f>
        <v>0</v>
      </c>
      <c r="J18" s="234">
        <f t="shared" si="1"/>
        <v>0</v>
      </c>
      <c r="K18" s="205">
        <f t="shared" si="2"/>
        <v>0</v>
      </c>
      <c r="L18" s="205">
        <f t="shared" si="3"/>
        <v>0</v>
      </c>
      <c r="M18" s="205">
        <f t="shared" si="4"/>
        <v>0</v>
      </c>
      <c r="N18" s="205">
        <f>COUNTIFS(Range_CAL9,Result!C18,Range_CAL9,"&gt;0")</f>
        <v>0</v>
      </c>
      <c r="O18" s="205">
        <f>COUNTIFS(cal!$AP$5:$AT$21,C18,cal!$AP$5:$AT$21,"&gt;0")</f>
        <v>0</v>
      </c>
      <c r="Q18" s="1"/>
      <c r="R18" s="1"/>
      <c r="S18" s="3">
        <f>COUNTIFS(Range_HOR,Result!Q18,Range_HOR,"&gt;0")</f>
        <v>0</v>
      </c>
      <c r="T18" s="3">
        <f>COUNTIFS(Range_CAL1,Result!Q18,Range_CAL1,"&gt;0")</f>
        <v>0</v>
      </c>
      <c r="U18" s="1"/>
      <c r="V18" s="1"/>
      <c r="W18" s="1"/>
      <c r="X18" s="1"/>
      <c r="Y18" s="1"/>
      <c r="Z18" s="1"/>
      <c r="AA18" s="1"/>
      <c r="AB18" s="1"/>
      <c r="AC18" s="1"/>
    </row>
    <row r="19" spans="3:29" x14ac:dyDescent="0.2">
      <c r="C19" s="235">
        <v>90</v>
      </c>
      <c r="D19" s="205">
        <f t="shared" si="0"/>
        <v>3</v>
      </c>
      <c r="E19" s="234">
        <f>COUNTIFS(Range_HOR,Result!C19,Range_HOR,"&gt;0")</f>
        <v>0</v>
      </c>
      <c r="F19" s="234">
        <f>COUNTIFS(Range_CAL1,Result!C19,Range_CAL1,"&gt;0")</f>
        <v>0</v>
      </c>
      <c r="G19" s="234">
        <f>COUNTIFS(Range_Cal2,Result!C19,Range_Cal2,"&gt;0")</f>
        <v>0</v>
      </c>
      <c r="H19" s="234">
        <f t="shared" si="5"/>
        <v>0</v>
      </c>
      <c r="I19" s="234">
        <f>COUNTIFS(Range_CAL4,Result!C19,Range_CAL4,"&gt;0")</f>
        <v>3</v>
      </c>
      <c r="J19" s="234">
        <f t="shared" si="1"/>
        <v>0</v>
      </c>
      <c r="K19" s="205">
        <f t="shared" si="2"/>
        <v>0</v>
      </c>
      <c r="L19" s="205">
        <f t="shared" si="3"/>
        <v>0</v>
      </c>
      <c r="M19" s="205">
        <f t="shared" si="4"/>
        <v>0</v>
      </c>
      <c r="N19" s="205">
        <f>COUNTIFS(Range_CAL9,Result!C19,Range_CAL9,"&gt;0")</f>
        <v>0</v>
      </c>
      <c r="O19" s="205">
        <f>COUNTIFS(cal!$AP$5:$AT$21,C19,cal!$AP$5:$AT$21,"&gt;0")</f>
        <v>0</v>
      </c>
      <c r="Q19" s="1"/>
      <c r="R19" s="1"/>
      <c r="S19" s="3">
        <f>COUNTIFS(Range_HOR,Result!Q19,Range_HOR,"&gt;0")</f>
        <v>0</v>
      </c>
      <c r="T19" s="3">
        <f>COUNTIFS(Range_CAL1,Result!Q19,Range_CAL1,"&gt;0")</f>
        <v>0</v>
      </c>
      <c r="U19" s="1"/>
      <c r="V19" s="1"/>
      <c r="W19" s="1"/>
      <c r="X19" s="1"/>
      <c r="Y19" s="1"/>
      <c r="Z19" s="1"/>
      <c r="AA19" s="1"/>
      <c r="AB19" s="1"/>
      <c r="AC19" s="1"/>
    </row>
    <row r="20" spans="3:29" x14ac:dyDescent="0.2">
      <c r="C20" s="235">
        <v>-1</v>
      </c>
      <c r="D20" s="205">
        <f t="shared" si="0"/>
        <v>0</v>
      </c>
      <c r="E20" s="234">
        <f>COUNTIFS(Range_HOR,Result!C20,Range_HOR,"&gt;0")</f>
        <v>0</v>
      </c>
      <c r="F20" s="234">
        <f>COUNTIFS(Range_CAL1,Result!C20,Range_CAL1,"&gt;0")</f>
        <v>0</v>
      </c>
      <c r="G20" s="234">
        <f>COUNTIFS(Range_Cal2,Result!C20,Range_Cal2,"&gt;0")</f>
        <v>0</v>
      </c>
      <c r="H20" s="234">
        <f t="shared" si="5"/>
        <v>0</v>
      </c>
      <c r="I20" s="234">
        <f>COUNTIFS(Range_CAL4,Result!C20,Range_CAL4,"&gt;0")</f>
        <v>0</v>
      </c>
      <c r="J20" s="234">
        <f t="shared" si="1"/>
        <v>0</v>
      </c>
      <c r="K20" s="205">
        <f t="shared" si="2"/>
        <v>0</v>
      </c>
      <c r="L20" s="205">
        <f t="shared" si="3"/>
        <v>0</v>
      </c>
      <c r="M20" s="205">
        <f t="shared" si="4"/>
        <v>0</v>
      </c>
      <c r="N20" s="205">
        <f>COUNTIFS(Range_CAL9,Result!C20,Range_CAL9,"&gt;0")</f>
        <v>0</v>
      </c>
      <c r="O20" s="205">
        <f>COUNTIFS(cal!$AP$5:$AT$21,C20,cal!$AP$5:$AT$21,"&gt;0")</f>
        <v>0</v>
      </c>
      <c r="Q20" s="1"/>
      <c r="R20" s="1"/>
      <c r="S20" s="3">
        <f>COUNTIFS(Range_HOR,Result!Q20,Range_HOR,"&gt;0")</f>
        <v>0</v>
      </c>
      <c r="T20" s="3">
        <f>COUNTIFS(Range_CAL1,Result!Q20,Range_CAL1,"&gt;0")</f>
        <v>0</v>
      </c>
      <c r="U20" s="1"/>
      <c r="V20" s="1"/>
      <c r="W20" s="1"/>
      <c r="X20" s="1"/>
      <c r="Y20" s="1"/>
      <c r="Z20" s="1"/>
      <c r="AA20" s="1"/>
      <c r="AB20" s="1"/>
      <c r="AC20" s="1"/>
    </row>
    <row r="21" spans="3:29" x14ac:dyDescent="0.2">
      <c r="C21" s="248">
        <v>5</v>
      </c>
      <c r="D21" s="205">
        <f t="shared" si="0"/>
        <v>12</v>
      </c>
      <c r="E21" s="234">
        <f>COUNTIFS(Range_HOR,Result!C21,Range_HOR,"&gt;0")</f>
        <v>1</v>
      </c>
      <c r="F21" s="234">
        <f>COUNTIFS(Range_CAL1,Result!C21,Range_CAL1,"&gt;0")</f>
        <v>10</v>
      </c>
      <c r="G21" s="234">
        <f>COUNTIFS(Range_Cal2,Result!C21,Range_Cal2,"&gt;0")</f>
        <v>0</v>
      </c>
      <c r="H21" s="234">
        <f t="shared" si="5"/>
        <v>0</v>
      </c>
      <c r="I21" s="234">
        <f>COUNTIFS(Range_CAL4,Result!C21,Range_CAL4,"&gt;0")</f>
        <v>1</v>
      </c>
      <c r="J21" s="234">
        <f t="shared" si="1"/>
        <v>0</v>
      </c>
      <c r="K21" s="205">
        <f t="shared" si="2"/>
        <v>0</v>
      </c>
      <c r="L21" s="205">
        <f t="shared" si="3"/>
        <v>0</v>
      </c>
      <c r="M21" s="205">
        <f t="shared" si="4"/>
        <v>0</v>
      </c>
      <c r="N21" s="205">
        <f>COUNTIFS(Range_CAL9,Result!C21,Range_CAL9,"&gt;0")</f>
        <v>0</v>
      </c>
      <c r="O21" s="205">
        <f>COUNTIFS(cal!$AP$5:$AT$21,C21,cal!$AP$5:$AT$21,"&gt;0")</f>
        <v>0</v>
      </c>
      <c r="Q21" s="1"/>
      <c r="R21" s="1"/>
      <c r="S21" s="3">
        <f>COUNTIFS(Range_HOR,Result!Q21,Range_HOR,"&gt;0")</f>
        <v>0</v>
      </c>
      <c r="T21" s="3">
        <f>COUNTIFS(Range_CAL1,Result!Q21,Range_CAL1,"&gt;0")</f>
        <v>0</v>
      </c>
      <c r="U21" s="1"/>
      <c r="V21" s="1"/>
      <c r="W21" s="1"/>
      <c r="X21" s="1"/>
      <c r="Y21" s="1"/>
      <c r="Z21" s="1"/>
      <c r="AA21" s="1"/>
      <c r="AB21" s="1"/>
      <c r="AC21" s="1"/>
    </row>
    <row r="22" spans="3:29" x14ac:dyDescent="0.2">
      <c r="C22" s="235">
        <v>2</v>
      </c>
      <c r="D22" s="205">
        <f t="shared" si="0"/>
        <v>0</v>
      </c>
      <c r="E22" s="234">
        <f>COUNTIFS(Range_HOR,Result!C22,Range_HOR,"&gt;0")</f>
        <v>0</v>
      </c>
      <c r="F22" s="234">
        <f>COUNTIFS(Range_CAL1,Result!C22,Range_CAL1,"&gt;0")</f>
        <v>0</v>
      </c>
      <c r="G22" s="234">
        <f>COUNTIFS(Range_Cal2,Result!C22,Range_Cal2,"&gt;0")</f>
        <v>0</v>
      </c>
      <c r="H22" s="234">
        <f t="shared" si="5"/>
        <v>0</v>
      </c>
      <c r="I22" s="234">
        <f>COUNTIFS(Range_CAL4,Result!C22,Range_CAL4,"&gt;0")</f>
        <v>0</v>
      </c>
      <c r="J22" s="234">
        <f t="shared" si="1"/>
        <v>0</v>
      </c>
      <c r="K22" s="205">
        <f t="shared" si="2"/>
        <v>0</v>
      </c>
      <c r="L22" s="205">
        <f t="shared" si="3"/>
        <v>0</v>
      </c>
      <c r="M22" s="205">
        <f t="shared" si="4"/>
        <v>0</v>
      </c>
      <c r="N22" s="205">
        <f>COUNTIFS(Range_CAL9,Result!C22,Range_CAL9,"&gt;0")</f>
        <v>0</v>
      </c>
      <c r="O22" s="205">
        <f>COUNTIFS(cal!$AP$5:$AT$21,C22,cal!$AP$5:$AT$21,"&gt;0")</f>
        <v>0</v>
      </c>
      <c r="Q22" s="1"/>
      <c r="R22" s="1"/>
      <c r="S22" s="3">
        <f>COUNTIFS(Range_HOR,Result!Q22,Range_HOR,"&gt;0")</f>
        <v>0</v>
      </c>
      <c r="T22" s="3">
        <f>COUNTIFS(Range_CAL1,Result!Q22,Range_CAL1,"&gt;0")</f>
        <v>0</v>
      </c>
      <c r="U22" s="1"/>
      <c r="V22" s="1"/>
      <c r="W22" s="1"/>
      <c r="X22" s="1"/>
      <c r="Y22" s="1"/>
      <c r="Z22" s="1"/>
      <c r="AA22" s="1"/>
      <c r="AB22" s="1"/>
      <c r="AC22" s="1"/>
    </row>
    <row r="23" spans="3:29" x14ac:dyDescent="0.2">
      <c r="C23" s="235">
        <v>91</v>
      </c>
      <c r="D23" s="205">
        <f t="shared" si="0"/>
        <v>15</v>
      </c>
      <c r="E23" s="234">
        <f>COUNTIFS(Range_HOR,Result!C23,Range_HOR,"&gt;0")</f>
        <v>0</v>
      </c>
      <c r="F23" s="234">
        <f>COUNTIFS(Range_CAL1,Result!C23,Range_CAL1,"&gt;0")</f>
        <v>0</v>
      </c>
      <c r="G23" s="234">
        <f>COUNTIFS(Range_Cal2,Result!C23,Range_Cal2,"&gt;0")</f>
        <v>0</v>
      </c>
      <c r="H23" s="234">
        <f t="shared" si="5"/>
        <v>0</v>
      </c>
      <c r="I23" s="234">
        <f>COUNTIFS(Range_CAL4,Result!C23,Range_CAL4,"&gt;0")</f>
        <v>0</v>
      </c>
      <c r="J23" s="234">
        <f t="shared" si="1"/>
        <v>0</v>
      </c>
      <c r="K23" s="205">
        <f t="shared" si="2"/>
        <v>10</v>
      </c>
      <c r="L23" s="205">
        <f t="shared" si="3"/>
        <v>0</v>
      </c>
      <c r="M23" s="205">
        <f t="shared" si="4"/>
        <v>0</v>
      </c>
      <c r="N23" s="205">
        <f>COUNTIFS(Range_CAL9,Result!C23,Range_CAL9,"&gt;0")</f>
        <v>0</v>
      </c>
      <c r="O23" s="205">
        <f>COUNTIFS(cal!$AP$5:$AT$21,C23,cal!$AP$5:$AT$21,"&gt;0")</f>
        <v>5</v>
      </c>
      <c r="Q23" s="1"/>
      <c r="R23" s="1"/>
      <c r="S23" s="3">
        <f>COUNTIFS(Range_HOR,Result!Q23,Range_HOR,"&gt;0")</f>
        <v>0</v>
      </c>
      <c r="T23" s="3">
        <f>COUNTIFS(Range_CAL1,Result!Q23,Range_CAL1,"&gt;0")</f>
        <v>0</v>
      </c>
      <c r="U23" s="1"/>
      <c r="V23" s="1"/>
      <c r="W23" s="1"/>
      <c r="X23" s="1"/>
      <c r="Y23" s="1"/>
      <c r="Z23" s="1"/>
      <c r="AA23" s="1"/>
      <c r="AB23" s="1"/>
      <c r="AC23" s="1"/>
    </row>
    <row r="24" spans="3:29" x14ac:dyDescent="0.2">
      <c r="C24" s="235">
        <v>19</v>
      </c>
      <c r="D24" s="205">
        <f t="shared" si="0"/>
        <v>5</v>
      </c>
      <c r="E24" s="234">
        <f>COUNTIFS(Range_HOR,Result!C24,Range_HOR,"&gt;0")</f>
        <v>0</v>
      </c>
      <c r="F24" s="234">
        <f>COUNTIFS(Range_CAL1,Result!C24,Range_CAL1,"&gt;0")</f>
        <v>0</v>
      </c>
      <c r="G24" s="234">
        <f>COUNTIFS(Range_Cal2,Result!C24,Range_Cal2,"&gt;0")</f>
        <v>0</v>
      </c>
      <c r="H24" s="234">
        <f t="shared" si="5"/>
        <v>0</v>
      </c>
      <c r="I24" s="234">
        <f>COUNTIFS(Range_CAL4,Result!C24,Range_CAL4,"&gt;0")</f>
        <v>0</v>
      </c>
      <c r="J24" s="234">
        <f t="shared" si="1"/>
        <v>0</v>
      </c>
      <c r="K24" s="205">
        <f t="shared" si="2"/>
        <v>5</v>
      </c>
      <c r="L24" s="205">
        <f t="shared" si="3"/>
        <v>0</v>
      </c>
      <c r="M24" s="205">
        <f t="shared" si="4"/>
        <v>0</v>
      </c>
      <c r="N24" s="205">
        <f>COUNTIFS(Range_CAL9,Result!C24,Range_CAL9,"&gt;0")</f>
        <v>0</v>
      </c>
      <c r="O24" s="205">
        <f>COUNTIFS(cal!$AP$5:$AT$21,C24,cal!$AP$5:$AT$21,"&gt;0")</f>
        <v>0</v>
      </c>
      <c r="Q24" s="1"/>
      <c r="R24" s="1"/>
      <c r="S24" s="3">
        <f>COUNTIFS(Range_HOR,Result!Q24,Range_HOR,"&gt;0")</f>
        <v>0</v>
      </c>
      <c r="T24" s="3">
        <f>COUNTIFS(Range_CAL1,Result!Q24,Range_CAL1,"&gt;0")</f>
        <v>0</v>
      </c>
      <c r="U24" s="1"/>
      <c r="V24" s="1"/>
      <c r="W24" s="1"/>
      <c r="X24" s="1"/>
      <c r="Y24" s="1"/>
      <c r="Z24" s="1"/>
      <c r="AA24" s="1"/>
      <c r="AB24" s="1"/>
      <c r="AC24" s="1"/>
    </row>
    <row r="25" spans="3:29" x14ac:dyDescent="0.2">
      <c r="C25" s="235">
        <v>10</v>
      </c>
      <c r="D25" s="205">
        <f t="shared" si="0"/>
        <v>1</v>
      </c>
      <c r="E25" s="234">
        <f>COUNTIFS(Range_HOR,Result!C25,Range_HOR,"&gt;0")</f>
        <v>0</v>
      </c>
      <c r="F25" s="234">
        <f>COUNTIFS(Range_CAL1,Result!C25,Range_CAL1,"&gt;0")</f>
        <v>0</v>
      </c>
      <c r="G25" s="234">
        <f>COUNTIFS(Range_Cal2,Result!C25,Range_Cal2,"&gt;0")</f>
        <v>0</v>
      </c>
      <c r="H25" s="234">
        <f t="shared" si="5"/>
        <v>0</v>
      </c>
      <c r="I25" s="234">
        <f>COUNTIFS(Range_CAL4,Result!C25,Range_CAL4,"&gt;0")</f>
        <v>1</v>
      </c>
      <c r="J25" s="234">
        <f t="shared" si="1"/>
        <v>0</v>
      </c>
      <c r="K25" s="205">
        <f t="shared" si="2"/>
        <v>0</v>
      </c>
      <c r="L25" s="205">
        <f t="shared" si="3"/>
        <v>0</v>
      </c>
      <c r="M25" s="205">
        <f t="shared" si="4"/>
        <v>0</v>
      </c>
      <c r="N25" s="205">
        <f>COUNTIFS(Range_CAL9,Result!C25,Range_CAL9,"&gt;0")</f>
        <v>0</v>
      </c>
      <c r="O25" s="205">
        <f>COUNTIFS(cal!$AP$5:$AT$21,C25,cal!$AP$5:$AT$21,"&gt;0")</f>
        <v>0</v>
      </c>
      <c r="Q25" s="1"/>
      <c r="R25" s="1"/>
      <c r="S25" s="3">
        <f>COUNTIFS(Range_HOR,Result!Q25,Range_HOR,"&gt;0")</f>
        <v>0</v>
      </c>
      <c r="T25" s="3">
        <f>COUNTIFS(Range_CAL1,Result!Q25,Range_CAL1,"&gt;0")</f>
        <v>0</v>
      </c>
      <c r="U25" s="1"/>
      <c r="V25" s="1"/>
      <c r="W25" s="1"/>
      <c r="X25" s="1"/>
      <c r="Y25" s="1"/>
      <c r="Z25" s="1"/>
      <c r="AA25" s="1"/>
      <c r="AB25" s="1"/>
      <c r="AC25" s="1"/>
    </row>
    <row r="26" spans="3:29" x14ac:dyDescent="0.2">
      <c r="C26" s="235">
        <v>14</v>
      </c>
    </row>
    <row r="27" spans="3:29" x14ac:dyDescent="0.2">
      <c r="C27" s="235">
        <v>91</v>
      </c>
    </row>
    <row r="28" spans="3:29" x14ac:dyDescent="0.2">
      <c r="C28" s="235">
        <v>92</v>
      </c>
    </row>
    <row r="29" spans="3:29" x14ac:dyDescent="0.2">
      <c r="C29" s="235">
        <v>46</v>
      </c>
    </row>
    <row r="30" spans="3:29" x14ac:dyDescent="0.2">
      <c r="C30" s="235"/>
    </row>
    <row r="31" spans="3:29" x14ac:dyDescent="0.2">
      <c r="C31" s="235"/>
    </row>
    <row r="32" spans="3:29" x14ac:dyDescent="0.2">
      <c r="C32" s="235"/>
    </row>
    <row r="33" spans="3:3" x14ac:dyDescent="0.2">
      <c r="C33" s="235"/>
    </row>
    <row r="34" spans="3:3" x14ac:dyDescent="0.2">
      <c r="C34" s="235"/>
    </row>
    <row r="35" spans="3:3" x14ac:dyDescent="0.2">
      <c r="C35" s="235"/>
    </row>
    <row r="36" spans="3:3" x14ac:dyDescent="0.2">
      <c r="C36" s="235"/>
    </row>
    <row r="37" spans="3:3" x14ac:dyDescent="0.2">
      <c r="C37" s="235"/>
    </row>
    <row r="38" spans="3:3" x14ac:dyDescent="0.2">
      <c r="C38" s="235"/>
    </row>
    <row r="39" spans="3:3" x14ac:dyDescent="0.2">
      <c r="C39" s="235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5" r:id="rId4" name="Button 5">
              <controlPr defaultSize="0" print="0" autoFill="0" autoPict="0" macro="[0]!check">
                <anchor moveWithCells="1" sizeWithCells="1">
                  <from>
                    <xdr:col>3</xdr:col>
                    <xdr:colOff>533400</xdr:colOff>
                    <xdr:row>1</xdr:row>
                    <xdr:rowOff>0</xdr:rowOff>
                  </from>
                  <to>
                    <xdr:col>5</xdr:col>
                    <xdr:colOff>361950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"/>
  <sheetViews>
    <sheetView topLeftCell="A4" workbookViewId="0">
      <selection activeCell="C4" sqref="C4"/>
    </sheetView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16</vt:i4>
      </vt:variant>
    </vt:vector>
  </HeadingPairs>
  <TitlesOfParts>
    <vt:vector size="20" baseType="lpstr">
      <vt:lpstr>setup</vt:lpstr>
      <vt:lpstr>cal</vt:lpstr>
      <vt:lpstr>Result</vt:lpstr>
      <vt:lpstr>Sheet1</vt:lpstr>
      <vt:lpstr>CAL1_RET</vt:lpstr>
      <vt:lpstr>CAL2_</vt:lpstr>
      <vt:lpstr>CAL4_R_EXTN</vt:lpstr>
      <vt:lpstr>CAL5_EXTL</vt:lpstr>
      <vt:lpstr>Range_CAL1</vt:lpstr>
      <vt:lpstr>Range_Cal10</vt:lpstr>
      <vt:lpstr>Range_Cal2</vt:lpstr>
      <vt:lpstr>Range_CAL3</vt:lpstr>
      <vt:lpstr>Range_CAL4</vt:lpstr>
      <vt:lpstr>RANGE_CAL5</vt:lpstr>
      <vt:lpstr>Range_CAL6</vt:lpstr>
      <vt:lpstr>RANGE_CAL7</vt:lpstr>
      <vt:lpstr>RANGE_CAL8</vt:lpstr>
      <vt:lpstr>Range_CAL9</vt:lpstr>
      <vt:lpstr>Range_HOR</vt:lpstr>
      <vt:lpstr>test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Chompoo Earmjaro</dc:creator>
  <cp:lastModifiedBy>Chompoo Earmjaro</cp:lastModifiedBy>
  <cp:lastPrinted>2016-05-11T04:09:32Z</cp:lastPrinted>
  <dcterms:created xsi:type="dcterms:W3CDTF">2016-05-10T09:07:55Z</dcterms:created>
  <dcterms:modified xsi:type="dcterms:W3CDTF">2016-06-08T03:49:13Z</dcterms:modified>
</cp:coreProperties>
</file>