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5360" windowHeight="7830" activeTab="1"/>
  </bookViews>
  <sheets>
    <sheet name="ER stroke form" sheetId="1" r:id="rId1"/>
    <sheet name="Table record" sheetId="3" r:id="rId2"/>
    <sheet name="Table record (2)" sheetId="4" state="hidden" r:id="rId3"/>
  </sheets>
  <definedNames>
    <definedName name="_xlnm._FilterDatabase" localSheetId="1" hidden="1">'Table record'!$A$3:$BD$3</definedName>
    <definedName name="_xlnm.Print_Area" localSheetId="0">'ER stroke form'!$C$1:$M$48</definedName>
    <definedName name="Ref">'Table record'!$A$4</definedName>
    <definedName name="Source">'ER stroke form'!$V$3:$BY$3</definedName>
    <definedName name="Target">OFFSET(Ref,COUNTA('Table record'!$A:$A)-1,0,1,56)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6" i="3" l="1"/>
  <c r="V3" i="1"/>
  <c r="X3" i="1"/>
  <c r="Y3" i="1"/>
  <c r="W3" i="1" l="1"/>
  <c r="F35" i="1" l="1"/>
  <c r="BU3" i="1" s="1"/>
  <c r="F34" i="1" l="1"/>
  <c r="F32" i="1"/>
  <c r="F31" i="1"/>
  <c r="BM3" i="1" s="1"/>
  <c r="F27" i="1"/>
  <c r="BC3" i="1" s="1"/>
  <c r="F28" i="1"/>
  <c r="BD3" i="1" s="1"/>
  <c r="F29" i="1"/>
  <c r="BG3" i="1" s="1"/>
  <c r="F30" i="1"/>
  <c r="BJ3" i="1" s="1"/>
  <c r="F26" i="1"/>
  <c r="BB3" i="1" s="1"/>
  <c r="G32" i="1" l="1"/>
  <c r="BP3" i="1" s="1"/>
  <c r="G35" i="1"/>
  <c r="G34" i="1"/>
  <c r="G29" i="1"/>
  <c r="G30" i="1"/>
  <c r="BR3" i="1"/>
  <c r="G31" i="1"/>
  <c r="G28" i="1"/>
  <c r="AB3" i="1" l="1"/>
  <c r="Z3" i="1" l="1"/>
  <c r="AG3" i="1"/>
  <c r="AF3" i="1"/>
  <c r="BA3" i="1"/>
  <c r="AY3" i="1"/>
  <c r="J43" i="1"/>
  <c r="AC3" i="1"/>
  <c r="AH3" i="1"/>
  <c r="AI3" i="1"/>
  <c r="AZ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BW3" i="1" l="1"/>
  <c r="BI3" i="1"/>
  <c r="BT3" i="1"/>
  <c r="BQ3" i="1"/>
  <c r="BO3" i="1"/>
  <c r="BL3" i="1"/>
  <c r="BF3" i="1"/>
  <c r="BY3" i="1"/>
  <c r="BX3" i="1"/>
  <c r="BE3" i="1"/>
  <c r="BH3" i="1"/>
  <c r="BK3" i="1"/>
  <c r="BN3" i="1"/>
  <c r="BV3" i="1"/>
  <c r="BS3" i="1"/>
  <c r="AD3" i="1" l="1"/>
  <c r="AA3" i="1"/>
</calcChain>
</file>

<file path=xl/comments1.xml><?xml version="1.0" encoding="utf-8"?>
<comments xmlns="http://schemas.openxmlformats.org/spreadsheetml/2006/main">
  <authors>
    <author>Natcha Seneewong Na Ayutthaya</author>
  </authors>
  <commentList>
    <comment ref="G2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จำเป็นต้องใส่เครื่องหมาย "-" คั่นหมายเลข  HN  ด้วยนะคะ :)</t>
        </r>
        <r>
          <rPr>
            <sz val="9"/>
            <color indexed="81"/>
            <rFont val="Tahoma"/>
            <family val="2"/>
          </rPr>
          <t xml:space="preserve">
           </t>
        </r>
        <r>
          <rPr>
            <u/>
            <sz val="9"/>
            <color indexed="81"/>
            <rFont val="Tahoma"/>
            <family val="2"/>
          </rPr>
          <t>Ex.</t>
        </r>
        <r>
          <rPr>
            <sz val="9"/>
            <color indexed="81"/>
            <rFont val="Tahoma"/>
            <family val="2"/>
          </rPr>
          <t xml:space="preserve"> 09-00-000000
</t>
        </r>
      </text>
    </comment>
    <comment ref="BH3" authorId="0">
      <text>
        <r>
          <rPr>
            <sz val="9"/>
            <color indexed="81"/>
            <rFont val="Tahoma"/>
            <family val="2"/>
          </rPr>
          <t xml:space="preserve">test
</t>
        </r>
      </text>
    </comment>
    <comment ref="AJ6" authorId="0">
      <text>
        <r>
          <rPr>
            <sz val="9"/>
            <color indexed="81"/>
            <rFont val="Tahoma"/>
            <family val="2"/>
          </rPr>
          <t>'ER stroke form'!R[20]c[-45]</t>
        </r>
      </text>
    </comment>
    <comment ref="E26" authorId="0">
      <text>
        <r>
          <rPr>
            <sz val="11"/>
            <color indexed="39"/>
            <rFont val="Tahoma"/>
            <family val="2"/>
          </rPr>
          <t>คั่นเวลาระหว่าง ชม.กับนาที
ด้วยเครื่องหมาย</t>
        </r>
        <r>
          <rPr>
            <b/>
            <sz val="11"/>
            <color indexed="39"/>
            <rFont val="Tahoma"/>
            <family val="2"/>
          </rPr>
          <t xml:space="preserve"> :</t>
        </r>
      </text>
    </comment>
  </commentList>
</comments>
</file>

<file path=xl/comments2.xml><?xml version="1.0" encoding="utf-8"?>
<comments xmlns="http://schemas.openxmlformats.org/spreadsheetml/2006/main">
  <authors>
    <author>Natcha Seneewong Na Ayutthaya</author>
  </authors>
  <commentList>
    <comment ref="AG6" authorId="0">
      <text/>
    </comment>
    <comment ref="AH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J6" authorId="0">
      <text/>
    </comment>
    <comment ref="AM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P6" authorId="0">
      <text/>
    </comment>
    <comment ref="AS6" authorId="0">
      <text/>
    </comment>
    <comment ref="AU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X6" authorId="0">
      <text/>
    </comment>
    <comment ref="BA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<sst xmlns="http://schemas.openxmlformats.org/spreadsheetml/2006/main" count="486" uniqueCount="223">
  <si>
    <t>Stroke  Checklist</t>
  </si>
  <si>
    <t>Use for patient arrived with symptoms of stroke within 7 days</t>
  </si>
  <si>
    <t>YES</t>
  </si>
  <si>
    <t>Sign &amp;Symptom of Stroke (ทั้งหมดต้องเกิดเฉียบพลัน)</t>
  </si>
  <si>
    <t>Risk Factors for Stroke (ถามจากประวัติ)</t>
  </si>
  <si>
    <t>แขนขาอ่อนแรงครึ่งซีก  (Weakness on one side of body)</t>
  </si>
  <si>
    <t>HT</t>
  </si>
  <si>
    <t>ชาครึ่งซีก  (Numbness on one side of body)</t>
  </si>
  <si>
    <t>DM</t>
  </si>
  <si>
    <t>ปากเบี้ยว  (Facial weakness)</t>
  </si>
  <si>
    <t>Dyslipidemia</t>
  </si>
  <si>
    <t>พูดไม่ชัด  (Slurring of speech)</t>
  </si>
  <si>
    <t>Atrial fibrillation, IHD, VHD</t>
  </si>
  <si>
    <t>พูดไม่ออก  (Difficulty of speech)</t>
  </si>
  <si>
    <t>Smoking</t>
  </si>
  <si>
    <t>ฟังไม่เข้าใจ (Inability to understand others)</t>
  </si>
  <si>
    <t>Alcohol</t>
  </si>
  <si>
    <t>เดินเซ  (Ataxia)</t>
  </si>
  <si>
    <t>Family Hx of Stroke</t>
  </si>
  <si>
    <t>เวียนศีรษะบ้านหมุนนานกว่า 5 นาที (Vertigo)</t>
  </si>
  <si>
    <t>Previous Stroke</t>
  </si>
  <si>
    <t>ปวดศีรษะรุนแรง(Severe headache)</t>
  </si>
  <si>
    <t>Age more than 45 years</t>
  </si>
  <si>
    <t>Item</t>
  </si>
  <si>
    <t>Time</t>
  </si>
  <si>
    <t>Doctor/Staff</t>
  </si>
  <si>
    <t>Name</t>
  </si>
  <si>
    <t>Target</t>
  </si>
  <si>
    <t>Achieved</t>
  </si>
  <si>
    <t>Remark</t>
  </si>
  <si>
    <t>10 mins</t>
  </si>
  <si>
    <t>15 mins</t>
  </si>
  <si>
    <t>5. เวลาที่ทำ CT Brain เสร็จ (CT Completed)</t>
  </si>
  <si>
    <t>25 mins</t>
  </si>
  <si>
    <t>6. เวลาที่รู้ผล CT Brain (CT read)</t>
  </si>
  <si>
    <t>45 mins</t>
  </si>
  <si>
    <t>8. เวลาที่ให้ thrombolysis (Thrombolysis starts)</t>
  </si>
  <si>
    <t>60 mins</t>
  </si>
  <si>
    <t>9. เวลาที่ Admitted Pt. (Admitted to monitored bed)</t>
  </si>
  <si>
    <t>3 hrs.</t>
  </si>
  <si>
    <t xml:space="preserve">                       2.   IPD case : Arrival time is the onset time</t>
  </si>
  <si>
    <t xml:space="preserve">                       3.   Neurologie expertise (neurologist or neurologist or neurosurgeon) available by phone or in person</t>
  </si>
  <si>
    <t xml:space="preserve">                       4.   CT read : Neurologie expertise interpreted and diagnosed</t>
  </si>
  <si>
    <t xml:space="preserve">                       5.   Target time use for patient arrived with symptoms of stroke within 2 hrs</t>
  </si>
  <si>
    <t>3. เวลาที่แพทย์ท่านแรกตรวจผู้ป่วย (Doctor first see Pt.)</t>
  </si>
  <si>
    <t>4. เวลาที่แพทย์รับทราบ (Neurologie expertise avaibable)</t>
  </si>
  <si>
    <t xml:space="preserve">7. รู้ผล Stroke fast track profile  </t>
  </si>
  <si>
    <t xml:space="preserve">    (Lab report :BS,INR,Plt count)</t>
  </si>
  <si>
    <t>HN</t>
  </si>
  <si>
    <t>DOB</t>
  </si>
  <si>
    <t>Gender</t>
  </si>
  <si>
    <t>Location</t>
  </si>
  <si>
    <t>แขนขาอ่อนแรงครึ่งซีก</t>
  </si>
  <si>
    <t>ปากเบี้ยว</t>
  </si>
  <si>
    <t>ชาครึ่งซีก</t>
  </si>
  <si>
    <t>พูดไม่ชัด</t>
  </si>
  <si>
    <t>พูดไม่ออก</t>
  </si>
  <si>
    <t>ฟังไม่เข้าใจ</t>
  </si>
  <si>
    <t>เดินเซ</t>
  </si>
  <si>
    <t>ปวดศีรษะรุนแรง</t>
  </si>
  <si>
    <t>Not Notify Neurologist 
(Specify reason)</t>
  </si>
  <si>
    <t>Notify Neurologist</t>
  </si>
  <si>
    <t>Achieved Time</t>
  </si>
  <si>
    <t>เวลาที่แพทย์รับทราบ</t>
  </si>
  <si>
    <t>เวลาที่แพทย์ท่านแรกตรวจผู้ป่วย</t>
  </si>
  <si>
    <t>เวลาที่ทำ CT Brain เสร็จ</t>
  </si>
  <si>
    <t>เวลาที่รู้ผล CT Brain</t>
  </si>
  <si>
    <t xml:space="preserve">รู้ผล Stroke fast track profile </t>
  </si>
  <si>
    <t>เวลาที่ให้ thrombolysis</t>
  </si>
  <si>
    <t>เวลาที่ Admitted Pt.</t>
  </si>
  <si>
    <t>Doctor/Staff name</t>
  </si>
  <si>
    <t>Signature</t>
  </si>
  <si>
    <t>เวียนศีรษะบ้านหมุนนานกว่า 5 min</t>
  </si>
  <si>
    <t xml:space="preserve">                        Not Notify Neurologist (Specify reason)</t>
  </si>
  <si>
    <t xml:space="preserve">                        Notify Neurologist</t>
  </si>
  <si>
    <t>Position</t>
  </si>
  <si>
    <t>2. เวลาผู้ป่วยมาถึงโรงพยาบาล (Arrival time)</t>
  </si>
  <si>
    <t>D.1</t>
  </si>
  <si>
    <t>D.2</t>
  </si>
  <si>
    <t>D.3</t>
  </si>
  <si>
    <t>S.1</t>
  </si>
  <si>
    <t>S.2</t>
  </si>
  <si>
    <t>S.3</t>
  </si>
  <si>
    <t>Emergency Service</t>
  </si>
  <si>
    <t>Visitdate</t>
  </si>
  <si>
    <t>1. ผู้ป่วยเริ่มมีอาการ Onset time</t>
  </si>
  <si>
    <t>3.เวลาที่แพทย์ท่านแรกตรวจ</t>
  </si>
  <si>
    <t>4.เวลาที่แพทย์รับทราบ</t>
  </si>
  <si>
    <t>5.เวลาที่ทำ CT Brain เสร็จ</t>
  </si>
  <si>
    <t>6.เวลาที่รู้ผล CT Brain</t>
  </si>
  <si>
    <t>8. เวลาที่ให้ thrombolysis</t>
  </si>
  <si>
    <t>9. เวลาที่ Admitted Pt.</t>
  </si>
  <si>
    <r>
      <t>Rev. 1 : 01/03/59</t>
    </r>
    <r>
      <rPr>
        <sz val="14"/>
        <color rgb="FF000000"/>
        <rFont val="AngsanaUPC"/>
        <family val="1"/>
      </rPr>
      <t xml:space="preserve">        </t>
    </r>
  </si>
  <si>
    <t>Doctor</t>
  </si>
  <si>
    <t>Doctor/staff name</t>
  </si>
  <si>
    <t>RN</t>
  </si>
  <si>
    <t>Clerk</t>
  </si>
  <si>
    <t>Female</t>
  </si>
  <si>
    <t>………………………………………………………………………</t>
  </si>
  <si>
    <t>Male</t>
  </si>
  <si>
    <t>…</t>
  </si>
  <si>
    <t>...</t>
  </si>
  <si>
    <t>care provider</t>
  </si>
  <si>
    <t>Care Provider</t>
  </si>
  <si>
    <t>Age.</t>
  </si>
  <si>
    <t>Age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</si>
  <si>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</si>
  <si>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</si>
  <si>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</si>
  <si>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</si>
  <si>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</si>
  <si>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</si>
  <si>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</si>
  <si>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</si>
  <si>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</si>
  <si>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</si>
  <si>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</si>
  <si>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</si>
  <si>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</si>
  <si>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</si>
  <si>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</si>
  <si>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</si>
  <si>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</si>
  <si>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</si>
  <si>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</si>
  <si>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</si>
  <si>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</si>
  <si>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</si>
  <si>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</si>
  <si>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</si>
  <si>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</si>
  <si>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</si>
  <si>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</si>
  <si>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</si>
  <si>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</si>
  <si>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</si>
  <si>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</si>
  <si>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</si>
  <si>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</si>
  <si>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</si>
  <si>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</si>
  <si>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</si>
  <si>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</si>
  <si>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</si>
  <si>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</si>
  <si>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</si>
  <si>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</si>
  <si>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</si>
  <si>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</si>
  <si>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</si>
  <si>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</si>
  <si>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</si>
  <si>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</si>
  <si>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</si>
  <si>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</si>
  <si>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</si>
  <si>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</si>
  <si>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</si>
  <si>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</si>
  <si>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</si>
  <si>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Sign &amp;Symptom of Stroke 
(ทั้งหมดต้องเกิดเฉียบพลัน)</t>
  </si>
  <si>
    <t xml:space="preserve"> </t>
  </si>
  <si>
    <r>
      <t xml:space="preserve">1. ผู้ป่วยเริ่มมีอาการ Onset time : </t>
    </r>
    <r>
      <rPr>
        <b/>
        <sz val="18"/>
        <color rgb="FF0070C0"/>
        <rFont val="AngsanaUPC"/>
        <family val="1"/>
      </rPr>
      <t xml:space="preserve">Date </t>
    </r>
  </si>
  <si>
    <t>visit date</t>
  </si>
  <si>
    <r>
      <t>Remark</t>
    </r>
    <r>
      <rPr>
        <sz val="18"/>
        <color theme="1"/>
        <rFont val="Angsana New"/>
        <family val="1"/>
      </rPr>
      <t xml:space="preserve"> :     1.   Arrival time : Earliest time recorded in medical record</t>
    </r>
  </si>
  <si>
    <t>Column110</t>
  </si>
  <si>
    <t>Visit date</t>
  </si>
  <si>
    <t>Nationality</t>
  </si>
  <si>
    <t>Column55</t>
  </si>
  <si>
    <t>hh : mm</t>
  </si>
  <si>
    <t>THAI (ไทย)</t>
  </si>
  <si>
    <t>11.00</t>
  </si>
  <si>
    <t>A</t>
  </si>
  <si>
    <t>B</t>
  </si>
  <si>
    <t>C</t>
  </si>
  <si>
    <t>D</t>
  </si>
  <si>
    <t>F</t>
  </si>
  <si>
    <t>G</t>
  </si>
  <si>
    <t>H</t>
  </si>
  <si>
    <t>I</t>
  </si>
  <si>
    <t>P</t>
  </si>
  <si>
    <t>-</t>
  </si>
  <si>
    <t>A, B, C, D, E, F, G, H, I</t>
  </si>
  <si>
    <t>09-16-001021</t>
  </si>
  <si>
    <t>MRS. JENNIFER VEDDER</t>
  </si>
  <si>
    <t>09-16-000214</t>
  </si>
  <si>
    <t>MS. IDA LINDQVIST</t>
  </si>
  <si>
    <t>30-06-1991</t>
  </si>
  <si>
    <t>09-14-000123</t>
  </si>
  <si>
    <t>28/10/16</t>
  </si>
  <si>
    <t>10.30</t>
  </si>
  <si>
    <t>11.50</t>
  </si>
  <si>
    <t>J</t>
  </si>
  <si>
    <t>นาย กชกร นิยมศิลป์ชัย</t>
  </si>
  <si>
    <t>29-09-1980</t>
  </si>
  <si>
    <t>A, B, C, D, G, F, H, I, J</t>
  </si>
  <si>
    <t>09-11-007921</t>
  </si>
  <si>
    <t>10.45</t>
  </si>
  <si>
    <t>11.15</t>
  </si>
  <si>
    <t>11.34</t>
  </si>
  <si>
    <t>12.00</t>
  </si>
  <si>
    <t>12.50</t>
  </si>
  <si>
    <t>13.55</t>
  </si>
  <si>
    <t>MR. JOHN  FRANCIS HUTCHINSON</t>
  </si>
  <si>
    <t>14-09-1984</t>
  </si>
  <si>
    <t>3. เวลาที่แพทย์ท่านแรกตรวจผู้ป่วย</t>
  </si>
  <si>
    <t>4. เวลาที่แพทย์รับทราบ</t>
  </si>
  <si>
    <t>5. เวลาที่ทำ CT Brain เสร็จ</t>
  </si>
  <si>
    <t>6. เวลาที่รู้ผล CT Brain</t>
  </si>
  <si>
    <t xml:space="preserve">7. รู้ผล Stroke fast track profile </t>
  </si>
  <si>
    <t>โดยผ่านคำสั่งจากปุ่ม Save</t>
  </si>
  <si>
    <r>
      <t xml:space="preserve">ต้องการนำ Text ในช่อง Remark ไป insert เป็น Comment ใน คอลัมน์ </t>
    </r>
    <r>
      <rPr>
        <b/>
        <sz val="16"/>
        <color rgb="FFF28ABE"/>
        <rFont val="Tahoma"/>
        <family val="2"/>
        <scheme val="minor"/>
      </rPr>
      <t>Achieved time</t>
    </r>
    <r>
      <rPr>
        <b/>
        <sz val="16"/>
        <color theme="0"/>
        <rFont val="Tahoma"/>
        <family val="2"/>
        <scheme val="minor"/>
      </rPr>
      <t xml:space="preserve"> ที่ Sheet .table record ค่ะ</t>
    </r>
  </si>
  <si>
    <t xml:space="preserve">     ใช้ดึงข้อมูลจากหน้า Form นี้ (ผ่านตารางด้านบน) ไปบันทึกเป็น record สะสมไว้ที่ตารางใน Sheet .table record ค่ะ</t>
  </si>
  <si>
    <t>09-16-012314</t>
  </si>
  <si>
    <t>โดยให้ข้อความจาก  M26 ไป comment ที่ cells AG6</t>
  </si>
  <si>
    <t>M27 ไปที่ AH6</t>
  </si>
  <si>
    <t>M28 ไปที่ AJ6</t>
  </si>
  <si>
    <t>M29 ไปที่ AM6</t>
  </si>
  <si>
    <t>M30 ไปที่ AP6</t>
  </si>
  <si>
    <t>M31 ไปที่ AS6</t>
  </si>
  <si>
    <t>M32 ไปที่ AU6</t>
  </si>
  <si>
    <t>M34 ไปที่ AX6</t>
  </si>
  <si>
    <t>M35 ไปที่ BA6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</si>
</sst>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87" formatCode="dd\-mmm\-yyyy"/>
    <numFmt numFmtId="188" formatCode="yy\ &quot;ปี&quot;\ \ m\ &quot;เดือน&quot;"/>
    <numFmt numFmtId="189" formatCode="_-* #,##0_-;\-* #,##0_-;_-* &quot;-&quot;??_-;_-@_-"/>
    <numFmt numFmtId="190" formatCode="yy"/>
    <numFmt numFmtId="191" formatCode="hh:mm"/>
    <numFmt numFmtId="192" formatCode="[$-F400]h:mm:ss\ AM/PM"/>
  </numFmts>
  <fonts count="66" x14ac:knownFonts="1">
    <font>
      <sz val="11"/>
      <color theme="1"/>
      <name val="Tahoma"/>
      <family val="2"/>
      <scheme val="minor"/>
    </font>
    <font>
      <sz val="10"/>
      <color theme="1"/>
      <name val="Times New Roman"/>
      <family val="1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b/>
      <sz val="11"/>
      <color theme="1"/>
      <name val="Tahoma"/>
      <family val="2"/>
      <scheme val="major"/>
    </font>
    <font>
      <sz val="11"/>
      <color theme="1" tint="0.499984740745262"/>
      <name val="Tahoma"/>
      <family val="2"/>
      <scheme val="minor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9"/>
      <color indexed="81"/>
      <name val="Tahoma"/>
      <family val="2"/>
    </font>
    <font>
      <b/>
      <sz val="20"/>
      <color theme="1"/>
      <name val="Angsana New"/>
      <family val="1"/>
    </font>
    <font>
      <sz val="20"/>
      <color theme="1"/>
      <name val="Angsana New"/>
      <family val="1"/>
    </font>
    <font>
      <sz val="20"/>
      <color rgb="FFFF0000"/>
      <name val="Angsana New"/>
      <family val="1"/>
    </font>
    <font>
      <sz val="16"/>
      <color theme="1"/>
      <name val="Angsana New"/>
      <family val="1"/>
    </font>
    <font>
      <sz val="16"/>
      <color theme="1"/>
      <name val="Wingdings 2"/>
      <family val="1"/>
      <charset val="2"/>
    </font>
    <font>
      <sz val="16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2"/>
      <color rgb="FF002060"/>
      <name val="Tahoma"/>
      <family val="2"/>
      <scheme val="minor"/>
    </font>
    <font>
      <b/>
      <sz val="20"/>
      <color rgb="FFC00000"/>
      <name val="Angsana New"/>
      <family val="1"/>
    </font>
    <font>
      <b/>
      <sz val="20"/>
      <color rgb="FF002060"/>
      <name val="Angsana New"/>
      <family val="1"/>
    </font>
    <font>
      <b/>
      <sz val="12"/>
      <color theme="1"/>
      <name val="Tahoma"/>
      <family val="2"/>
      <scheme val="major"/>
    </font>
    <font>
      <sz val="14"/>
      <color theme="1"/>
      <name val="Tahoma"/>
      <family val="2"/>
      <scheme val="minor"/>
    </font>
    <font>
      <sz val="12"/>
      <color theme="2" tint="-0.499984740745262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4"/>
      <color theme="1"/>
      <name val="Cambria"/>
      <family val="1"/>
    </font>
    <font>
      <sz val="12"/>
      <color theme="1"/>
      <name val="Cambria"/>
      <family val="1"/>
    </font>
    <font>
      <sz val="18"/>
      <color theme="1"/>
      <name val="Angsana New"/>
      <family val="1"/>
    </font>
    <font>
      <sz val="11"/>
      <color indexed="39"/>
      <name val="Tahoma"/>
      <family val="2"/>
    </font>
    <font>
      <b/>
      <sz val="11"/>
      <color indexed="39"/>
      <name val="Tahoma"/>
      <family val="2"/>
    </font>
    <font>
      <b/>
      <sz val="18"/>
      <color theme="1"/>
      <name val="Angsana New"/>
      <family val="1"/>
    </font>
    <font>
      <sz val="18"/>
      <color theme="1"/>
      <name val="Wingdings 2"/>
      <family val="1"/>
      <charset val="2"/>
    </font>
    <font>
      <sz val="10"/>
      <color theme="0"/>
      <name val="Tahoma"/>
      <family val="2"/>
      <scheme val="minor"/>
    </font>
    <font>
      <sz val="18"/>
      <color theme="1"/>
      <name val="Tahoma"/>
      <family val="2"/>
      <scheme val="minor"/>
    </font>
    <font>
      <sz val="14"/>
      <color theme="1"/>
      <name val="AngsanaUPC"/>
      <family val="1"/>
    </font>
    <font>
      <b/>
      <sz val="14"/>
      <color theme="1"/>
      <name val="AngsanaUPC"/>
      <family val="1"/>
    </font>
    <font>
      <sz val="14"/>
      <color rgb="FF000000"/>
      <name val="AngsanaUPC"/>
      <family val="1"/>
    </font>
    <font>
      <b/>
      <sz val="18"/>
      <color rgb="FF002060"/>
      <name val="Angsana New"/>
      <family val="1"/>
    </font>
    <font>
      <b/>
      <sz val="16"/>
      <color rgb="FF002060"/>
      <name val="Cambria"/>
      <family val="1"/>
    </font>
    <font>
      <b/>
      <sz val="18"/>
      <color theme="0"/>
      <name val="Cambria"/>
      <family val="1"/>
    </font>
    <font>
      <b/>
      <sz val="12"/>
      <color rgb="FFC00000"/>
      <name val="Cambria"/>
      <family val="1"/>
    </font>
    <font>
      <b/>
      <sz val="36"/>
      <color theme="1"/>
      <name val="Angsana New"/>
      <family val="1"/>
    </font>
    <font>
      <sz val="19"/>
      <color theme="1"/>
      <name val="Angsana New"/>
      <family val="1"/>
    </font>
    <font>
      <sz val="18"/>
      <color theme="1"/>
      <name val="AngsanaUPC"/>
      <family val="1"/>
    </font>
    <font>
      <b/>
      <i/>
      <sz val="24"/>
      <color theme="1"/>
      <name val="Angsana New"/>
      <family val="1"/>
    </font>
    <font>
      <sz val="16"/>
      <color theme="1"/>
      <name val="Cambria"/>
      <family val="1"/>
    </font>
    <font>
      <b/>
      <sz val="18"/>
      <color rgb="FF0070C0"/>
      <name val="AngsanaUPC"/>
      <family val="1"/>
    </font>
    <font>
      <sz val="18"/>
      <color theme="2" tint="-0.499984740745262"/>
      <name val="Tahoma"/>
      <family val="2"/>
      <scheme val="minor"/>
    </font>
    <font>
      <b/>
      <sz val="20"/>
      <color theme="0" tint="-0.34998626667073579"/>
      <name val="Angsana New"/>
      <family val="1"/>
    </font>
    <font>
      <sz val="9"/>
      <color theme="1"/>
      <name val="Tahoma"/>
      <family val="2"/>
      <scheme val="minor"/>
    </font>
    <font>
      <sz val="9"/>
      <color theme="0"/>
      <name val="Tahoma"/>
      <family val="2"/>
      <scheme val="minor"/>
    </font>
    <font>
      <sz val="18"/>
      <color theme="1"/>
      <name val="Tahoma"/>
      <family val="2"/>
      <scheme val="major"/>
    </font>
    <font>
      <b/>
      <sz val="20"/>
      <color theme="8" tint="-0.499984740745262"/>
      <name val="Angsana New"/>
      <family val="1"/>
    </font>
    <font>
      <sz val="18"/>
      <color rgb="FFC00000"/>
      <name val="Tahoma"/>
      <family val="2"/>
      <scheme val="major"/>
    </font>
    <font>
      <sz val="18"/>
      <color theme="1" tint="0.34998626667073579"/>
      <name val="Tahoma"/>
      <family val="2"/>
      <scheme val="major"/>
    </font>
    <font>
      <sz val="11"/>
      <color rgb="FF002060"/>
      <name val="Tahoma"/>
      <family val="2"/>
      <scheme val="major"/>
    </font>
    <font>
      <sz val="12"/>
      <color rgb="FF002060"/>
      <name val="Tahoma"/>
      <family val="2"/>
      <scheme val="major"/>
    </font>
    <font>
      <b/>
      <sz val="16"/>
      <color theme="9" tint="-0.499984740745262"/>
      <name val="Cambria"/>
      <family val="1"/>
    </font>
    <font>
      <b/>
      <sz val="12"/>
      <color theme="9" tint="-0.499984740745262"/>
      <name val="Cambria"/>
      <family val="1"/>
    </font>
    <font>
      <b/>
      <sz val="11"/>
      <color theme="0" tint="-0.499984740745262"/>
      <name val="Tahoma"/>
      <family val="2"/>
      <scheme val="major"/>
    </font>
    <font>
      <sz val="11"/>
      <color theme="0" tint="-0.499984740745262"/>
      <name val="Tahoma"/>
      <family val="2"/>
      <scheme val="minor"/>
    </font>
    <font>
      <b/>
      <sz val="16"/>
      <color theme="0"/>
      <name val="Tahoma"/>
      <family val="2"/>
      <scheme val="minor"/>
    </font>
    <font>
      <b/>
      <sz val="16"/>
      <color rgb="FFF28ABE"/>
      <name val="Tahoma"/>
      <family val="2"/>
      <scheme val="minor"/>
    </font>
    <font>
      <b/>
      <sz val="16"/>
      <color rgb="FFFFFF66"/>
      <name val="Tahoma"/>
      <family val="2"/>
      <scheme val="minor"/>
    </font>
    <font>
      <b/>
      <sz val="9"/>
      <color indexed="81"/>
      <name val="Tahoma"/>
      <charset val="222"/>
    </font>
    <font>
      <b/>
      <sz val="16"/>
      <color theme="4" tint="-0.499984740745262"/>
      <name val="Tahoma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BD1F4"/>
        <bgColor indexed="64"/>
      </patternFill>
    </fill>
    <fill>
      <patternFill patternType="solid">
        <fgColor rgb="FFFDE7F9"/>
        <bgColor indexed="64"/>
      </patternFill>
    </fill>
    <fill>
      <patternFill patternType="solid">
        <fgColor rgb="FFC6F6C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dotted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medium">
        <color rgb="FFC00000"/>
      </top>
      <bottom style="thin">
        <color theme="1" tint="0.499984740745262"/>
      </bottom>
      <diagonal/>
    </border>
    <border>
      <left/>
      <right style="medium">
        <color rgb="FFC00000"/>
      </right>
      <top style="medium">
        <color rgb="FFC00000"/>
      </top>
      <bottom style="thin">
        <color theme="1" tint="0.499984740745262"/>
      </bottom>
      <diagonal/>
    </border>
    <border>
      <left style="medium">
        <color rgb="FFC00000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rgb="FFC0000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rgb="FFC00000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rgb="FFC00000"/>
      </bottom>
      <diagonal/>
    </border>
    <border>
      <left style="thin">
        <color theme="1" tint="0.499984740745262"/>
      </left>
      <right style="medium">
        <color rgb="FFC00000"/>
      </right>
      <top style="thin">
        <color theme="1" tint="0.499984740745262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 style="medium">
        <color rgb="FFC00000"/>
      </right>
      <top/>
      <bottom style="thin">
        <color theme="1" tint="0.499984740745262"/>
      </bottom>
      <diagonal/>
    </border>
    <border>
      <left/>
      <right style="medium">
        <color rgb="FFC00000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rgb="FFC00000"/>
      </right>
      <top style="thin">
        <color theme="1" tint="0.499984740745262"/>
      </top>
      <bottom style="medium">
        <color rgb="FFC00000"/>
      </bottom>
      <diagonal/>
    </border>
    <border>
      <left/>
      <right/>
      <top style="medium">
        <color theme="1"/>
      </top>
      <bottom/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rgb="FFC00000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/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</borders>
  <cellStyleXfs count="1">
    <xf numFmtId="0" fontId="0" fillId="0" borderId="0"/>
  </cellStyleXfs>
  <cellXfs count="332">
    <xf numFmtId="0" fontId="0" fillId="0" borderId="0" xfId="0"/>
    <xf numFmtId="0" fontId="0" fillId="0" borderId="4" xfId="0" applyBorder="1"/>
    <xf numFmtId="0" fontId="0" fillId="10" borderId="0" xfId="0" applyFill="1"/>
    <xf numFmtId="14" fontId="0" fillId="10" borderId="0" xfId="0" applyNumberFormat="1" applyFill="1"/>
    <xf numFmtId="0" fontId="0" fillId="10" borderId="0" xfId="0" applyFill="1" applyAlignment="1">
      <alignment textRotation="90"/>
    </xf>
    <xf numFmtId="0" fontId="5" fillId="10" borderId="0" xfId="0" applyFont="1" applyFill="1" applyAlignment="1">
      <alignment textRotation="90"/>
    </xf>
    <xf numFmtId="0" fontId="0" fillId="10" borderId="0" xfId="0" applyFill="1" applyAlignment="1">
      <alignment vertical="center"/>
    </xf>
    <xf numFmtId="0" fontId="1" fillId="11" borderId="0" xfId="0" applyFont="1" applyFill="1" applyAlignment="1">
      <alignment vertical="center" wrapText="1"/>
    </xf>
    <xf numFmtId="0" fontId="0" fillId="11" borderId="0" xfId="0" applyFill="1"/>
    <xf numFmtId="0" fontId="2" fillId="11" borderId="0" xfId="0" applyFont="1" applyFill="1" applyAlignment="1">
      <alignment vertical="center"/>
    </xf>
    <xf numFmtId="0" fontId="10" fillId="11" borderId="0" xfId="0" applyFont="1" applyFill="1" applyAlignment="1">
      <alignment horizontal="right"/>
    </xf>
    <xf numFmtId="0" fontId="11" fillId="11" borderId="0" xfId="0" applyFont="1" applyFill="1"/>
    <xf numFmtId="0" fontId="0" fillId="11" borderId="0" xfId="0" applyFill="1" applyAlignment="1">
      <alignment vertical="center"/>
    </xf>
    <xf numFmtId="0" fontId="18" fillId="11" borderId="0" xfId="0" applyFont="1" applyFill="1" applyBorder="1" applyAlignment="1">
      <alignment horizontal="center" vertical="center"/>
    </xf>
    <xf numFmtId="14" fontId="19" fillId="10" borderId="0" xfId="0" applyNumberFormat="1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textRotation="90"/>
    </xf>
    <xf numFmtId="0" fontId="16" fillId="2" borderId="4" xfId="0" applyFont="1" applyFill="1" applyBorder="1" applyAlignment="1">
      <alignment horizontal="center" textRotation="90" wrapText="1"/>
    </xf>
    <xf numFmtId="0" fontId="16" fillId="7" borderId="4" xfId="0" applyFont="1" applyFill="1" applyBorder="1" applyAlignment="1">
      <alignment horizontal="center" textRotation="90"/>
    </xf>
    <xf numFmtId="0" fontId="21" fillId="4" borderId="4" xfId="0" applyFont="1" applyFill="1" applyBorder="1" applyAlignment="1">
      <alignment horizontal="center" textRotation="90" wrapText="1"/>
    </xf>
    <xf numFmtId="0" fontId="21" fillId="4" borderId="4" xfId="0" applyFont="1" applyFill="1" applyBorder="1" applyAlignment="1">
      <alignment horizontal="center" textRotation="90"/>
    </xf>
    <xf numFmtId="0" fontId="16" fillId="5" borderId="4" xfId="0" applyFont="1" applyFill="1" applyBorder="1" applyAlignment="1">
      <alignment horizontal="center" textRotation="90"/>
    </xf>
    <xf numFmtId="0" fontId="22" fillId="6" borderId="4" xfId="0" applyFont="1" applyFill="1" applyBorder="1" applyAlignment="1">
      <alignment horizontal="center" textRotation="90"/>
    </xf>
    <xf numFmtId="0" fontId="0" fillId="11" borderId="2" xfId="0" applyFill="1" applyBorder="1"/>
    <xf numFmtId="0" fontId="0" fillId="11" borderId="0" xfId="0" applyFill="1" applyAlignment="1"/>
    <xf numFmtId="0" fontId="0" fillId="10" borderId="0" xfId="0" applyFill="1" applyAlignment="1"/>
    <xf numFmtId="20" fontId="0" fillId="10" borderId="0" xfId="0" applyNumberFormat="1" applyFill="1" applyAlignment="1">
      <alignment horizontal="center"/>
    </xf>
    <xf numFmtId="0" fontId="30" fillId="11" borderId="0" xfId="0" applyFont="1" applyFill="1" applyAlignment="1">
      <alignment horizontal="right"/>
    </xf>
    <xf numFmtId="0" fontId="15" fillId="11" borderId="0" xfId="0" applyFont="1" applyFill="1" applyBorder="1"/>
    <xf numFmtId="0" fontId="0" fillId="10" borderId="0" xfId="0" applyFill="1" applyAlignment="1">
      <alignment horizontal="center"/>
    </xf>
    <xf numFmtId="0" fontId="21" fillId="13" borderId="4" xfId="0" applyFont="1" applyFill="1" applyBorder="1" applyAlignment="1">
      <alignment horizontal="center" textRotation="90"/>
    </xf>
    <xf numFmtId="0" fontId="0" fillId="13" borderId="9" xfId="0" applyFill="1" applyBorder="1" applyAlignment="1">
      <alignment horizontal="center"/>
    </xf>
    <xf numFmtId="0" fontId="22" fillId="13" borderId="4" xfId="0" applyFont="1" applyFill="1" applyBorder="1" applyAlignment="1">
      <alignment horizontal="center" textRotation="90"/>
    </xf>
    <xf numFmtId="0" fontId="16" fillId="13" borderId="4" xfId="0" applyFont="1" applyFill="1" applyBorder="1" applyAlignment="1">
      <alignment horizontal="center" textRotation="90"/>
    </xf>
    <xf numFmtId="0" fontId="31" fillId="0" borderId="4" xfId="0" applyFont="1" applyBorder="1" applyAlignment="1">
      <alignment horizontal="center"/>
    </xf>
    <xf numFmtId="0" fontId="32" fillId="11" borderId="0" xfId="0" applyFont="1" applyFill="1"/>
    <xf numFmtId="0" fontId="30" fillId="11" borderId="0" xfId="0" applyFont="1" applyFill="1" applyAlignment="1">
      <alignment vertical="center"/>
    </xf>
    <xf numFmtId="0" fontId="33" fillId="11" borderId="0" xfId="0" applyFont="1" applyFill="1"/>
    <xf numFmtId="0" fontId="27" fillId="11" borderId="0" xfId="0" applyFont="1" applyFill="1" applyAlignment="1">
      <alignment vertical="center"/>
    </xf>
    <xf numFmtId="0" fontId="34" fillId="11" borderId="0" xfId="0" applyFont="1" applyFill="1" applyAlignment="1">
      <alignment vertical="center"/>
    </xf>
    <xf numFmtId="0" fontId="35" fillId="11" borderId="0" xfId="0" applyFont="1" applyFill="1" applyAlignment="1">
      <alignment vertical="center"/>
    </xf>
    <xf numFmtId="0" fontId="34" fillId="11" borderId="0" xfId="0" applyFont="1" applyFill="1"/>
    <xf numFmtId="0" fontId="0" fillId="4" borderId="8" xfId="0" applyFill="1" applyBorder="1" applyAlignment="1">
      <alignment horizontal="center"/>
    </xf>
    <xf numFmtId="0" fontId="21" fillId="13" borderId="4" xfId="0" applyFont="1" applyFill="1" applyBorder="1" applyAlignment="1">
      <alignment horizontal="center" textRotation="90" wrapText="1"/>
    </xf>
    <xf numFmtId="0" fontId="0" fillId="0" borderId="0" xfId="0" applyFill="1"/>
    <xf numFmtId="0" fontId="0" fillId="0" borderId="2" xfId="0" applyFill="1" applyBorder="1"/>
    <xf numFmtId="0" fontId="44" fillId="11" borderId="0" xfId="0" applyFont="1" applyFill="1" applyAlignment="1"/>
    <xf numFmtId="0" fontId="3" fillId="11" borderId="0" xfId="0" applyFont="1" applyFill="1" applyBorder="1" applyAlignment="1">
      <alignment vertical="center" wrapText="1"/>
    </xf>
    <xf numFmtId="0" fontId="32" fillId="11" borderId="0" xfId="0" applyFont="1" applyFill="1" applyBorder="1" applyAlignment="1">
      <alignment vertical="center" wrapText="1"/>
    </xf>
    <xf numFmtId="0" fontId="14" fillId="11" borderId="16" xfId="0" applyFont="1" applyFill="1" applyBorder="1" applyAlignment="1">
      <alignment vertical="center" wrapText="1"/>
    </xf>
    <xf numFmtId="20" fontId="27" fillId="11" borderId="19" xfId="0" applyNumberFormat="1" applyFont="1" applyFill="1" applyBorder="1" applyAlignment="1">
      <alignment horizontal="center" vertical="center" wrapText="1"/>
    </xf>
    <xf numFmtId="0" fontId="11" fillId="11" borderId="12" xfId="0" applyFont="1" applyFill="1" applyBorder="1" applyAlignment="1">
      <alignment vertical="center" wrapText="1"/>
    </xf>
    <xf numFmtId="0" fontId="11" fillId="11" borderId="13" xfId="0" applyFont="1" applyFill="1" applyBorder="1" applyAlignment="1">
      <alignment vertical="center" wrapText="1"/>
    </xf>
    <xf numFmtId="0" fontId="11" fillId="11" borderId="12" xfId="0" applyFont="1" applyFill="1" applyBorder="1" applyAlignment="1">
      <alignment vertical="center"/>
    </xf>
    <xf numFmtId="0" fontId="11" fillId="11" borderId="13" xfId="0" applyFont="1" applyFill="1" applyBorder="1" applyAlignment="1">
      <alignment vertical="center"/>
    </xf>
    <xf numFmtId="0" fontId="42" fillId="11" borderId="12" xfId="0" applyFont="1" applyFill="1" applyBorder="1" applyAlignment="1">
      <alignment vertical="center"/>
    </xf>
    <xf numFmtId="0" fontId="11" fillId="14" borderId="13" xfId="0" applyFont="1" applyFill="1" applyBorder="1" applyAlignment="1">
      <alignment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vertical="center"/>
    </xf>
    <xf numFmtId="0" fontId="26" fillId="11" borderId="9" xfId="0" applyFont="1" applyFill="1" applyBorder="1"/>
    <xf numFmtId="0" fontId="26" fillId="11" borderId="4" xfId="0" applyFont="1" applyFill="1" applyBorder="1"/>
    <xf numFmtId="0" fontId="31" fillId="11" borderId="4" xfId="0" applyFont="1" applyFill="1" applyBorder="1" applyAlignment="1">
      <alignment horizontal="center"/>
    </xf>
    <xf numFmtId="14" fontId="0" fillId="11" borderId="4" xfId="0" applyNumberFormat="1" applyFill="1" applyBorder="1"/>
    <xf numFmtId="20" fontId="40" fillId="11" borderId="4" xfId="0" applyNumberFormat="1" applyFont="1" applyFill="1" applyBorder="1" applyAlignment="1">
      <alignment horizontal="center"/>
    </xf>
    <xf numFmtId="0" fontId="24" fillId="12" borderId="0" xfId="0" applyFont="1" applyFill="1"/>
    <xf numFmtId="0" fontId="0" fillId="12" borderId="0" xfId="0" applyFill="1"/>
    <xf numFmtId="0" fontId="24" fillId="12" borderId="0" xfId="0" applyFont="1" applyFill="1" applyAlignment="1">
      <alignment horizontal="center"/>
    </xf>
    <xf numFmtId="0" fontId="25" fillId="3" borderId="5" xfId="0" applyFont="1" applyFill="1" applyBorder="1" applyAlignment="1">
      <alignment horizontal="center" vertical="center"/>
    </xf>
    <xf numFmtId="14" fontId="26" fillId="11" borderId="4" xfId="0" applyNumberFormat="1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Alignment="1">
      <alignment horizontal="center"/>
    </xf>
    <xf numFmtId="0" fontId="33" fillId="2" borderId="4" xfId="0" applyFont="1" applyFill="1" applyBorder="1" applyAlignment="1">
      <alignment horizontal="center" textRotation="90"/>
    </xf>
    <xf numFmtId="0" fontId="33" fillId="2" borderId="4" xfId="0" applyFont="1" applyFill="1" applyBorder="1" applyAlignment="1">
      <alignment horizontal="center" textRotation="90" wrapText="1"/>
    </xf>
    <xf numFmtId="0" fontId="33" fillId="7" borderId="4" xfId="0" applyFont="1" applyFill="1" applyBorder="1" applyAlignment="1">
      <alignment horizontal="center" textRotation="90" wrapText="1"/>
    </xf>
    <xf numFmtId="0" fontId="33" fillId="4" borderId="4" xfId="0" applyFont="1" applyFill="1" applyBorder="1" applyAlignment="1">
      <alignment horizontal="center" textRotation="90" wrapText="1"/>
    </xf>
    <xf numFmtId="0" fontId="33" fillId="13" borderId="4" xfId="0" applyFont="1" applyFill="1" applyBorder="1" applyAlignment="1">
      <alignment horizontal="center" textRotation="90" wrapText="1"/>
    </xf>
    <xf numFmtId="0" fontId="33" fillId="13" borderId="4" xfId="0" applyFont="1" applyFill="1" applyBorder="1" applyAlignment="1">
      <alignment horizontal="center" textRotation="90"/>
    </xf>
    <xf numFmtId="0" fontId="47" fillId="6" borderId="4" xfId="0" applyFont="1" applyFill="1" applyBorder="1" applyAlignment="1">
      <alignment horizontal="center" textRotation="90"/>
    </xf>
    <xf numFmtId="0" fontId="33" fillId="5" borderId="4" xfId="0" applyFont="1" applyFill="1" applyBorder="1" applyAlignment="1">
      <alignment horizontal="center" textRotation="90" wrapText="1"/>
    </xf>
    <xf numFmtId="0" fontId="24" fillId="12" borderId="0" xfId="0" applyFont="1" applyFill="1" applyAlignment="1"/>
    <xf numFmtId="0" fontId="0" fillId="12" borderId="0" xfId="0" applyFill="1" applyAlignment="1"/>
    <xf numFmtId="0" fontId="0" fillId="0" borderId="0" xfId="0" applyAlignment="1"/>
    <xf numFmtId="0" fontId="45" fillId="4" borderId="8" xfId="0" applyFont="1" applyFill="1" applyBorder="1" applyAlignment="1">
      <alignment horizontal="center" wrapText="1"/>
    </xf>
    <xf numFmtId="0" fontId="11" fillId="11" borderId="24" xfId="0" applyFont="1" applyFill="1" applyBorder="1" applyAlignment="1">
      <alignment vertical="center"/>
    </xf>
    <xf numFmtId="0" fontId="48" fillId="11" borderId="0" xfId="0" applyFont="1" applyFill="1" applyAlignment="1">
      <alignment horizontal="right"/>
    </xf>
    <xf numFmtId="14" fontId="49" fillId="11" borderId="0" xfId="0" applyNumberFormat="1" applyFont="1" applyFill="1"/>
    <xf numFmtId="0" fontId="33" fillId="4" borderId="4" xfId="0" applyFont="1" applyFill="1" applyBorder="1" applyAlignment="1">
      <alignment horizontal="center" textRotation="90"/>
    </xf>
    <xf numFmtId="14" fontId="50" fillId="11" borderId="0" xfId="0" applyNumberFormat="1" applyFont="1" applyFill="1"/>
    <xf numFmtId="0" fontId="10" fillId="11" borderId="14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0" fillId="11" borderId="4" xfId="0" applyNumberFormat="1" applyFill="1" applyBorder="1" applyAlignment="1">
      <alignment horizontal="center"/>
    </xf>
    <xf numFmtId="14" fontId="26" fillId="11" borderId="9" xfId="0" applyNumberFormat="1" applyFont="1" applyFill="1" applyBorder="1"/>
    <xf numFmtId="0" fontId="30" fillId="11" borderId="15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vertical="center" wrapText="1"/>
    </xf>
    <xf numFmtId="0" fontId="13" fillId="11" borderId="17" xfId="0" applyFont="1" applyFill="1" applyBorder="1" applyAlignment="1">
      <alignment vertical="center" wrapText="1"/>
    </xf>
    <xf numFmtId="0" fontId="51" fillId="11" borderId="4" xfId="0" applyFont="1" applyFill="1" applyBorder="1" applyAlignment="1">
      <alignment horizontal="center"/>
    </xf>
    <xf numFmtId="1" fontId="0" fillId="11" borderId="0" xfId="0" applyNumberFormat="1" applyFill="1"/>
    <xf numFmtId="2" fontId="0" fillId="11" borderId="0" xfId="0" applyNumberFormat="1" applyFill="1"/>
    <xf numFmtId="192" fontId="0" fillId="11" borderId="0" xfId="0" applyNumberFormat="1" applyFill="1"/>
    <xf numFmtId="0" fontId="30" fillId="11" borderId="0" xfId="0" applyFont="1" applyFill="1" applyBorder="1" applyAlignment="1">
      <alignment horizontal="left" vertical="center" wrapText="1"/>
    </xf>
    <xf numFmtId="0" fontId="43" fillId="11" borderId="0" xfId="0" applyFont="1" applyFill="1" applyBorder="1" applyAlignment="1">
      <alignment horizontal="left" vertical="center" wrapText="1"/>
    </xf>
    <xf numFmtId="49" fontId="27" fillId="11" borderId="19" xfId="0" applyNumberFormat="1" applyFont="1" applyFill="1" applyBorder="1" applyAlignment="1">
      <alignment horizontal="center" vertical="center" wrapText="1"/>
    </xf>
    <xf numFmtId="49" fontId="27" fillId="11" borderId="10" xfId="0" applyNumberFormat="1" applyFont="1" applyFill="1" applyBorder="1" applyAlignment="1">
      <alignment horizontal="center" vertical="center" wrapText="1"/>
    </xf>
    <xf numFmtId="20" fontId="27" fillId="11" borderId="41" xfId="0" applyNumberFormat="1" applyFont="1" applyFill="1" applyBorder="1" applyAlignment="1">
      <alignment horizontal="center" vertical="center" wrapText="1"/>
    </xf>
    <xf numFmtId="0" fontId="10" fillId="11" borderId="49" xfId="0" applyFont="1" applyFill="1" applyBorder="1" applyAlignment="1">
      <alignment horizontal="center" vertical="center" wrapText="1"/>
    </xf>
    <xf numFmtId="0" fontId="10" fillId="11" borderId="50" xfId="0" applyFont="1" applyFill="1" applyBorder="1" applyAlignment="1">
      <alignment horizontal="center" vertical="center" wrapText="1"/>
    </xf>
    <xf numFmtId="49" fontId="27" fillId="11" borderId="58" xfId="0" applyNumberFormat="1" applyFont="1" applyFill="1" applyBorder="1" applyAlignment="1">
      <alignment horizontal="center" vertical="center" wrapText="1"/>
    </xf>
    <xf numFmtId="20" fontId="27" fillId="11" borderId="59" xfId="0" applyNumberFormat="1" applyFont="1" applyFill="1" applyBorder="1" applyAlignment="1">
      <alignment horizontal="center" vertical="center" wrapText="1"/>
    </xf>
    <xf numFmtId="0" fontId="52" fillId="11" borderId="19" xfId="0" applyFont="1" applyFill="1" applyBorder="1" applyAlignment="1">
      <alignment horizontal="center" vertical="center" wrapText="1"/>
    </xf>
    <xf numFmtId="191" fontId="53" fillId="11" borderId="4" xfId="0" applyNumberFormat="1" applyFont="1" applyFill="1" applyBorder="1" applyAlignment="1">
      <alignment horizontal="center"/>
    </xf>
    <xf numFmtId="191" fontId="54" fillId="11" borderId="4" xfId="0" applyNumberFormat="1" applyFont="1" applyFill="1" applyBorder="1" applyAlignment="1">
      <alignment horizontal="center"/>
    </xf>
    <xf numFmtId="0" fontId="55" fillId="16" borderId="32" xfId="0" applyFont="1" applyFill="1" applyBorder="1"/>
    <xf numFmtId="0" fontId="55" fillId="16" borderId="6" xfId="0" applyFont="1" applyFill="1" applyBorder="1"/>
    <xf numFmtId="14" fontId="55" fillId="16" borderId="6" xfId="0" applyNumberFormat="1" applyFont="1" applyFill="1" applyBorder="1" applyAlignment="1">
      <alignment horizontal="center"/>
    </xf>
    <xf numFmtId="14" fontId="55" fillId="16" borderId="6" xfId="0" applyNumberFormat="1" applyFont="1" applyFill="1" applyBorder="1"/>
    <xf numFmtId="0" fontId="56" fillId="16" borderId="6" xfId="0" applyFont="1" applyFill="1" applyBorder="1" applyAlignment="1">
      <alignment horizontal="center"/>
    </xf>
    <xf numFmtId="20" fontId="55" fillId="16" borderId="6" xfId="0" applyNumberFormat="1" applyFont="1" applyFill="1" applyBorder="1"/>
    <xf numFmtId="0" fontId="55" fillId="16" borderId="6" xfId="0" applyFont="1" applyFill="1" applyBorder="1" applyAlignment="1">
      <alignment horizontal="center"/>
    </xf>
    <xf numFmtId="20" fontId="55" fillId="16" borderId="6" xfId="0" applyNumberFormat="1" applyFont="1" applyFill="1" applyBorder="1" applyAlignment="1">
      <alignment horizontal="center"/>
    </xf>
    <xf numFmtId="14" fontId="26" fillId="11" borderId="9" xfId="0" applyNumberFormat="1" applyFont="1" applyFill="1" applyBorder="1" applyAlignment="1">
      <alignment horizontal="right"/>
    </xf>
    <xf numFmtId="190" fontId="0" fillId="11" borderId="4" xfId="0" applyNumberFormat="1" applyFill="1" applyBorder="1" applyAlignment="1">
      <alignment horizontal="center"/>
    </xf>
    <xf numFmtId="0" fontId="25" fillId="3" borderId="66" xfId="0" applyFont="1" applyFill="1" applyBorder="1" applyAlignment="1">
      <alignment vertical="center"/>
    </xf>
    <xf numFmtId="0" fontId="25" fillId="3" borderId="9" xfId="0" applyFont="1" applyFill="1" applyBorder="1" applyAlignment="1">
      <alignment horizontal="center" vertical="center"/>
    </xf>
    <xf numFmtId="0" fontId="25" fillId="3" borderId="33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 wrapText="1"/>
    </xf>
    <xf numFmtId="0" fontId="25" fillId="3" borderId="35" xfId="0" applyFont="1" applyFill="1" applyBorder="1" applyAlignment="1">
      <alignment vertical="center"/>
    </xf>
    <xf numFmtId="0" fontId="25" fillId="3" borderId="36" xfId="0" applyFont="1" applyFill="1" applyBorder="1" applyAlignment="1">
      <alignment vertical="center"/>
    </xf>
    <xf numFmtId="20" fontId="58" fillId="11" borderId="4" xfId="0" applyNumberFormat="1" applyFont="1" applyFill="1" applyBorder="1" applyAlignment="1">
      <alignment horizontal="center"/>
    </xf>
    <xf numFmtId="0" fontId="60" fillId="10" borderId="0" xfId="0" applyFont="1" applyFill="1"/>
    <xf numFmtId="0" fontId="60" fillId="10" borderId="0" xfId="0" applyFont="1" applyFill="1" applyAlignment="1"/>
    <xf numFmtId="0" fontId="60" fillId="10" borderId="0" xfId="0" applyFont="1" applyFill="1" applyAlignment="1">
      <alignment vertical="center"/>
    </xf>
    <xf numFmtId="0" fontId="33" fillId="13" borderId="8" xfId="0" applyFont="1" applyFill="1" applyBorder="1" applyAlignment="1">
      <alignment horizontal="center" textRotation="90"/>
    </xf>
    <xf numFmtId="20" fontId="40" fillId="11" borderId="9" xfId="0" applyNumberFormat="1" applyFont="1" applyFill="1" applyBorder="1" applyAlignment="1">
      <alignment horizontal="center"/>
    </xf>
    <xf numFmtId="191" fontId="53" fillId="11" borderId="6" xfId="0" applyNumberFormat="1" applyFont="1" applyFill="1" applyBorder="1" applyAlignment="1">
      <alignment horizontal="center"/>
    </xf>
    <xf numFmtId="0" fontId="51" fillId="11" borderId="6" xfId="0" applyFont="1" applyFill="1" applyBorder="1" applyAlignment="1">
      <alignment horizontal="center"/>
    </xf>
    <xf numFmtId="191" fontId="54" fillId="11" borderId="6" xfId="0" applyNumberFormat="1" applyFont="1" applyFill="1" applyBorder="1" applyAlignment="1">
      <alignment horizontal="center"/>
    </xf>
    <xf numFmtId="0" fontId="47" fillId="6" borderId="72" xfId="0" applyFont="1" applyFill="1" applyBorder="1" applyAlignment="1">
      <alignment horizontal="center" textRotation="90"/>
    </xf>
    <xf numFmtId="0" fontId="55" fillId="16" borderId="73" xfId="0" applyFont="1" applyFill="1" applyBorder="1" applyAlignment="1">
      <alignment horizontal="center"/>
    </xf>
    <xf numFmtId="0" fontId="51" fillId="11" borderId="72" xfId="0" applyFont="1" applyFill="1" applyBorder="1" applyAlignment="1">
      <alignment horizontal="center"/>
    </xf>
    <xf numFmtId="0" fontId="51" fillId="11" borderId="74" xfId="0" applyFont="1" applyFill="1" applyBorder="1" applyAlignment="1">
      <alignment horizontal="center"/>
    </xf>
    <xf numFmtId="191" fontId="54" fillId="11" borderId="74" xfId="0" applyNumberFormat="1" applyFont="1" applyFill="1" applyBorder="1" applyAlignment="1">
      <alignment horizontal="center"/>
    </xf>
    <xf numFmtId="191" fontId="53" fillId="11" borderId="74" xfId="0" applyNumberFormat="1" applyFont="1" applyFill="1" applyBorder="1" applyAlignment="1">
      <alignment horizontal="center"/>
    </xf>
    <xf numFmtId="0" fontId="51" fillId="11" borderId="75" xfId="0" applyFont="1" applyFill="1" applyBorder="1" applyAlignment="1">
      <alignment horizontal="center"/>
    </xf>
    <xf numFmtId="0" fontId="39" fillId="15" borderId="67" xfId="0" applyFont="1" applyFill="1" applyBorder="1" applyAlignment="1">
      <alignment vertical="center"/>
    </xf>
    <xf numFmtId="0" fontId="39" fillId="15" borderId="32" xfId="0" applyFont="1" applyFill="1" applyBorder="1" applyAlignment="1">
      <alignment horizontal="center" vertical="center"/>
    </xf>
    <xf numFmtId="0" fontId="55" fillId="16" borderId="68" xfId="0" applyFont="1" applyFill="1" applyBorder="1" applyAlignment="1">
      <alignment horizontal="center"/>
    </xf>
    <xf numFmtId="20" fontId="57" fillId="11" borderId="9" xfId="0" applyNumberFormat="1" applyFont="1" applyFill="1" applyBorder="1" applyAlignment="1">
      <alignment horizontal="center"/>
    </xf>
    <xf numFmtId="20" fontId="58" fillId="11" borderId="9" xfId="0" applyNumberFormat="1" applyFont="1" applyFill="1" applyBorder="1" applyAlignment="1">
      <alignment horizontal="center"/>
    </xf>
    <xf numFmtId="20" fontId="40" fillId="11" borderId="6" xfId="0" applyNumberFormat="1" applyFont="1" applyFill="1" applyBorder="1" applyAlignment="1">
      <alignment horizontal="center"/>
    </xf>
    <xf numFmtId="0" fontId="39" fillId="8" borderId="76" xfId="0" applyFont="1" applyFill="1" applyBorder="1" applyAlignment="1">
      <alignment vertical="center"/>
    </xf>
    <xf numFmtId="0" fontId="39" fillId="8" borderId="77" xfId="0" applyFont="1" applyFill="1" applyBorder="1" applyAlignment="1">
      <alignment horizontal="center" vertical="center"/>
    </xf>
    <xf numFmtId="0" fontId="55" fillId="16" borderId="77" xfId="0" applyFont="1" applyFill="1" applyBorder="1" applyAlignment="1">
      <alignment horizontal="center"/>
    </xf>
    <xf numFmtId="20" fontId="40" fillId="11" borderId="78" xfId="0" applyNumberFormat="1" applyFont="1" applyFill="1" applyBorder="1" applyAlignment="1">
      <alignment horizontal="center"/>
    </xf>
    <xf numFmtId="20" fontId="40" fillId="11" borderId="78" xfId="0" applyNumberFormat="1" applyFont="1" applyFill="1" applyBorder="1" applyAlignment="1">
      <alignment horizontal="left"/>
    </xf>
    <xf numFmtId="20" fontId="40" fillId="11" borderId="79" xfId="0" applyNumberFormat="1" applyFont="1" applyFill="1" applyBorder="1" applyAlignment="1">
      <alignment horizontal="center"/>
    </xf>
    <xf numFmtId="0" fontId="27" fillId="17" borderId="83" xfId="0" applyFont="1" applyFill="1" applyBorder="1" applyAlignment="1">
      <alignment horizontal="center" vertical="center" wrapText="1"/>
    </xf>
    <xf numFmtId="0" fontId="27" fillId="17" borderId="84" xfId="0" quotePrefix="1" applyFont="1" applyFill="1" applyBorder="1" applyAlignment="1">
      <alignment horizontal="center" vertical="center" wrapText="1"/>
    </xf>
    <xf numFmtId="0" fontId="61" fillId="10" borderId="0" xfId="0" applyFont="1" applyFill="1"/>
    <xf numFmtId="0" fontId="15" fillId="10" borderId="0" xfId="0" applyFont="1" applyFill="1"/>
    <xf numFmtId="0" fontId="63" fillId="10" borderId="0" xfId="0" applyFont="1" applyFill="1" applyAlignment="1">
      <alignment horizontal="left"/>
    </xf>
    <xf numFmtId="0" fontId="26" fillId="18" borderId="4" xfId="0" applyFont="1" applyFill="1" applyBorder="1"/>
    <xf numFmtId="14" fontId="26" fillId="18" borderId="9" xfId="0" applyNumberFormat="1" applyFont="1" applyFill="1" applyBorder="1" applyAlignment="1">
      <alignment horizontal="right"/>
    </xf>
    <xf numFmtId="14" fontId="26" fillId="18" borderId="4" xfId="0" applyNumberFormat="1" applyFont="1" applyFill="1" applyBorder="1" applyAlignment="1">
      <alignment horizontal="center"/>
    </xf>
    <xf numFmtId="190" fontId="0" fillId="18" borderId="4" xfId="0" applyNumberFormat="1" applyFont="1" applyFill="1" applyBorder="1" applyAlignment="1">
      <alignment horizontal="center"/>
    </xf>
    <xf numFmtId="14" fontId="0" fillId="18" borderId="4" xfId="0" applyNumberFormat="1" applyFont="1" applyFill="1" applyBorder="1"/>
    <xf numFmtId="0" fontId="31" fillId="18" borderId="4" xfId="0" applyFont="1" applyFill="1" applyBorder="1" applyAlignment="1">
      <alignment horizontal="center"/>
    </xf>
    <xf numFmtId="0" fontId="51" fillId="18" borderId="4" xfId="0" applyFont="1" applyFill="1" applyBorder="1" applyAlignment="1">
      <alignment horizontal="center"/>
    </xf>
    <xf numFmtId="191" fontId="54" fillId="18" borderId="4" xfId="0" applyNumberFormat="1" applyFont="1" applyFill="1" applyBorder="1" applyAlignment="1">
      <alignment horizontal="center"/>
    </xf>
    <xf numFmtId="191" fontId="54" fillId="18" borderId="8" xfId="0" applyNumberFormat="1" applyFont="1" applyFill="1" applyBorder="1" applyAlignment="1">
      <alignment horizontal="center"/>
    </xf>
    <xf numFmtId="191" fontId="53" fillId="18" borderId="71" xfId="0" applyNumberFormat="1" applyFont="1" applyFill="1" applyBorder="1" applyAlignment="1">
      <alignment horizontal="center"/>
    </xf>
    <xf numFmtId="191" fontId="53" fillId="18" borderId="4" xfId="0" applyNumberFormat="1" applyFont="1" applyFill="1" applyBorder="1" applyAlignment="1">
      <alignment horizontal="center"/>
    </xf>
    <xf numFmtId="0" fontId="51" fillId="18" borderId="72" xfId="0" applyFont="1" applyFill="1" applyBorder="1" applyAlignment="1">
      <alignment horizontal="center"/>
    </xf>
    <xf numFmtId="20" fontId="40" fillId="18" borderId="78" xfId="0" applyNumberFormat="1" applyFont="1" applyFill="1" applyBorder="1" applyAlignment="1">
      <alignment horizontal="left"/>
    </xf>
    <xf numFmtId="20" fontId="57" fillId="18" borderId="9" xfId="0" applyNumberFormat="1" applyFont="1" applyFill="1" applyBorder="1" applyAlignment="1">
      <alignment horizontal="center"/>
    </xf>
    <xf numFmtId="0" fontId="13" fillId="11" borderId="16" xfId="0" applyFont="1" applyFill="1" applyBorder="1" applyAlignment="1">
      <alignment vertical="center" wrapText="1"/>
    </xf>
    <xf numFmtId="0" fontId="13" fillId="11" borderId="12" xfId="0" applyFont="1" applyFill="1" applyBorder="1" applyAlignment="1">
      <alignment vertical="center" wrapText="1"/>
    </xf>
    <xf numFmtId="20" fontId="27" fillId="11" borderId="43" xfId="0" applyNumberFormat="1" applyFont="1" applyFill="1" applyBorder="1" applyAlignment="1">
      <alignment horizontal="center" vertical="center" wrapText="1"/>
    </xf>
    <xf numFmtId="20" fontId="27" fillId="11" borderId="44" xfId="0" applyNumberFormat="1" applyFont="1" applyFill="1" applyBorder="1" applyAlignment="1">
      <alignment horizontal="center" vertical="center" wrapText="1"/>
    </xf>
    <xf numFmtId="0" fontId="27" fillId="17" borderId="83" xfId="0" applyFont="1" applyFill="1" applyBorder="1" applyAlignment="1">
      <alignment horizontal="center" vertical="center" wrapText="1"/>
    </xf>
    <xf numFmtId="20" fontId="27" fillId="11" borderId="10" xfId="0" applyNumberFormat="1" applyFont="1" applyFill="1" applyBorder="1" applyAlignment="1" applyProtection="1">
      <alignment horizontal="center" vertical="center" wrapText="1"/>
    </xf>
    <xf numFmtId="0" fontId="27" fillId="11" borderId="10" xfId="0" applyFont="1" applyFill="1" applyBorder="1" applyAlignment="1" applyProtection="1">
      <alignment horizontal="center" vertical="center" wrapText="1"/>
    </xf>
    <xf numFmtId="0" fontId="30" fillId="11" borderId="42" xfId="0" applyFont="1" applyFill="1" applyBorder="1" applyAlignment="1">
      <alignment horizontal="left" vertical="top" wrapText="1"/>
    </xf>
    <xf numFmtId="0" fontId="30" fillId="11" borderId="46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left" vertical="center" wrapText="1"/>
    </xf>
    <xf numFmtId="0" fontId="27" fillId="11" borderId="21" xfId="0" applyFont="1" applyFill="1" applyBorder="1" applyAlignment="1">
      <alignment horizontal="left" vertical="center" wrapText="1"/>
    </xf>
    <xf numFmtId="0" fontId="13" fillId="13" borderId="3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3" fillId="13" borderId="1" xfId="0" applyFont="1" applyFill="1" applyBorder="1" applyAlignment="1">
      <alignment horizontal="center" vertical="center" wrapText="1"/>
    </xf>
    <xf numFmtId="0" fontId="11" fillId="11" borderId="0" xfId="0" applyFont="1" applyFill="1" applyAlignment="1">
      <alignment horizontal="left"/>
    </xf>
    <xf numFmtId="0" fontId="37" fillId="11" borderId="7" xfId="0" applyFont="1" applyFill="1" applyBorder="1" applyAlignment="1">
      <alignment horizontal="center"/>
    </xf>
    <xf numFmtId="0" fontId="11" fillId="11" borderId="13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1" fillId="11" borderId="13" xfId="0" applyFont="1" applyFill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/>
    </xf>
    <xf numFmtId="0" fontId="30" fillId="11" borderId="0" xfId="0" applyFont="1" applyFill="1" applyAlignment="1">
      <alignment horizontal="center"/>
    </xf>
    <xf numFmtId="0" fontId="11" fillId="11" borderId="29" xfId="0" applyFont="1" applyFill="1" applyBorder="1" applyAlignment="1">
      <alignment vertical="center"/>
    </xf>
    <xf numFmtId="0" fontId="11" fillId="11" borderId="30" xfId="0" applyFont="1" applyFill="1" applyBorder="1" applyAlignment="1">
      <alignment vertical="center"/>
    </xf>
    <xf numFmtId="0" fontId="11" fillId="11" borderId="31" xfId="0" applyFont="1" applyFill="1" applyBorder="1" applyAlignment="1">
      <alignment vertical="center"/>
    </xf>
    <xf numFmtId="0" fontId="43" fillId="11" borderId="12" xfId="0" applyFont="1" applyFill="1" applyBorder="1" applyAlignment="1">
      <alignment horizontal="left" vertical="center" wrapText="1"/>
    </xf>
    <xf numFmtId="0" fontId="43" fillId="11" borderId="24" xfId="0" applyFont="1" applyFill="1" applyBorder="1" applyAlignment="1">
      <alignment horizontal="left" vertical="center" wrapText="1"/>
    </xf>
    <xf numFmtId="0" fontId="23" fillId="8" borderId="4" xfId="0" applyFont="1" applyFill="1" applyBorder="1" applyAlignment="1">
      <alignment horizontal="center" vertical="center"/>
    </xf>
    <xf numFmtId="0" fontId="23" fillId="9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17" fillId="5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0" fillId="13" borderId="8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20" fillId="3" borderId="5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7" fillId="11" borderId="45" xfId="0" applyFont="1" applyFill="1" applyBorder="1" applyAlignment="1">
      <alignment vertical="center" wrapText="1"/>
    </xf>
    <xf numFmtId="0" fontId="27" fillId="11" borderId="0" xfId="0" applyFont="1" applyFill="1" applyBorder="1" applyAlignment="1">
      <alignment vertical="center" wrapText="1"/>
    </xf>
    <xf numFmtId="0" fontId="30" fillId="11" borderId="21" xfId="0" applyFont="1" applyFill="1" applyBorder="1" applyAlignment="1">
      <alignment horizontal="left" vertical="top" wrapText="1"/>
    </xf>
    <xf numFmtId="0" fontId="30" fillId="11" borderId="22" xfId="0" applyFont="1" applyFill="1" applyBorder="1" applyAlignment="1">
      <alignment horizontal="left" vertical="top" wrapText="1"/>
    </xf>
    <xf numFmtId="0" fontId="27" fillId="11" borderId="12" xfId="0" applyFont="1" applyFill="1" applyBorder="1" applyAlignment="1">
      <alignment horizontal="center" vertical="center" wrapText="1"/>
    </xf>
    <xf numFmtId="0" fontId="27" fillId="11" borderId="13" xfId="0" applyFont="1" applyFill="1" applyBorder="1" applyAlignment="1">
      <alignment horizontal="center" vertical="center" wrapText="1"/>
    </xf>
    <xf numFmtId="0" fontId="30" fillId="11" borderId="23" xfId="0" applyFont="1" applyFill="1" applyBorder="1" applyAlignment="1">
      <alignment horizontal="left" vertical="center" wrapText="1"/>
    </xf>
    <xf numFmtId="0" fontId="30" fillId="11" borderId="22" xfId="0" applyFont="1" applyFill="1" applyBorder="1" applyAlignment="1">
      <alignment horizontal="left" vertical="center" wrapText="1"/>
    </xf>
    <xf numFmtId="0" fontId="30" fillId="11" borderId="15" xfId="0" applyFont="1" applyFill="1" applyBorder="1" applyAlignment="1">
      <alignment horizontal="center" vertical="center" wrapText="1"/>
    </xf>
    <xf numFmtId="0" fontId="30" fillId="11" borderId="23" xfId="0" applyFont="1" applyFill="1" applyBorder="1" applyAlignment="1">
      <alignment horizontal="center" vertical="center" wrapText="1"/>
    </xf>
    <xf numFmtId="0" fontId="30" fillId="11" borderId="27" xfId="0" applyFont="1" applyFill="1" applyBorder="1" applyAlignment="1">
      <alignment horizontal="center" vertical="center" wrapText="1"/>
    </xf>
    <xf numFmtId="0" fontId="30" fillId="11" borderId="28" xfId="0" applyFont="1" applyFill="1" applyBorder="1" applyAlignment="1">
      <alignment horizontal="center" vertical="center" wrapText="1"/>
    </xf>
    <xf numFmtId="0" fontId="10" fillId="11" borderId="47" xfId="0" applyFont="1" applyFill="1" applyBorder="1" applyAlignment="1">
      <alignment horizontal="center" vertical="center" wrapText="1"/>
    </xf>
    <xf numFmtId="0" fontId="10" fillId="11" borderId="48" xfId="0" applyFont="1" applyFill="1" applyBorder="1" applyAlignment="1">
      <alignment horizontal="center" vertical="center" wrapText="1"/>
    </xf>
    <xf numFmtId="0" fontId="10" fillId="11" borderId="52" xfId="0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  <xf numFmtId="0" fontId="43" fillId="11" borderId="29" xfId="0" applyFont="1" applyFill="1" applyBorder="1" applyAlignment="1">
      <alignment horizontal="left" vertical="center" wrapText="1"/>
    </xf>
    <xf numFmtId="0" fontId="43" fillId="11" borderId="31" xfId="0" applyFont="1" applyFill="1" applyBorder="1" applyAlignment="1">
      <alignment horizontal="left" vertical="center" wrapText="1"/>
    </xf>
    <xf numFmtId="0" fontId="13" fillId="11" borderId="17" xfId="0" applyFont="1" applyFill="1" applyBorder="1" applyAlignment="1">
      <alignment vertical="center" wrapText="1"/>
    </xf>
    <xf numFmtId="0" fontId="13" fillId="11" borderId="29" xfId="0" applyFont="1" applyFill="1" applyBorder="1" applyAlignment="1">
      <alignment vertical="center" wrapText="1"/>
    </xf>
    <xf numFmtId="0" fontId="10" fillId="17" borderId="82" xfId="0" applyFont="1" applyFill="1" applyBorder="1" applyAlignment="1">
      <alignment horizontal="center" vertical="center" wrapText="1"/>
    </xf>
    <xf numFmtId="0" fontId="10" fillId="17" borderId="83" xfId="0" applyFont="1" applyFill="1" applyBorder="1" applyAlignment="1">
      <alignment horizontal="center" vertical="center" wrapText="1"/>
    </xf>
    <xf numFmtId="0" fontId="43" fillId="11" borderId="52" xfId="0" applyFont="1" applyFill="1" applyBorder="1" applyAlignment="1">
      <alignment vertical="center" wrapText="1"/>
    </xf>
    <xf numFmtId="0" fontId="43" fillId="11" borderId="10" xfId="0" applyFont="1" applyFill="1" applyBorder="1" applyAlignment="1">
      <alignment vertical="center" wrapText="1"/>
    </xf>
    <xf numFmtId="0" fontId="43" fillId="11" borderId="56" xfId="0" applyFont="1" applyFill="1" applyBorder="1" applyAlignment="1">
      <alignment vertical="center" wrapText="1"/>
    </xf>
    <xf numFmtId="0" fontId="43" fillId="11" borderId="19" xfId="0" applyFont="1" applyFill="1" applyBorder="1" applyAlignment="1">
      <alignment vertical="center" wrapText="1"/>
    </xf>
    <xf numFmtId="0" fontId="11" fillId="11" borderId="10" xfId="0" applyFont="1" applyFill="1" applyBorder="1" applyAlignment="1">
      <alignment horizontal="center" vertical="center" wrapText="1"/>
    </xf>
    <xf numFmtId="0" fontId="10" fillId="11" borderId="50" xfId="0" applyFont="1" applyFill="1" applyBorder="1" applyAlignment="1">
      <alignment horizontal="center" vertical="center" wrapText="1"/>
    </xf>
    <xf numFmtId="0" fontId="10" fillId="11" borderId="51" xfId="0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center" vertical="center" wrapText="1"/>
    </xf>
    <xf numFmtId="0" fontId="10" fillId="11" borderId="18" xfId="0" applyFont="1" applyFill="1" applyBorder="1" applyAlignment="1">
      <alignment horizontal="center" vertical="center" wrapText="1"/>
    </xf>
    <xf numFmtId="0" fontId="27" fillId="11" borderId="60" xfId="0" applyFont="1" applyFill="1" applyBorder="1" applyAlignment="1">
      <alignment horizontal="center" vertical="center" wrapText="1"/>
    </xf>
    <xf numFmtId="0" fontId="27" fillId="11" borderId="81" xfId="0" applyFont="1" applyFill="1" applyBorder="1" applyAlignment="1">
      <alignment horizontal="center" vertical="center" wrapText="1"/>
    </xf>
    <xf numFmtId="49" fontId="27" fillId="11" borderId="25" xfId="0" applyNumberFormat="1" applyFont="1" applyFill="1" applyBorder="1" applyAlignment="1">
      <alignment horizontal="center" vertical="center" wrapText="1"/>
    </xf>
    <xf numFmtId="49" fontId="27" fillId="11" borderId="14" xfId="0" applyNumberFormat="1" applyFont="1" applyFill="1" applyBorder="1" applyAlignment="1">
      <alignment horizontal="center" vertical="center" wrapText="1"/>
    </xf>
    <xf numFmtId="0" fontId="59" fillId="10" borderId="5" xfId="0" applyFont="1" applyFill="1" applyBorder="1" applyAlignment="1">
      <alignment horizontal="center" vertical="center" wrapText="1"/>
    </xf>
    <xf numFmtId="0" fontId="59" fillId="10" borderId="6" xfId="0" applyFont="1" applyFill="1" applyBorder="1" applyAlignment="1">
      <alignment horizontal="center" vertical="center" wrapText="1"/>
    </xf>
    <xf numFmtId="187" fontId="11" fillId="11" borderId="0" xfId="0" applyNumberFormat="1" applyFont="1" applyFill="1" applyAlignment="1">
      <alignment horizontal="center"/>
    </xf>
    <xf numFmtId="20" fontId="27" fillId="11" borderId="19" xfId="0" applyNumberFormat="1" applyFont="1" applyFill="1" applyBorder="1" applyAlignment="1" applyProtection="1">
      <alignment horizontal="center" vertical="center" wrapText="1"/>
    </xf>
    <xf numFmtId="0" fontId="27" fillId="11" borderId="19" xfId="0" applyFont="1" applyFill="1" applyBorder="1" applyAlignment="1" applyProtection="1">
      <alignment horizontal="center" vertical="center" wrapText="1"/>
    </xf>
    <xf numFmtId="0" fontId="27" fillId="11" borderId="25" xfId="0" applyFont="1" applyFill="1" applyBorder="1" applyAlignment="1">
      <alignment horizontal="center" vertical="center" wrapText="1"/>
    </xf>
    <xf numFmtId="0" fontId="27" fillId="11" borderId="42" xfId="0" applyFont="1" applyFill="1" applyBorder="1" applyAlignment="1">
      <alignment horizontal="center" vertical="center" wrapText="1"/>
    </xf>
    <xf numFmtId="0" fontId="27" fillId="11" borderId="14" xfId="0" applyFont="1" applyFill="1" applyBorder="1" applyAlignment="1">
      <alignment horizontal="center" vertical="center" wrapText="1"/>
    </xf>
    <xf numFmtId="0" fontId="27" fillId="11" borderId="40" xfId="0" applyFont="1" applyFill="1" applyBorder="1" applyAlignment="1">
      <alignment horizontal="center" vertical="center" wrapText="1"/>
    </xf>
    <xf numFmtId="0" fontId="41" fillId="11" borderId="37" xfId="0" applyFont="1" applyFill="1" applyBorder="1" applyAlignment="1">
      <alignment horizontal="center" vertical="center"/>
    </xf>
    <xf numFmtId="188" fontId="11" fillId="11" borderId="0" xfId="0" applyNumberFormat="1" applyFont="1" applyFill="1" applyAlignment="1">
      <alignment horizontal="left"/>
    </xf>
    <xf numFmtId="0" fontId="11" fillId="11" borderId="0" xfId="0" applyNumberFormat="1" applyFont="1" applyFill="1" applyAlignment="1">
      <alignment horizontal="left"/>
    </xf>
    <xf numFmtId="49" fontId="12" fillId="11" borderId="0" xfId="0" applyNumberFormat="1" applyFont="1" applyFill="1" applyAlignment="1">
      <alignment horizontal="left"/>
    </xf>
    <xf numFmtId="187" fontId="11" fillId="11" borderId="0" xfId="0" applyNumberFormat="1" applyFont="1" applyFill="1" applyAlignment="1"/>
    <xf numFmtId="14" fontId="10" fillId="11" borderId="0" xfId="0" applyNumberFormat="1" applyFont="1" applyFill="1" applyAlignment="1">
      <alignment horizontal="left"/>
    </xf>
    <xf numFmtId="0" fontId="10" fillId="11" borderId="0" xfId="0" applyNumberFormat="1" applyFont="1" applyFill="1" applyAlignment="1">
      <alignment horizontal="left"/>
    </xf>
    <xf numFmtId="189" fontId="11" fillId="11" borderId="0" xfId="0" applyNumberFormat="1" applyFont="1" applyFill="1" applyAlignment="1">
      <alignment horizontal="left" wrapText="1"/>
    </xf>
    <xf numFmtId="0" fontId="43" fillId="11" borderId="55" xfId="0" applyFont="1" applyFill="1" applyBorder="1" applyAlignment="1">
      <alignment vertical="top" wrapText="1"/>
    </xf>
    <xf numFmtId="0" fontId="43" fillId="11" borderId="18" xfId="0" applyFont="1" applyFill="1" applyBorder="1" applyAlignment="1">
      <alignment vertical="top" wrapText="1"/>
    </xf>
    <xf numFmtId="0" fontId="43" fillId="11" borderId="54" xfId="0" applyFont="1" applyFill="1" applyBorder="1" applyAlignment="1">
      <alignment vertical="center" wrapText="1"/>
    </xf>
    <xf numFmtId="0" fontId="43" fillId="11" borderId="26" xfId="0" applyFont="1" applyFill="1" applyBorder="1" applyAlignment="1">
      <alignment vertical="center" wrapText="1"/>
    </xf>
    <xf numFmtId="0" fontId="11" fillId="11" borderId="40" xfId="0" applyFont="1" applyFill="1" applyBorder="1" applyAlignment="1">
      <alignment horizontal="center" vertical="center" wrapText="1"/>
    </xf>
    <xf numFmtId="0" fontId="11" fillId="11" borderId="1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/>
    </xf>
    <xf numFmtId="0" fontId="43" fillId="11" borderId="57" xfId="0" applyFont="1" applyFill="1" applyBorder="1" applyAlignment="1">
      <alignment vertical="center" wrapText="1"/>
    </xf>
    <xf numFmtId="0" fontId="43" fillId="11" borderId="58" xfId="0" applyFont="1" applyFill="1" applyBorder="1" applyAlignment="1">
      <alignment vertical="center" wrapText="1"/>
    </xf>
    <xf numFmtId="20" fontId="27" fillId="11" borderId="58" xfId="0" applyNumberFormat="1" applyFont="1" applyFill="1" applyBorder="1" applyAlignment="1" applyProtection="1">
      <alignment horizontal="center" vertical="center" wrapText="1"/>
    </xf>
    <xf numFmtId="0" fontId="27" fillId="11" borderId="58" xfId="0" applyFont="1" applyFill="1" applyBorder="1" applyAlignment="1" applyProtection="1">
      <alignment horizontal="center" vertical="center" wrapText="1"/>
    </xf>
    <xf numFmtId="0" fontId="11" fillId="11" borderId="11" xfId="0" applyFont="1" applyFill="1" applyBorder="1" applyAlignment="1">
      <alignment horizontal="center" vertical="center" wrapText="1"/>
    </xf>
    <xf numFmtId="0" fontId="11" fillId="11" borderId="42" xfId="0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vertical="center" wrapText="1"/>
    </xf>
    <xf numFmtId="0" fontId="11" fillId="11" borderId="19" xfId="0" applyFont="1" applyFill="1" applyBorder="1" applyAlignment="1">
      <alignment horizontal="center" vertical="center" wrapText="1"/>
    </xf>
    <xf numFmtId="0" fontId="11" fillId="11" borderId="58" xfId="0" applyFont="1" applyFill="1" applyBorder="1" applyAlignment="1">
      <alignment horizontal="center" vertical="center" wrapText="1"/>
    </xf>
    <xf numFmtId="14" fontId="43" fillId="11" borderId="65" xfId="0" applyNumberFormat="1" applyFont="1" applyFill="1" applyBorder="1" applyAlignment="1">
      <alignment wrapText="1"/>
    </xf>
    <xf numFmtId="14" fontId="43" fillId="11" borderId="38" xfId="0" applyNumberFormat="1" applyFont="1" applyFill="1" applyBorder="1" applyAlignment="1">
      <alignment wrapText="1"/>
    </xf>
    <xf numFmtId="0" fontId="27" fillId="11" borderId="19" xfId="0" applyFont="1" applyFill="1" applyBorder="1" applyAlignment="1">
      <alignment horizontal="center" vertical="center" wrapText="1"/>
    </xf>
    <xf numFmtId="0" fontId="27" fillId="11" borderId="10" xfId="0" applyFont="1" applyFill="1" applyBorder="1" applyAlignment="1">
      <alignment horizontal="center" vertical="center" wrapText="1"/>
    </xf>
    <xf numFmtId="20" fontId="27" fillId="11" borderId="11" xfId="0" applyNumberFormat="1" applyFont="1" applyFill="1" applyBorder="1" applyAlignment="1" applyProtection="1">
      <alignment horizontal="center" vertical="center" wrapText="1"/>
    </xf>
    <xf numFmtId="0" fontId="27" fillId="11" borderId="11" xfId="0" applyFont="1" applyFill="1" applyBorder="1" applyAlignment="1" applyProtection="1">
      <alignment horizontal="center" vertical="center" wrapText="1"/>
    </xf>
    <xf numFmtId="20" fontId="27" fillId="11" borderId="61" xfId="0" applyNumberFormat="1" applyFont="1" applyFill="1" applyBorder="1" applyAlignment="1" applyProtection="1">
      <alignment horizontal="center" vertical="center" wrapText="1"/>
    </xf>
    <xf numFmtId="43" fontId="27" fillId="11" borderId="62" xfId="0" applyNumberFormat="1" applyFont="1" applyFill="1" applyBorder="1" applyAlignment="1" applyProtection="1">
      <alignment horizontal="center" vertical="center" wrapText="1"/>
    </xf>
    <xf numFmtId="43" fontId="27" fillId="11" borderId="63" xfId="0" applyNumberFormat="1" applyFont="1" applyFill="1" applyBorder="1" applyAlignment="1" applyProtection="1">
      <alignment horizontal="center" vertical="center" wrapText="1"/>
    </xf>
    <xf numFmtId="43" fontId="27" fillId="11" borderId="64" xfId="0" applyNumberFormat="1" applyFont="1" applyFill="1" applyBorder="1" applyAlignment="1" applyProtection="1">
      <alignment horizontal="center" vertical="center" wrapText="1"/>
    </xf>
    <xf numFmtId="0" fontId="43" fillId="11" borderId="53" xfId="0" applyFont="1" applyFill="1" applyBorder="1" applyAlignment="1">
      <alignment vertical="center" wrapText="1"/>
    </xf>
    <xf numFmtId="0" fontId="43" fillId="11" borderId="11" xfId="0" applyFont="1" applyFill="1" applyBorder="1" applyAlignment="1">
      <alignment vertical="center" wrapText="1"/>
    </xf>
    <xf numFmtId="0" fontId="10" fillId="11" borderId="80" xfId="0" applyFont="1" applyFill="1" applyBorder="1" applyAlignment="1">
      <alignment horizontal="center" vertical="center" wrapText="1"/>
    </xf>
    <xf numFmtId="0" fontId="10" fillId="11" borderId="40" xfId="0" applyFont="1" applyFill="1" applyBorder="1" applyAlignment="1">
      <alignment horizontal="center" vertical="center" wrapText="1"/>
    </xf>
    <xf numFmtId="0" fontId="38" fillId="5" borderId="69" xfId="0" applyFont="1" applyFill="1" applyBorder="1" applyAlignment="1">
      <alignment horizontal="center" vertical="center" wrapText="1"/>
    </xf>
    <xf numFmtId="0" fontId="38" fillId="5" borderId="70" xfId="0" applyFont="1" applyFill="1" applyBorder="1" applyAlignment="1">
      <alignment horizontal="center" vertical="center" wrapText="1"/>
    </xf>
    <xf numFmtId="0" fontId="45" fillId="4" borderId="8" xfId="0" applyFont="1" applyFill="1" applyBorder="1" applyAlignment="1">
      <alignment horizontal="center" wrapText="1"/>
    </xf>
    <xf numFmtId="0" fontId="45" fillId="4" borderId="34" xfId="0" applyFont="1" applyFill="1" applyBorder="1" applyAlignment="1">
      <alignment horizontal="center" wrapText="1"/>
    </xf>
    <xf numFmtId="0" fontId="45" fillId="4" borderId="9" xfId="0" applyFont="1" applyFill="1" applyBorder="1" applyAlignment="1">
      <alignment horizont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34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horizontal="center" vertical="center" wrapText="1"/>
    </xf>
    <xf numFmtId="0" fontId="38" fillId="7" borderId="8" xfId="0" applyFont="1" applyFill="1" applyBorder="1" applyAlignment="1">
      <alignment horizontal="center" vertical="center" wrapText="1"/>
    </xf>
    <xf numFmtId="0" fontId="38" fillId="7" borderId="34" xfId="0" applyFont="1" applyFill="1" applyBorder="1" applyAlignment="1">
      <alignment horizontal="center" vertical="center" wrapText="1"/>
    </xf>
    <xf numFmtId="0" fontId="38" fillId="7" borderId="9" xfId="0" applyFont="1" applyFill="1" applyBorder="1" applyAlignment="1">
      <alignment horizontal="center" vertical="center" wrapText="1"/>
    </xf>
    <xf numFmtId="0" fontId="55" fillId="16" borderId="33" xfId="0" applyFont="1" applyFill="1" applyBorder="1"/>
    <xf numFmtId="0" fontId="51" fillId="11" borderId="8" xfId="0" applyFont="1" applyFill="1" applyBorder="1" applyAlignment="1">
      <alignment horizontal="center"/>
    </xf>
    <xf numFmtId="0" fontId="33" fillId="5" borderId="9" xfId="0" applyFont="1" applyFill="1" applyBorder="1" applyAlignment="1">
      <alignment horizontal="center" textRotation="90" wrapText="1"/>
    </xf>
    <xf numFmtId="20" fontId="55" fillId="16" borderId="32" xfId="0" applyNumberFormat="1" applyFont="1" applyFill="1" applyBorder="1"/>
    <xf numFmtId="191" fontId="53" fillId="11" borderId="9" xfId="0" applyNumberFormat="1" applyFont="1" applyFill="1" applyBorder="1" applyAlignment="1">
      <alignment horizontal="center"/>
    </xf>
    <xf numFmtId="191" fontId="53" fillId="11" borderId="85" xfId="0" applyNumberFormat="1" applyFont="1" applyFill="1" applyBorder="1" applyAlignment="1">
      <alignment horizontal="center"/>
    </xf>
    <xf numFmtId="0" fontId="45" fillId="13" borderId="86" xfId="0" applyFont="1" applyFill="1" applyBorder="1" applyAlignment="1">
      <alignment horizontal="center" wrapText="1"/>
    </xf>
    <xf numFmtId="0" fontId="45" fillId="13" borderId="87" xfId="0" applyFont="1" applyFill="1" applyBorder="1" applyAlignment="1">
      <alignment horizontal="center" wrapText="1"/>
    </xf>
    <xf numFmtId="0" fontId="45" fillId="13" borderId="88" xfId="0" applyFont="1" applyFill="1" applyBorder="1" applyAlignment="1">
      <alignment horizontal="center" wrapText="1"/>
    </xf>
    <xf numFmtId="0" fontId="33" fillId="13" borderId="89" xfId="0" applyFont="1" applyFill="1" applyBorder="1" applyAlignment="1">
      <alignment horizontal="center" textRotation="90"/>
    </xf>
    <xf numFmtId="0" fontId="33" fillId="13" borderId="90" xfId="0" applyFont="1" applyFill="1" applyBorder="1" applyAlignment="1">
      <alignment horizontal="center" textRotation="90"/>
    </xf>
    <xf numFmtId="20" fontId="55" fillId="16" borderId="91" xfId="0" applyNumberFormat="1" applyFont="1" applyFill="1" applyBorder="1"/>
    <xf numFmtId="20" fontId="55" fillId="16" borderId="92" xfId="0" applyNumberFormat="1" applyFont="1" applyFill="1" applyBorder="1"/>
    <xf numFmtId="191" fontId="53" fillId="11" borderId="89" xfId="0" applyNumberFormat="1" applyFont="1" applyFill="1" applyBorder="1" applyAlignment="1">
      <alignment horizontal="center"/>
    </xf>
    <xf numFmtId="191" fontId="53" fillId="11" borderId="90" xfId="0" applyNumberFormat="1" applyFont="1" applyFill="1" applyBorder="1" applyAlignment="1">
      <alignment horizontal="center"/>
    </xf>
    <xf numFmtId="191" fontId="54" fillId="11" borderId="89" xfId="0" applyNumberFormat="1" applyFont="1" applyFill="1" applyBorder="1" applyAlignment="1">
      <alignment horizontal="center"/>
    </xf>
    <xf numFmtId="191" fontId="54" fillId="11" borderId="90" xfId="0" applyNumberFormat="1" applyFont="1" applyFill="1" applyBorder="1" applyAlignment="1">
      <alignment horizontal="center"/>
    </xf>
    <xf numFmtId="191" fontId="54" fillId="11" borderId="93" xfId="0" applyNumberFormat="1" applyFont="1" applyFill="1" applyBorder="1" applyAlignment="1">
      <alignment horizontal="center"/>
    </xf>
    <xf numFmtId="191" fontId="54" fillId="11" borderId="94" xfId="0" applyNumberFormat="1" applyFont="1" applyFill="1" applyBorder="1" applyAlignment="1">
      <alignment horizontal="center"/>
    </xf>
    <xf numFmtId="191" fontId="54" fillId="11" borderId="95" xfId="0" applyNumberFormat="1" applyFont="1" applyFill="1" applyBorder="1" applyAlignment="1">
      <alignment horizontal="center"/>
    </xf>
    <xf numFmtId="0" fontId="0" fillId="19" borderId="0" xfId="0" applyFill="1"/>
    <xf numFmtId="0" fontId="65" fillId="19" borderId="0" xfId="0" applyFont="1" applyFill="1"/>
    <xf numFmtId="0" fontId="65" fillId="19" borderId="0" xfId="0" applyFont="1" applyFill="1" applyAlignment="1">
      <alignment horizontal="right"/>
    </xf>
  </cellXfs>
  <cellStyles count="1">
    <cellStyle name="Normal" xfId="0" builtinId="0"/>
  </cellStyles>
  <dxfs count="9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theme="0"/>
      </font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</dxf>
    <dxf>
      <font>
        <color theme="0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1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193" formatCode="dd/mm/yyyy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193" formatCode="dd/mm/yyyy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0" formatCode="General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numFmt numFmtId="190" formatCode="yy"/>
      <alignment horizont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numFmt numFmtId="193" formatCode="dd/mm/yyyy"/>
      <alignment horizont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outline="0">
        <top style="thin">
          <color theme="1" tint="0.499984740745262"/>
        </top>
      </border>
    </dxf>
    <dxf>
      <border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 outline="0"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color rgb="FF002060"/>
        <name val="Tahoma"/>
        <scheme val="maj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</dxfs>
  <tableStyles count="0" defaultTableStyle="TableStyleMedium2" defaultPivotStyle="PivotStyleLight16"/>
  <colors>
    <mruColors>
      <color rgb="FFFFFFCC"/>
      <color rgb="FFFFFF99"/>
      <color rgb="FFFFFF66"/>
      <color rgb="FFF28ABE"/>
      <color rgb="FFF69CE7"/>
      <color rgb="FFFAC6F1"/>
      <color rgb="FFFCBBAE"/>
      <color rgb="FFFFEFFF"/>
      <color rgb="FFFF9B9B"/>
      <color rgb="FFFBD1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ER stroke form'!BJ23"/><Relationship Id="rId1" Type="http://schemas.openxmlformats.org/officeDocument/2006/relationships/hyperlink" Target="#'Table record'!BU34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548640</xdr:colOff>
      <xdr:row>84</xdr:row>
      <xdr:rowOff>15240</xdr:rowOff>
    </xdr:from>
    <xdr:to>
      <xdr:col>9</xdr:col>
      <xdr:colOff>281940</xdr:colOff>
      <xdr:row>87</xdr:row>
      <xdr:rowOff>152400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548640" y="25267920"/>
          <a:ext cx="4000500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Remark : Please mark “NA” under  the item that is not applicable.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Dangerous abbreviations : 1) U  2) IU  3) Q.D  4) Q.O.D.  5) MS  6) MS04  7)  MgS04  8) Never write “0” after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ห้ามใช้ตัวย่อดังต่อไปนี้       a decimal point [X mg]   9) always use “0” before a decimal point [0.X mg]</a:t>
          </a:r>
        </a:p>
      </xdr:txBody>
    </xdr:sp>
    <xdr:clientData/>
  </xdr:twoCellAnchor>
  <xdr:twoCellAnchor>
    <xdr:from>
      <xdr:col>10</xdr:col>
      <xdr:colOff>472440</xdr:colOff>
      <xdr:row>84</xdr:row>
      <xdr:rowOff>129540</xdr:rowOff>
    </xdr:from>
    <xdr:to>
      <xdr:col>12</xdr:col>
      <xdr:colOff>53340</xdr:colOff>
      <xdr:row>87</xdr:row>
      <xdr:rowOff>152400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5349240" y="25382220"/>
          <a:ext cx="800100" cy="5715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AU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Scanned by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……………….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40</xdr:row>
          <xdr:rowOff>47625</xdr:rowOff>
        </xdr:from>
        <xdr:to>
          <xdr:col>15</xdr:col>
          <xdr:colOff>219075</xdr:colOff>
          <xdr:row>41</xdr:row>
          <xdr:rowOff>104775</xdr:rowOff>
        </xdr:to>
        <xdr:sp macro="" textlink="">
          <xdr:nvSpPr>
            <xdr:cNvPr id="1056" name="CommandButton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228602</xdr:colOff>
      <xdr:row>43</xdr:row>
      <xdr:rowOff>163283</xdr:rowOff>
    </xdr:from>
    <xdr:to>
      <xdr:col>12</xdr:col>
      <xdr:colOff>43543</xdr:colOff>
      <xdr:row>47</xdr:row>
      <xdr:rowOff>163284</xdr:rowOff>
    </xdr:to>
    <xdr:sp macro="" textlink="">
      <xdr:nvSpPr>
        <xdr:cNvPr id="2" name="TextBox 1"/>
        <xdr:cNvSpPr txBox="1"/>
      </xdr:nvSpPr>
      <xdr:spPr>
        <a:xfrm>
          <a:off x="1872345" y="14129654"/>
          <a:ext cx="6509655" cy="94705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400" b="1">
              <a:latin typeface="Angsana New" panose="02020603050405020304" pitchFamily="18" charset="-34"/>
              <a:cs typeface="Angsana New" panose="02020603050405020304" pitchFamily="18" charset="-34"/>
            </a:rPr>
            <a:t>Remark : Please mark “N/A” or  “-“ for  the item that is not applicable.</a:t>
          </a:r>
        </a:p>
        <a:p>
          <a:r>
            <a:rPr lang="en-AU" sz="1400" b="1">
              <a:latin typeface="Angsana New" panose="02020603050405020304" pitchFamily="18" charset="-34"/>
              <a:cs typeface="Angsana New" panose="02020603050405020304" pitchFamily="18" charset="-34"/>
            </a:rPr>
            <a:t>Dangerous abbreviations :   </a:t>
          </a:r>
          <a:r>
            <a:rPr lang="en-AU" sz="1400">
              <a:latin typeface="Angsana New" panose="02020603050405020304" pitchFamily="18" charset="-34"/>
              <a:cs typeface="Angsana New" panose="02020603050405020304" pitchFamily="18" charset="-34"/>
            </a:rPr>
            <a:t>1) U     2) IU     3) Q.D.     4) Q.O.D     5) MS     6) MSO4     7) MgSO4     8) Never written “0” after</a:t>
          </a:r>
        </a:p>
        <a:p>
          <a:r>
            <a:rPr lang="th-TH" sz="1400">
              <a:latin typeface="Angsana New" panose="02020603050405020304" pitchFamily="18" charset="-34"/>
              <a:cs typeface="Angsana New" panose="02020603050405020304" pitchFamily="18" charset="-34"/>
            </a:rPr>
            <a:t>ห้ามใช้ตัวย่อดังต่อไปนี้       </a:t>
          </a:r>
          <a:r>
            <a:rPr lang="en-AU" sz="1400">
              <a:latin typeface="Angsana New" panose="02020603050405020304" pitchFamily="18" charset="-34"/>
              <a:cs typeface="Angsana New" panose="02020603050405020304" pitchFamily="18" charset="-34"/>
            </a:rPr>
            <a:t>a decimal point [X mg]    9) always use “0” before a decimal point [0.X mg]       10) µg      11) cc </a:t>
          </a:r>
        </a:p>
      </xdr:txBody>
    </xdr:sp>
    <xdr:clientData/>
  </xdr:twoCellAnchor>
  <xdr:twoCellAnchor>
    <xdr:from>
      <xdr:col>11</xdr:col>
      <xdr:colOff>340179</xdr:colOff>
      <xdr:row>22</xdr:row>
      <xdr:rowOff>163286</xdr:rowOff>
    </xdr:from>
    <xdr:to>
      <xdr:col>13</xdr:col>
      <xdr:colOff>204107</xdr:colOff>
      <xdr:row>35</xdr:row>
      <xdr:rowOff>122464</xdr:rowOff>
    </xdr:to>
    <xdr:sp macro="" textlink="">
      <xdr:nvSpPr>
        <xdr:cNvPr id="4" name="Rectangular Callout 3"/>
        <xdr:cNvSpPr/>
      </xdr:nvSpPr>
      <xdr:spPr>
        <a:xfrm>
          <a:off x="9293679" y="7388679"/>
          <a:ext cx="1755321" cy="5265964"/>
        </a:xfrm>
        <a:prstGeom prst="wedgeRectCallout">
          <a:avLst>
            <a:gd name="adj1" fmla="val 179557"/>
            <a:gd name="adj2" fmla="val 17281"/>
          </a:avLst>
        </a:prstGeom>
        <a:noFill/>
        <a:ln w="57150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40822</xdr:colOff>
      <xdr:row>39</xdr:row>
      <xdr:rowOff>176893</xdr:rowOff>
    </xdr:from>
    <xdr:to>
      <xdr:col>15</xdr:col>
      <xdr:colOff>435428</xdr:colOff>
      <xdr:row>41</xdr:row>
      <xdr:rowOff>176893</xdr:rowOff>
    </xdr:to>
    <xdr:sp macro="" textlink="">
      <xdr:nvSpPr>
        <xdr:cNvPr id="5" name="Rounded Rectangular Callout 4"/>
        <xdr:cNvSpPr/>
      </xdr:nvSpPr>
      <xdr:spPr>
        <a:xfrm>
          <a:off x="11756572" y="13906500"/>
          <a:ext cx="1428749" cy="680357"/>
        </a:xfrm>
        <a:prstGeom prst="wedgeRoundRectCallout">
          <a:avLst>
            <a:gd name="adj1" fmla="val 75811"/>
            <a:gd name="adj2" fmla="val 16500"/>
            <a:gd name="adj3" fmla="val 16667"/>
          </a:avLst>
        </a:prstGeom>
        <a:noFill/>
        <a:ln w="57150"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22</xdr:col>
      <xdr:colOff>435428</xdr:colOff>
      <xdr:row>37</xdr:row>
      <xdr:rowOff>95250</xdr:rowOff>
    </xdr:from>
    <xdr:to>
      <xdr:col>22</xdr:col>
      <xdr:colOff>435428</xdr:colOff>
      <xdr:row>39</xdr:row>
      <xdr:rowOff>231321</xdr:rowOff>
    </xdr:to>
    <xdr:cxnSp macro="">
      <xdr:nvCxnSpPr>
        <xdr:cNvPr id="7" name="Straight Connector 6"/>
        <xdr:cNvCxnSpPr/>
      </xdr:nvCxnSpPr>
      <xdr:spPr>
        <a:xfrm flipV="1">
          <a:off x="17090571" y="13144500"/>
          <a:ext cx="0" cy="816428"/>
        </a:xfrm>
        <a:prstGeom prst="line">
          <a:avLst/>
        </a:prstGeom>
        <a:ln w="76200">
          <a:solidFill>
            <a:srgbClr val="FFFF9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394608</xdr:colOff>
      <xdr:row>37</xdr:row>
      <xdr:rowOff>54428</xdr:rowOff>
    </xdr:from>
    <xdr:to>
      <xdr:col>31</xdr:col>
      <xdr:colOff>544285</xdr:colOff>
      <xdr:row>37</xdr:row>
      <xdr:rowOff>54428</xdr:rowOff>
    </xdr:to>
    <xdr:cxnSp macro="">
      <xdr:nvCxnSpPr>
        <xdr:cNvPr id="9" name="Straight Connector 8"/>
        <xdr:cNvCxnSpPr/>
      </xdr:nvCxnSpPr>
      <xdr:spPr>
        <a:xfrm>
          <a:off x="16668751" y="13171714"/>
          <a:ext cx="7565570" cy="0"/>
        </a:xfrm>
        <a:prstGeom prst="line">
          <a:avLst/>
        </a:prstGeom>
        <a:ln w="76200">
          <a:solidFill>
            <a:srgbClr val="FFFF9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530679</xdr:colOff>
      <xdr:row>4</xdr:row>
      <xdr:rowOff>27213</xdr:rowOff>
    </xdr:from>
    <xdr:to>
      <xdr:col>31</xdr:col>
      <xdr:colOff>530679</xdr:colOff>
      <xdr:row>37</xdr:row>
      <xdr:rowOff>95249</xdr:rowOff>
    </xdr:to>
    <xdr:cxnSp macro="">
      <xdr:nvCxnSpPr>
        <xdr:cNvPr id="11" name="Straight Arrow Connector 10"/>
        <xdr:cNvCxnSpPr/>
      </xdr:nvCxnSpPr>
      <xdr:spPr>
        <a:xfrm flipV="1">
          <a:off x="24220715" y="1224642"/>
          <a:ext cx="0" cy="11987893"/>
        </a:xfrm>
        <a:prstGeom prst="straightConnector1">
          <a:avLst/>
        </a:prstGeom>
        <a:ln w="76200">
          <a:solidFill>
            <a:srgbClr val="FFFF99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1416958</xdr:colOff>
      <xdr:row>0</xdr:row>
      <xdr:rowOff>112938</xdr:rowOff>
    </xdr:from>
    <xdr:to>
      <xdr:col>4</xdr:col>
      <xdr:colOff>158751</xdr:colOff>
      <xdr:row>0</xdr:row>
      <xdr:rowOff>841375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591708" y="112938"/>
          <a:ext cx="2472418" cy="728437"/>
        </a:xfrm>
        <a:prstGeom prst="rect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800" b="1">
              <a:solidFill>
                <a:srgbClr val="FFFF00"/>
              </a:solidFill>
              <a:latin typeface="Cambria" panose="02040503050406030204" pitchFamily="18" charset="0"/>
            </a:rPr>
            <a:t>View</a:t>
          </a:r>
          <a:r>
            <a:rPr lang="en-AU" sz="1800" b="1" baseline="0">
              <a:solidFill>
                <a:srgbClr val="FFFF00"/>
              </a:solidFill>
              <a:latin typeface="Cambria" panose="02040503050406030204" pitchFamily="18" charset="0"/>
            </a:rPr>
            <a:t> </a:t>
          </a:r>
        </a:p>
        <a:p>
          <a:pPr algn="ctr"/>
          <a:r>
            <a:rPr lang="en-AU" sz="1800" b="1" baseline="0">
              <a:solidFill>
                <a:srgbClr val="FFFF00"/>
              </a:solidFill>
              <a:latin typeface="Cambria" panose="02040503050406030204" pitchFamily="18" charset="0"/>
            </a:rPr>
            <a:t>summary report</a:t>
          </a:r>
          <a:endParaRPr lang="en-AU" sz="1800" b="1">
            <a:solidFill>
              <a:srgbClr val="FFFF00"/>
            </a:solidFill>
            <a:latin typeface="Cambria" panose="02040503050406030204" pitchFamily="18" charset="0"/>
          </a:endParaRPr>
        </a:p>
      </xdr:txBody>
    </xdr:sp>
    <xdr:clientData/>
  </xdr:twoCellAnchor>
  <xdr:twoCellAnchor>
    <xdr:from>
      <xdr:col>0</xdr:col>
      <xdr:colOff>210457</xdr:colOff>
      <xdr:row>0</xdr:row>
      <xdr:rowOff>116114</xdr:rowOff>
    </xdr:from>
    <xdr:to>
      <xdr:col>2</xdr:col>
      <xdr:colOff>1320800</xdr:colOff>
      <xdr:row>0</xdr:row>
      <xdr:rowOff>838200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210457" y="116114"/>
          <a:ext cx="2166257" cy="722086"/>
        </a:xfrm>
        <a:prstGeom prst="rect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solidFill>
                <a:srgbClr val="FFFF00"/>
              </a:solidFill>
              <a:latin typeface="Cambria" panose="02040503050406030204" pitchFamily="18" charset="0"/>
            </a:rPr>
            <a:t>back</a:t>
          </a:r>
          <a:r>
            <a:rPr lang="en-US" sz="1800" b="1" baseline="0">
              <a:solidFill>
                <a:srgbClr val="FFFF00"/>
              </a:solidFill>
              <a:latin typeface="Cambria" panose="02040503050406030204" pitchFamily="18" charset="0"/>
            </a:rPr>
            <a:t> to form</a:t>
          </a:r>
          <a:endParaRPr lang="en-AU" sz="1800" b="1">
            <a:solidFill>
              <a:srgbClr val="FFFF00"/>
            </a:solidFill>
            <a:latin typeface="Cambria" panose="02040503050406030204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A4:BD101" totalsRowShown="0" headerRowDxfId="93" headerRowBorderDxfId="92" tableBorderDxfId="91" totalsRowBorderDxfId="90">
  <autoFilter ref="A4:BD101"/>
  <tableColumns count="56">
    <tableColumn id="1" name="Column1" dataDxfId="89"/>
    <tableColumn id="55" name="Column110" dataDxfId="88"/>
    <tableColumn id="2" name="Column2" dataDxfId="87"/>
    <tableColumn id="3" name="Column3" dataDxfId="86"/>
    <tableColumn id="4" name="Column4" dataDxfId="85"/>
    <tableColumn id="5" name="Column5" dataDxfId="84"/>
    <tableColumn id="56" name="Column55" dataDxfId="83"/>
    <tableColumn id="6" name="Column6" dataDxfId="82"/>
    <tableColumn id="7" name="Column7" dataDxfId="81"/>
    <tableColumn id="8" name="Column8" dataDxfId="80"/>
    <tableColumn id="9" name="Column9" dataDxfId="79"/>
    <tableColumn id="10" name="Column10" dataDxfId="78"/>
    <tableColumn id="11" name="Column11" dataDxfId="77"/>
    <tableColumn id="12" name="Column12" dataDxfId="76"/>
    <tableColumn id="13" name="Column13" dataDxfId="75"/>
    <tableColumn id="14" name="Column14" dataDxfId="74"/>
    <tableColumn id="15" name="Column15" dataDxfId="73"/>
    <tableColumn id="16" name="Column16" dataDxfId="72"/>
    <tableColumn id="17" name="Column17" dataDxfId="71"/>
    <tableColumn id="18" name="Column18" dataDxfId="70"/>
    <tableColumn id="19" name="Column19" dataDxfId="69"/>
    <tableColumn id="20" name="Column20" dataDxfId="68"/>
    <tableColumn id="21" name="Column21" dataDxfId="67"/>
    <tableColumn id="22" name="Column22" dataDxfId="66"/>
    <tableColumn id="23" name="Column23" dataDxfId="65"/>
    <tableColumn id="24" name="Column24" dataDxfId="64"/>
    <tableColumn id="25" name="Column25" dataDxfId="63"/>
    <tableColumn id="26" name="Column26" dataDxfId="62"/>
    <tableColumn id="27" name="Column27" dataDxfId="61"/>
    <tableColumn id="28" name="Column28" dataDxfId="60"/>
    <tableColumn id="29" name="Column29" dataDxfId="59"/>
    <tableColumn id="30" name="Column30" dataDxfId="58"/>
    <tableColumn id="31" name="Column31" dataDxfId="57"/>
    <tableColumn id="32" name="Column32" dataDxfId="56"/>
    <tableColumn id="33" name="Column33" dataDxfId="55"/>
    <tableColumn id="34" name="Column34" dataDxfId="54"/>
    <tableColumn id="35" name="Column35" dataDxfId="53"/>
    <tableColumn id="36" name="Column36" dataDxfId="52"/>
    <tableColumn id="37" name="Column37" dataDxfId="51"/>
    <tableColumn id="38" name="Column38" dataDxfId="50"/>
    <tableColumn id="39" name="Column39" dataDxfId="49"/>
    <tableColumn id="40" name="Column40" dataDxfId="48"/>
    <tableColumn id="41" name="Column41" dataDxfId="47"/>
    <tableColumn id="42" name="Column42" dataDxfId="46"/>
    <tableColumn id="43" name="Column43" dataDxfId="45"/>
    <tableColumn id="44" name="Column44" dataDxfId="44"/>
    <tableColumn id="45" name="Column45" dataDxfId="43"/>
    <tableColumn id="46" name="Column46" dataDxfId="42"/>
    <tableColumn id="47" name="Column47" dataDxfId="41"/>
    <tableColumn id="48" name="Column48" dataDxfId="40"/>
    <tableColumn id="49" name="Column49" dataDxfId="39"/>
    <tableColumn id="50" name="Column50" dataDxfId="38"/>
    <tableColumn id="51" name="Column51" dataDxfId="37"/>
    <tableColumn id="52" name="Column52" dataDxfId="36"/>
    <tableColumn id="53" name="Column53" dataDxfId="35"/>
    <tableColumn id="54" name="Column54" dataDxfId="3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2" tint="-0.249977111117893"/>
    <pageSetUpPr fitToPage="1"/>
  </sheetPr>
  <dimension ref="B1:BY88"/>
  <sheetViews>
    <sheetView showGridLines="0" topLeftCell="A12" zoomScale="70" zoomScaleNormal="70" workbookViewId="0">
      <selection activeCell="W33" sqref="W33:AC37"/>
    </sheetView>
  </sheetViews>
  <sheetFormatPr defaultColWidth="8.875" defaultRowHeight="14.25" x14ac:dyDescent="0.2"/>
  <cols>
    <col min="1" max="1" width="7.5" style="2" customWidth="1"/>
    <col min="2" max="2" width="8.125" style="2" customWidth="1"/>
    <col min="3" max="3" width="10.375" style="2" customWidth="1"/>
    <col min="4" max="4" width="37.375" style="2" customWidth="1"/>
    <col min="5" max="5" width="12.75" style="2" customWidth="1"/>
    <col min="6" max="6" width="2.375" style="2" hidden="1" customWidth="1"/>
    <col min="7" max="7" width="7.25" style="2" customWidth="1"/>
    <col min="8" max="8" width="4.625" style="2" customWidth="1"/>
    <col min="9" max="9" width="5.25" style="2" customWidth="1"/>
    <col min="10" max="10" width="11.5" style="2" customWidth="1"/>
    <col min="11" max="11" width="12.875" style="2" customWidth="1"/>
    <col min="12" max="12" width="5.375" style="2" customWidth="1"/>
    <col min="13" max="13" width="19.375" style="2" customWidth="1"/>
    <col min="14" max="14" width="11.375" style="2" customWidth="1"/>
    <col min="15" max="15" width="13.625" style="2" customWidth="1"/>
    <col min="16" max="19" width="8.875" style="2" customWidth="1"/>
    <col min="20" max="20" width="13.5" style="128" hidden="1" customWidth="1"/>
    <col min="21" max="21" width="8.875" style="2" hidden="1" customWidth="1"/>
    <col min="22" max="27" width="10.5" style="2" customWidth="1"/>
    <col min="28" max="28" width="12.375" style="2" customWidth="1"/>
    <col min="29" max="29" width="10.5" style="2" customWidth="1"/>
    <col min="30" max="30" width="11.25" style="2" customWidth="1"/>
    <col min="31" max="31" width="10.5" style="2" customWidth="1"/>
    <col min="32" max="40" width="7.75" style="2" customWidth="1"/>
    <col min="41" max="75" width="8.875" style="2" customWidth="1"/>
    <col min="76" max="76" width="5.5" style="2" customWidth="1"/>
    <col min="77" max="77" width="4" style="2" customWidth="1"/>
    <col min="78" max="16384" width="8.875" style="2"/>
  </cols>
  <sheetData>
    <row r="1" spans="2:77" ht="25.9" customHeight="1" x14ac:dyDescent="0.6">
      <c r="B1" s="8"/>
      <c r="C1" s="8"/>
      <c r="D1" s="8"/>
      <c r="E1" s="10"/>
      <c r="F1" s="10"/>
      <c r="G1" s="190"/>
      <c r="H1" s="190"/>
      <c r="I1" s="190"/>
      <c r="J1" s="190"/>
      <c r="K1" s="190"/>
      <c r="L1" s="190"/>
      <c r="M1" s="8"/>
      <c r="N1" s="8"/>
      <c r="T1" s="251" t="s">
        <v>94</v>
      </c>
      <c r="U1" s="183" t="s">
        <v>75</v>
      </c>
      <c r="V1" s="209" t="s">
        <v>48</v>
      </c>
      <c r="W1" s="183" t="s">
        <v>163</v>
      </c>
      <c r="X1" s="204" t="s">
        <v>26</v>
      </c>
      <c r="Y1" s="204" t="s">
        <v>49</v>
      </c>
      <c r="Z1" s="210" t="s">
        <v>104</v>
      </c>
      <c r="AA1" s="204" t="s">
        <v>50</v>
      </c>
      <c r="AB1" s="214" t="s">
        <v>167</v>
      </c>
      <c r="AC1" s="204" t="s">
        <v>51</v>
      </c>
      <c r="AD1" s="210" t="s">
        <v>84</v>
      </c>
      <c r="AE1" s="214" t="s">
        <v>102</v>
      </c>
      <c r="AF1" s="205" t="s">
        <v>3</v>
      </c>
      <c r="AG1" s="205"/>
      <c r="AH1" s="205"/>
      <c r="AI1" s="205"/>
      <c r="AJ1" s="205"/>
      <c r="AK1" s="205"/>
      <c r="AL1" s="205"/>
      <c r="AM1" s="205"/>
      <c r="AN1" s="205"/>
      <c r="AO1" s="206" t="s">
        <v>4</v>
      </c>
      <c r="AP1" s="206"/>
      <c r="AQ1" s="206"/>
      <c r="AR1" s="206"/>
      <c r="AS1" s="206"/>
      <c r="AT1" s="206"/>
      <c r="AU1" s="206"/>
      <c r="AV1" s="206"/>
      <c r="AW1" s="206"/>
      <c r="AX1" s="207"/>
      <c r="AY1" s="207"/>
      <c r="AZ1" s="207"/>
      <c r="BA1" s="42"/>
      <c r="BB1" s="212"/>
      <c r="BC1" s="213"/>
      <c r="BD1" s="31"/>
      <c r="BE1" s="208" t="s">
        <v>62</v>
      </c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2" t="s">
        <v>29</v>
      </c>
      <c r="BY1" s="203" t="s">
        <v>71</v>
      </c>
    </row>
    <row r="2" spans="2:77" ht="25.5" customHeight="1" x14ac:dyDescent="0.6">
      <c r="B2" s="8"/>
      <c r="C2" s="8"/>
      <c r="D2" s="8"/>
      <c r="E2" s="10"/>
      <c r="F2" s="10"/>
      <c r="G2" s="263"/>
      <c r="H2" s="263"/>
      <c r="I2" s="263"/>
      <c r="J2" s="10"/>
      <c r="K2" s="262"/>
      <c r="L2" s="262"/>
      <c r="M2" s="84"/>
      <c r="N2" s="8"/>
      <c r="T2" s="252"/>
      <c r="U2" s="274"/>
      <c r="V2" s="209"/>
      <c r="W2" s="184"/>
      <c r="X2" s="204"/>
      <c r="Y2" s="204"/>
      <c r="Z2" s="211"/>
      <c r="AA2" s="204"/>
      <c r="AB2" s="215"/>
      <c r="AC2" s="204"/>
      <c r="AD2" s="211"/>
      <c r="AE2" s="215"/>
      <c r="AF2" s="16" t="s">
        <v>52</v>
      </c>
      <c r="AG2" s="16" t="s">
        <v>54</v>
      </c>
      <c r="AH2" s="16" t="s">
        <v>53</v>
      </c>
      <c r="AI2" s="16" t="s">
        <v>55</v>
      </c>
      <c r="AJ2" s="16" t="s">
        <v>56</v>
      </c>
      <c r="AK2" s="16" t="s">
        <v>57</v>
      </c>
      <c r="AL2" s="16" t="s">
        <v>58</v>
      </c>
      <c r="AM2" s="17" t="s">
        <v>72</v>
      </c>
      <c r="AN2" s="16" t="s">
        <v>59</v>
      </c>
      <c r="AO2" s="18" t="s">
        <v>6</v>
      </c>
      <c r="AP2" s="18" t="s">
        <v>8</v>
      </c>
      <c r="AQ2" s="18" t="s">
        <v>10</v>
      </c>
      <c r="AR2" s="18" t="s">
        <v>12</v>
      </c>
      <c r="AS2" s="18" t="s">
        <v>14</v>
      </c>
      <c r="AT2" s="18" t="s">
        <v>16</v>
      </c>
      <c r="AU2" s="18" t="s">
        <v>18</v>
      </c>
      <c r="AV2" s="18" t="s">
        <v>20</v>
      </c>
      <c r="AW2" s="18" t="s">
        <v>22</v>
      </c>
      <c r="AX2" s="19" t="s">
        <v>60</v>
      </c>
      <c r="AY2" s="43" t="s">
        <v>100</v>
      </c>
      <c r="AZ2" s="20" t="s">
        <v>61</v>
      </c>
      <c r="BA2" s="30" t="s">
        <v>100</v>
      </c>
      <c r="BB2" s="30" t="s">
        <v>85</v>
      </c>
      <c r="BC2" s="30" t="s">
        <v>76</v>
      </c>
      <c r="BD2" s="30" t="s">
        <v>44</v>
      </c>
      <c r="BE2" s="21"/>
      <c r="BF2" s="22" t="s">
        <v>70</v>
      </c>
      <c r="BG2" s="32" t="s">
        <v>45</v>
      </c>
      <c r="BH2" s="21"/>
      <c r="BI2" s="22" t="s">
        <v>70</v>
      </c>
      <c r="BJ2" s="32">
        <v>5</v>
      </c>
      <c r="BK2" s="21" t="s">
        <v>65</v>
      </c>
      <c r="BL2" s="22" t="s">
        <v>70</v>
      </c>
      <c r="BM2" s="32">
        <v>6</v>
      </c>
      <c r="BN2" s="21" t="s">
        <v>66</v>
      </c>
      <c r="BO2" s="22" t="s">
        <v>70</v>
      </c>
      <c r="BP2" s="21" t="s">
        <v>67</v>
      </c>
      <c r="BQ2" s="22" t="s">
        <v>70</v>
      </c>
      <c r="BR2" s="32">
        <v>8</v>
      </c>
      <c r="BS2" s="21" t="s">
        <v>68</v>
      </c>
      <c r="BT2" s="22" t="s">
        <v>70</v>
      </c>
      <c r="BU2" s="32">
        <v>9</v>
      </c>
      <c r="BV2" s="21" t="s">
        <v>69</v>
      </c>
      <c r="BW2" s="22" t="s">
        <v>70</v>
      </c>
      <c r="BX2" s="202"/>
      <c r="BY2" s="203"/>
    </row>
    <row r="3" spans="2:77" ht="22.15" customHeight="1" x14ac:dyDescent="0.6">
      <c r="B3" s="8"/>
      <c r="C3" s="8"/>
      <c r="D3" s="8"/>
      <c r="E3" s="10"/>
      <c r="F3" s="10"/>
      <c r="G3" s="264"/>
      <c r="H3" s="264"/>
      <c r="I3" s="264"/>
      <c r="J3" s="10"/>
      <c r="K3" s="261"/>
      <c r="L3" s="261"/>
      <c r="M3" s="8"/>
      <c r="N3" s="8"/>
      <c r="T3" s="128" t="s">
        <v>77</v>
      </c>
      <c r="U3" s="2" t="s">
        <v>93</v>
      </c>
      <c r="V3" s="160" t="str">
        <f>IF($G$2&lt;&gt;"",$G$2,"")</f>
        <v/>
      </c>
      <c r="W3" s="161">
        <f>G4</f>
        <v>0</v>
      </c>
      <c r="X3" s="160" t="str">
        <f>IF($G$1&lt;&gt;"",$G$1,"")</f>
        <v/>
      </c>
      <c r="Y3" s="162" t="str">
        <f>IF(G3&lt;&gt;"",G3,"")</f>
        <v/>
      </c>
      <c r="Z3" s="163">
        <f>K3</f>
        <v>0</v>
      </c>
      <c r="AA3" s="160">
        <f>$K$2</f>
        <v>0</v>
      </c>
      <c r="AB3" s="160">
        <f>$L$5</f>
        <v>0</v>
      </c>
      <c r="AC3" s="160">
        <f>$K$4</f>
        <v>0</v>
      </c>
      <c r="AD3" s="164">
        <f>$G$4</f>
        <v>0</v>
      </c>
      <c r="AE3" s="164"/>
      <c r="AF3" s="165" t="str">
        <f>IF($B12=TRUE,"P","")</f>
        <v/>
      </c>
      <c r="AG3" s="165" t="str">
        <f>IF($B13=TRUE,"P","")</f>
        <v/>
      </c>
      <c r="AH3" s="165" t="str">
        <f>IF($B14=TRUE,"P","")</f>
        <v/>
      </c>
      <c r="AI3" s="165" t="str">
        <f>IF($B15=TRUE,"P","")</f>
        <v/>
      </c>
      <c r="AJ3" s="165" t="str">
        <f>IF($B16=TRUE,"P","")</f>
        <v/>
      </c>
      <c r="AK3" s="165" t="str">
        <f>IF($B17=TRUE,"P","")</f>
        <v/>
      </c>
      <c r="AL3" s="165" t="str">
        <f>IF($B18=TRUE,"P","")</f>
        <v/>
      </c>
      <c r="AM3" s="165" t="str">
        <f>IF($B19=TRUE,"P","")</f>
        <v/>
      </c>
      <c r="AN3" s="165" t="str">
        <f>IF($B20=TRUE,"P","")</f>
        <v/>
      </c>
      <c r="AO3" s="165" t="str">
        <f>IF($G12=TRUE,"P","")</f>
        <v/>
      </c>
      <c r="AP3" s="165" t="str">
        <f>IF($G13=TRUE,"P","")</f>
        <v/>
      </c>
      <c r="AQ3" s="165" t="str">
        <f>IF($G14=TRUE,"P","")</f>
        <v/>
      </c>
      <c r="AR3" s="165" t="str">
        <f>IF($G15=TRUE,"P","")</f>
        <v/>
      </c>
      <c r="AS3" s="165" t="str">
        <f>IF($G16=TRUE,"P","")</f>
        <v>P</v>
      </c>
      <c r="AT3" s="165" t="str">
        <f>IF($G17=TRUE,"P","")</f>
        <v>P</v>
      </c>
      <c r="AU3" s="165" t="str">
        <f>IF($G18=TRUE,"P","")</f>
        <v>P</v>
      </c>
      <c r="AV3" s="165" t="str">
        <f>IF($G19=TRUE,"P","")</f>
        <v/>
      </c>
      <c r="AW3" s="165" t="str">
        <f>IF($G20=TRUE,"P","")</f>
        <v/>
      </c>
      <c r="AX3" s="165" t="str">
        <f>IF($B22=TRUE,"P","")</f>
        <v/>
      </c>
      <c r="AY3" s="166" t="str">
        <f>IF(E22="………………………………………………………………………","",E22)</f>
        <v/>
      </c>
      <c r="AZ3" s="165" t="str">
        <f>IF($B23=TRUE,"P","")</f>
        <v/>
      </c>
      <c r="BA3" s="166" t="str">
        <f>IF(E23="………………………………………………………………………","",E23)</f>
        <v/>
      </c>
      <c r="BB3" s="167" t="str">
        <f>F26</f>
        <v>10:30</v>
      </c>
      <c r="BC3" s="167" t="str">
        <f>F27</f>
        <v>10:45</v>
      </c>
      <c r="BD3" s="168" t="str">
        <f>F28</f>
        <v>11:00</v>
      </c>
      <c r="BE3" s="169">
        <f>G28</f>
        <v>1.041666666666663E-2</v>
      </c>
      <c r="BF3" s="166" t="str">
        <f>IF(K29="","-",K29)</f>
        <v>D.2</v>
      </c>
      <c r="BG3" s="167" t="str">
        <f>F29</f>
        <v>11:15</v>
      </c>
      <c r="BH3" s="170">
        <f>G29</f>
        <v>2.0833333333333315E-2</v>
      </c>
      <c r="BI3" s="166" t="str">
        <f>IF(K29="","-",K29)</f>
        <v>D.2</v>
      </c>
      <c r="BJ3" s="167" t="str">
        <f>F30</f>
        <v>11:34</v>
      </c>
      <c r="BK3" s="170">
        <f>G30</f>
        <v>3.4027777777777768E-2</v>
      </c>
      <c r="BL3" s="166" t="str">
        <f>IF($K30="","-",$K30)</f>
        <v>S.2</v>
      </c>
      <c r="BM3" s="167" t="str">
        <f>F31</f>
        <v>11:50</v>
      </c>
      <c r="BN3" s="170">
        <f>G31</f>
        <v>4.5138888888888895E-2</v>
      </c>
      <c r="BO3" s="166" t="str">
        <f>IF($K31="","-",$K31)</f>
        <v>D.3</v>
      </c>
      <c r="BP3" s="170">
        <f>IF(G32="","-",G32)</f>
        <v>5.2083333333333315E-2</v>
      </c>
      <c r="BQ3" s="166" t="str">
        <f>IF(K32="","-",K32)</f>
        <v>D.2</v>
      </c>
      <c r="BR3" s="167" t="str">
        <f>F34</f>
        <v>12:50</v>
      </c>
      <c r="BS3" s="170">
        <f>G34</f>
        <v>8.6805555555555525E-2</v>
      </c>
      <c r="BT3" s="166" t="str">
        <f>IF(K34="","-",K34)</f>
        <v>D.1</v>
      </c>
      <c r="BU3" s="167" t="str">
        <f>F35</f>
        <v>13:55</v>
      </c>
      <c r="BV3" s="170">
        <f>G35</f>
        <v>0.13194444444444436</v>
      </c>
      <c r="BW3" s="171" t="str">
        <f>IF(K35="","-",K35)</f>
        <v>D.3</v>
      </c>
      <c r="BX3" s="172" t="str">
        <f>CONCATENATE(M26,", ",M27,", ",M28,", ",M29,", ",M30,", ",M31,", ",M32,", ",M34,", ",M35)</f>
        <v>A, B, C, D, G, F, H, I, J</v>
      </c>
      <c r="BY3" s="173" t="str">
        <f>IF(D43="","-",D43)</f>
        <v>D.2</v>
      </c>
    </row>
    <row r="4" spans="2:77" ht="22.15" customHeight="1" x14ac:dyDescent="0.6">
      <c r="B4" s="8"/>
      <c r="C4" s="8"/>
      <c r="D4" s="44"/>
      <c r="E4" s="10"/>
      <c r="F4" s="10"/>
      <c r="G4" s="265"/>
      <c r="H4" s="266"/>
      <c r="I4" s="266"/>
      <c r="J4" s="10"/>
      <c r="K4" s="11"/>
      <c r="L4" s="8"/>
      <c r="M4" s="8"/>
      <c r="N4" s="8"/>
      <c r="T4" s="128" t="s">
        <v>78</v>
      </c>
      <c r="U4" s="2" t="s">
        <v>93</v>
      </c>
      <c r="BF4" s="29"/>
      <c r="BL4" s="29"/>
      <c r="BO4" s="29"/>
      <c r="BP4" s="26"/>
      <c r="BQ4" s="29"/>
      <c r="BR4" s="29"/>
      <c r="BW4" s="29"/>
      <c r="BY4" s="29"/>
    </row>
    <row r="5" spans="2:77" ht="22.15" customHeight="1" x14ac:dyDescent="0.6">
      <c r="B5" s="8"/>
      <c r="C5" s="8"/>
      <c r="D5" s="8"/>
      <c r="E5" s="10"/>
      <c r="F5" s="8"/>
      <c r="G5" s="253"/>
      <c r="H5" s="253"/>
      <c r="I5" s="253"/>
      <c r="J5" s="253"/>
      <c r="K5" s="10"/>
      <c r="L5" s="190"/>
      <c r="M5" s="190"/>
      <c r="N5" s="8"/>
      <c r="T5" s="128" t="s">
        <v>79</v>
      </c>
      <c r="U5" s="2" t="s">
        <v>93</v>
      </c>
    </row>
    <row r="6" spans="2:77" ht="22.15" customHeight="1" x14ac:dyDescent="0.6">
      <c r="B6" s="8"/>
      <c r="C6" s="8"/>
      <c r="D6" s="8"/>
      <c r="E6" s="10"/>
      <c r="F6" s="10"/>
      <c r="G6" s="267"/>
      <c r="H6" s="267"/>
      <c r="I6" s="267"/>
      <c r="J6" s="267"/>
      <c r="K6" s="267"/>
      <c r="L6" s="267"/>
      <c r="M6" s="267"/>
      <c r="N6" s="13"/>
      <c r="O6" s="14"/>
      <c r="T6" s="128" t="s">
        <v>80</v>
      </c>
      <c r="U6" s="2" t="s">
        <v>95</v>
      </c>
    </row>
    <row r="7" spans="2:77" ht="15" customHeight="1" thickBot="1" x14ac:dyDescent="0.25">
      <c r="B7" s="8"/>
      <c r="C7" s="23"/>
      <c r="D7" s="23"/>
      <c r="E7" s="45"/>
      <c r="F7" s="45"/>
      <c r="G7" s="45"/>
      <c r="H7" s="45"/>
      <c r="I7" s="45"/>
      <c r="J7" s="45"/>
      <c r="K7" s="45"/>
      <c r="L7" s="45"/>
      <c r="M7" s="45"/>
      <c r="N7" s="44"/>
      <c r="O7" s="3"/>
      <c r="T7" s="129" t="s">
        <v>81</v>
      </c>
      <c r="U7" s="2" t="s">
        <v>95</v>
      </c>
      <c r="V7" s="4"/>
      <c r="W7" s="4"/>
      <c r="X7" s="4"/>
      <c r="Y7" s="4"/>
      <c r="Z7" s="4"/>
      <c r="AA7" s="4"/>
      <c r="AB7" s="4"/>
      <c r="AC7" s="4"/>
      <c r="AD7" s="4"/>
      <c r="AE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</row>
    <row r="8" spans="2:77" s="25" customFormat="1" ht="43.9" customHeight="1" x14ac:dyDescent="0.2">
      <c r="B8" s="24"/>
      <c r="C8" s="260" t="s">
        <v>0</v>
      </c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4"/>
      <c r="R8" s="5"/>
      <c r="S8" s="5"/>
      <c r="T8" s="128" t="s">
        <v>82</v>
      </c>
      <c r="U8" s="2" t="s">
        <v>96</v>
      </c>
      <c r="V8" s="5"/>
      <c r="W8" s="5"/>
      <c r="X8" s="4"/>
      <c r="Y8" s="4"/>
      <c r="Z8" s="4"/>
      <c r="AA8" s="4"/>
      <c r="AB8" s="4"/>
      <c r="AC8" s="4"/>
      <c r="AD8" s="4"/>
      <c r="AE8" s="4"/>
      <c r="AF8" s="2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  <row r="9" spans="2:77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2:77" s="6" customFormat="1" ht="22.15" customHeight="1" thickBot="1" x14ac:dyDescent="0.75">
      <c r="B10" s="12"/>
      <c r="C10" s="46" t="s">
        <v>1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T10" s="130"/>
      <c r="AF10" s="2"/>
    </row>
    <row r="11" spans="2:77" ht="27.6" customHeight="1" x14ac:dyDescent="0.2">
      <c r="B11" s="8"/>
      <c r="C11" s="92" t="s">
        <v>2</v>
      </c>
      <c r="D11" s="222" t="s">
        <v>3</v>
      </c>
      <c r="E11" s="223"/>
      <c r="F11" s="99"/>
      <c r="G11" s="47"/>
      <c r="H11" s="224" t="s">
        <v>2</v>
      </c>
      <c r="I11" s="225"/>
      <c r="J11" s="226" t="s">
        <v>4</v>
      </c>
      <c r="K11" s="226"/>
      <c r="L11" s="226"/>
      <c r="M11" s="227"/>
      <c r="N11" s="8"/>
    </row>
    <row r="12" spans="2:77" ht="27.6" customHeight="1" x14ac:dyDescent="0.2">
      <c r="B12" s="35"/>
      <c r="C12" s="49"/>
      <c r="D12" s="200" t="s">
        <v>5</v>
      </c>
      <c r="E12" s="201"/>
      <c r="F12" s="100"/>
      <c r="G12" s="48" t="b">
        <v>0</v>
      </c>
      <c r="H12" s="174"/>
      <c r="I12" s="175"/>
      <c r="J12" s="51" t="s">
        <v>6</v>
      </c>
      <c r="K12" s="52"/>
      <c r="L12" s="192"/>
      <c r="M12" s="193"/>
      <c r="N12" s="8"/>
    </row>
    <row r="13" spans="2:77" ht="27.6" customHeight="1" x14ac:dyDescent="0.2">
      <c r="B13" s="35" t="b">
        <v>0</v>
      </c>
      <c r="C13" s="49"/>
      <c r="D13" s="200" t="s">
        <v>7</v>
      </c>
      <c r="E13" s="201"/>
      <c r="F13" s="100"/>
      <c r="G13" s="48" t="b">
        <v>0</v>
      </c>
      <c r="H13" s="174"/>
      <c r="I13" s="175"/>
      <c r="J13" s="51" t="s">
        <v>8</v>
      </c>
      <c r="K13" s="52"/>
      <c r="L13" s="192"/>
      <c r="M13" s="193"/>
      <c r="N13" s="8"/>
    </row>
    <row r="14" spans="2:77" ht="27.6" customHeight="1" x14ac:dyDescent="0.2">
      <c r="B14" s="35"/>
      <c r="C14" s="93"/>
      <c r="D14" s="200" t="s">
        <v>9</v>
      </c>
      <c r="E14" s="201"/>
      <c r="F14" s="100"/>
      <c r="G14" s="48" t="b">
        <v>0</v>
      </c>
      <c r="H14" s="174"/>
      <c r="I14" s="175"/>
      <c r="J14" s="53" t="s">
        <v>10</v>
      </c>
      <c r="K14" s="54"/>
      <c r="L14" s="194"/>
      <c r="M14" s="195"/>
      <c r="N14" s="8"/>
    </row>
    <row r="15" spans="2:77" ht="27.6" customHeight="1" x14ac:dyDescent="0.2">
      <c r="B15" s="35"/>
      <c r="C15" s="93"/>
      <c r="D15" s="200" t="s">
        <v>11</v>
      </c>
      <c r="E15" s="201"/>
      <c r="F15" s="100"/>
      <c r="G15" s="48" t="b">
        <v>0</v>
      </c>
      <c r="H15" s="174"/>
      <c r="I15" s="175"/>
      <c r="J15" s="55" t="s">
        <v>12</v>
      </c>
      <c r="K15" s="54"/>
      <c r="L15" s="56"/>
      <c r="M15" s="83"/>
      <c r="N15" s="8"/>
    </row>
    <row r="16" spans="2:77" ht="27.6" customHeight="1" x14ac:dyDescent="0.2">
      <c r="B16" s="35"/>
      <c r="C16" s="93"/>
      <c r="D16" s="200" t="s">
        <v>13</v>
      </c>
      <c r="E16" s="201"/>
      <c r="F16" s="100"/>
      <c r="G16" s="48" t="b">
        <v>1</v>
      </c>
      <c r="H16" s="174"/>
      <c r="I16" s="175"/>
      <c r="J16" s="53" t="s">
        <v>14</v>
      </c>
      <c r="K16" s="54"/>
      <c r="L16" s="194"/>
      <c r="M16" s="195"/>
      <c r="N16" s="8"/>
    </row>
    <row r="17" spans="2:29" ht="27.6" customHeight="1" x14ac:dyDescent="0.2">
      <c r="B17" s="35"/>
      <c r="C17" s="93"/>
      <c r="D17" s="200" t="s">
        <v>15</v>
      </c>
      <c r="E17" s="201"/>
      <c r="F17" s="100"/>
      <c r="G17" s="48" t="b">
        <v>1</v>
      </c>
      <c r="H17" s="174"/>
      <c r="I17" s="175"/>
      <c r="J17" s="53" t="s">
        <v>16</v>
      </c>
      <c r="K17" s="54"/>
      <c r="L17" s="194"/>
      <c r="M17" s="195"/>
      <c r="N17" s="8"/>
    </row>
    <row r="18" spans="2:29" ht="27.6" customHeight="1" x14ac:dyDescent="0.2">
      <c r="B18" s="35"/>
      <c r="C18" s="93"/>
      <c r="D18" s="200" t="s">
        <v>17</v>
      </c>
      <c r="E18" s="201"/>
      <c r="F18" s="100"/>
      <c r="G18" s="48" t="b">
        <v>1</v>
      </c>
      <c r="H18" s="174"/>
      <c r="I18" s="175"/>
      <c r="J18" s="53" t="s">
        <v>18</v>
      </c>
      <c r="K18" s="54"/>
      <c r="L18" s="194"/>
      <c r="M18" s="195"/>
      <c r="N18" s="8"/>
    </row>
    <row r="19" spans="2:29" ht="27.6" customHeight="1" x14ac:dyDescent="0.2">
      <c r="B19" s="35" t="b">
        <v>0</v>
      </c>
      <c r="C19" s="93"/>
      <c r="D19" s="200" t="s">
        <v>19</v>
      </c>
      <c r="E19" s="201"/>
      <c r="F19" s="100"/>
      <c r="G19" s="48" t="b">
        <v>0</v>
      </c>
      <c r="H19" s="174"/>
      <c r="I19" s="175"/>
      <c r="J19" s="53" t="s">
        <v>20</v>
      </c>
      <c r="K19" s="54"/>
      <c r="L19" s="194"/>
      <c r="M19" s="195"/>
      <c r="N19" s="8"/>
    </row>
    <row r="20" spans="2:29" ht="27.6" customHeight="1" thickBot="1" x14ac:dyDescent="0.25">
      <c r="B20" s="35" t="b">
        <v>0</v>
      </c>
      <c r="C20" s="94"/>
      <c r="D20" s="232" t="s">
        <v>21</v>
      </c>
      <c r="E20" s="233"/>
      <c r="F20" s="100"/>
      <c r="G20" s="48" t="b">
        <v>0</v>
      </c>
      <c r="H20" s="234"/>
      <c r="I20" s="235"/>
      <c r="J20" s="197" t="s">
        <v>22</v>
      </c>
      <c r="K20" s="198"/>
      <c r="L20" s="198"/>
      <c r="M20" s="199"/>
      <c r="N20" s="8"/>
    </row>
    <row r="21" spans="2:29" ht="40.5" customHeight="1" thickBot="1" x14ac:dyDescent="0.25">
      <c r="B21" s="35"/>
      <c r="C21" s="187"/>
      <c r="D21" s="188"/>
      <c r="E21" s="188"/>
      <c r="F21" s="188"/>
      <c r="G21" s="188"/>
      <c r="H21" s="188"/>
      <c r="I21" s="188"/>
      <c r="J21" s="188"/>
      <c r="K21" s="188"/>
      <c r="L21" s="188"/>
      <c r="M21" s="189"/>
      <c r="N21" s="8"/>
    </row>
    <row r="22" spans="2:29" ht="29.25" customHeight="1" x14ac:dyDescent="0.2">
      <c r="B22" s="35"/>
      <c r="C22" s="185" t="s">
        <v>73</v>
      </c>
      <c r="D22" s="186"/>
      <c r="E22" s="218" t="s">
        <v>98</v>
      </c>
      <c r="F22" s="218"/>
      <c r="G22" s="218"/>
      <c r="H22" s="218"/>
      <c r="I22" s="218"/>
      <c r="J22" s="218"/>
      <c r="K22" s="218"/>
      <c r="L22" s="218"/>
      <c r="M22" s="219"/>
      <c r="N22" s="8"/>
    </row>
    <row r="23" spans="2:29" ht="26.25" customHeight="1" thickBot="1" x14ac:dyDescent="0.25">
      <c r="B23" s="35"/>
      <c r="C23" s="216" t="s">
        <v>74</v>
      </c>
      <c r="D23" s="217"/>
      <c r="E23" s="181" t="s">
        <v>98</v>
      </c>
      <c r="F23" s="181"/>
      <c r="G23" s="181"/>
      <c r="H23" s="181"/>
      <c r="I23" s="181"/>
      <c r="J23" s="181"/>
      <c r="K23" s="181"/>
      <c r="L23" s="181"/>
      <c r="M23" s="182"/>
      <c r="N23" s="8"/>
    </row>
    <row r="24" spans="2:29" ht="29.25" customHeight="1" x14ac:dyDescent="0.2">
      <c r="B24" s="8"/>
      <c r="C24" s="228" t="s">
        <v>23</v>
      </c>
      <c r="D24" s="229"/>
      <c r="E24" s="104" t="s">
        <v>24</v>
      </c>
      <c r="F24" s="105"/>
      <c r="G24" s="243" t="s">
        <v>28</v>
      </c>
      <c r="H24" s="244"/>
      <c r="I24" s="243" t="s">
        <v>27</v>
      </c>
      <c r="J24" s="244"/>
      <c r="K24" s="243" t="s">
        <v>25</v>
      </c>
      <c r="L24" s="296"/>
      <c r="M24" s="236" t="s">
        <v>29</v>
      </c>
      <c r="N24" s="8"/>
    </row>
    <row r="25" spans="2:29" ht="30" customHeight="1" x14ac:dyDescent="0.2">
      <c r="B25" s="85"/>
      <c r="C25" s="230"/>
      <c r="D25" s="231"/>
      <c r="E25" s="108" t="s">
        <v>169</v>
      </c>
      <c r="F25" s="88"/>
      <c r="G25" s="245" t="s">
        <v>24</v>
      </c>
      <c r="H25" s="246"/>
      <c r="I25" s="245" t="s">
        <v>24</v>
      </c>
      <c r="J25" s="246"/>
      <c r="K25" s="245"/>
      <c r="L25" s="297"/>
      <c r="M25" s="237"/>
      <c r="N25" s="8"/>
    </row>
    <row r="26" spans="2:29" ht="30" customHeight="1" x14ac:dyDescent="0.55000000000000004">
      <c r="B26" s="87" t="s">
        <v>189</v>
      </c>
      <c r="C26" s="284" t="s">
        <v>162</v>
      </c>
      <c r="D26" s="285"/>
      <c r="E26" s="101" t="s">
        <v>190</v>
      </c>
      <c r="F26" s="50" t="str">
        <f>SUBSTITUTE(E26,".",":")</f>
        <v>10:30</v>
      </c>
      <c r="G26" s="254"/>
      <c r="H26" s="255"/>
      <c r="I26" s="286"/>
      <c r="J26" s="286"/>
      <c r="K26" s="220" t="s">
        <v>82</v>
      </c>
      <c r="L26" s="221"/>
      <c r="M26" s="155" t="s">
        <v>172</v>
      </c>
      <c r="N26" s="8"/>
    </row>
    <row r="27" spans="2:29" ht="37.15" customHeight="1" x14ac:dyDescent="0.2">
      <c r="B27" s="8"/>
      <c r="C27" s="238" t="s">
        <v>76</v>
      </c>
      <c r="D27" s="239"/>
      <c r="E27" s="102" t="s">
        <v>197</v>
      </c>
      <c r="F27" s="50" t="str">
        <f t="shared" ref="F27:F30" si="0">SUBSTITUTE(E27,".",":")</f>
        <v>10:45</v>
      </c>
      <c r="G27" s="180"/>
      <c r="H27" s="180"/>
      <c r="I27" s="287"/>
      <c r="J27" s="287"/>
      <c r="K27" s="220" t="s">
        <v>81</v>
      </c>
      <c r="L27" s="221"/>
      <c r="M27" s="155" t="s">
        <v>173</v>
      </c>
      <c r="N27" s="8"/>
    </row>
    <row r="28" spans="2:29" ht="33" customHeight="1" x14ac:dyDescent="0.2">
      <c r="B28" s="8"/>
      <c r="C28" s="238" t="s">
        <v>44</v>
      </c>
      <c r="D28" s="239"/>
      <c r="E28" s="102" t="s">
        <v>171</v>
      </c>
      <c r="F28" s="50" t="str">
        <f t="shared" si="0"/>
        <v>11:00</v>
      </c>
      <c r="G28" s="179">
        <f>IF(F28&lt;&gt;"",F28-F27,"")</f>
        <v>1.041666666666663E-2</v>
      </c>
      <c r="H28" s="180"/>
      <c r="I28" s="242" t="s">
        <v>30</v>
      </c>
      <c r="J28" s="242"/>
      <c r="K28" s="220" t="s">
        <v>77</v>
      </c>
      <c r="L28" s="221"/>
      <c r="M28" s="155" t="s">
        <v>174</v>
      </c>
      <c r="N28" s="8"/>
    </row>
    <row r="29" spans="2:29" ht="53.25" customHeight="1" x14ac:dyDescent="0.2">
      <c r="B29" s="8"/>
      <c r="C29" s="238" t="s">
        <v>45</v>
      </c>
      <c r="D29" s="239"/>
      <c r="E29" s="102" t="s">
        <v>198</v>
      </c>
      <c r="F29" s="50" t="str">
        <f t="shared" si="0"/>
        <v>11:15</v>
      </c>
      <c r="G29" s="179">
        <f>IF(F29&lt;&gt;"",F29-F27,"")</f>
        <v>2.0833333333333315E-2</v>
      </c>
      <c r="H29" s="180"/>
      <c r="I29" s="242" t="s">
        <v>31</v>
      </c>
      <c r="J29" s="242"/>
      <c r="K29" s="220" t="s">
        <v>78</v>
      </c>
      <c r="L29" s="221"/>
      <c r="M29" s="155" t="s">
        <v>175</v>
      </c>
      <c r="N29" s="8"/>
    </row>
    <row r="30" spans="2:29" ht="30" customHeight="1" x14ac:dyDescent="0.2">
      <c r="B30" s="8"/>
      <c r="C30" s="238" t="s">
        <v>32</v>
      </c>
      <c r="D30" s="239"/>
      <c r="E30" s="102" t="s">
        <v>199</v>
      </c>
      <c r="F30" s="50" t="str">
        <f t="shared" si="0"/>
        <v>11:34</v>
      </c>
      <c r="G30" s="179">
        <f>IF(F30&lt;&gt;"",F30-F27,"")</f>
        <v>3.4027777777777768E-2</v>
      </c>
      <c r="H30" s="180"/>
      <c r="I30" s="242" t="s">
        <v>33</v>
      </c>
      <c r="J30" s="242"/>
      <c r="K30" s="220" t="s">
        <v>81</v>
      </c>
      <c r="L30" s="221"/>
      <c r="M30" s="155" t="s">
        <v>177</v>
      </c>
      <c r="N30" s="8"/>
    </row>
    <row r="31" spans="2:29" ht="30" customHeight="1" x14ac:dyDescent="0.25">
      <c r="B31" s="8"/>
      <c r="C31" s="294" t="s">
        <v>34</v>
      </c>
      <c r="D31" s="295"/>
      <c r="E31" s="102" t="s">
        <v>191</v>
      </c>
      <c r="F31" s="103" t="str">
        <f>SUBSTITUTE(E31,".",":")</f>
        <v>11:50</v>
      </c>
      <c r="G31" s="288">
        <f>IF(F31&lt;&gt;"",F31-F27,"")</f>
        <v>4.5138888888888895E-2</v>
      </c>
      <c r="H31" s="289"/>
      <c r="I31" s="279" t="s">
        <v>35</v>
      </c>
      <c r="J31" s="279"/>
      <c r="K31" s="220" t="s">
        <v>79</v>
      </c>
      <c r="L31" s="221"/>
      <c r="M31" s="155" t="s">
        <v>176</v>
      </c>
      <c r="N31" s="8"/>
      <c r="Q31" s="157" t="s">
        <v>211</v>
      </c>
      <c r="R31" s="158"/>
    </row>
    <row r="32" spans="2:29" ht="25.15" customHeight="1" x14ac:dyDescent="0.25">
      <c r="B32" s="8"/>
      <c r="C32" s="270" t="s">
        <v>46</v>
      </c>
      <c r="D32" s="271"/>
      <c r="E32" s="249" t="s">
        <v>200</v>
      </c>
      <c r="F32" s="176" t="str">
        <f>SUBSTITUTE(E32,".",":")</f>
        <v>12:00</v>
      </c>
      <c r="G32" s="290">
        <f>IF(F32&lt;&gt;"",F32-F27,"")</f>
        <v>5.2083333333333315E-2</v>
      </c>
      <c r="H32" s="291"/>
      <c r="I32" s="280" t="s">
        <v>35</v>
      </c>
      <c r="J32" s="281"/>
      <c r="K32" s="256" t="s">
        <v>78</v>
      </c>
      <c r="L32" s="257"/>
      <c r="M32" s="178" t="s">
        <v>178</v>
      </c>
      <c r="N32" s="8"/>
      <c r="Q32" s="158"/>
      <c r="R32" s="158"/>
      <c r="W32" s="329"/>
      <c r="X32" s="329"/>
      <c r="Y32" s="329"/>
      <c r="Z32" s="329"/>
      <c r="AA32" s="329"/>
      <c r="AB32" s="329"/>
      <c r="AC32" s="329"/>
    </row>
    <row r="33" spans="2:29" ht="30" customHeight="1" x14ac:dyDescent="0.25">
      <c r="B33" s="8"/>
      <c r="C33" s="268" t="s">
        <v>47</v>
      </c>
      <c r="D33" s="269"/>
      <c r="E33" s="250"/>
      <c r="F33" s="177"/>
      <c r="G33" s="292"/>
      <c r="H33" s="293"/>
      <c r="I33" s="272"/>
      <c r="J33" s="273"/>
      <c r="K33" s="258"/>
      <c r="L33" s="259"/>
      <c r="M33" s="178"/>
      <c r="N33" s="8"/>
      <c r="Q33" s="157" t="s">
        <v>210</v>
      </c>
      <c r="R33" s="158"/>
      <c r="W33" s="330" t="s">
        <v>214</v>
      </c>
      <c r="X33" s="330"/>
      <c r="Y33" s="330"/>
      <c r="Z33" s="330"/>
      <c r="AA33" s="330"/>
      <c r="AB33" s="330"/>
      <c r="AC33" s="330"/>
    </row>
    <row r="34" spans="2:29" ht="30" customHeight="1" x14ac:dyDescent="0.25">
      <c r="B34" s="8"/>
      <c r="C34" s="240" t="s">
        <v>36</v>
      </c>
      <c r="D34" s="241"/>
      <c r="E34" s="102" t="s">
        <v>201</v>
      </c>
      <c r="F34" s="50" t="str">
        <f>SUBSTITUTE(E34,".",":")</f>
        <v>12:50</v>
      </c>
      <c r="G34" s="254">
        <f>IF(F34&lt;&gt;"",F34-F27,"")</f>
        <v>8.6805555555555525E-2</v>
      </c>
      <c r="H34" s="255"/>
      <c r="I34" s="282" t="s">
        <v>37</v>
      </c>
      <c r="J34" s="282"/>
      <c r="K34" s="220" t="s">
        <v>77</v>
      </c>
      <c r="L34" s="221"/>
      <c r="M34" s="155" t="s">
        <v>179</v>
      </c>
      <c r="N34" s="8"/>
      <c r="Q34" s="158"/>
      <c r="R34" s="158"/>
      <c r="W34" s="331" t="s">
        <v>215</v>
      </c>
      <c r="X34" s="331"/>
      <c r="Y34" s="331"/>
      <c r="Z34" s="331"/>
      <c r="AA34" s="330"/>
      <c r="AB34" s="330" t="s">
        <v>219</v>
      </c>
      <c r="AC34" s="330"/>
    </row>
    <row r="35" spans="2:29" ht="33.75" customHeight="1" thickBot="1" x14ac:dyDescent="0.3">
      <c r="B35" s="8"/>
      <c r="C35" s="275" t="s">
        <v>38</v>
      </c>
      <c r="D35" s="276"/>
      <c r="E35" s="106" t="s">
        <v>202</v>
      </c>
      <c r="F35" s="107" t="str">
        <f>SUBSTITUTE(E35,".",":")</f>
        <v>13:55</v>
      </c>
      <c r="G35" s="277">
        <f>IF(F35&lt;&gt;"",F35-F27,"")</f>
        <v>0.13194444444444436</v>
      </c>
      <c r="H35" s="278"/>
      <c r="I35" s="283" t="s">
        <v>39</v>
      </c>
      <c r="J35" s="283"/>
      <c r="K35" s="247" t="s">
        <v>79</v>
      </c>
      <c r="L35" s="248"/>
      <c r="M35" s="156" t="s">
        <v>192</v>
      </c>
      <c r="N35" s="8"/>
      <c r="Q35" s="158"/>
      <c r="R35" s="158"/>
      <c r="W35" s="331" t="s">
        <v>216</v>
      </c>
      <c r="X35" s="331"/>
      <c r="Y35" s="331"/>
      <c r="Z35" s="331"/>
      <c r="AA35" s="330"/>
      <c r="AB35" s="330" t="s">
        <v>220</v>
      </c>
      <c r="AC35" s="330"/>
    </row>
    <row r="36" spans="2:29" ht="19.5" x14ac:dyDescent="0.25">
      <c r="B36" s="8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  <c r="Q36" s="158"/>
      <c r="R36" s="158"/>
      <c r="W36" s="331" t="s">
        <v>217</v>
      </c>
      <c r="X36" s="331"/>
      <c r="Y36" s="331"/>
      <c r="Z36" s="331"/>
      <c r="AA36" s="330"/>
      <c r="AB36" s="330" t="s">
        <v>221</v>
      </c>
      <c r="AC36" s="330"/>
    </row>
    <row r="37" spans="2:29" ht="26.25" x14ac:dyDescent="0.3">
      <c r="B37" s="8"/>
      <c r="C37" s="36" t="s">
        <v>164</v>
      </c>
      <c r="D37" s="37"/>
      <c r="E37" s="37"/>
      <c r="F37" s="37"/>
      <c r="G37" s="37"/>
      <c r="H37" s="37"/>
      <c r="I37" s="37"/>
      <c r="J37" s="37"/>
      <c r="K37" s="8"/>
      <c r="L37" s="8"/>
      <c r="M37" s="8"/>
      <c r="N37" s="8"/>
      <c r="Q37" s="158"/>
      <c r="R37" s="158"/>
      <c r="W37" s="331" t="s">
        <v>218</v>
      </c>
      <c r="X37" s="331"/>
      <c r="Y37" s="331"/>
      <c r="Z37" s="331"/>
      <c r="AA37" s="330"/>
      <c r="AB37" s="330" t="s">
        <v>222</v>
      </c>
      <c r="AC37" s="330"/>
    </row>
    <row r="38" spans="2:29" ht="26.25" x14ac:dyDescent="0.3">
      <c r="B38" s="8"/>
      <c r="C38" s="38" t="s">
        <v>40</v>
      </c>
      <c r="D38" s="37"/>
      <c r="E38" s="37"/>
      <c r="F38" s="37"/>
      <c r="G38" s="37"/>
      <c r="H38" s="37"/>
      <c r="I38" s="37"/>
      <c r="J38" s="37"/>
      <c r="K38" s="8"/>
      <c r="L38" s="96"/>
      <c r="M38" s="8"/>
      <c r="N38" s="97"/>
      <c r="Q38" s="158"/>
      <c r="R38" s="158"/>
    </row>
    <row r="39" spans="2:29" ht="26.25" x14ac:dyDescent="0.3">
      <c r="B39" s="8"/>
      <c r="C39" s="38" t="s">
        <v>41</v>
      </c>
      <c r="D39" s="37"/>
      <c r="E39" s="37"/>
      <c r="F39" s="37"/>
      <c r="G39" s="37"/>
      <c r="H39" s="37"/>
      <c r="I39" s="37"/>
      <c r="J39" s="37"/>
      <c r="K39" s="8"/>
      <c r="L39" s="8"/>
      <c r="M39" s="8"/>
      <c r="N39" s="8"/>
      <c r="Q39" s="158"/>
      <c r="R39" s="158"/>
    </row>
    <row r="40" spans="2:29" ht="26.25" x14ac:dyDescent="0.3">
      <c r="B40" s="8"/>
      <c r="C40" s="38" t="s">
        <v>42</v>
      </c>
      <c r="D40" s="37"/>
      <c r="E40" s="37"/>
      <c r="F40" s="37"/>
      <c r="G40" s="37"/>
      <c r="H40" s="37"/>
      <c r="I40" s="37"/>
      <c r="J40" s="37"/>
      <c r="K40" s="8"/>
      <c r="L40" s="8"/>
      <c r="M40" s="8"/>
      <c r="N40" s="96"/>
      <c r="Q40" s="158"/>
      <c r="R40" s="158"/>
    </row>
    <row r="41" spans="2:29" ht="26.25" x14ac:dyDescent="0.3">
      <c r="B41" s="8"/>
      <c r="C41" s="38" t="s">
        <v>43</v>
      </c>
      <c r="D41" s="37"/>
      <c r="E41" s="37"/>
      <c r="F41" s="37"/>
      <c r="G41" s="37"/>
      <c r="H41" s="37"/>
      <c r="I41" s="37"/>
      <c r="J41" s="37"/>
      <c r="K41" s="8"/>
      <c r="L41" s="8"/>
      <c r="M41" s="8"/>
      <c r="N41" s="8"/>
      <c r="Q41" s="159" t="s">
        <v>212</v>
      </c>
      <c r="R41" s="158"/>
    </row>
    <row r="42" spans="2:29" ht="21" x14ac:dyDescent="0.25">
      <c r="B42" s="8"/>
      <c r="C42" s="9"/>
      <c r="D42" s="8"/>
      <c r="E42" s="8" t="s">
        <v>161</v>
      </c>
      <c r="F42" s="8"/>
      <c r="G42" s="8"/>
      <c r="H42" s="8"/>
      <c r="I42" s="8"/>
      <c r="J42" s="8"/>
      <c r="K42" s="8"/>
      <c r="L42" s="8"/>
      <c r="M42" s="98"/>
      <c r="N42" s="8"/>
      <c r="Q42" s="158"/>
      <c r="R42" s="158"/>
    </row>
    <row r="43" spans="2:29" ht="26.25" x14ac:dyDescent="0.55000000000000004">
      <c r="B43" s="8"/>
      <c r="C43" s="27" t="s">
        <v>71</v>
      </c>
      <c r="D43" s="191" t="s">
        <v>78</v>
      </c>
      <c r="E43" s="191"/>
      <c r="F43" s="191"/>
      <c r="G43" s="191"/>
      <c r="H43" s="196" t="s">
        <v>75</v>
      </c>
      <c r="I43" s="196"/>
      <c r="J43" s="191" t="str">
        <f>IF(D43&lt;&gt;"",VLOOKUP(D43,T3:U9,2,0),"")</f>
        <v>Doctor</v>
      </c>
      <c r="K43" s="191"/>
      <c r="L43" s="191"/>
      <c r="M43" s="28"/>
      <c r="N43" s="8"/>
    </row>
    <row r="44" spans="2:29" x14ac:dyDescent="0.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2:29" ht="21" x14ac:dyDescent="0.45">
      <c r="B45" s="8"/>
      <c r="C45" s="39"/>
      <c r="D45" s="40"/>
      <c r="E45" s="41"/>
      <c r="F45" s="41"/>
      <c r="G45" s="41"/>
      <c r="H45" s="41"/>
      <c r="I45" s="41"/>
      <c r="J45" s="41"/>
      <c r="K45" s="41"/>
      <c r="L45" s="41"/>
      <c r="M45" s="41"/>
      <c r="N45" s="8"/>
    </row>
    <row r="46" spans="2:29" ht="21" x14ac:dyDescent="0.45">
      <c r="B46" s="8"/>
      <c r="C46" s="39" t="s">
        <v>92</v>
      </c>
      <c r="D46" s="39"/>
      <c r="E46" s="41"/>
      <c r="F46" s="41"/>
      <c r="G46" s="41"/>
      <c r="H46" s="41"/>
      <c r="I46" s="41"/>
      <c r="J46" s="41"/>
      <c r="K46" s="41"/>
      <c r="L46" s="41"/>
      <c r="M46" s="41"/>
      <c r="N46" s="8"/>
    </row>
    <row r="47" spans="2:29" ht="21" x14ac:dyDescent="0.45">
      <c r="B47" s="8"/>
      <c r="C47" s="39"/>
      <c r="D47" s="39"/>
      <c r="E47" s="39"/>
      <c r="F47" s="39"/>
      <c r="G47" s="41"/>
      <c r="H47" s="41"/>
      <c r="I47" s="41"/>
      <c r="J47" s="41"/>
      <c r="K47" s="41"/>
      <c r="L47" s="41"/>
      <c r="M47" s="41"/>
      <c r="N47" s="8"/>
    </row>
    <row r="48" spans="2:29" x14ac:dyDescent="0.2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2:14" x14ac:dyDescent="0.2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84" hidden="1" x14ac:dyDescent="0.2"/>
    <row r="85" hidden="1" x14ac:dyDescent="0.2"/>
    <row r="86" hidden="1" x14ac:dyDescent="0.2"/>
    <row r="87" hidden="1" x14ac:dyDescent="0.2"/>
    <row r="88" hidden="1" x14ac:dyDescent="0.2"/>
  </sheetData>
  <sheetProtection selectLockedCells="1"/>
  <mergeCells count="118">
    <mergeCell ref="W34:Z34"/>
    <mergeCell ref="W35:Z35"/>
    <mergeCell ref="W36:Z36"/>
    <mergeCell ref="W37:Z37"/>
    <mergeCell ref="U1:U2"/>
    <mergeCell ref="AB1:AB2"/>
    <mergeCell ref="C35:D35"/>
    <mergeCell ref="G35:H35"/>
    <mergeCell ref="I30:J30"/>
    <mergeCell ref="I31:J31"/>
    <mergeCell ref="I32:J32"/>
    <mergeCell ref="I34:J34"/>
    <mergeCell ref="I35:J35"/>
    <mergeCell ref="C26:D26"/>
    <mergeCell ref="K26:L26"/>
    <mergeCell ref="C27:D27"/>
    <mergeCell ref="C28:D28"/>
    <mergeCell ref="I26:J26"/>
    <mergeCell ref="I27:J27"/>
    <mergeCell ref="I28:J28"/>
    <mergeCell ref="G26:H26"/>
    <mergeCell ref="G27:H27"/>
    <mergeCell ref="K28:L28"/>
    <mergeCell ref="G31:H31"/>
    <mergeCell ref="C30:D30"/>
    <mergeCell ref="G32:H33"/>
    <mergeCell ref="C31:D31"/>
    <mergeCell ref="K24:L25"/>
    <mergeCell ref="T1:T2"/>
    <mergeCell ref="G5:J5"/>
    <mergeCell ref="G34:H34"/>
    <mergeCell ref="K32:L33"/>
    <mergeCell ref="C8:M8"/>
    <mergeCell ref="K3:L3"/>
    <mergeCell ref="K2:L2"/>
    <mergeCell ref="G2:I2"/>
    <mergeCell ref="G3:I3"/>
    <mergeCell ref="G1:L1"/>
    <mergeCell ref="G4:I4"/>
    <mergeCell ref="G6:M6"/>
    <mergeCell ref="G28:H28"/>
    <mergeCell ref="G29:H29"/>
    <mergeCell ref="C33:D33"/>
    <mergeCell ref="C32:D32"/>
    <mergeCell ref="I33:J33"/>
    <mergeCell ref="H14:I14"/>
    <mergeCell ref="C29:D29"/>
    <mergeCell ref="C34:D34"/>
    <mergeCell ref="I29:J29"/>
    <mergeCell ref="I24:J24"/>
    <mergeCell ref="I25:J25"/>
    <mergeCell ref="G24:H24"/>
    <mergeCell ref="G25:H25"/>
    <mergeCell ref="K35:L35"/>
    <mergeCell ref="E32:E33"/>
    <mergeCell ref="BX1:BX2"/>
    <mergeCell ref="BY1:BY2"/>
    <mergeCell ref="AC1:AC2"/>
    <mergeCell ref="AF1:AN1"/>
    <mergeCell ref="AO1:AW1"/>
    <mergeCell ref="AX1:AZ1"/>
    <mergeCell ref="BE1:BW1"/>
    <mergeCell ref="V1:V2"/>
    <mergeCell ref="X1:X2"/>
    <mergeCell ref="Y1:Y2"/>
    <mergeCell ref="AA1:AA2"/>
    <mergeCell ref="AD1:AD2"/>
    <mergeCell ref="BB1:BC1"/>
    <mergeCell ref="AE1:AE2"/>
    <mergeCell ref="Z1:Z2"/>
    <mergeCell ref="J43:L43"/>
    <mergeCell ref="L12:M12"/>
    <mergeCell ref="L13:M13"/>
    <mergeCell ref="L14:M14"/>
    <mergeCell ref="D43:G43"/>
    <mergeCell ref="H43:I43"/>
    <mergeCell ref="L19:M19"/>
    <mergeCell ref="L18:M18"/>
    <mergeCell ref="L17:M17"/>
    <mergeCell ref="L16:M16"/>
    <mergeCell ref="J20:M20"/>
    <mergeCell ref="D12:E12"/>
    <mergeCell ref="H12:I12"/>
    <mergeCell ref="D13:E13"/>
    <mergeCell ref="H13:I13"/>
    <mergeCell ref="D16:E16"/>
    <mergeCell ref="H16:I16"/>
    <mergeCell ref="D17:E17"/>
    <mergeCell ref="C23:D23"/>
    <mergeCell ref="E22:M22"/>
    <mergeCell ref="K30:L30"/>
    <mergeCell ref="K31:L31"/>
    <mergeCell ref="K34:L34"/>
    <mergeCell ref="K29:L29"/>
    <mergeCell ref="H17:I17"/>
    <mergeCell ref="F32:F33"/>
    <mergeCell ref="M32:M33"/>
    <mergeCell ref="G30:H30"/>
    <mergeCell ref="E23:M23"/>
    <mergeCell ref="W1:W2"/>
    <mergeCell ref="C22:D22"/>
    <mergeCell ref="C21:M21"/>
    <mergeCell ref="L5:M5"/>
    <mergeCell ref="D11:E11"/>
    <mergeCell ref="H11:I11"/>
    <mergeCell ref="J11:M11"/>
    <mergeCell ref="D15:E15"/>
    <mergeCell ref="H15:I15"/>
    <mergeCell ref="C24:D25"/>
    <mergeCell ref="D18:E18"/>
    <mergeCell ref="H18:I18"/>
    <mergeCell ref="D19:E19"/>
    <mergeCell ref="H19:I19"/>
    <mergeCell ref="D20:E20"/>
    <mergeCell ref="H20:I20"/>
    <mergeCell ref="M24:M25"/>
    <mergeCell ref="K27:L27"/>
    <mergeCell ref="D14:E14"/>
  </mergeCells>
  <conditionalFormatting sqref="J2:L3 J4 E4:G4 G1:G3 G5:G6">
    <cfRule type="containsErrors" dxfId="33" priority="29">
      <formula>ISERROR(E1)</formula>
    </cfRule>
  </conditionalFormatting>
  <conditionalFormatting sqref="G6:M6">
    <cfRule type="cellIs" dxfId="32" priority="28" operator="equal">
      <formula>0</formula>
    </cfRule>
  </conditionalFormatting>
  <conditionalFormatting sqref="G2:I2">
    <cfRule type="containsBlanks" dxfId="31" priority="27">
      <formula>LEN(TRIM(G2))=0</formula>
    </cfRule>
  </conditionalFormatting>
  <conditionalFormatting sqref="E26:F26 E27:E31 F27:F32 E34:F35">
    <cfRule type="containsBlanks" dxfId="30" priority="26">
      <formula>LEN(TRIM(E26))=0</formula>
    </cfRule>
  </conditionalFormatting>
  <conditionalFormatting sqref="G28:H31 G34:H35">
    <cfRule type="cellIs" dxfId="29" priority="25" operator="equal">
      <formula>0</formula>
    </cfRule>
  </conditionalFormatting>
  <conditionalFormatting sqref="K26:L27 K29:L31 K34:L35">
    <cfRule type="containsBlanks" dxfId="28" priority="24">
      <formula>LEN(TRIM(K26))=0</formula>
    </cfRule>
  </conditionalFormatting>
  <conditionalFormatting sqref="G5">
    <cfRule type="containsBlanks" dxfId="27" priority="31">
      <formula>LEN(TRIM(G5))=0</formula>
    </cfRule>
  </conditionalFormatting>
  <conditionalFormatting sqref="G35:H35">
    <cfRule type="cellIs" dxfId="26" priority="22" operator="greaterThan">
      <formula>0.125</formula>
    </cfRule>
  </conditionalFormatting>
  <conditionalFormatting sqref="G28:H28">
    <cfRule type="cellIs" dxfId="25" priority="21" operator="greaterThan">
      <formula>0.00694444444444444</formula>
    </cfRule>
  </conditionalFormatting>
  <conditionalFormatting sqref="G29:H29">
    <cfRule type="cellIs" dxfId="24" priority="20" operator="greaterThan">
      <formula>0.0104166666666667</formula>
    </cfRule>
  </conditionalFormatting>
  <conditionalFormatting sqref="G30:H30">
    <cfRule type="cellIs" dxfId="23" priority="19" operator="greaterThan">
      <formula>0.0173611111111111</formula>
    </cfRule>
  </conditionalFormatting>
  <conditionalFormatting sqref="G31:H31">
    <cfRule type="cellIs" dxfId="22" priority="18" operator="greaterThan">
      <formula>0.03125</formula>
    </cfRule>
  </conditionalFormatting>
  <conditionalFormatting sqref="G34:H34">
    <cfRule type="cellIs" dxfId="21" priority="16" operator="greaterThan">
      <formula>0.0416666666666667</formula>
    </cfRule>
  </conditionalFormatting>
  <conditionalFormatting sqref="G32:H33">
    <cfRule type="cellIs" dxfId="20" priority="15" operator="greaterThan">
      <formula>0.03125</formula>
    </cfRule>
  </conditionalFormatting>
  <conditionalFormatting sqref="M2">
    <cfRule type="containsErrors" dxfId="19" priority="14">
      <formula>ISERROR(M2)</formula>
    </cfRule>
  </conditionalFormatting>
  <conditionalFormatting sqref="K5">
    <cfRule type="containsErrors" dxfId="18" priority="13">
      <formula>ISERROR(K5)</formula>
    </cfRule>
  </conditionalFormatting>
  <conditionalFormatting sqref="K28:L28">
    <cfRule type="containsBlanks" dxfId="17" priority="12">
      <formula>LEN(TRIM(K28))=0</formula>
    </cfRule>
  </conditionalFormatting>
  <conditionalFormatting sqref="D43:G43">
    <cfRule type="containsBlanks" dxfId="16" priority="11">
      <formula>LEN(TRIM(D43))=0</formula>
    </cfRule>
  </conditionalFormatting>
  <conditionalFormatting sqref="E32">
    <cfRule type="containsBlanks" dxfId="15" priority="10">
      <formula>LEN(TRIM(E32))=0</formula>
    </cfRule>
  </conditionalFormatting>
  <conditionalFormatting sqref="E5">
    <cfRule type="containsErrors" dxfId="14" priority="8">
      <formula>ISERROR(E5)</formula>
    </cfRule>
  </conditionalFormatting>
  <conditionalFormatting sqref="BE3">
    <cfRule type="cellIs" dxfId="13" priority="7" operator="greaterThan">
      <formula>0.00694444444444444</formula>
    </cfRule>
  </conditionalFormatting>
  <conditionalFormatting sqref="BH3">
    <cfRule type="cellIs" dxfId="12" priority="6" operator="greaterThan">
      <formula>0.0104166666666667</formula>
    </cfRule>
  </conditionalFormatting>
  <conditionalFormatting sqref="BK3">
    <cfRule type="cellIs" dxfId="11" priority="5" operator="greaterThan">
      <formula>0.0173611111111111</formula>
    </cfRule>
  </conditionalFormatting>
  <conditionalFormatting sqref="BN3">
    <cfRule type="cellIs" dxfId="10" priority="4" operator="greaterThan">
      <formula>0.03125</formula>
    </cfRule>
  </conditionalFormatting>
  <conditionalFormatting sqref="BP3">
    <cfRule type="cellIs" dxfId="9" priority="3" operator="greaterThan">
      <formula>0.03125</formula>
    </cfRule>
  </conditionalFormatting>
  <conditionalFormatting sqref="BS3">
    <cfRule type="cellIs" dxfId="8" priority="2" operator="greaterThan">
      <formula>0.0416666666666667</formula>
    </cfRule>
  </conditionalFormatting>
  <conditionalFormatting sqref="BV3">
    <cfRule type="cellIs" dxfId="7" priority="1" operator="greaterThan">
      <formula>0.125</formula>
    </cfRule>
  </conditionalFormatting>
  <dataValidations count="7">
    <dataValidation type="list" allowBlank="1" showInputMessage="1" showErrorMessage="1" sqref="K35:L35">
      <formula1>$T$3:$T$10</formula1>
    </dataValidation>
    <dataValidation type="list" allowBlank="1" showInputMessage="1" showErrorMessage="1" sqref="G5">
      <formula1>$T$2:$T$5</formula1>
    </dataValidation>
    <dataValidation type="list" allowBlank="1" showInputMessage="1" showErrorMessage="1" sqref="D43">
      <formula1>$T$3:$T$9</formula1>
    </dataValidation>
    <dataValidation type="list" allowBlank="1" showInputMessage="1" showErrorMessage="1" sqref="K26:L26">
      <formula1>$T$6:$T$8</formula1>
    </dataValidation>
    <dataValidation type="list" allowBlank="1" showInputMessage="1" showErrorMessage="1" sqref="K27:L27 K30:L30">
      <formula1>$T$6:$T$10</formula1>
    </dataValidation>
    <dataValidation type="list" allowBlank="1" showInputMessage="1" showErrorMessage="1" sqref="K34:L34 K31:L31 K28:L29">
      <formula1>$T$3:$T$5</formula1>
    </dataValidation>
    <dataValidation type="list" allowBlank="1" showInputMessage="1" showErrorMessage="1" sqref="K32:L33">
      <formula1>$T$3:$T$8</formula1>
    </dataValidation>
  </dataValidations>
  <printOptions horizontalCentered="1"/>
  <pageMargins left="0.70866141732283472" right="0.70866141732283472" top="0.19685039370078741" bottom="0.39370078740157483" header="0.31496062992125984" footer="0.31496062992125984"/>
  <pageSetup paperSize="9" scale="63" orientation="portrait" r:id="rId1"/>
  <drawing r:id="rId2"/>
  <legacyDrawing r:id="rId3"/>
  <controls>
    <mc:AlternateContent xmlns:mc="http://schemas.openxmlformats.org/markup-compatibility/2006">
      <mc:Choice Requires="x14">
        <control shapeId="1056" r:id="rId4" name="CommandButton2">
          <controlPr defaultSize="0" autoLine="0" r:id="rId5">
            <anchor moveWithCells="1">
              <from>
                <xdr:col>14</xdr:col>
                <xdr:colOff>190500</xdr:colOff>
                <xdr:row>40</xdr:row>
                <xdr:rowOff>47625</xdr:rowOff>
              </from>
              <to>
                <xdr:col>15</xdr:col>
                <xdr:colOff>219075</xdr:colOff>
                <xdr:row>41</xdr:row>
                <xdr:rowOff>104775</xdr:rowOff>
              </to>
            </anchor>
          </controlPr>
        </control>
      </mc:Choice>
      <mc:Fallback>
        <control shapeId="1056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0" tint="-0.249977111117893"/>
  </sheetPr>
  <dimension ref="A1:BK112"/>
  <sheetViews>
    <sheetView showGridLines="0" tabSelected="1" zoomScale="60" zoomScaleNormal="60" workbookViewId="0">
      <selection activeCell="AX18" sqref="AX18"/>
    </sheetView>
  </sheetViews>
  <sheetFormatPr defaultRowHeight="14.25" x14ac:dyDescent="0.2"/>
  <cols>
    <col min="1" max="1" width="15.375" customWidth="1"/>
    <col min="2" max="2" width="12.25" customWidth="1"/>
    <col min="3" max="3" width="23.625" customWidth="1"/>
    <col min="4" max="4" width="13.875" style="70" customWidth="1"/>
    <col min="5" max="5" width="8.875" style="70" customWidth="1"/>
    <col min="6" max="6" width="8.75" customWidth="1"/>
    <col min="7" max="7" width="12.75" customWidth="1"/>
    <col min="8" max="8" width="11.875" customWidth="1"/>
    <col min="9" max="9" width="10.75" customWidth="1"/>
    <col min="10" max="10" width="16" customWidth="1"/>
    <col min="11" max="11" width="6.875" customWidth="1"/>
    <col min="12" max="17" width="5.625" customWidth="1"/>
    <col min="18" max="18" width="7.25" customWidth="1"/>
    <col min="19" max="22" width="5.625" customWidth="1"/>
    <col min="23" max="23" width="7.25" customWidth="1"/>
    <col min="24" max="25" width="5.625" customWidth="1"/>
    <col min="26" max="26" width="6.875" customWidth="1"/>
    <col min="27" max="27" width="5.625" customWidth="1"/>
    <col min="28" max="28" width="7.5" customWidth="1"/>
    <col min="29" max="29" width="7.25" customWidth="1"/>
    <col min="30" max="30" width="6.25" customWidth="1"/>
    <col min="31" max="31" width="7.125" customWidth="1"/>
    <col min="32" max="32" width="6.25" customWidth="1"/>
    <col min="33" max="36" width="10.875" customWidth="1"/>
    <col min="37" max="37" width="10.875" style="81" hidden="1" customWidth="1"/>
    <col min="38" max="38" width="10.875" hidden="1" customWidth="1"/>
    <col min="39" max="39" width="10.875" customWidth="1"/>
    <col min="40" max="40" width="10.875" style="81" hidden="1" customWidth="1"/>
    <col min="41" max="41" width="10.875" hidden="1" customWidth="1"/>
    <col min="42" max="42" width="10.875" customWidth="1"/>
    <col min="43" max="43" width="10.875" style="81" hidden="1" customWidth="1"/>
    <col min="44" max="44" width="10.875" hidden="1" customWidth="1"/>
    <col min="45" max="45" width="10.875" customWidth="1"/>
    <col min="46" max="46" width="10.875" style="81" hidden="1" customWidth="1"/>
    <col min="47" max="47" width="10.875" customWidth="1"/>
    <col min="48" max="48" width="10.875" style="81" hidden="1" customWidth="1"/>
    <col min="49" max="49" width="10.875" hidden="1" customWidth="1"/>
    <col min="50" max="50" width="10.875" customWidth="1"/>
    <col min="51" max="51" width="10.875" style="81" hidden="1" customWidth="1"/>
    <col min="52" max="52" width="10.875" hidden="1" customWidth="1"/>
    <col min="53" max="53" width="10.875" customWidth="1"/>
    <col min="54" max="54" width="10.875" style="81" hidden="1" customWidth="1"/>
    <col min="55" max="55" width="19.875" customWidth="1"/>
    <col min="56" max="56" width="17.125" customWidth="1"/>
    <col min="58" max="58" width="102.375" customWidth="1"/>
    <col min="59" max="59" width="33" style="44" customWidth="1"/>
    <col min="60" max="60" width="38.125" style="44" customWidth="1"/>
    <col min="61" max="61" width="12.25" style="44" customWidth="1"/>
    <col min="62" max="63" width="11.75" style="44" customWidth="1"/>
    <col min="64" max="64" width="13.5" bestFit="1" customWidth="1"/>
    <col min="65" max="66" width="13.375" bestFit="1" customWidth="1"/>
    <col min="68" max="68" width="44.125" customWidth="1"/>
    <col min="69" max="69" width="13" customWidth="1"/>
    <col min="70" max="71" width="14.625" customWidth="1"/>
    <col min="72" max="74" width="16.125" customWidth="1"/>
  </cols>
  <sheetData>
    <row r="1" spans="1:58" ht="73.900000000000006" customHeight="1" thickBot="1" x14ac:dyDescent="0.25">
      <c r="A1" s="64"/>
      <c r="B1" s="64"/>
      <c r="C1" s="64"/>
      <c r="D1" s="66"/>
      <c r="E1" s="66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79"/>
      <c r="AL1" s="64"/>
      <c r="AM1" s="64"/>
      <c r="AN1" s="79"/>
      <c r="AO1" s="64"/>
      <c r="AP1" s="64"/>
      <c r="AQ1" s="79"/>
      <c r="AR1" s="64"/>
      <c r="AS1" s="64"/>
      <c r="AT1" s="79"/>
      <c r="AU1" s="64"/>
      <c r="AV1" s="79"/>
      <c r="AW1" s="64"/>
      <c r="AX1" s="64"/>
      <c r="AY1" s="79"/>
      <c r="AZ1" s="64"/>
      <c r="BA1" s="64"/>
      <c r="BB1" s="79"/>
      <c r="BC1" s="64"/>
      <c r="BD1" s="64"/>
      <c r="BE1" s="64"/>
      <c r="BF1" s="65"/>
    </row>
    <row r="2" spans="1:58" ht="49.5" customHeight="1" x14ac:dyDescent="0.3">
      <c r="A2" s="58"/>
      <c r="B2" s="58"/>
      <c r="C2" s="58"/>
      <c r="D2" s="67"/>
      <c r="E2" s="67"/>
      <c r="F2" s="58"/>
      <c r="G2" s="58"/>
      <c r="H2" s="121"/>
      <c r="I2" s="125"/>
      <c r="J2" s="122"/>
      <c r="K2" s="303" t="s">
        <v>160</v>
      </c>
      <c r="L2" s="304"/>
      <c r="M2" s="304"/>
      <c r="N2" s="304"/>
      <c r="O2" s="304"/>
      <c r="P2" s="304"/>
      <c r="Q2" s="304"/>
      <c r="R2" s="304"/>
      <c r="S2" s="305"/>
      <c r="T2" s="306" t="s">
        <v>4</v>
      </c>
      <c r="U2" s="307"/>
      <c r="V2" s="307"/>
      <c r="W2" s="307"/>
      <c r="X2" s="307"/>
      <c r="Y2" s="307"/>
      <c r="Z2" s="307"/>
      <c r="AA2" s="307"/>
      <c r="AB2" s="308"/>
      <c r="AC2" s="300"/>
      <c r="AD2" s="301"/>
      <c r="AE2" s="302"/>
      <c r="AF2" s="82"/>
      <c r="AG2" s="315"/>
      <c r="AH2" s="316"/>
      <c r="AI2" s="317"/>
      <c r="AJ2" s="298" t="s">
        <v>62</v>
      </c>
      <c r="AK2" s="298"/>
      <c r="AL2" s="298"/>
      <c r="AM2" s="298"/>
      <c r="AN2" s="298"/>
      <c r="AO2" s="298"/>
      <c r="AP2" s="298"/>
      <c r="AQ2" s="298"/>
      <c r="AR2" s="298"/>
      <c r="AS2" s="298"/>
      <c r="AT2" s="298"/>
      <c r="AU2" s="298"/>
      <c r="AV2" s="298"/>
      <c r="AW2" s="298"/>
      <c r="AX2" s="298"/>
      <c r="AY2" s="298"/>
      <c r="AZ2" s="298"/>
      <c r="BA2" s="298"/>
      <c r="BB2" s="299"/>
      <c r="BC2" s="149"/>
      <c r="BD2" s="143"/>
      <c r="BE2" s="65"/>
      <c r="BF2" s="65"/>
    </row>
    <row r="3" spans="1:58" ht="142.5" customHeight="1" x14ac:dyDescent="0.2">
      <c r="A3" s="57" t="s">
        <v>48</v>
      </c>
      <c r="B3" s="57" t="s">
        <v>166</v>
      </c>
      <c r="C3" s="57" t="s">
        <v>26</v>
      </c>
      <c r="D3" s="57" t="s">
        <v>49</v>
      </c>
      <c r="E3" s="57" t="s">
        <v>105</v>
      </c>
      <c r="F3" s="57" t="s">
        <v>50</v>
      </c>
      <c r="G3" s="89" t="s">
        <v>167</v>
      </c>
      <c r="H3" s="123" t="s">
        <v>51</v>
      </c>
      <c r="I3" s="126" t="s">
        <v>84</v>
      </c>
      <c r="J3" s="124" t="s">
        <v>103</v>
      </c>
      <c r="K3" s="72" t="s">
        <v>52</v>
      </c>
      <c r="L3" s="71" t="s">
        <v>54</v>
      </c>
      <c r="M3" s="71" t="s">
        <v>53</v>
      </c>
      <c r="N3" s="71" t="s">
        <v>55</v>
      </c>
      <c r="O3" s="71" t="s">
        <v>56</v>
      </c>
      <c r="P3" s="71" t="s">
        <v>57</v>
      </c>
      <c r="Q3" s="71" t="s">
        <v>58</v>
      </c>
      <c r="R3" s="72" t="s">
        <v>72</v>
      </c>
      <c r="S3" s="71" t="s">
        <v>59</v>
      </c>
      <c r="T3" s="73" t="s">
        <v>6</v>
      </c>
      <c r="U3" s="73" t="s">
        <v>8</v>
      </c>
      <c r="V3" s="73" t="s">
        <v>10</v>
      </c>
      <c r="W3" s="73" t="s">
        <v>12</v>
      </c>
      <c r="X3" s="73" t="s">
        <v>14</v>
      </c>
      <c r="Y3" s="73" t="s">
        <v>16</v>
      </c>
      <c r="Z3" s="73" t="s">
        <v>18</v>
      </c>
      <c r="AA3" s="73" t="s">
        <v>20</v>
      </c>
      <c r="AB3" s="73" t="s">
        <v>22</v>
      </c>
      <c r="AC3" s="74" t="s">
        <v>60</v>
      </c>
      <c r="AD3" s="75" t="s">
        <v>101</v>
      </c>
      <c r="AE3" s="86" t="s">
        <v>61</v>
      </c>
      <c r="AF3" s="131" t="s">
        <v>101</v>
      </c>
      <c r="AG3" s="318" t="s">
        <v>85</v>
      </c>
      <c r="AH3" s="76" t="s">
        <v>76</v>
      </c>
      <c r="AI3" s="319" t="s">
        <v>86</v>
      </c>
      <c r="AJ3" s="311" t="s">
        <v>205</v>
      </c>
      <c r="AK3" s="77" t="s">
        <v>70</v>
      </c>
      <c r="AL3" s="75" t="s">
        <v>87</v>
      </c>
      <c r="AM3" s="78" t="s">
        <v>206</v>
      </c>
      <c r="AN3" s="77" t="s">
        <v>70</v>
      </c>
      <c r="AO3" s="75" t="s">
        <v>88</v>
      </c>
      <c r="AP3" s="78" t="s">
        <v>207</v>
      </c>
      <c r="AQ3" s="77" t="s">
        <v>70</v>
      </c>
      <c r="AR3" s="75" t="s">
        <v>89</v>
      </c>
      <c r="AS3" s="78" t="s">
        <v>208</v>
      </c>
      <c r="AT3" s="77" t="s">
        <v>70</v>
      </c>
      <c r="AU3" s="78" t="s">
        <v>209</v>
      </c>
      <c r="AV3" s="77" t="s">
        <v>70</v>
      </c>
      <c r="AW3" s="75" t="s">
        <v>90</v>
      </c>
      <c r="AX3" s="78" t="s">
        <v>90</v>
      </c>
      <c r="AY3" s="77" t="s">
        <v>70</v>
      </c>
      <c r="AZ3" s="75" t="s">
        <v>91</v>
      </c>
      <c r="BA3" s="78" t="s">
        <v>91</v>
      </c>
      <c r="BB3" s="136" t="s">
        <v>70</v>
      </c>
      <c r="BC3" s="150" t="s">
        <v>29</v>
      </c>
      <c r="BD3" s="144" t="s">
        <v>71</v>
      </c>
      <c r="BE3" s="65"/>
      <c r="BF3" s="65"/>
    </row>
    <row r="4" spans="1:58" ht="24" customHeight="1" x14ac:dyDescent="0.2">
      <c r="A4" s="111" t="s">
        <v>106</v>
      </c>
      <c r="B4" s="111" t="s">
        <v>165</v>
      </c>
      <c r="C4" s="112" t="s">
        <v>107</v>
      </c>
      <c r="D4" s="113" t="s">
        <v>108</v>
      </c>
      <c r="E4" s="113" t="s">
        <v>109</v>
      </c>
      <c r="F4" s="112" t="s">
        <v>110</v>
      </c>
      <c r="G4" s="112" t="s">
        <v>168</v>
      </c>
      <c r="H4" s="112" t="s">
        <v>111</v>
      </c>
      <c r="I4" s="114" t="s">
        <v>112</v>
      </c>
      <c r="J4" s="114" t="s">
        <v>113</v>
      </c>
      <c r="K4" s="115" t="s">
        <v>114</v>
      </c>
      <c r="L4" s="115" t="s">
        <v>115</v>
      </c>
      <c r="M4" s="115" t="s">
        <v>116</v>
      </c>
      <c r="N4" s="115" t="s">
        <v>117</v>
      </c>
      <c r="O4" s="115" t="s">
        <v>118</v>
      </c>
      <c r="P4" s="115" t="s">
        <v>119</v>
      </c>
      <c r="Q4" s="115" t="s">
        <v>120</v>
      </c>
      <c r="R4" s="115" t="s">
        <v>121</v>
      </c>
      <c r="S4" s="115" t="s">
        <v>122</v>
      </c>
      <c r="T4" s="115" t="s">
        <v>123</v>
      </c>
      <c r="U4" s="115" t="s">
        <v>124</v>
      </c>
      <c r="V4" s="115" t="s">
        <v>125</v>
      </c>
      <c r="W4" s="115" t="s">
        <v>126</v>
      </c>
      <c r="X4" s="115" t="s">
        <v>127</v>
      </c>
      <c r="Y4" s="115" t="s">
        <v>128</v>
      </c>
      <c r="Z4" s="115" t="s">
        <v>129</v>
      </c>
      <c r="AA4" s="115" t="s">
        <v>130</v>
      </c>
      <c r="AB4" s="115" t="s">
        <v>131</v>
      </c>
      <c r="AC4" s="112" t="s">
        <v>132</v>
      </c>
      <c r="AD4" s="112" t="s">
        <v>133</v>
      </c>
      <c r="AE4" s="112" t="s">
        <v>134</v>
      </c>
      <c r="AF4" s="309" t="s">
        <v>135</v>
      </c>
      <c r="AG4" s="320" t="s">
        <v>136</v>
      </c>
      <c r="AH4" s="116" t="s">
        <v>137</v>
      </c>
      <c r="AI4" s="321" t="s">
        <v>138</v>
      </c>
      <c r="AJ4" s="312" t="s">
        <v>139</v>
      </c>
      <c r="AK4" s="117" t="s">
        <v>140</v>
      </c>
      <c r="AL4" s="118" t="s">
        <v>141</v>
      </c>
      <c r="AM4" s="118" t="s">
        <v>142</v>
      </c>
      <c r="AN4" s="117" t="s">
        <v>143</v>
      </c>
      <c r="AO4" s="118" t="s">
        <v>144</v>
      </c>
      <c r="AP4" s="118" t="s">
        <v>145</v>
      </c>
      <c r="AQ4" s="117" t="s">
        <v>146</v>
      </c>
      <c r="AR4" s="118" t="s">
        <v>147</v>
      </c>
      <c r="AS4" s="118" t="s">
        <v>148</v>
      </c>
      <c r="AT4" s="117" t="s">
        <v>149</v>
      </c>
      <c r="AU4" s="118" t="s">
        <v>150</v>
      </c>
      <c r="AV4" s="117" t="s">
        <v>151</v>
      </c>
      <c r="AW4" s="118" t="s">
        <v>152</v>
      </c>
      <c r="AX4" s="118" t="s">
        <v>153</v>
      </c>
      <c r="AY4" s="117" t="s">
        <v>154</v>
      </c>
      <c r="AZ4" s="118" t="s">
        <v>155</v>
      </c>
      <c r="BA4" s="118" t="s">
        <v>156</v>
      </c>
      <c r="BB4" s="137" t="s">
        <v>157</v>
      </c>
      <c r="BC4" s="151" t="s">
        <v>158</v>
      </c>
      <c r="BD4" s="145" t="s">
        <v>159</v>
      </c>
      <c r="BE4" s="65"/>
      <c r="BF4" s="65"/>
    </row>
    <row r="5" spans="1:58" ht="30.6" hidden="1" customHeight="1" x14ac:dyDescent="0.3">
      <c r="A5" s="59"/>
      <c r="B5" s="91"/>
      <c r="C5" s="60"/>
      <c r="D5" s="68"/>
      <c r="E5" s="90"/>
      <c r="F5" s="60"/>
      <c r="G5" s="60"/>
      <c r="H5" s="60"/>
      <c r="I5" s="62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95"/>
      <c r="AE5" s="61"/>
      <c r="AF5" s="310"/>
      <c r="AG5" s="322"/>
      <c r="AH5" s="109"/>
      <c r="AI5" s="323"/>
      <c r="AJ5" s="313"/>
      <c r="AK5" s="95"/>
      <c r="AL5" s="109"/>
      <c r="AM5" s="109"/>
      <c r="AN5" s="95"/>
      <c r="AO5" s="109"/>
      <c r="AP5" s="109"/>
      <c r="AQ5" s="95"/>
      <c r="AR5" s="109"/>
      <c r="AS5" s="109"/>
      <c r="AT5" s="95"/>
      <c r="AU5" s="109"/>
      <c r="AV5" s="95"/>
      <c r="AW5" s="109"/>
      <c r="AX5" s="109"/>
      <c r="AY5" s="95"/>
      <c r="AZ5" s="109"/>
      <c r="BA5" s="109"/>
      <c r="BB5" s="138"/>
      <c r="BC5" s="152"/>
      <c r="BD5" s="132"/>
      <c r="BE5" s="65"/>
      <c r="BF5" s="65"/>
    </row>
    <row r="6" spans="1:58" ht="33.6" customHeight="1" x14ac:dyDescent="0.3">
      <c r="A6" s="59" t="s">
        <v>183</v>
      </c>
      <c r="B6" s="119">
        <v>42537</v>
      </c>
      <c r="C6" s="60" t="s">
        <v>184</v>
      </c>
      <c r="D6" s="68">
        <v>32601</v>
      </c>
      <c r="E6" s="120">
        <v>10135.420821759259</v>
      </c>
      <c r="F6" s="60" t="s">
        <v>97</v>
      </c>
      <c r="G6" s="60" t="s">
        <v>170</v>
      </c>
      <c r="H6" s="60" t="s">
        <v>83</v>
      </c>
      <c r="I6" s="62">
        <v>0</v>
      </c>
      <c r="J6" s="62"/>
      <c r="K6" s="61" t="s">
        <v>180</v>
      </c>
      <c r="L6" s="61"/>
      <c r="M6" s="61"/>
      <c r="N6" s="61"/>
      <c r="O6" s="61"/>
      <c r="P6" s="61"/>
      <c r="Q6" s="61"/>
      <c r="R6" s="61"/>
      <c r="S6" s="61" t="s">
        <v>180</v>
      </c>
      <c r="T6" s="61"/>
      <c r="U6" s="61" t="s">
        <v>180</v>
      </c>
      <c r="V6" s="61"/>
      <c r="W6" s="61"/>
      <c r="X6" s="61"/>
      <c r="Y6" s="61" t="s">
        <v>180</v>
      </c>
      <c r="Z6" s="61"/>
      <c r="AA6" s="61"/>
      <c r="AB6" s="61" t="s">
        <v>180</v>
      </c>
      <c r="AC6" s="61" t="s">
        <v>180</v>
      </c>
      <c r="AD6" s="95"/>
      <c r="AE6" s="61"/>
      <c r="AF6" s="310"/>
      <c r="AG6" s="324">
        <v>6.25E-2</v>
      </c>
      <c r="AH6" s="110">
        <v>0.10416666666666667</v>
      </c>
      <c r="AI6" s="325">
        <v>0.1076388888888889</v>
      </c>
      <c r="AJ6" s="313">
        <v>3.4722222222222238E-3</v>
      </c>
      <c r="AK6" s="95" t="s">
        <v>78</v>
      </c>
      <c r="AL6" s="110">
        <v>0.11388888888888889</v>
      </c>
      <c r="AM6" s="109">
        <v>9.7222222222222154E-3</v>
      </c>
      <c r="AN6" s="95" t="s">
        <v>78</v>
      </c>
      <c r="AO6" s="110">
        <v>0.12569444444444444</v>
      </c>
      <c r="AP6" s="109">
        <v>2.1527777777777771E-2</v>
      </c>
      <c r="AQ6" s="95" t="s">
        <v>181</v>
      </c>
      <c r="AR6" s="110">
        <v>0.14583333333333334</v>
      </c>
      <c r="AS6" s="109">
        <v>4.1666666666666671E-2</v>
      </c>
      <c r="AT6" s="95" t="s">
        <v>77</v>
      </c>
      <c r="AU6" s="109">
        <v>4.1666666666666671E-2</v>
      </c>
      <c r="AV6" s="95" t="s">
        <v>82</v>
      </c>
      <c r="AW6" s="110">
        <v>0.16319444444444445</v>
      </c>
      <c r="AX6" s="109">
        <v>5.9027777777777776E-2</v>
      </c>
      <c r="AY6" s="95" t="s">
        <v>78</v>
      </c>
      <c r="AZ6" s="110">
        <v>0.18124999999999999</v>
      </c>
      <c r="BA6" s="109">
        <v>7.7083333333333323E-2</v>
      </c>
      <c r="BB6" s="138" t="s">
        <v>181</v>
      </c>
      <c r="BC6" s="153" t="s">
        <v>182</v>
      </c>
      <c r="BD6" s="146" t="s">
        <v>78</v>
      </c>
      <c r="BE6" s="65"/>
      <c r="BF6" s="65">
        <f>'Table record'!M26</f>
        <v>0</v>
      </c>
    </row>
    <row r="7" spans="1:58" ht="33.6" customHeight="1" x14ac:dyDescent="0.3">
      <c r="A7" s="59" t="s">
        <v>183</v>
      </c>
      <c r="B7" s="91">
        <v>42706</v>
      </c>
      <c r="C7" s="60" t="s">
        <v>184</v>
      </c>
      <c r="D7" s="68">
        <v>32601</v>
      </c>
      <c r="E7" s="120">
        <v>10135.422268518518</v>
      </c>
      <c r="F7" s="60" t="s">
        <v>97</v>
      </c>
      <c r="G7" s="60" t="s">
        <v>170</v>
      </c>
      <c r="H7" s="60" t="s">
        <v>83</v>
      </c>
      <c r="I7" s="62">
        <v>42706</v>
      </c>
      <c r="J7" s="62"/>
      <c r="K7" s="61" t="s">
        <v>180</v>
      </c>
      <c r="L7" s="61"/>
      <c r="M7" s="61" t="s">
        <v>180</v>
      </c>
      <c r="N7" s="61"/>
      <c r="O7" s="61"/>
      <c r="P7" s="61" t="s">
        <v>180</v>
      </c>
      <c r="Q7" s="61" t="s">
        <v>180</v>
      </c>
      <c r="R7" s="61"/>
      <c r="S7" s="61" t="s">
        <v>180</v>
      </c>
      <c r="T7" s="61"/>
      <c r="U7" s="61" t="s">
        <v>180</v>
      </c>
      <c r="V7" s="61" t="s">
        <v>180</v>
      </c>
      <c r="W7" s="61" t="s">
        <v>180</v>
      </c>
      <c r="X7" s="61"/>
      <c r="Y7" s="61" t="s">
        <v>180</v>
      </c>
      <c r="Z7" s="61"/>
      <c r="AA7" s="61"/>
      <c r="AB7" s="61" t="s">
        <v>180</v>
      </c>
      <c r="AC7" s="61" t="s">
        <v>180</v>
      </c>
      <c r="AD7" s="95"/>
      <c r="AE7" s="61"/>
      <c r="AF7" s="310"/>
      <c r="AG7" s="324">
        <v>0.85416666666666663</v>
      </c>
      <c r="AH7" s="110">
        <v>0.85972222222222217</v>
      </c>
      <c r="AI7" s="325">
        <v>0.87569444444444444</v>
      </c>
      <c r="AJ7" s="313">
        <v>1.5972222222222276E-2</v>
      </c>
      <c r="AK7" s="95" t="s">
        <v>78</v>
      </c>
      <c r="AL7" s="110">
        <v>0.89583333333333337</v>
      </c>
      <c r="AM7" s="109">
        <v>3.6111111111111205E-2</v>
      </c>
      <c r="AN7" s="95" t="s">
        <v>78</v>
      </c>
      <c r="AO7" s="110">
        <v>0.90555555555555556</v>
      </c>
      <c r="AP7" s="109">
        <v>4.5833333333333393E-2</v>
      </c>
      <c r="AQ7" s="95" t="s">
        <v>181</v>
      </c>
      <c r="AR7" s="110">
        <v>0.91666666666666663</v>
      </c>
      <c r="AS7" s="109">
        <v>5.6944444444444464E-2</v>
      </c>
      <c r="AT7" s="95" t="s">
        <v>77</v>
      </c>
      <c r="AU7" s="109">
        <v>5.6944444444444464E-2</v>
      </c>
      <c r="AV7" s="95" t="s">
        <v>80</v>
      </c>
      <c r="AW7" s="110">
        <v>0.9375</v>
      </c>
      <c r="AX7" s="109">
        <v>7.7777777777777835E-2</v>
      </c>
      <c r="AY7" s="95" t="s">
        <v>78</v>
      </c>
      <c r="AZ7" s="110">
        <v>0.95138888888888884</v>
      </c>
      <c r="BA7" s="109">
        <v>9.1666666666666674E-2</v>
      </c>
      <c r="BB7" s="138" t="s">
        <v>181</v>
      </c>
      <c r="BC7" s="152" t="s">
        <v>182</v>
      </c>
      <c r="BD7" s="146" t="s">
        <v>81</v>
      </c>
      <c r="BE7" s="65"/>
      <c r="BF7" s="65"/>
    </row>
    <row r="8" spans="1:58" ht="33.6" customHeight="1" x14ac:dyDescent="0.3">
      <c r="A8" s="59" t="s">
        <v>185</v>
      </c>
      <c r="B8" s="91">
        <v>42706</v>
      </c>
      <c r="C8" s="60" t="s">
        <v>186</v>
      </c>
      <c r="D8" s="68" t="s">
        <v>187</v>
      </c>
      <c r="E8" s="120">
        <v>9287.4234722222227</v>
      </c>
      <c r="F8" s="60" t="s">
        <v>97</v>
      </c>
      <c r="G8" s="60" t="s">
        <v>170</v>
      </c>
      <c r="H8" s="60" t="s">
        <v>83</v>
      </c>
      <c r="I8" s="62">
        <v>42706</v>
      </c>
      <c r="J8" s="62"/>
      <c r="K8" s="61"/>
      <c r="L8" s="61" t="s">
        <v>180</v>
      </c>
      <c r="M8" s="61" t="s">
        <v>180</v>
      </c>
      <c r="N8" s="61" t="s">
        <v>180</v>
      </c>
      <c r="O8" s="61"/>
      <c r="P8" s="61" t="s">
        <v>180</v>
      </c>
      <c r="Q8" s="61" t="s">
        <v>180</v>
      </c>
      <c r="R8" s="61" t="s">
        <v>180</v>
      </c>
      <c r="S8" s="61"/>
      <c r="T8" s="61"/>
      <c r="U8" s="61"/>
      <c r="V8" s="61"/>
      <c r="W8" s="61"/>
      <c r="X8" s="61" t="s">
        <v>180</v>
      </c>
      <c r="Y8" s="61" t="s">
        <v>180</v>
      </c>
      <c r="Z8" s="61"/>
      <c r="AA8" s="61"/>
      <c r="AB8" s="61" t="s">
        <v>180</v>
      </c>
      <c r="AC8" s="61" t="s">
        <v>180</v>
      </c>
      <c r="AD8" s="95"/>
      <c r="AE8" s="61"/>
      <c r="AF8" s="310"/>
      <c r="AG8" s="324">
        <v>0.77083333333333337</v>
      </c>
      <c r="AH8" s="110">
        <v>0.8125</v>
      </c>
      <c r="AI8" s="325">
        <v>0.8222222222222223</v>
      </c>
      <c r="AJ8" s="313">
        <v>9.7222222222222987E-3</v>
      </c>
      <c r="AK8" s="95" t="s">
        <v>78</v>
      </c>
      <c r="AL8" s="110">
        <v>0.85833333333333339</v>
      </c>
      <c r="AM8" s="109">
        <v>4.5833333333333393E-2</v>
      </c>
      <c r="AN8" s="95" t="s">
        <v>78</v>
      </c>
      <c r="AO8" s="110">
        <v>0.86875000000000002</v>
      </c>
      <c r="AP8" s="109">
        <v>5.6250000000000022E-2</v>
      </c>
      <c r="AQ8" s="95" t="s">
        <v>181</v>
      </c>
      <c r="AR8" s="110">
        <v>0.89236111111111116</v>
      </c>
      <c r="AS8" s="109">
        <v>7.986111111111116E-2</v>
      </c>
      <c r="AT8" s="95" t="s">
        <v>77</v>
      </c>
      <c r="AU8" s="109">
        <v>7.986111111111116E-2</v>
      </c>
      <c r="AV8" s="95" t="s">
        <v>80</v>
      </c>
      <c r="AW8" s="110">
        <v>0.94930555555555562</v>
      </c>
      <c r="AX8" s="109">
        <v>0.13680555555555562</v>
      </c>
      <c r="AY8" s="95" t="s">
        <v>78</v>
      </c>
      <c r="AZ8" s="110">
        <v>0.95833333333333337</v>
      </c>
      <c r="BA8" s="109">
        <v>0.14583333333333337</v>
      </c>
      <c r="BB8" s="138" t="s">
        <v>181</v>
      </c>
      <c r="BC8" s="152" t="s">
        <v>182</v>
      </c>
      <c r="BD8" s="146" t="s">
        <v>78</v>
      </c>
      <c r="BE8" s="65"/>
      <c r="BF8" s="65"/>
    </row>
    <row r="9" spans="1:58" ht="42.75" customHeight="1" x14ac:dyDescent="0.3">
      <c r="A9" s="59" t="s">
        <v>188</v>
      </c>
      <c r="B9" s="91">
        <v>42706</v>
      </c>
      <c r="C9" s="60" t="s">
        <v>193</v>
      </c>
      <c r="D9" s="68" t="s">
        <v>194</v>
      </c>
      <c r="E9" s="120">
        <v>13213.429733796296</v>
      </c>
      <c r="F9" s="60" t="s">
        <v>99</v>
      </c>
      <c r="G9" s="60" t="s">
        <v>170</v>
      </c>
      <c r="H9" s="60" t="s">
        <v>83</v>
      </c>
      <c r="I9" s="62">
        <v>42706</v>
      </c>
      <c r="J9" s="62"/>
      <c r="K9" s="61"/>
      <c r="L9" s="61" t="s">
        <v>180</v>
      </c>
      <c r="M9" s="61"/>
      <c r="N9" s="61"/>
      <c r="O9" s="61"/>
      <c r="P9" s="61"/>
      <c r="Q9" s="61"/>
      <c r="R9" s="61"/>
      <c r="S9" s="61"/>
      <c r="T9" s="61" t="s">
        <v>180</v>
      </c>
      <c r="U9" s="61" t="s">
        <v>180</v>
      </c>
      <c r="V9" s="61" t="s">
        <v>180</v>
      </c>
      <c r="W9" s="61" t="s">
        <v>180</v>
      </c>
      <c r="X9" s="61" t="s">
        <v>180</v>
      </c>
      <c r="Y9" s="61" t="s">
        <v>180</v>
      </c>
      <c r="Z9" s="61" t="s">
        <v>180</v>
      </c>
      <c r="AA9" s="61" t="s">
        <v>180</v>
      </c>
      <c r="AB9" s="61" t="s">
        <v>180</v>
      </c>
      <c r="AC9" s="61"/>
      <c r="AD9" s="95"/>
      <c r="AE9" s="61"/>
      <c r="AF9" s="310"/>
      <c r="AG9" s="324">
        <v>0.83333333333333337</v>
      </c>
      <c r="AH9" s="110">
        <v>0.41666666666666669</v>
      </c>
      <c r="AI9" s="325">
        <v>0.42708333333333331</v>
      </c>
      <c r="AJ9" s="313">
        <v>1.041666666666663E-2</v>
      </c>
      <c r="AK9" s="95" t="s">
        <v>78</v>
      </c>
      <c r="AL9" s="110">
        <v>0.43055555555555558</v>
      </c>
      <c r="AM9" s="109">
        <v>1.3888888888888895E-2</v>
      </c>
      <c r="AN9" s="95" t="s">
        <v>78</v>
      </c>
      <c r="AO9" s="110">
        <v>0.44722222222222219</v>
      </c>
      <c r="AP9" s="109">
        <v>3.0555555555555503E-2</v>
      </c>
      <c r="AQ9" s="95" t="s">
        <v>81</v>
      </c>
      <c r="AR9" s="110">
        <v>0.45833333333333331</v>
      </c>
      <c r="AS9" s="109">
        <v>4.166666666666663E-2</v>
      </c>
      <c r="AT9" s="95" t="s">
        <v>79</v>
      </c>
      <c r="AU9" s="109">
        <v>4.8611111111111049E-2</v>
      </c>
      <c r="AV9" s="95" t="s">
        <v>78</v>
      </c>
      <c r="AW9" s="110">
        <v>0.47222222222222227</v>
      </c>
      <c r="AX9" s="109">
        <v>5.555555555555558E-2</v>
      </c>
      <c r="AY9" s="95" t="s">
        <v>77</v>
      </c>
      <c r="AZ9" s="110">
        <v>0.49305555555555558</v>
      </c>
      <c r="BA9" s="109">
        <v>7.6388888888888895E-2</v>
      </c>
      <c r="BB9" s="138" t="s">
        <v>79</v>
      </c>
      <c r="BC9" s="152" t="s">
        <v>195</v>
      </c>
      <c r="BD9" s="146" t="s">
        <v>78</v>
      </c>
      <c r="BE9" s="65"/>
      <c r="BF9" s="65"/>
    </row>
    <row r="10" spans="1:58" ht="45" customHeight="1" x14ac:dyDescent="0.3">
      <c r="A10" s="59" t="s">
        <v>196</v>
      </c>
      <c r="B10" s="91">
        <v>42706</v>
      </c>
      <c r="C10" s="60" t="s">
        <v>203</v>
      </c>
      <c r="D10" s="68" t="s">
        <v>204</v>
      </c>
      <c r="E10" s="120">
        <v>11767.430891203703</v>
      </c>
      <c r="F10" s="60" t="s">
        <v>99</v>
      </c>
      <c r="G10" s="60" t="s">
        <v>170</v>
      </c>
      <c r="H10" s="60" t="s">
        <v>83</v>
      </c>
      <c r="I10" s="62">
        <v>42706</v>
      </c>
      <c r="J10" s="62"/>
      <c r="K10" s="61"/>
      <c r="L10" s="61"/>
      <c r="M10" s="61"/>
      <c r="N10" s="61"/>
      <c r="O10" s="61"/>
      <c r="P10" s="61"/>
      <c r="Q10" s="61"/>
      <c r="R10" s="61" t="s">
        <v>180</v>
      </c>
      <c r="S10" s="61" t="s">
        <v>180</v>
      </c>
      <c r="T10" s="61"/>
      <c r="U10" s="61"/>
      <c r="V10" s="61"/>
      <c r="W10" s="61"/>
      <c r="X10" s="61" t="s">
        <v>180</v>
      </c>
      <c r="Y10" s="61" t="s">
        <v>180</v>
      </c>
      <c r="Z10" s="61" t="s">
        <v>180</v>
      </c>
      <c r="AA10" s="61"/>
      <c r="AB10" s="61"/>
      <c r="AC10" s="61"/>
      <c r="AD10" s="95"/>
      <c r="AE10" s="61"/>
      <c r="AF10" s="310"/>
      <c r="AG10" s="324">
        <v>0.4375</v>
      </c>
      <c r="AH10" s="110">
        <v>0.44791666666666669</v>
      </c>
      <c r="AI10" s="325">
        <v>0.45833333333333331</v>
      </c>
      <c r="AJ10" s="313">
        <v>1.041666666666663E-2</v>
      </c>
      <c r="AK10" s="95" t="s">
        <v>78</v>
      </c>
      <c r="AL10" s="110">
        <v>0.46875</v>
      </c>
      <c r="AM10" s="109">
        <v>2.0833333333333315E-2</v>
      </c>
      <c r="AN10" s="95" t="s">
        <v>78</v>
      </c>
      <c r="AO10" s="110">
        <v>0.48194444444444445</v>
      </c>
      <c r="AP10" s="109">
        <v>3.4027777777777768E-2</v>
      </c>
      <c r="AQ10" s="95" t="s">
        <v>81</v>
      </c>
      <c r="AR10" s="110">
        <v>0.49305555555555558</v>
      </c>
      <c r="AS10" s="109">
        <v>4.5138888888888895E-2</v>
      </c>
      <c r="AT10" s="95" t="s">
        <v>79</v>
      </c>
      <c r="AU10" s="109">
        <v>5.2083333333333315E-2</v>
      </c>
      <c r="AV10" s="95" t="s">
        <v>78</v>
      </c>
      <c r="AW10" s="110">
        <v>0.53472222222222221</v>
      </c>
      <c r="AX10" s="109">
        <v>8.6805555555555525E-2</v>
      </c>
      <c r="AY10" s="95" t="s">
        <v>77</v>
      </c>
      <c r="AZ10" s="110">
        <v>0.57986111111111105</v>
      </c>
      <c r="BA10" s="109">
        <v>0.13194444444444436</v>
      </c>
      <c r="BB10" s="138" t="s">
        <v>79</v>
      </c>
      <c r="BC10" s="152" t="s">
        <v>195</v>
      </c>
      <c r="BD10" s="146" t="s">
        <v>78</v>
      </c>
      <c r="BE10" s="65"/>
      <c r="BF10" s="65"/>
    </row>
    <row r="11" spans="1:58" ht="33.6" customHeight="1" x14ac:dyDescent="0.3">
      <c r="A11" s="59" t="s">
        <v>213</v>
      </c>
      <c r="B11" s="91">
        <v>42706</v>
      </c>
      <c r="C11" s="60"/>
      <c r="D11" s="68"/>
      <c r="E11" s="120">
        <v>42706.521435185183</v>
      </c>
      <c r="F11" s="60" t="s">
        <v>99</v>
      </c>
      <c r="G11" s="60" t="s">
        <v>170</v>
      </c>
      <c r="H11" s="60" t="s">
        <v>83</v>
      </c>
      <c r="I11" s="62">
        <v>42706</v>
      </c>
      <c r="J11" s="62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 t="s">
        <v>180</v>
      </c>
      <c r="Y11" s="61" t="s">
        <v>180</v>
      </c>
      <c r="Z11" s="61" t="s">
        <v>180</v>
      </c>
      <c r="AA11" s="61"/>
      <c r="AB11" s="61"/>
      <c r="AC11" s="61"/>
      <c r="AD11" s="95"/>
      <c r="AE11" s="61"/>
      <c r="AF11" s="310"/>
      <c r="AG11" s="324">
        <v>0.4375</v>
      </c>
      <c r="AH11" s="110">
        <v>0.44791666666666669</v>
      </c>
      <c r="AI11" s="325">
        <v>0.45833333333333331</v>
      </c>
      <c r="AJ11" s="313">
        <v>1.041666666666663E-2</v>
      </c>
      <c r="AK11" s="95" t="s">
        <v>78</v>
      </c>
      <c r="AL11" s="110">
        <v>0.46875</v>
      </c>
      <c r="AM11" s="109">
        <v>2.0833333333333315E-2</v>
      </c>
      <c r="AN11" s="95" t="s">
        <v>78</v>
      </c>
      <c r="AO11" s="110">
        <v>0.48194444444444445</v>
      </c>
      <c r="AP11" s="109">
        <v>3.4027777777777768E-2</v>
      </c>
      <c r="AQ11" s="95" t="s">
        <v>81</v>
      </c>
      <c r="AR11" s="110">
        <v>0.49305555555555558</v>
      </c>
      <c r="AS11" s="109">
        <v>4.5138888888888895E-2</v>
      </c>
      <c r="AT11" s="95" t="s">
        <v>79</v>
      </c>
      <c r="AU11" s="109">
        <v>5.2083333333333315E-2</v>
      </c>
      <c r="AV11" s="95" t="s">
        <v>78</v>
      </c>
      <c r="AW11" s="110">
        <v>0.53472222222222221</v>
      </c>
      <c r="AX11" s="109">
        <v>8.6805555555555525E-2</v>
      </c>
      <c r="AY11" s="95" t="s">
        <v>77</v>
      </c>
      <c r="AZ11" s="110">
        <v>0.57986111111111105</v>
      </c>
      <c r="BA11" s="109">
        <v>0.13194444444444436</v>
      </c>
      <c r="BB11" s="138" t="s">
        <v>79</v>
      </c>
      <c r="BC11" s="152" t="s">
        <v>195</v>
      </c>
      <c r="BD11" s="147" t="s">
        <v>78</v>
      </c>
      <c r="BE11" s="65"/>
      <c r="BF11" s="65"/>
    </row>
    <row r="12" spans="1:58" ht="33.6" customHeight="1" thickBot="1" x14ac:dyDescent="0.35">
      <c r="A12" s="59" t="s">
        <v>213</v>
      </c>
      <c r="B12" s="91">
        <v>42706</v>
      </c>
      <c r="C12" s="60"/>
      <c r="D12" s="68"/>
      <c r="E12" s="120">
        <v>42706.521562499998</v>
      </c>
      <c r="F12" s="60" t="s">
        <v>99</v>
      </c>
      <c r="G12" s="60" t="s">
        <v>170</v>
      </c>
      <c r="H12" s="60" t="s">
        <v>83</v>
      </c>
      <c r="I12" s="62">
        <v>42706</v>
      </c>
      <c r="J12" s="62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 t="s">
        <v>180</v>
      </c>
      <c r="Y12" s="61" t="s">
        <v>180</v>
      </c>
      <c r="Z12" s="61" t="s">
        <v>180</v>
      </c>
      <c r="AA12" s="61"/>
      <c r="AB12" s="61"/>
      <c r="AC12" s="61"/>
      <c r="AD12" s="95"/>
      <c r="AE12" s="61"/>
      <c r="AF12" s="310"/>
      <c r="AG12" s="326">
        <v>0.4375</v>
      </c>
      <c r="AH12" s="327">
        <v>0.44791666666666669</v>
      </c>
      <c r="AI12" s="328">
        <v>0.45833333333333331</v>
      </c>
      <c r="AJ12" s="314">
        <v>1.041666666666663E-2</v>
      </c>
      <c r="AK12" s="139" t="s">
        <v>78</v>
      </c>
      <c r="AL12" s="140">
        <v>0.46875</v>
      </c>
      <c r="AM12" s="141">
        <v>2.0833333333333315E-2</v>
      </c>
      <c r="AN12" s="139" t="s">
        <v>78</v>
      </c>
      <c r="AO12" s="140">
        <v>0.48194444444444445</v>
      </c>
      <c r="AP12" s="141">
        <v>3.4027777777777768E-2</v>
      </c>
      <c r="AQ12" s="139" t="s">
        <v>81</v>
      </c>
      <c r="AR12" s="140">
        <v>0.49305555555555558</v>
      </c>
      <c r="AS12" s="141">
        <v>4.5138888888888895E-2</v>
      </c>
      <c r="AT12" s="139" t="s">
        <v>79</v>
      </c>
      <c r="AU12" s="141">
        <v>5.2083333333333315E-2</v>
      </c>
      <c r="AV12" s="139" t="s">
        <v>78</v>
      </c>
      <c r="AW12" s="140">
        <v>0.53472222222222221</v>
      </c>
      <c r="AX12" s="141">
        <v>8.6805555555555525E-2</v>
      </c>
      <c r="AY12" s="139" t="s">
        <v>77</v>
      </c>
      <c r="AZ12" s="140">
        <v>0.57986111111111105</v>
      </c>
      <c r="BA12" s="141">
        <v>0.13194444444444436</v>
      </c>
      <c r="BB12" s="142" t="s">
        <v>79</v>
      </c>
      <c r="BC12" s="154" t="s">
        <v>195</v>
      </c>
      <c r="BD12" s="147" t="s">
        <v>78</v>
      </c>
      <c r="BE12" s="65"/>
      <c r="BF12" s="65"/>
    </row>
    <row r="13" spans="1:58" ht="33.6" customHeight="1" x14ac:dyDescent="0.3">
      <c r="A13" s="59"/>
      <c r="B13" s="91"/>
      <c r="C13" s="60"/>
      <c r="D13" s="68"/>
      <c r="E13" s="120"/>
      <c r="F13" s="60"/>
      <c r="G13" s="60"/>
      <c r="H13" s="60"/>
      <c r="I13" s="62"/>
      <c r="J13" s="62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95"/>
      <c r="AE13" s="61"/>
      <c r="AF13" s="95"/>
      <c r="AG13" s="135"/>
      <c r="AH13" s="135"/>
      <c r="AI13" s="135"/>
      <c r="AJ13" s="133"/>
      <c r="AK13" s="134"/>
      <c r="AL13" s="135"/>
      <c r="AM13" s="133"/>
      <c r="AN13" s="134"/>
      <c r="AO13" s="135"/>
      <c r="AP13" s="133"/>
      <c r="AQ13" s="134"/>
      <c r="AR13" s="135"/>
      <c r="AS13" s="133"/>
      <c r="AT13" s="134"/>
      <c r="AU13" s="133"/>
      <c r="AV13" s="134"/>
      <c r="AW13" s="135"/>
      <c r="AX13" s="133"/>
      <c r="AY13" s="134"/>
      <c r="AZ13" s="135"/>
      <c r="BA13" s="133"/>
      <c r="BB13" s="134"/>
      <c r="BC13" s="148"/>
      <c r="BD13" s="127"/>
      <c r="BE13" s="65"/>
      <c r="BF13" s="65"/>
    </row>
    <row r="14" spans="1:58" ht="33.6" customHeight="1" x14ac:dyDescent="0.3">
      <c r="A14" s="59"/>
      <c r="B14" s="91"/>
      <c r="C14" s="60"/>
      <c r="D14" s="68"/>
      <c r="E14" s="120"/>
      <c r="F14" s="60"/>
      <c r="G14" s="60"/>
      <c r="H14" s="60"/>
      <c r="I14" s="62"/>
      <c r="J14" s="62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95"/>
      <c r="AE14" s="61"/>
      <c r="AF14" s="95"/>
      <c r="AG14" s="110"/>
      <c r="AH14" s="110"/>
      <c r="AI14" s="110"/>
      <c r="AJ14" s="109"/>
      <c r="AK14" s="95"/>
      <c r="AL14" s="110"/>
      <c r="AM14" s="109"/>
      <c r="AN14" s="95"/>
      <c r="AO14" s="110"/>
      <c r="AP14" s="109"/>
      <c r="AQ14" s="95"/>
      <c r="AR14" s="110"/>
      <c r="AS14" s="109"/>
      <c r="AT14" s="95"/>
      <c r="AU14" s="109"/>
      <c r="AV14" s="95"/>
      <c r="AW14" s="110"/>
      <c r="AX14" s="109"/>
      <c r="AY14" s="95"/>
      <c r="AZ14" s="110"/>
      <c r="BA14" s="109"/>
      <c r="BB14" s="95"/>
      <c r="BC14" s="63"/>
      <c r="BD14" s="127"/>
      <c r="BE14" s="65"/>
      <c r="BF14" s="65"/>
    </row>
    <row r="15" spans="1:58" ht="45.75" customHeight="1" x14ac:dyDescent="0.3">
      <c r="A15" s="59"/>
      <c r="B15" s="91"/>
      <c r="C15" s="60"/>
      <c r="D15" s="68"/>
      <c r="E15" s="120"/>
      <c r="F15" s="60"/>
      <c r="G15" s="60"/>
      <c r="H15" s="60"/>
      <c r="I15" s="62"/>
      <c r="J15" s="62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95"/>
      <c r="AE15" s="61"/>
      <c r="AF15" s="95"/>
      <c r="AG15" s="110"/>
      <c r="AH15" s="110"/>
      <c r="AI15" s="110"/>
      <c r="AJ15" s="109"/>
      <c r="AK15" s="95"/>
      <c r="AL15" s="110"/>
      <c r="AM15" s="109"/>
      <c r="AN15" s="95"/>
      <c r="AO15" s="110"/>
      <c r="AP15" s="109"/>
      <c r="AQ15" s="95"/>
      <c r="AR15" s="110"/>
      <c r="AS15" s="109"/>
      <c r="AT15" s="95"/>
      <c r="AU15" s="109"/>
      <c r="AV15" s="95"/>
      <c r="AW15" s="110"/>
      <c r="AX15" s="109"/>
      <c r="AY15" s="95"/>
      <c r="AZ15" s="110"/>
      <c r="BA15" s="109"/>
      <c r="BB15" s="95"/>
      <c r="BC15" s="63"/>
      <c r="BD15" s="127"/>
      <c r="BE15" s="65"/>
      <c r="BF15" s="65"/>
    </row>
    <row r="16" spans="1:58" ht="33.6" customHeight="1" x14ac:dyDescent="0.3">
      <c r="A16" s="59"/>
      <c r="B16" s="91"/>
      <c r="C16" s="60"/>
      <c r="D16" s="68"/>
      <c r="E16" s="120"/>
      <c r="F16" s="60"/>
      <c r="G16" s="60"/>
      <c r="H16" s="60"/>
      <c r="I16" s="62"/>
      <c r="J16" s="62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95"/>
      <c r="AE16" s="61"/>
      <c r="AF16" s="95"/>
      <c r="AG16" s="110"/>
      <c r="AH16" s="110"/>
      <c r="AI16" s="110"/>
      <c r="AJ16" s="109"/>
      <c r="AK16" s="95"/>
      <c r="AL16" s="110"/>
      <c r="AM16" s="109"/>
      <c r="AN16" s="95"/>
      <c r="AO16" s="110"/>
      <c r="AP16" s="109"/>
      <c r="AQ16" s="95"/>
      <c r="AR16" s="110"/>
      <c r="AS16" s="109"/>
      <c r="AT16" s="95"/>
      <c r="AU16" s="109"/>
      <c r="AV16" s="95"/>
      <c r="AW16" s="110"/>
      <c r="AX16" s="109"/>
      <c r="AY16" s="95"/>
      <c r="AZ16" s="110"/>
      <c r="BA16" s="109"/>
      <c r="BB16" s="95"/>
      <c r="BC16" s="63"/>
      <c r="BD16" s="127"/>
      <c r="BE16" s="65"/>
      <c r="BF16" s="65"/>
    </row>
    <row r="17" spans="1:58" ht="33.6" customHeight="1" x14ac:dyDescent="0.3">
      <c r="A17" s="59"/>
      <c r="B17" s="91"/>
      <c r="C17" s="60"/>
      <c r="D17" s="68"/>
      <c r="E17" s="120"/>
      <c r="F17" s="60"/>
      <c r="G17" s="60"/>
      <c r="H17" s="60"/>
      <c r="I17" s="62"/>
      <c r="J17" s="62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95"/>
      <c r="AE17" s="61"/>
      <c r="AF17" s="95"/>
      <c r="AG17" s="110"/>
      <c r="AH17" s="110"/>
      <c r="AI17" s="110"/>
      <c r="AJ17" s="109"/>
      <c r="AK17" s="95"/>
      <c r="AL17" s="110"/>
      <c r="AM17" s="109"/>
      <c r="AN17" s="95"/>
      <c r="AO17" s="110"/>
      <c r="AP17" s="109"/>
      <c r="AQ17" s="95"/>
      <c r="AR17" s="110"/>
      <c r="AS17" s="109"/>
      <c r="AT17" s="95"/>
      <c r="AU17" s="109"/>
      <c r="AV17" s="95"/>
      <c r="AW17" s="110"/>
      <c r="AX17" s="109"/>
      <c r="AY17" s="95"/>
      <c r="AZ17" s="110"/>
      <c r="BA17" s="109"/>
      <c r="BB17" s="95"/>
      <c r="BC17" s="63"/>
      <c r="BD17" s="127"/>
      <c r="BE17" s="65"/>
      <c r="BF17" s="65"/>
    </row>
    <row r="18" spans="1:58" ht="33.6" customHeight="1" x14ac:dyDescent="0.3">
      <c r="A18" s="59"/>
      <c r="B18" s="91"/>
      <c r="C18" s="60"/>
      <c r="D18" s="68"/>
      <c r="E18" s="120"/>
      <c r="F18" s="60"/>
      <c r="G18" s="60"/>
      <c r="H18" s="60"/>
      <c r="I18" s="62"/>
      <c r="J18" s="62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95"/>
      <c r="AE18" s="61"/>
      <c r="AF18" s="95"/>
      <c r="AG18" s="110"/>
      <c r="AH18" s="110"/>
      <c r="AI18" s="110"/>
      <c r="AJ18" s="109"/>
      <c r="AK18" s="95"/>
      <c r="AL18" s="110"/>
      <c r="AM18" s="109"/>
      <c r="AN18" s="95"/>
      <c r="AO18" s="110"/>
      <c r="AP18" s="109"/>
      <c r="AQ18" s="95"/>
      <c r="AR18" s="110"/>
      <c r="AS18" s="109"/>
      <c r="AT18" s="95"/>
      <c r="AU18" s="109"/>
      <c r="AV18" s="95"/>
      <c r="AW18" s="110"/>
      <c r="AX18" s="109"/>
      <c r="AY18" s="95"/>
      <c r="AZ18" s="110"/>
      <c r="BA18" s="109"/>
      <c r="BB18" s="95"/>
      <c r="BC18" s="63"/>
      <c r="BD18" s="127"/>
      <c r="BE18" s="65"/>
      <c r="BF18" s="65"/>
    </row>
    <row r="19" spans="1:58" ht="45.75" customHeight="1" x14ac:dyDescent="0.3">
      <c r="A19" s="59"/>
      <c r="B19" s="91"/>
      <c r="C19" s="60"/>
      <c r="D19" s="68"/>
      <c r="E19" s="120"/>
      <c r="F19" s="60"/>
      <c r="G19" s="60"/>
      <c r="H19" s="60"/>
      <c r="I19" s="62"/>
      <c r="J19" s="62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95"/>
      <c r="AE19" s="61"/>
      <c r="AF19" s="95"/>
      <c r="AG19" s="110"/>
      <c r="AH19" s="110"/>
      <c r="AI19" s="110"/>
      <c r="AJ19" s="109"/>
      <c r="AK19" s="95"/>
      <c r="AL19" s="110"/>
      <c r="AM19" s="109"/>
      <c r="AN19" s="95"/>
      <c r="AO19" s="110"/>
      <c r="AP19" s="109"/>
      <c r="AQ19" s="95"/>
      <c r="AR19" s="110"/>
      <c r="AS19" s="109"/>
      <c r="AT19" s="95"/>
      <c r="AU19" s="109"/>
      <c r="AV19" s="95"/>
      <c r="AW19" s="110"/>
      <c r="AX19" s="109"/>
      <c r="AY19" s="95"/>
      <c r="AZ19" s="110"/>
      <c r="BA19" s="109"/>
      <c r="BB19" s="95"/>
      <c r="BC19" s="63"/>
      <c r="BD19" s="127"/>
      <c r="BE19" s="65"/>
      <c r="BF19" s="65"/>
    </row>
    <row r="20" spans="1:58" ht="41.45" customHeight="1" x14ac:dyDescent="0.3">
      <c r="A20" s="59"/>
      <c r="B20" s="91"/>
      <c r="C20" s="60"/>
      <c r="D20" s="68"/>
      <c r="E20" s="120"/>
      <c r="F20" s="60"/>
      <c r="G20" s="60"/>
      <c r="H20" s="60"/>
      <c r="I20" s="62"/>
      <c r="J20" s="62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95"/>
      <c r="AE20" s="61"/>
      <c r="AF20" s="95"/>
      <c r="AG20" s="110"/>
      <c r="AH20" s="110"/>
      <c r="AI20" s="110"/>
      <c r="AJ20" s="109"/>
      <c r="AK20" s="95"/>
      <c r="AL20" s="110"/>
      <c r="AM20" s="109"/>
      <c r="AN20" s="95"/>
      <c r="AO20" s="110"/>
      <c r="AP20" s="109"/>
      <c r="AQ20" s="95"/>
      <c r="AR20" s="110"/>
      <c r="AS20" s="109"/>
      <c r="AT20" s="95"/>
      <c r="AU20" s="109"/>
      <c r="AV20" s="95"/>
      <c r="AW20" s="110"/>
      <c r="AX20" s="109"/>
      <c r="AY20" s="95"/>
      <c r="AZ20" s="110"/>
      <c r="BA20" s="109"/>
      <c r="BB20" s="95"/>
      <c r="BC20" s="63"/>
      <c r="BD20" s="127"/>
      <c r="BE20" s="65"/>
      <c r="BF20" s="65"/>
    </row>
    <row r="21" spans="1:58" ht="33.6" customHeight="1" x14ac:dyDescent="0.3">
      <c r="A21" s="59"/>
      <c r="B21" s="91"/>
      <c r="C21" s="60"/>
      <c r="D21" s="68"/>
      <c r="E21" s="120"/>
      <c r="F21" s="60"/>
      <c r="G21" s="60"/>
      <c r="H21" s="60"/>
      <c r="I21" s="62"/>
      <c r="J21" s="62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95"/>
      <c r="AE21" s="61"/>
      <c r="AF21" s="95"/>
      <c r="AG21" s="110"/>
      <c r="AH21" s="110"/>
      <c r="AI21" s="110"/>
      <c r="AJ21" s="109"/>
      <c r="AK21" s="95"/>
      <c r="AL21" s="110"/>
      <c r="AM21" s="109"/>
      <c r="AN21" s="95"/>
      <c r="AO21" s="110"/>
      <c r="AP21" s="109"/>
      <c r="AQ21" s="95"/>
      <c r="AR21" s="110"/>
      <c r="AS21" s="109"/>
      <c r="AT21" s="95"/>
      <c r="AU21" s="109"/>
      <c r="AV21" s="95"/>
      <c r="AW21" s="110"/>
      <c r="AX21" s="109"/>
      <c r="AY21" s="95"/>
      <c r="AZ21" s="110"/>
      <c r="BA21" s="109"/>
      <c r="BB21" s="95"/>
      <c r="BC21" s="63"/>
      <c r="BD21" s="127"/>
      <c r="BE21" s="65"/>
      <c r="BF21" s="65"/>
    </row>
    <row r="22" spans="1:58" ht="33.6" customHeight="1" x14ac:dyDescent="0.3">
      <c r="A22" s="59"/>
      <c r="B22" s="91"/>
      <c r="C22" s="60"/>
      <c r="D22" s="68"/>
      <c r="E22" s="120"/>
      <c r="F22" s="60"/>
      <c r="G22" s="60"/>
      <c r="H22" s="60"/>
      <c r="I22" s="62"/>
      <c r="J22" s="62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95"/>
      <c r="AE22" s="61"/>
      <c r="AF22" s="95"/>
      <c r="AG22" s="110"/>
      <c r="AH22" s="110"/>
      <c r="AI22" s="110"/>
      <c r="AJ22" s="109"/>
      <c r="AK22" s="95"/>
      <c r="AL22" s="110"/>
      <c r="AM22" s="109"/>
      <c r="AN22" s="95"/>
      <c r="AO22" s="110"/>
      <c r="AP22" s="109"/>
      <c r="AQ22" s="95"/>
      <c r="AR22" s="110"/>
      <c r="AS22" s="109"/>
      <c r="AT22" s="95"/>
      <c r="AU22" s="109"/>
      <c r="AV22" s="95"/>
      <c r="AW22" s="110"/>
      <c r="AX22" s="109"/>
      <c r="AY22" s="95"/>
      <c r="AZ22" s="110"/>
      <c r="BA22" s="109"/>
      <c r="BB22" s="95"/>
      <c r="BC22" s="63"/>
      <c r="BD22" s="127"/>
      <c r="BE22" s="65"/>
      <c r="BF22" s="65"/>
    </row>
    <row r="23" spans="1:58" ht="33.6" customHeight="1" x14ac:dyDescent="0.3">
      <c r="A23" s="59"/>
      <c r="B23" s="91"/>
      <c r="C23" s="60"/>
      <c r="D23" s="68"/>
      <c r="E23" s="120"/>
      <c r="F23" s="60"/>
      <c r="G23" s="60"/>
      <c r="H23" s="60"/>
      <c r="I23" s="62"/>
      <c r="J23" s="62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95"/>
      <c r="AE23" s="61"/>
      <c r="AF23" s="95"/>
      <c r="AG23" s="110"/>
      <c r="AH23" s="110"/>
      <c r="AI23" s="110"/>
      <c r="AJ23" s="109"/>
      <c r="AK23" s="95"/>
      <c r="AL23" s="110"/>
      <c r="AM23" s="109"/>
      <c r="AN23" s="95"/>
      <c r="AO23" s="110"/>
      <c r="AP23" s="109"/>
      <c r="AQ23" s="95"/>
      <c r="AR23" s="110"/>
      <c r="AS23" s="109"/>
      <c r="AT23" s="95"/>
      <c r="AU23" s="109"/>
      <c r="AV23" s="95"/>
      <c r="AW23" s="110"/>
      <c r="AX23" s="109"/>
      <c r="AY23" s="95"/>
      <c r="AZ23" s="110"/>
      <c r="BA23" s="109"/>
      <c r="BB23" s="95"/>
      <c r="BC23" s="63"/>
      <c r="BD23" s="127"/>
      <c r="BE23" s="65"/>
      <c r="BF23" s="65"/>
    </row>
    <row r="24" spans="1:58" ht="33.6" customHeight="1" x14ac:dyDescent="0.3">
      <c r="A24" s="59"/>
      <c r="B24" s="91"/>
      <c r="C24" s="60"/>
      <c r="D24" s="68"/>
      <c r="E24" s="120"/>
      <c r="F24" s="60"/>
      <c r="G24" s="60"/>
      <c r="H24" s="60"/>
      <c r="I24" s="62"/>
      <c r="J24" s="62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95"/>
      <c r="AE24" s="61"/>
      <c r="AF24" s="95"/>
      <c r="AG24" s="110"/>
      <c r="AH24" s="110"/>
      <c r="AI24" s="110"/>
      <c r="AJ24" s="109"/>
      <c r="AK24" s="95"/>
      <c r="AL24" s="110"/>
      <c r="AM24" s="109"/>
      <c r="AN24" s="95"/>
      <c r="AO24" s="110"/>
      <c r="AP24" s="109"/>
      <c r="AQ24" s="95"/>
      <c r="AR24" s="110"/>
      <c r="AS24" s="109"/>
      <c r="AT24" s="95"/>
      <c r="AU24" s="109"/>
      <c r="AV24" s="95"/>
      <c r="AW24" s="110"/>
      <c r="AX24" s="109"/>
      <c r="AY24" s="95"/>
      <c r="AZ24" s="110"/>
      <c r="BA24" s="109"/>
      <c r="BB24" s="95"/>
      <c r="BC24" s="63"/>
      <c r="BD24" s="127"/>
      <c r="BE24" s="65"/>
      <c r="BF24" s="65"/>
    </row>
    <row r="25" spans="1:58" ht="33.6" customHeight="1" x14ac:dyDescent="0.3">
      <c r="A25" s="59"/>
      <c r="B25" s="91"/>
      <c r="C25" s="60"/>
      <c r="D25" s="68"/>
      <c r="E25" s="120"/>
      <c r="F25" s="60"/>
      <c r="G25" s="60"/>
      <c r="H25" s="60"/>
      <c r="I25" s="62"/>
      <c r="J25" s="62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95"/>
      <c r="AE25" s="61"/>
      <c r="AF25" s="95"/>
      <c r="AG25" s="110"/>
      <c r="AH25" s="110"/>
      <c r="AI25" s="110"/>
      <c r="AJ25" s="109"/>
      <c r="AK25" s="95"/>
      <c r="AL25" s="110"/>
      <c r="AM25" s="109"/>
      <c r="AN25" s="95"/>
      <c r="AO25" s="110"/>
      <c r="AP25" s="109"/>
      <c r="AQ25" s="95"/>
      <c r="AR25" s="110"/>
      <c r="AS25" s="109"/>
      <c r="AT25" s="95"/>
      <c r="AU25" s="109"/>
      <c r="AV25" s="95"/>
      <c r="AW25" s="110"/>
      <c r="AX25" s="109"/>
      <c r="AY25" s="95"/>
      <c r="AZ25" s="110"/>
      <c r="BA25" s="109"/>
      <c r="BB25" s="95"/>
      <c r="BC25" s="63"/>
      <c r="BD25" s="127"/>
      <c r="BE25" s="65"/>
      <c r="BF25" s="65"/>
    </row>
    <row r="26" spans="1:58" ht="33.6" customHeight="1" x14ac:dyDescent="0.3">
      <c r="A26" s="59"/>
      <c r="B26" s="91"/>
      <c r="C26" s="60"/>
      <c r="D26" s="68"/>
      <c r="E26" s="120"/>
      <c r="F26" s="60"/>
      <c r="G26" s="60"/>
      <c r="H26" s="60"/>
      <c r="I26" s="62"/>
      <c r="J26" s="62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95"/>
      <c r="AE26" s="61"/>
      <c r="AF26" s="95"/>
      <c r="AG26" s="110"/>
      <c r="AH26" s="110"/>
      <c r="AI26" s="110"/>
      <c r="AJ26" s="109"/>
      <c r="AK26" s="95"/>
      <c r="AL26" s="110"/>
      <c r="AM26" s="109"/>
      <c r="AN26" s="95"/>
      <c r="AO26" s="110"/>
      <c r="AP26" s="109"/>
      <c r="AQ26" s="95"/>
      <c r="AR26" s="110"/>
      <c r="AS26" s="109"/>
      <c r="AT26" s="95"/>
      <c r="AU26" s="109"/>
      <c r="AV26" s="95"/>
      <c r="AW26" s="110"/>
      <c r="AX26" s="109"/>
      <c r="AY26" s="95"/>
      <c r="AZ26" s="110"/>
      <c r="BA26" s="109"/>
      <c r="BB26" s="95"/>
      <c r="BC26" s="63"/>
      <c r="BD26" s="127"/>
      <c r="BE26" s="65"/>
      <c r="BF26" s="65"/>
    </row>
    <row r="27" spans="1:58" ht="33.6" customHeight="1" x14ac:dyDescent="0.3">
      <c r="A27" s="59"/>
      <c r="B27" s="91"/>
      <c r="C27" s="60"/>
      <c r="D27" s="68"/>
      <c r="E27" s="120"/>
      <c r="F27" s="60"/>
      <c r="G27" s="60"/>
      <c r="H27" s="60"/>
      <c r="I27" s="62"/>
      <c r="J27" s="62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95"/>
      <c r="AE27" s="61"/>
      <c r="AF27" s="95"/>
      <c r="AG27" s="110"/>
      <c r="AH27" s="110"/>
      <c r="AI27" s="110"/>
      <c r="AJ27" s="109"/>
      <c r="AK27" s="95"/>
      <c r="AL27" s="110"/>
      <c r="AM27" s="109"/>
      <c r="AN27" s="95"/>
      <c r="AO27" s="110"/>
      <c r="AP27" s="109"/>
      <c r="AQ27" s="95"/>
      <c r="AR27" s="110"/>
      <c r="AS27" s="109"/>
      <c r="AT27" s="95"/>
      <c r="AU27" s="109"/>
      <c r="AV27" s="95"/>
      <c r="AW27" s="110"/>
      <c r="AX27" s="109"/>
      <c r="AY27" s="95"/>
      <c r="AZ27" s="110"/>
      <c r="BA27" s="109"/>
      <c r="BB27" s="95"/>
      <c r="BC27" s="63"/>
      <c r="BD27" s="127"/>
      <c r="BE27" s="65"/>
      <c r="BF27" s="65"/>
    </row>
    <row r="28" spans="1:58" ht="33.6" customHeight="1" x14ac:dyDescent="0.3">
      <c r="A28" s="59"/>
      <c r="B28" s="91"/>
      <c r="C28" s="60"/>
      <c r="D28" s="68"/>
      <c r="E28" s="120"/>
      <c r="F28" s="60"/>
      <c r="G28" s="60"/>
      <c r="H28" s="60"/>
      <c r="I28" s="62"/>
      <c r="J28" s="62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95"/>
      <c r="AE28" s="61"/>
      <c r="AF28" s="95"/>
      <c r="AG28" s="110"/>
      <c r="AH28" s="110"/>
      <c r="AI28" s="110"/>
      <c r="AJ28" s="109"/>
      <c r="AK28" s="95"/>
      <c r="AL28" s="110"/>
      <c r="AM28" s="109"/>
      <c r="AN28" s="95"/>
      <c r="AO28" s="110"/>
      <c r="AP28" s="109"/>
      <c r="AQ28" s="95"/>
      <c r="AR28" s="110"/>
      <c r="AS28" s="109"/>
      <c r="AT28" s="95"/>
      <c r="AU28" s="109"/>
      <c r="AV28" s="95"/>
      <c r="AW28" s="110"/>
      <c r="AX28" s="109"/>
      <c r="AY28" s="95"/>
      <c r="AZ28" s="110"/>
      <c r="BA28" s="109"/>
      <c r="BB28" s="95"/>
      <c r="BC28" s="63"/>
      <c r="BD28" s="127"/>
      <c r="BE28" s="65"/>
      <c r="BF28" s="65"/>
    </row>
    <row r="29" spans="1:58" ht="33.6" customHeight="1" x14ac:dyDescent="0.3">
      <c r="A29" s="59"/>
      <c r="B29" s="91"/>
      <c r="C29" s="60"/>
      <c r="D29" s="68"/>
      <c r="E29" s="120"/>
      <c r="F29" s="60"/>
      <c r="G29" s="60"/>
      <c r="H29" s="60"/>
      <c r="I29" s="62"/>
      <c r="J29" s="62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95"/>
      <c r="AE29" s="61"/>
      <c r="AF29" s="95"/>
      <c r="AG29" s="110"/>
      <c r="AH29" s="110"/>
      <c r="AI29" s="110"/>
      <c r="AJ29" s="109"/>
      <c r="AK29" s="95"/>
      <c r="AL29" s="110"/>
      <c r="AM29" s="109"/>
      <c r="AN29" s="95"/>
      <c r="AO29" s="110"/>
      <c r="AP29" s="109"/>
      <c r="AQ29" s="95"/>
      <c r="AR29" s="110"/>
      <c r="AS29" s="109"/>
      <c r="AT29" s="95"/>
      <c r="AU29" s="109"/>
      <c r="AV29" s="95"/>
      <c r="AW29" s="110"/>
      <c r="AX29" s="109"/>
      <c r="AY29" s="95"/>
      <c r="AZ29" s="110"/>
      <c r="BA29" s="109"/>
      <c r="BB29" s="95"/>
      <c r="BC29" s="63"/>
      <c r="BD29" s="127"/>
      <c r="BE29" s="65"/>
      <c r="BF29" s="65"/>
    </row>
    <row r="30" spans="1:58" ht="33.6" customHeight="1" x14ac:dyDescent="0.3">
      <c r="A30" s="59"/>
      <c r="B30" s="91"/>
      <c r="C30" s="60"/>
      <c r="D30" s="68"/>
      <c r="E30" s="120"/>
      <c r="F30" s="60"/>
      <c r="G30" s="60"/>
      <c r="H30" s="60"/>
      <c r="I30" s="62"/>
      <c r="J30" s="62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95"/>
      <c r="AE30" s="61"/>
      <c r="AF30" s="95"/>
      <c r="AG30" s="110"/>
      <c r="AH30" s="110"/>
      <c r="AI30" s="110"/>
      <c r="AJ30" s="109"/>
      <c r="AK30" s="95"/>
      <c r="AL30" s="110"/>
      <c r="AM30" s="109"/>
      <c r="AN30" s="95"/>
      <c r="AO30" s="110"/>
      <c r="AP30" s="109"/>
      <c r="AQ30" s="95"/>
      <c r="AR30" s="110"/>
      <c r="AS30" s="109"/>
      <c r="AT30" s="95"/>
      <c r="AU30" s="109"/>
      <c r="AV30" s="95"/>
      <c r="AW30" s="110"/>
      <c r="AX30" s="109"/>
      <c r="AY30" s="95"/>
      <c r="AZ30" s="110"/>
      <c r="BA30" s="109"/>
      <c r="BB30" s="95"/>
      <c r="BC30" s="63"/>
      <c r="BD30" s="127"/>
      <c r="BE30" s="65"/>
      <c r="BF30" s="65"/>
    </row>
    <row r="31" spans="1:58" ht="33.6" customHeight="1" x14ac:dyDescent="0.3">
      <c r="A31" s="59"/>
      <c r="B31" s="91"/>
      <c r="C31" s="60"/>
      <c r="D31" s="68"/>
      <c r="E31" s="120"/>
      <c r="F31" s="60"/>
      <c r="G31" s="60"/>
      <c r="H31" s="60"/>
      <c r="I31" s="62"/>
      <c r="J31" s="62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95"/>
      <c r="AE31" s="61"/>
      <c r="AF31" s="95"/>
      <c r="AG31" s="110"/>
      <c r="AH31" s="110"/>
      <c r="AI31" s="110"/>
      <c r="AJ31" s="109"/>
      <c r="AK31" s="95"/>
      <c r="AL31" s="110"/>
      <c r="AM31" s="109"/>
      <c r="AN31" s="95"/>
      <c r="AO31" s="110"/>
      <c r="AP31" s="109"/>
      <c r="AQ31" s="95"/>
      <c r="AR31" s="110"/>
      <c r="AS31" s="109"/>
      <c r="AT31" s="95"/>
      <c r="AU31" s="109"/>
      <c r="AV31" s="95"/>
      <c r="AW31" s="110"/>
      <c r="AX31" s="109"/>
      <c r="AY31" s="95"/>
      <c r="AZ31" s="110"/>
      <c r="BA31" s="109"/>
      <c r="BB31" s="95"/>
      <c r="BC31" s="63"/>
      <c r="BD31" s="127"/>
      <c r="BE31" s="65"/>
      <c r="BF31" s="65"/>
    </row>
    <row r="32" spans="1:58" ht="33.6" customHeight="1" x14ac:dyDescent="0.3">
      <c r="A32" s="59"/>
      <c r="B32" s="91"/>
      <c r="C32" s="60"/>
      <c r="D32" s="68"/>
      <c r="E32" s="120"/>
      <c r="F32" s="60"/>
      <c r="G32" s="60"/>
      <c r="H32" s="60"/>
      <c r="I32" s="62"/>
      <c r="J32" s="62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95"/>
      <c r="AE32" s="61"/>
      <c r="AF32" s="95"/>
      <c r="AG32" s="110"/>
      <c r="AH32" s="110"/>
      <c r="AI32" s="110"/>
      <c r="AJ32" s="109"/>
      <c r="AK32" s="95"/>
      <c r="AL32" s="110"/>
      <c r="AM32" s="109"/>
      <c r="AN32" s="95"/>
      <c r="AO32" s="110"/>
      <c r="AP32" s="109"/>
      <c r="AQ32" s="95"/>
      <c r="AR32" s="110"/>
      <c r="AS32" s="109"/>
      <c r="AT32" s="95"/>
      <c r="AU32" s="109"/>
      <c r="AV32" s="95"/>
      <c r="AW32" s="110"/>
      <c r="AX32" s="109"/>
      <c r="AY32" s="95"/>
      <c r="AZ32" s="110"/>
      <c r="BA32" s="109"/>
      <c r="BB32" s="95"/>
      <c r="BC32" s="63"/>
      <c r="BD32" s="127"/>
      <c r="BE32" s="65"/>
      <c r="BF32" s="65"/>
    </row>
    <row r="33" spans="1:58" ht="33.6" customHeight="1" x14ac:dyDescent="0.3">
      <c r="A33" s="59"/>
      <c r="B33" s="91"/>
      <c r="C33" s="60"/>
      <c r="D33" s="68"/>
      <c r="E33" s="120"/>
      <c r="F33" s="60"/>
      <c r="G33" s="60"/>
      <c r="H33" s="60"/>
      <c r="I33" s="62"/>
      <c r="J33" s="62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95"/>
      <c r="AE33" s="61"/>
      <c r="AF33" s="95"/>
      <c r="AG33" s="110"/>
      <c r="AH33" s="110"/>
      <c r="AI33" s="110"/>
      <c r="AJ33" s="109"/>
      <c r="AK33" s="95"/>
      <c r="AL33" s="110"/>
      <c r="AM33" s="109"/>
      <c r="AN33" s="95"/>
      <c r="AO33" s="110"/>
      <c r="AP33" s="109"/>
      <c r="AQ33" s="95"/>
      <c r="AR33" s="110"/>
      <c r="AS33" s="109"/>
      <c r="AT33" s="95"/>
      <c r="AU33" s="109"/>
      <c r="AV33" s="95"/>
      <c r="AW33" s="110"/>
      <c r="AX33" s="109"/>
      <c r="AY33" s="95"/>
      <c r="AZ33" s="110"/>
      <c r="BA33" s="109"/>
      <c r="BB33" s="95"/>
      <c r="BC33" s="63"/>
      <c r="BD33" s="127"/>
      <c r="BE33" s="65"/>
      <c r="BF33" s="65"/>
    </row>
    <row r="34" spans="1:58" ht="33.6" customHeight="1" x14ac:dyDescent="0.3">
      <c r="A34" s="59"/>
      <c r="B34" s="91"/>
      <c r="C34" s="60"/>
      <c r="D34" s="68"/>
      <c r="E34" s="120"/>
      <c r="F34" s="60"/>
      <c r="G34" s="60"/>
      <c r="H34" s="60"/>
      <c r="I34" s="62"/>
      <c r="J34" s="62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95"/>
      <c r="AE34" s="61"/>
      <c r="AF34" s="95"/>
      <c r="AG34" s="110"/>
      <c r="AH34" s="110"/>
      <c r="AI34" s="110"/>
      <c r="AJ34" s="109"/>
      <c r="AK34" s="95"/>
      <c r="AL34" s="110"/>
      <c r="AM34" s="109"/>
      <c r="AN34" s="95"/>
      <c r="AO34" s="110"/>
      <c r="AP34" s="109"/>
      <c r="AQ34" s="95"/>
      <c r="AR34" s="110"/>
      <c r="AS34" s="109"/>
      <c r="AT34" s="95"/>
      <c r="AU34" s="109"/>
      <c r="AV34" s="95"/>
      <c r="AW34" s="110"/>
      <c r="AX34" s="109"/>
      <c r="AY34" s="95"/>
      <c r="AZ34" s="110"/>
      <c r="BA34" s="109"/>
      <c r="BB34" s="95"/>
      <c r="BC34" s="63"/>
      <c r="BD34" s="127"/>
      <c r="BE34" s="65"/>
      <c r="BF34" s="65"/>
    </row>
    <row r="35" spans="1:58" ht="33.6" customHeight="1" x14ac:dyDescent="0.3">
      <c r="A35" s="59"/>
      <c r="B35" s="91"/>
      <c r="C35" s="60"/>
      <c r="D35" s="68"/>
      <c r="E35" s="120"/>
      <c r="F35" s="60"/>
      <c r="G35" s="60"/>
      <c r="H35" s="60"/>
      <c r="I35" s="62"/>
      <c r="J35" s="62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95"/>
      <c r="AE35" s="61"/>
      <c r="AF35" s="95"/>
      <c r="AG35" s="110"/>
      <c r="AH35" s="110"/>
      <c r="AI35" s="110"/>
      <c r="AJ35" s="109"/>
      <c r="AK35" s="95"/>
      <c r="AL35" s="110"/>
      <c r="AM35" s="109"/>
      <c r="AN35" s="95"/>
      <c r="AO35" s="110"/>
      <c r="AP35" s="109"/>
      <c r="AQ35" s="95"/>
      <c r="AR35" s="110"/>
      <c r="AS35" s="109"/>
      <c r="AT35" s="95"/>
      <c r="AU35" s="109"/>
      <c r="AV35" s="95"/>
      <c r="AW35" s="110"/>
      <c r="AX35" s="109"/>
      <c r="AY35" s="95"/>
      <c r="AZ35" s="110"/>
      <c r="BA35" s="109"/>
      <c r="BB35" s="95"/>
      <c r="BC35" s="63"/>
      <c r="BD35" s="127"/>
      <c r="BE35" s="65"/>
      <c r="BF35" s="65"/>
    </row>
    <row r="36" spans="1:58" ht="33.6" customHeight="1" x14ac:dyDescent="0.3">
      <c r="A36" s="59"/>
      <c r="B36" s="91"/>
      <c r="C36" s="60"/>
      <c r="D36" s="68"/>
      <c r="E36" s="120"/>
      <c r="F36" s="60"/>
      <c r="G36" s="60"/>
      <c r="H36" s="60"/>
      <c r="I36" s="62"/>
      <c r="J36" s="62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95"/>
      <c r="AE36" s="61"/>
      <c r="AF36" s="95"/>
      <c r="AG36" s="110"/>
      <c r="AH36" s="110"/>
      <c r="AI36" s="110"/>
      <c r="AJ36" s="109"/>
      <c r="AK36" s="95"/>
      <c r="AL36" s="110"/>
      <c r="AM36" s="109"/>
      <c r="AN36" s="95"/>
      <c r="AO36" s="110"/>
      <c r="AP36" s="109"/>
      <c r="AQ36" s="95"/>
      <c r="AR36" s="110"/>
      <c r="AS36" s="109"/>
      <c r="AT36" s="95"/>
      <c r="AU36" s="109"/>
      <c r="AV36" s="95"/>
      <c r="AW36" s="110"/>
      <c r="AX36" s="109"/>
      <c r="AY36" s="95"/>
      <c r="AZ36" s="110"/>
      <c r="BA36" s="109"/>
      <c r="BB36" s="95"/>
      <c r="BC36" s="63"/>
      <c r="BD36" s="127"/>
      <c r="BE36" s="65"/>
      <c r="BF36" s="65"/>
    </row>
    <row r="37" spans="1:58" ht="33.6" customHeight="1" x14ac:dyDescent="0.3">
      <c r="A37" s="59"/>
      <c r="B37" s="91"/>
      <c r="C37" s="60"/>
      <c r="D37" s="68"/>
      <c r="E37" s="120"/>
      <c r="F37" s="60"/>
      <c r="G37" s="60"/>
      <c r="H37" s="60"/>
      <c r="I37" s="62"/>
      <c r="J37" s="62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95"/>
      <c r="AE37" s="61"/>
      <c r="AF37" s="95"/>
      <c r="AG37" s="110"/>
      <c r="AH37" s="110"/>
      <c r="AI37" s="110"/>
      <c r="AJ37" s="109"/>
      <c r="AK37" s="95"/>
      <c r="AL37" s="110"/>
      <c r="AM37" s="109"/>
      <c r="AN37" s="95"/>
      <c r="AO37" s="110"/>
      <c r="AP37" s="109"/>
      <c r="AQ37" s="95"/>
      <c r="AR37" s="110"/>
      <c r="AS37" s="109"/>
      <c r="AT37" s="95"/>
      <c r="AU37" s="109"/>
      <c r="AV37" s="95"/>
      <c r="AW37" s="110"/>
      <c r="AX37" s="109"/>
      <c r="AY37" s="95"/>
      <c r="AZ37" s="110"/>
      <c r="BA37" s="109"/>
      <c r="BB37" s="95"/>
      <c r="BC37" s="63"/>
      <c r="BD37" s="127"/>
      <c r="BE37" s="65"/>
      <c r="BF37" s="65"/>
    </row>
    <row r="38" spans="1:58" ht="33.6" customHeight="1" x14ac:dyDescent="0.3">
      <c r="A38" s="59"/>
      <c r="B38" s="91"/>
      <c r="C38" s="60"/>
      <c r="D38" s="68"/>
      <c r="E38" s="120"/>
      <c r="F38" s="60"/>
      <c r="G38" s="60"/>
      <c r="H38" s="60"/>
      <c r="I38" s="62"/>
      <c r="J38" s="62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95"/>
      <c r="AE38" s="61"/>
      <c r="AF38" s="95"/>
      <c r="AG38" s="110"/>
      <c r="AH38" s="110"/>
      <c r="AI38" s="110"/>
      <c r="AJ38" s="109"/>
      <c r="AK38" s="95"/>
      <c r="AL38" s="110"/>
      <c r="AM38" s="109"/>
      <c r="AN38" s="95"/>
      <c r="AO38" s="110"/>
      <c r="AP38" s="109"/>
      <c r="AQ38" s="95"/>
      <c r="AR38" s="110"/>
      <c r="AS38" s="109"/>
      <c r="AT38" s="95"/>
      <c r="AU38" s="109"/>
      <c r="AV38" s="95"/>
      <c r="AW38" s="110"/>
      <c r="AX38" s="109"/>
      <c r="AY38" s="95"/>
      <c r="AZ38" s="110"/>
      <c r="BA38" s="109"/>
      <c r="BB38" s="95"/>
      <c r="BC38" s="63"/>
      <c r="BD38" s="127"/>
      <c r="BE38" s="65"/>
      <c r="BF38" s="65"/>
    </row>
    <row r="39" spans="1:58" ht="33.6" customHeight="1" x14ac:dyDescent="0.3">
      <c r="A39" s="59"/>
      <c r="B39" s="91"/>
      <c r="C39" s="60"/>
      <c r="D39" s="68"/>
      <c r="E39" s="120"/>
      <c r="F39" s="60"/>
      <c r="G39" s="60"/>
      <c r="H39" s="60"/>
      <c r="I39" s="62"/>
      <c r="J39" s="62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95"/>
      <c r="AE39" s="61"/>
      <c r="AF39" s="95"/>
      <c r="AG39" s="110"/>
      <c r="AH39" s="110"/>
      <c r="AI39" s="110"/>
      <c r="AJ39" s="109"/>
      <c r="AK39" s="95"/>
      <c r="AL39" s="110"/>
      <c r="AM39" s="109"/>
      <c r="AN39" s="95"/>
      <c r="AO39" s="110"/>
      <c r="AP39" s="109"/>
      <c r="AQ39" s="95"/>
      <c r="AR39" s="110"/>
      <c r="AS39" s="109"/>
      <c r="AT39" s="95"/>
      <c r="AU39" s="109"/>
      <c r="AV39" s="95"/>
      <c r="AW39" s="110"/>
      <c r="AX39" s="109"/>
      <c r="AY39" s="95"/>
      <c r="AZ39" s="110"/>
      <c r="BA39" s="109"/>
      <c r="BB39" s="95"/>
      <c r="BC39" s="63"/>
      <c r="BD39" s="127"/>
      <c r="BE39" s="65"/>
      <c r="BF39" s="65"/>
    </row>
    <row r="40" spans="1:58" ht="33.6" customHeight="1" x14ac:dyDescent="0.3">
      <c r="A40" s="59"/>
      <c r="B40" s="91"/>
      <c r="C40" s="60"/>
      <c r="D40" s="68"/>
      <c r="E40" s="120"/>
      <c r="F40" s="60"/>
      <c r="G40" s="60"/>
      <c r="H40" s="60"/>
      <c r="I40" s="62"/>
      <c r="J40" s="62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95"/>
      <c r="AE40" s="61"/>
      <c r="AF40" s="95"/>
      <c r="AG40" s="110"/>
      <c r="AH40" s="110"/>
      <c r="AI40" s="110"/>
      <c r="AJ40" s="109"/>
      <c r="AK40" s="95"/>
      <c r="AL40" s="110"/>
      <c r="AM40" s="109"/>
      <c r="AN40" s="95"/>
      <c r="AO40" s="110"/>
      <c r="AP40" s="109"/>
      <c r="AQ40" s="95"/>
      <c r="AR40" s="110"/>
      <c r="AS40" s="109"/>
      <c r="AT40" s="95"/>
      <c r="AU40" s="109"/>
      <c r="AV40" s="95"/>
      <c r="AW40" s="110"/>
      <c r="AX40" s="109"/>
      <c r="AY40" s="95"/>
      <c r="AZ40" s="110"/>
      <c r="BA40" s="109"/>
      <c r="BB40" s="95"/>
      <c r="BC40" s="63"/>
      <c r="BD40" s="127"/>
      <c r="BE40" s="65"/>
      <c r="BF40" s="65"/>
    </row>
    <row r="41" spans="1:58" ht="33.6" customHeight="1" x14ac:dyDescent="0.3">
      <c r="A41" s="59"/>
      <c r="B41" s="91"/>
      <c r="C41" s="60"/>
      <c r="D41" s="68"/>
      <c r="E41" s="120"/>
      <c r="F41" s="60"/>
      <c r="G41" s="60"/>
      <c r="H41" s="60"/>
      <c r="I41" s="62"/>
      <c r="J41" s="62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95"/>
      <c r="AE41" s="61"/>
      <c r="AF41" s="95"/>
      <c r="AG41" s="110"/>
      <c r="AH41" s="110"/>
      <c r="AI41" s="110"/>
      <c r="AJ41" s="109"/>
      <c r="AK41" s="95"/>
      <c r="AL41" s="110"/>
      <c r="AM41" s="109"/>
      <c r="AN41" s="95"/>
      <c r="AO41" s="110"/>
      <c r="AP41" s="109"/>
      <c r="AQ41" s="95"/>
      <c r="AR41" s="110"/>
      <c r="AS41" s="109"/>
      <c r="AT41" s="95"/>
      <c r="AU41" s="109"/>
      <c r="AV41" s="95"/>
      <c r="AW41" s="110"/>
      <c r="AX41" s="109"/>
      <c r="AY41" s="95"/>
      <c r="AZ41" s="110"/>
      <c r="BA41" s="109"/>
      <c r="BB41" s="95"/>
      <c r="BC41" s="63"/>
      <c r="BD41" s="127"/>
      <c r="BE41" s="65"/>
      <c r="BF41" s="65"/>
    </row>
    <row r="42" spans="1:58" ht="33.6" customHeight="1" x14ac:dyDescent="0.3">
      <c r="A42" s="59"/>
      <c r="B42" s="91"/>
      <c r="C42" s="60"/>
      <c r="D42" s="68"/>
      <c r="E42" s="120"/>
      <c r="F42" s="60"/>
      <c r="G42" s="60"/>
      <c r="H42" s="60"/>
      <c r="I42" s="62"/>
      <c r="J42" s="62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95"/>
      <c r="AE42" s="61"/>
      <c r="AF42" s="95"/>
      <c r="AG42" s="110"/>
      <c r="AH42" s="110"/>
      <c r="AI42" s="110"/>
      <c r="AJ42" s="109"/>
      <c r="AK42" s="95"/>
      <c r="AL42" s="110"/>
      <c r="AM42" s="109"/>
      <c r="AN42" s="95"/>
      <c r="AO42" s="110"/>
      <c r="AP42" s="109"/>
      <c r="AQ42" s="95"/>
      <c r="AR42" s="110"/>
      <c r="AS42" s="109"/>
      <c r="AT42" s="95"/>
      <c r="AU42" s="109"/>
      <c r="AV42" s="95"/>
      <c r="AW42" s="110"/>
      <c r="AX42" s="109"/>
      <c r="AY42" s="95"/>
      <c r="AZ42" s="110"/>
      <c r="BA42" s="109"/>
      <c r="BB42" s="95"/>
      <c r="BC42" s="63"/>
      <c r="BD42" s="127"/>
      <c r="BE42" s="65"/>
      <c r="BF42" s="65"/>
    </row>
    <row r="43" spans="1:58" ht="33.6" customHeight="1" x14ac:dyDescent="0.3">
      <c r="A43" s="59"/>
      <c r="B43" s="91"/>
      <c r="C43" s="60"/>
      <c r="D43" s="68"/>
      <c r="E43" s="120"/>
      <c r="F43" s="60"/>
      <c r="G43" s="60"/>
      <c r="H43" s="60"/>
      <c r="I43" s="62"/>
      <c r="J43" s="62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95"/>
      <c r="AE43" s="61"/>
      <c r="AF43" s="95"/>
      <c r="AG43" s="110"/>
      <c r="AH43" s="110"/>
      <c r="AI43" s="110"/>
      <c r="AJ43" s="109"/>
      <c r="AK43" s="95"/>
      <c r="AL43" s="110"/>
      <c r="AM43" s="109"/>
      <c r="AN43" s="95"/>
      <c r="AO43" s="110"/>
      <c r="AP43" s="109"/>
      <c r="AQ43" s="95"/>
      <c r="AR43" s="110"/>
      <c r="AS43" s="109"/>
      <c r="AT43" s="95"/>
      <c r="AU43" s="109"/>
      <c r="AV43" s="95"/>
      <c r="AW43" s="110"/>
      <c r="AX43" s="109"/>
      <c r="AY43" s="95"/>
      <c r="AZ43" s="110"/>
      <c r="BA43" s="109"/>
      <c r="BB43" s="95"/>
      <c r="BC43" s="63"/>
      <c r="BD43" s="127"/>
      <c r="BE43" s="65"/>
      <c r="BF43" s="65"/>
    </row>
    <row r="44" spans="1:58" ht="33.6" customHeight="1" x14ac:dyDescent="0.3">
      <c r="A44" s="59"/>
      <c r="B44" s="91"/>
      <c r="C44" s="60"/>
      <c r="D44" s="68"/>
      <c r="E44" s="120"/>
      <c r="F44" s="60"/>
      <c r="G44" s="60"/>
      <c r="H44" s="60"/>
      <c r="I44" s="62"/>
      <c r="J44" s="62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95"/>
      <c r="AE44" s="61"/>
      <c r="AF44" s="95"/>
      <c r="AG44" s="110"/>
      <c r="AH44" s="110"/>
      <c r="AI44" s="110"/>
      <c r="AJ44" s="109"/>
      <c r="AK44" s="95"/>
      <c r="AL44" s="110"/>
      <c r="AM44" s="109"/>
      <c r="AN44" s="95"/>
      <c r="AO44" s="110"/>
      <c r="AP44" s="109"/>
      <c r="AQ44" s="95"/>
      <c r="AR44" s="110"/>
      <c r="AS44" s="109"/>
      <c r="AT44" s="95"/>
      <c r="AU44" s="109"/>
      <c r="AV44" s="95"/>
      <c r="AW44" s="110"/>
      <c r="AX44" s="109"/>
      <c r="AY44" s="95"/>
      <c r="AZ44" s="110"/>
      <c r="BA44" s="109"/>
      <c r="BB44" s="95"/>
      <c r="BC44" s="63"/>
      <c r="BD44" s="127"/>
      <c r="BE44" s="65"/>
      <c r="BF44" s="65"/>
    </row>
    <row r="45" spans="1:58" ht="33.6" customHeight="1" x14ac:dyDescent="0.3">
      <c r="A45" s="59"/>
      <c r="B45" s="91"/>
      <c r="C45" s="60"/>
      <c r="D45" s="68"/>
      <c r="E45" s="120"/>
      <c r="F45" s="60"/>
      <c r="G45" s="60"/>
      <c r="H45" s="60"/>
      <c r="I45" s="62"/>
      <c r="J45" s="62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95"/>
      <c r="AE45" s="61"/>
      <c r="AF45" s="95"/>
      <c r="AG45" s="110"/>
      <c r="AH45" s="110"/>
      <c r="AI45" s="110"/>
      <c r="AJ45" s="109"/>
      <c r="AK45" s="95"/>
      <c r="AL45" s="110"/>
      <c r="AM45" s="109"/>
      <c r="AN45" s="95"/>
      <c r="AO45" s="110"/>
      <c r="AP45" s="109"/>
      <c r="AQ45" s="95"/>
      <c r="AR45" s="110"/>
      <c r="AS45" s="109"/>
      <c r="AT45" s="95"/>
      <c r="AU45" s="109"/>
      <c r="AV45" s="95"/>
      <c r="AW45" s="110"/>
      <c r="AX45" s="109"/>
      <c r="AY45" s="95"/>
      <c r="AZ45" s="110"/>
      <c r="BA45" s="109"/>
      <c r="BB45" s="95"/>
      <c r="BC45" s="63"/>
      <c r="BD45" s="127"/>
      <c r="BE45" s="65"/>
      <c r="BF45" s="65"/>
    </row>
    <row r="46" spans="1:58" ht="33.6" customHeight="1" x14ac:dyDescent="0.3">
      <c r="A46" s="59"/>
      <c r="B46" s="91"/>
      <c r="C46" s="60"/>
      <c r="D46" s="68"/>
      <c r="E46" s="120"/>
      <c r="F46" s="60"/>
      <c r="G46" s="60"/>
      <c r="H46" s="60"/>
      <c r="I46" s="62"/>
      <c r="J46" s="62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95"/>
      <c r="AE46" s="61"/>
      <c r="AF46" s="95"/>
      <c r="AG46" s="110"/>
      <c r="AH46" s="110"/>
      <c r="AI46" s="110"/>
      <c r="AJ46" s="109"/>
      <c r="AK46" s="95"/>
      <c r="AL46" s="110"/>
      <c r="AM46" s="109"/>
      <c r="AN46" s="95"/>
      <c r="AO46" s="110"/>
      <c r="AP46" s="109"/>
      <c r="AQ46" s="95"/>
      <c r="AR46" s="110"/>
      <c r="AS46" s="109"/>
      <c r="AT46" s="95"/>
      <c r="AU46" s="109"/>
      <c r="AV46" s="95"/>
      <c r="AW46" s="110"/>
      <c r="AX46" s="109"/>
      <c r="AY46" s="95"/>
      <c r="AZ46" s="110"/>
      <c r="BA46" s="109"/>
      <c r="BB46" s="95"/>
      <c r="BC46" s="63"/>
      <c r="BD46" s="127"/>
      <c r="BE46" s="65"/>
      <c r="BF46" s="65"/>
    </row>
    <row r="47" spans="1:58" ht="33.6" customHeight="1" x14ac:dyDescent="0.3">
      <c r="A47" s="59"/>
      <c r="B47" s="91"/>
      <c r="C47" s="60"/>
      <c r="D47" s="68"/>
      <c r="E47" s="120"/>
      <c r="F47" s="60"/>
      <c r="G47" s="60"/>
      <c r="H47" s="60"/>
      <c r="I47" s="62"/>
      <c r="J47" s="62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95"/>
      <c r="AE47" s="61"/>
      <c r="AF47" s="95"/>
      <c r="AG47" s="110"/>
      <c r="AH47" s="110"/>
      <c r="AI47" s="110"/>
      <c r="AJ47" s="109"/>
      <c r="AK47" s="95"/>
      <c r="AL47" s="110"/>
      <c r="AM47" s="109"/>
      <c r="AN47" s="95"/>
      <c r="AO47" s="110"/>
      <c r="AP47" s="109"/>
      <c r="AQ47" s="95"/>
      <c r="AR47" s="110"/>
      <c r="AS47" s="109"/>
      <c r="AT47" s="95"/>
      <c r="AU47" s="109"/>
      <c r="AV47" s="95"/>
      <c r="AW47" s="110"/>
      <c r="AX47" s="109"/>
      <c r="AY47" s="95"/>
      <c r="AZ47" s="110"/>
      <c r="BA47" s="109"/>
      <c r="BB47" s="95"/>
      <c r="BC47" s="63"/>
      <c r="BD47" s="127"/>
      <c r="BE47" s="65"/>
      <c r="BF47" s="65"/>
    </row>
    <row r="48" spans="1:58" ht="33.6" customHeight="1" x14ac:dyDescent="0.3">
      <c r="A48" s="59"/>
      <c r="B48" s="91"/>
      <c r="C48" s="60"/>
      <c r="D48" s="68"/>
      <c r="E48" s="120"/>
      <c r="F48" s="60"/>
      <c r="G48" s="60"/>
      <c r="H48" s="60"/>
      <c r="I48" s="62"/>
      <c r="J48" s="62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95"/>
      <c r="AE48" s="61"/>
      <c r="AF48" s="95"/>
      <c r="AG48" s="110"/>
      <c r="AH48" s="110"/>
      <c r="AI48" s="110"/>
      <c r="AJ48" s="109"/>
      <c r="AK48" s="95"/>
      <c r="AL48" s="110"/>
      <c r="AM48" s="109"/>
      <c r="AN48" s="95"/>
      <c r="AO48" s="110"/>
      <c r="AP48" s="109"/>
      <c r="AQ48" s="95"/>
      <c r="AR48" s="110"/>
      <c r="AS48" s="109"/>
      <c r="AT48" s="95"/>
      <c r="AU48" s="109"/>
      <c r="AV48" s="95"/>
      <c r="AW48" s="110"/>
      <c r="AX48" s="109"/>
      <c r="AY48" s="95"/>
      <c r="AZ48" s="110"/>
      <c r="BA48" s="109"/>
      <c r="BB48" s="95"/>
      <c r="BC48" s="63"/>
      <c r="BD48" s="127"/>
      <c r="BE48" s="65"/>
      <c r="BF48" s="65"/>
    </row>
    <row r="49" spans="1:58" ht="33.6" customHeight="1" x14ac:dyDescent="0.3">
      <c r="A49" s="59"/>
      <c r="B49" s="91"/>
      <c r="C49" s="60"/>
      <c r="D49" s="68"/>
      <c r="E49" s="120"/>
      <c r="F49" s="60"/>
      <c r="G49" s="60"/>
      <c r="H49" s="60"/>
      <c r="I49" s="62"/>
      <c r="J49" s="62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95"/>
      <c r="AE49" s="61"/>
      <c r="AF49" s="95"/>
      <c r="AG49" s="110"/>
      <c r="AH49" s="110"/>
      <c r="AI49" s="110"/>
      <c r="AJ49" s="109"/>
      <c r="AK49" s="95"/>
      <c r="AL49" s="110"/>
      <c r="AM49" s="109"/>
      <c r="AN49" s="95"/>
      <c r="AO49" s="110"/>
      <c r="AP49" s="109"/>
      <c r="AQ49" s="95"/>
      <c r="AR49" s="110"/>
      <c r="AS49" s="109"/>
      <c r="AT49" s="95"/>
      <c r="AU49" s="109"/>
      <c r="AV49" s="95"/>
      <c r="AW49" s="110"/>
      <c r="AX49" s="109"/>
      <c r="AY49" s="95"/>
      <c r="AZ49" s="110"/>
      <c r="BA49" s="109"/>
      <c r="BB49" s="95"/>
      <c r="BC49" s="63"/>
      <c r="BD49" s="127"/>
      <c r="BE49" s="65"/>
      <c r="BF49" s="65"/>
    </row>
    <row r="50" spans="1:58" ht="33.6" customHeight="1" x14ac:dyDescent="0.3">
      <c r="A50" s="59"/>
      <c r="B50" s="91"/>
      <c r="C50" s="60"/>
      <c r="D50" s="68"/>
      <c r="E50" s="120"/>
      <c r="F50" s="60"/>
      <c r="G50" s="60"/>
      <c r="H50" s="60"/>
      <c r="I50" s="62"/>
      <c r="J50" s="62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95"/>
      <c r="AE50" s="61"/>
      <c r="AF50" s="95"/>
      <c r="AG50" s="110"/>
      <c r="AH50" s="110"/>
      <c r="AI50" s="110"/>
      <c r="AJ50" s="109"/>
      <c r="AK50" s="95"/>
      <c r="AL50" s="110"/>
      <c r="AM50" s="109"/>
      <c r="AN50" s="95"/>
      <c r="AO50" s="110"/>
      <c r="AP50" s="109"/>
      <c r="AQ50" s="95"/>
      <c r="AR50" s="110"/>
      <c r="AS50" s="109"/>
      <c r="AT50" s="95"/>
      <c r="AU50" s="109"/>
      <c r="AV50" s="95"/>
      <c r="AW50" s="110"/>
      <c r="AX50" s="109"/>
      <c r="AY50" s="95"/>
      <c r="AZ50" s="110"/>
      <c r="BA50" s="109"/>
      <c r="BB50" s="95"/>
      <c r="BC50" s="63"/>
      <c r="BD50" s="127"/>
      <c r="BE50" s="65"/>
      <c r="BF50" s="65"/>
    </row>
    <row r="51" spans="1:58" ht="33.6" customHeight="1" x14ac:dyDescent="0.3">
      <c r="A51" s="59"/>
      <c r="B51" s="91"/>
      <c r="C51" s="60"/>
      <c r="D51" s="68"/>
      <c r="E51" s="120"/>
      <c r="F51" s="60"/>
      <c r="G51" s="60"/>
      <c r="H51" s="60"/>
      <c r="I51" s="62"/>
      <c r="J51" s="62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95"/>
      <c r="AE51" s="61"/>
      <c r="AF51" s="95"/>
      <c r="AG51" s="110"/>
      <c r="AH51" s="110"/>
      <c r="AI51" s="110"/>
      <c r="AJ51" s="109"/>
      <c r="AK51" s="95"/>
      <c r="AL51" s="110"/>
      <c r="AM51" s="109"/>
      <c r="AN51" s="95"/>
      <c r="AO51" s="110"/>
      <c r="AP51" s="109"/>
      <c r="AQ51" s="95"/>
      <c r="AR51" s="110"/>
      <c r="AS51" s="109"/>
      <c r="AT51" s="95"/>
      <c r="AU51" s="109"/>
      <c r="AV51" s="95"/>
      <c r="AW51" s="110"/>
      <c r="AX51" s="109"/>
      <c r="AY51" s="95"/>
      <c r="AZ51" s="110"/>
      <c r="BA51" s="109"/>
      <c r="BB51" s="95"/>
      <c r="BC51" s="63"/>
      <c r="BD51" s="127"/>
      <c r="BE51" s="65"/>
      <c r="BF51" s="65"/>
    </row>
    <row r="52" spans="1:58" ht="33.6" customHeight="1" x14ac:dyDescent="0.3">
      <c r="A52" s="59"/>
      <c r="B52" s="91"/>
      <c r="C52" s="60"/>
      <c r="D52" s="68"/>
      <c r="E52" s="120"/>
      <c r="F52" s="60"/>
      <c r="G52" s="60"/>
      <c r="H52" s="60"/>
      <c r="I52" s="62"/>
      <c r="J52" s="62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95"/>
      <c r="AE52" s="61"/>
      <c r="AF52" s="95"/>
      <c r="AG52" s="110"/>
      <c r="AH52" s="110"/>
      <c r="AI52" s="110"/>
      <c r="AJ52" s="109"/>
      <c r="AK52" s="95"/>
      <c r="AL52" s="110"/>
      <c r="AM52" s="109"/>
      <c r="AN52" s="95"/>
      <c r="AO52" s="110"/>
      <c r="AP52" s="109"/>
      <c r="AQ52" s="95"/>
      <c r="AR52" s="110"/>
      <c r="AS52" s="109"/>
      <c r="AT52" s="95"/>
      <c r="AU52" s="109"/>
      <c r="AV52" s="95"/>
      <c r="AW52" s="110"/>
      <c r="AX52" s="109"/>
      <c r="AY52" s="95"/>
      <c r="AZ52" s="110"/>
      <c r="BA52" s="109"/>
      <c r="BB52" s="95"/>
      <c r="BC52" s="63"/>
      <c r="BD52" s="127"/>
      <c r="BE52" s="65"/>
      <c r="BF52" s="65"/>
    </row>
    <row r="53" spans="1:58" ht="33.6" customHeight="1" x14ac:dyDescent="0.3">
      <c r="A53" s="59"/>
      <c r="B53" s="91"/>
      <c r="C53" s="60"/>
      <c r="D53" s="68"/>
      <c r="E53" s="120"/>
      <c r="F53" s="60"/>
      <c r="G53" s="60"/>
      <c r="H53" s="60"/>
      <c r="I53" s="62"/>
      <c r="J53" s="62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95"/>
      <c r="AE53" s="61"/>
      <c r="AF53" s="95"/>
      <c r="AG53" s="110"/>
      <c r="AH53" s="110"/>
      <c r="AI53" s="110"/>
      <c r="AJ53" s="109"/>
      <c r="AK53" s="95"/>
      <c r="AL53" s="110"/>
      <c r="AM53" s="109"/>
      <c r="AN53" s="95"/>
      <c r="AO53" s="110"/>
      <c r="AP53" s="109"/>
      <c r="AQ53" s="95"/>
      <c r="AR53" s="110"/>
      <c r="AS53" s="109"/>
      <c r="AT53" s="95"/>
      <c r="AU53" s="109"/>
      <c r="AV53" s="95"/>
      <c r="AW53" s="110"/>
      <c r="AX53" s="109"/>
      <c r="AY53" s="95"/>
      <c r="AZ53" s="110"/>
      <c r="BA53" s="109"/>
      <c r="BB53" s="95"/>
      <c r="BC53" s="63"/>
      <c r="BD53" s="127"/>
      <c r="BE53" s="65"/>
      <c r="BF53" s="65"/>
    </row>
    <row r="54" spans="1:58" ht="33.6" customHeight="1" x14ac:dyDescent="0.3">
      <c r="A54" s="59"/>
      <c r="B54" s="91"/>
      <c r="C54" s="60"/>
      <c r="D54" s="68"/>
      <c r="E54" s="120"/>
      <c r="F54" s="60"/>
      <c r="G54" s="60"/>
      <c r="H54" s="60"/>
      <c r="I54" s="62"/>
      <c r="J54" s="62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95"/>
      <c r="AE54" s="61"/>
      <c r="AF54" s="95"/>
      <c r="AG54" s="110"/>
      <c r="AH54" s="110"/>
      <c r="AI54" s="110"/>
      <c r="AJ54" s="109"/>
      <c r="AK54" s="95"/>
      <c r="AL54" s="110"/>
      <c r="AM54" s="109"/>
      <c r="AN54" s="95"/>
      <c r="AO54" s="110"/>
      <c r="AP54" s="109"/>
      <c r="AQ54" s="95"/>
      <c r="AR54" s="110"/>
      <c r="AS54" s="109"/>
      <c r="AT54" s="95"/>
      <c r="AU54" s="109"/>
      <c r="AV54" s="95"/>
      <c r="AW54" s="110"/>
      <c r="AX54" s="109"/>
      <c r="AY54" s="95"/>
      <c r="AZ54" s="110"/>
      <c r="BA54" s="109"/>
      <c r="BB54" s="95"/>
      <c r="BC54" s="63"/>
      <c r="BD54" s="127"/>
      <c r="BE54" s="65"/>
      <c r="BF54" s="65"/>
    </row>
    <row r="55" spans="1:58" ht="33.6" customHeight="1" x14ac:dyDescent="0.3">
      <c r="A55" s="59"/>
      <c r="B55" s="91"/>
      <c r="C55" s="60"/>
      <c r="D55" s="68"/>
      <c r="E55" s="120"/>
      <c r="F55" s="60"/>
      <c r="G55" s="60"/>
      <c r="H55" s="60"/>
      <c r="I55" s="62"/>
      <c r="J55" s="62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95"/>
      <c r="AE55" s="61"/>
      <c r="AF55" s="95"/>
      <c r="AG55" s="110"/>
      <c r="AH55" s="110"/>
      <c r="AI55" s="110"/>
      <c r="AJ55" s="109"/>
      <c r="AK55" s="95"/>
      <c r="AL55" s="110"/>
      <c r="AM55" s="109"/>
      <c r="AN55" s="95"/>
      <c r="AO55" s="110"/>
      <c r="AP55" s="109"/>
      <c r="AQ55" s="95"/>
      <c r="AR55" s="110"/>
      <c r="AS55" s="109"/>
      <c r="AT55" s="95"/>
      <c r="AU55" s="109"/>
      <c r="AV55" s="95"/>
      <c r="AW55" s="110"/>
      <c r="AX55" s="109"/>
      <c r="AY55" s="95"/>
      <c r="AZ55" s="110"/>
      <c r="BA55" s="109"/>
      <c r="BB55" s="95"/>
      <c r="BC55" s="63"/>
      <c r="BD55" s="127"/>
      <c r="BE55" s="65"/>
      <c r="BF55" s="65"/>
    </row>
    <row r="56" spans="1:58" ht="33.6" customHeight="1" x14ac:dyDescent="0.3">
      <c r="A56" s="59"/>
      <c r="B56" s="91"/>
      <c r="C56" s="60"/>
      <c r="D56" s="68"/>
      <c r="E56" s="120"/>
      <c r="F56" s="60"/>
      <c r="G56" s="60"/>
      <c r="H56" s="60"/>
      <c r="I56" s="62"/>
      <c r="J56" s="62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95"/>
      <c r="AE56" s="61"/>
      <c r="AF56" s="95"/>
      <c r="AG56" s="110"/>
      <c r="AH56" s="110"/>
      <c r="AI56" s="110"/>
      <c r="AJ56" s="109"/>
      <c r="AK56" s="95"/>
      <c r="AL56" s="110"/>
      <c r="AM56" s="109"/>
      <c r="AN56" s="95"/>
      <c r="AO56" s="110"/>
      <c r="AP56" s="109"/>
      <c r="AQ56" s="95"/>
      <c r="AR56" s="110"/>
      <c r="AS56" s="109"/>
      <c r="AT56" s="95"/>
      <c r="AU56" s="109"/>
      <c r="AV56" s="95"/>
      <c r="AW56" s="110"/>
      <c r="AX56" s="109"/>
      <c r="AY56" s="95"/>
      <c r="AZ56" s="110"/>
      <c r="BA56" s="109"/>
      <c r="BB56" s="95"/>
      <c r="BC56" s="63"/>
      <c r="BD56" s="127"/>
      <c r="BE56" s="65"/>
      <c r="BF56" s="65"/>
    </row>
    <row r="57" spans="1:58" ht="33.6" customHeight="1" x14ac:dyDescent="0.3">
      <c r="A57" s="59"/>
      <c r="B57" s="91"/>
      <c r="C57" s="60"/>
      <c r="D57" s="68"/>
      <c r="E57" s="120"/>
      <c r="F57" s="60"/>
      <c r="G57" s="60"/>
      <c r="H57" s="60"/>
      <c r="I57" s="62"/>
      <c r="J57" s="62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95"/>
      <c r="AE57" s="61"/>
      <c r="AF57" s="95"/>
      <c r="AG57" s="110"/>
      <c r="AH57" s="110"/>
      <c r="AI57" s="110"/>
      <c r="AJ57" s="109"/>
      <c r="AK57" s="95"/>
      <c r="AL57" s="110"/>
      <c r="AM57" s="109"/>
      <c r="AN57" s="95"/>
      <c r="AO57" s="110"/>
      <c r="AP57" s="109"/>
      <c r="AQ57" s="95"/>
      <c r="AR57" s="110"/>
      <c r="AS57" s="109"/>
      <c r="AT57" s="95"/>
      <c r="AU57" s="109"/>
      <c r="AV57" s="95"/>
      <c r="AW57" s="110"/>
      <c r="AX57" s="109"/>
      <c r="AY57" s="95"/>
      <c r="AZ57" s="110"/>
      <c r="BA57" s="109"/>
      <c r="BB57" s="95"/>
      <c r="BC57" s="63"/>
      <c r="BD57" s="127"/>
      <c r="BE57" s="65"/>
      <c r="BF57" s="65"/>
    </row>
    <row r="58" spans="1:58" ht="33.6" customHeight="1" x14ac:dyDescent="0.3">
      <c r="A58" s="59"/>
      <c r="B58" s="91"/>
      <c r="C58" s="60"/>
      <c r="D58" s="68"/>
      <c r="E58" s="120"/>
      <c r="F58" s="60"/>
      <c r="G58" s="60"/>
      <c r="H58" s="60"/>
      <c r="I58" s="62"/>
      <c r="J58" s="62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95"/>
      <c r="AE58" s="61"/>
      <c r="AF58" s="95"/>
      <c r="AG58" s="110"/>
      <c r="AH58" s="110"/>
      <c r="AI58" s="110"/>
      <c r="AJ58" s="109"/>
      <c r="AK58" s="95"/>
      <c r="AL58" s="110"/>
      <c r="AM58" s="109"/>
      <c r="AN58" s="95"/>
      <c r="AO58" s="110"/>
      <c r="AP58" s="109"/>
      <c r="AQ58" s="95"/>
      <c r="AR58" s="110"/>
      <c r="AS58" s="109"/>
      <c r="AT58" s="95"/>
      <c r="AU58" s="109"/>
      <c r="AV58" s="95"/>
      <c r="AW58" s="110"/>
      <c r="AX58" s="109"/>
      <c r="AY58" s="95"/>
      <c r="AZ58" s="110"/>
      <c r="BA58" s="109"/>
      <c r="BB58" s="95"/>
      <c r="BC58" s="63"/>
      <c r="BD58" s="127"/>
      <c r="BE58" s="65"/>
      <c r="BF58" s="65"/>
    </row>
    <row r="59" spans="1:58" ht="33.6" customHeight="1" x14ac:dyDescent="0.3">
      <c r="A59" s="59"/>
      <c r="B59" s="91"/>
      <c r="C59" s="60"/>
      <c r="D59" s="68"/>
      <c r="E59" s="120"/>
      <c r="F59" s="60"/>
      <c r="G59" s="60"/>
      <c r="H59" s="60"/>
      <c r="I59" s="62"/>
      <c r="J59" s="62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95"/>
      <c r="AE59" s="61"/>
      <c r="AF59" s="95"/>
      <c r="AG59" s="110"/>
      <c r="AH59" s="110"/>
      <c r="AI59" s="110"/>
      <c r="AJ59" s="109"/>
      <c r="AK59" s="95"/>
      <c r="AL59" s="110"/>
      <c r="AM59" s="109"/>
      <c r="AN59" s="95"/>
      <c r="AO59" s="110"/>
      <c r="AP59" s="109"/>
      <c r="AQ59" s="95"/>
      <c r="AR59" s="110"/>
      <c r="AS59" s="109"/>
      <c r="AT59" s="95"/>
      <c r="AU59" s="109"/>
      <c r="AV59" s="95"/>
      <c r="AW59" s="110"/>
      <c r="AX59" s="109"/>
      <c r="AY59" s="95"/>
      <c r="AZ59" s="110"/>
      <c r="BA59" s="109"/>
      <c r="BB59" s="95"/>
      <c r="BC59" s="63"/>
      <c r="BD59" s="127"/>
      <c r="BE59" s="65"/>
      <c r="BF59" s="65"/>
    </row>
    <row r="60" spans="1:58" ht="33.6" customHeight="1" x14ac:dyDescent="0.3">
      <c r="A60" s="59"/>
      <c r="B60" s="91"/>
      <c r="C60" s="60"/>
      <c r="D60" s="68"/>
      <c r="E60" s="120"/>
      <c r="F60" s="60"/>
      <c r="G60" s="60"/>
      <c r="H60" s="60"/>
      <c r="I60" s="62"/>
      <c r="J60" s="62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95"/>
      <c r="AE60" s="61"/>
      <c r="AF60" s="95"/>
      <c r="AG60" s="110"/>
      <c r="AH60" s="110"/>
      <c r="AI60" s="110"/>
      <c r="AJ60" s="109"/>
      <c r="AK60" s="95"/>
      <c r="AL60" s="110"/>
      <c r="AM60" s="109"/>
      <c r="AN60" s="95"/>
      <c r="AO60" s="110"/>
      <c r="AP60" s="109"/>
      <c r="AQ60" s="95"/>
      <c r="AR60" s="110"/>
      <c r="AS60" s="109"/>
      <c r="AT60" s="95"/>
      <c r="AU60" s="109"/>
      <c r="AV60" s="95"/>
      <c r="AW60" s="110"/>
      <c r="AX60" s="109"/>
      <c r="AY60" s="95"/>
      <c r="AZ60" s="110"/>
      <c r="BA60" s="109"/>
      <c r="BB60" s="95"/>
      <c r="BC60" s="63"/>
      <c r="BD60" s="127"/>
      <c r="BE60" s="65"/>
      <c r="BF60" s="65"/>
    </row>
    <row r="61" spans="1:58" ht="33.6" customHeight="1" x14ac:dyDescent="0.3">
      <c r="A61" s="59"/>
      <c r="B61" s="91"/>
      <c r="C61" s="60"/>
      <c r="D61" s="68"/>
      <c r="E61" s="120"/>
      <c r="F61" s="60"/>
      <c r="G61" s="60"/>
      <c r="H61" s="60"/>
      <c r="I61" s="62"/>
      <c r="J61" s="62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95"/>
      <c r="AE61" s="61"/>
      <c r="AF61" s="95"/>
      <c r="AG61" s="110"/>
      <c r="AH61" s="110"/>
      <c r="AI61" s="110"/>
      <c r="AJ61" s="109"/>
      <c r="AK61" s="95"/>
      <c r="AL61" s="110"/>
      <c r="AM61" s="109"/>
      <c r="AN61" s="95"/>
      <c r="AO61" s="110"/>
      <c r="AP61" s="109"/>
      <c r="AQ61" s="95"/>
      <c r="AR61" s="110"/>
      <c r="AS61" s="109"/>
      <c r="AT61" s="95"/>
      <c r="AU61" s="109"/>
      <c r="AV61" s="95"/>
      <c r="AW61" s="110"/>
      <c r="AX61" s="109"/>
      <c r="AY61" s="95"/>
      <c r="AZ61" s="110"/>
      <c r="BA61" s="109"/>
      <c r="BB61" s="95"/>
      <c r="BC61" s="63"/>
      <c r="BD61" s="127"/>
      <c r="BE61" s="65"/>
      <c r="BF61" s="65"/>
    </row>
    <row r="62" spans="1:58" ht="33.6" customHeight="1" x14ac:dyDescent="0.3">
      <c r="A62" s="59"/>
      <c r="B62" s="91"/>
      <c r="C62" s="60"/>
      <c r="D62" s="68"/>
      <c r="E62" s="120"/>
      <c r="F62" s="60"/>
      <c r="G62" s="60"/>
      <c r="H62" s="60"/>
      <c r="I62" s="62"/>
      <c r="J62" s="62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95"/>
      <c r="AE62" s="61"/>
      <c r="AF62" s="95"/>
      <c r="AG62" s="110"/>
      <c r="AH62" s="110"/>
      <c r="AI62" s="110"/>
      <c r="AJ62" s="109"/>
      <c r="AK62" s="95"/>
      <c r="AL62" s="110"/>
      <c r="AM62" s="109"/>
      <c r="AN62" s="95"/>
      <c r="AO62" s="110"/>
      <c r="AP62" s="109"/>
      <c r="AQ62" s="95"/>
      <c r="AR62" s="110"/>
      <c r="AS62" s="109"/>
      <c r="AT62" s="95"/>
      <c r="AU62" s="109"/>
      <c r="AV62" s="95"/>
      <c r="AW62" s="110"/>
      <c r="AX62" s="109"/>
      <c r="AY62" s="95"/>
      <c r="AZ62" s="110"/>
      <c r="BA62" s="109"/>
      <c r="BB62" s="95"/>
      <c r="BC62" s="63"/>
      <c r="BD62" s="127"/>
      <c r="BE62" s="65"/>
      <c r="BF62" s="65"/>
    </row>
    <row r="63" spans="1:58" ht="33.6" customHeight="1" x14ac:dyDescent="0.3">
      <c r="A63" s="59"/>
      <c r="B63" s="91"/>
      <c r="C63" s="60"/>
      <c r="D63" s="68"/>
      <c r="E63" s="120"/>
      <c r="F63" s="60"/>
      <c r="G63" s="60"/>
      <c r="H63" s="60"/>
      <c r="I63" s="62"/>
      <c r="J63" s="62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95"/>
      <c r="AE63" s="61"/>
      <c r="AF63" s="95"/>
      <c r="AG63" s="110"/>
      <c r="AH63" s="110"/>
      <c r="AI63" s="110"/>
      <c r="AJ63" s="109"/>
      <c r="AK63" s="95"/>
      <c r="AL63" s="110"/>
      <c r="AM63" s="109"/>
      <c r="AN63" s="95"/>
      <c r="AO63" s="110"/>
      <c r="AP63" s="109"/>
      <c r="AQ63" s="95"/>
      <c r="AR63" s="110"/>
      <c r="AS63" s="109"/>
      <c r="AT63" s="95"/>
      <c r="AU63" s="109"/>
      <c r="AV63" s="95"/>
      <c r="AW63" s="110"/>
      <c r="AX63" s="109"/>
      <c r="AY63" s="95"/>
      <c r="AZ63" s="110"/>
      <c r="BA63" s="109"/>
      <c r="BB63" s="95"/>
      <c r="BC63" s="63"/>
      <c r="BD63" s="127"/>
      <c r="BE63" s="65"/>
      <c r="BF63" s="65"/>
    </row>
    <row r="64" spans="1:58" ht="33.6" customHeight="1" x14ac:dyDescent="0.3">
      <c r="A64" s="59"/>
      <c r="B64" s="91"/>
      <c r="C64" s="60"/>
      <c r="D64" s="68"/>
      <c r="E64" s="120"/>
      <c r="F64" s="60"/>
      <c r="G64" s="60"/>
      <c r="H64" s="60"/>
      <c r="I64" s="62"/>
      <c r="J64" s="62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95"/>
      <c r="AE64" s="61"/>
      <c r="AF64" s="95"/>
      <c r="AG64" s="110"/>
      <c r="AH64" s="110"/>
      <c r="AI64" s="110"/>
      <c r="AJ64" s="109"/>
      <c r="AK64" s="95"/>
      <c r="AL64" s="110"/>
      <c r="AM64" s="109"/>
      <c r="AN64" s="95"/>
      <c r="AO64" s="110"/>
      <c r="AP64" s="109"/>
      <c r="AQ64" s="95"/>
      <c r="AR64" s="110"/>
      <c r="AS64" s="109"/>
      <c r="AT64" s="95"/>
      <c r="AU64" s="109"/>
      <c r="AV64" s="95"/>
      <c r="AW64" s="110"/>
      <c r="AX64" s="109"/>
      <c r="AY64" s="95"/>
      <c r="AZ64" s="110"/>
      <c r="BA64" s="109"/>
      <c r="BB64" s="95"/>
      <c r="BC64" s="63"/>
      <c r="BD64" s="127"/>
      <c r="BE64" s="65"/>
      <c r="BF64" s="65"/>
    </row>
    <row r="65" spans="1:58" ht="33.6" customHeight="1" x14ac:dyDescent="0.3">
      <c r="A65" s="59"/>
      <c r="B65" s="91"/>
      <c r="C65" s="60"/>
      <c r="D65" s="68"/>
      <c r="E65" s="120"/>
      <c r="F65" s="60"/>
      <c r="G65" s="60"/>
      <c r="H65" s="60"/>
      <c r="I65" s="62"/>
      <c r="J65" s="62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95"/>
      <c r="AE65" s="61"/>
      <c r="AF65" s="95"/>
      <c r="AG65" s="110"/>
      <c r="AH65" s="110"/>
      <c r="AI65" s="110"/>
      <c r="AJ65" s="109"/>
      <c r="AK65" s="95"/>
      <c r="AL65" s="110"/>
      <c r="AM65" s="109"/>
      <c r="AN65" s="95"/>
      <c r="AO65" s="110"/>
      <c r="AP65" s="109"/>
      <c r="AQ65" s="95"/>
      <c r="AR65" s="110"/>
      <c r="AS65" s="109"/>
      <c r="AT65" s="95"/>
      <c r="AU65" s="109"/>
      <c r="AV65" s="95"/>
      <c r="AW65" s="110"/>
      <c r="AX65" s="109"/>
      <c r="AY65" s="95"/>
      <c r="AZ65" s="110"/>
      <c r="BA65" s="109"/>
      <c r="BB65" s="95"/>
      <c r="BC65" s="63"/>
      <c r="BD65" s="127"/>
      <c r="BE65" s="65"/>
      <c r="BF65" s="65"/>
    </row>
    <row r="66" spans="1:58" ht="33.6" customHeight="1" x14ac:dyDescent="0.3">
      <c r="A66" s="59"/>
      <c r="B66" s="91"/>
      <c r="C66" s="60"/>
      <c r="D66" s="68"/>
      <c r="E66" s="120"/>
      <c r="F66" s="60"/>
      <c r="G66" s="60"/>
      <c r="H66" s="60"/>
      <c r="I66" s="62"/>
      <c r="J66" s="62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95"/>
      <c r="AE66" s="61"/>
      <c r="AF66" s="95"/>
      <c r="AG66" s="110"/>
      <c r="AH66" s="110"/>
      <c r="AI66" s="110"/>
      <c r="AJ66" s="109"/>
      <c r="AK66" s="95"/>
      <c r="AL66" s="110"/>
      <c r="AM66" s="109"/>
      <c r="AN66" s="95"/>
      <c r="AO66" s="110"/>
      <c r="AP66" s="109"/>
      <c r="AQ66" s="95"/>
      <c r="AR66" s="110"/>
      <c r="AS66" s="109"/>
      <c r="AT66" s="95"/>
      <c r="AU66" s="109"/>
      <c r="AV66" s="95"/>
      <c r="AW66" s="110"/>
      <c r="AX66" s="109"/>
      <c r="AY66" s="95"/>
      <c r="AZ66" s="110"/>
      <c r="BA66" s="109"/>
      <c r="BB66" s="95"/>
      <c r="BC66" s="63"/>
      <c r="BD66" s="127"/>
      <c r="BE66" s="65"/>
      <c r="BF66" s="65"/>
    </row>
    <row r="67" spans="1:58" ht="33.6" customHeight="1" x14ac:dyDescent="0.3">
      <c r="A67" s="59"/>
      <c r="B67" s="91"/>
      <c r="C67" s="60"/>
      <c r="D67" s="68"/>
      <c r="E67" s="120"/>
      <c r="F67" s="60"/>
      <c r="G67" s="60"/>
      <c r="H67" s="60"/>
      <c r="I67" s="62"/>
      <c r="J67" s="62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95"/>
      <c r="AE67" s="61"/>
      <c r="AF67" s="95"/>
      <c r="AG67" s="110"/>
      <c r="AH67" s="110"/>
      <c r="AI67" s="110"/>
      <c r="AJ67" s="109"/>
      <c r="AK67" s="95"/>
      <c r="AL67" s="110"/>
      <c r="AM67" s="109"/>
      <c r="AN67" s="95"/>
      <c r="AO67" s="110"/>
      <c r="AP67" s="109"/>
      <c r="AQ67" s="95"/>
      <c r="AR67" s="110"/>
      <c r="AS67" s="109"/>
      <c r="AT67" s="95"/>
      <c r="AU67" s="109"/>
      <c r="AV67" s="95"/>
      <c r="AW67" s="110"/>
      <c r="AX67" s="109"/>
      <c r="AY67" s="95"/>
      <c r="AZ67" s="110"/>
      <c r="BA67" s="109"/>
      <c r="BB67" s="95"/>
      <c r="BC67" s="63"/>
      <c r="BD67" s="127"/>
      <c r="BE67" s="65"/>
      <c r="BF67" s="65"/>
    </row>
    <row r="68" spans="1:58" ht="33.6" customHeight="1" x14ac:dyDescent="0.3">
      <c r="A68" s="59"/>
      <c r="B68" s="91"/>
      <c r="C68" s="60"/>
      <c r="D68" s="68"/>
      <c r="E68" s="120"/>
      <c r="F68" s="60"/>
      <c r="G68" s="60"/>
      <c r="H68" s="60"/>
      <c r="I68" s="62"/>
      <c r="J68" s="62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95"/>
      <c r="AE68" s="61"/>
      <c r="AF68" s="95"/>
      <c r="AG68" s="110"/>
      <c r="AH68" s="110"/>
      <c r="AI68" s="110"/>
      <c r="AJ68" s="109"/>
      <c r="AK68" s="95"/>
      <c r="AL68" s="110"/>
      <c r="AM68" s="109"/>
      <c r="AN68" s="95"/>
      <c r="AO68" s="110"/>
      <c r="AP68" s="109"/>
      <c r="AQ68" s="95"/>
      <c r="AR68" s="110"/>
      <c r="AS68" s="109"/>
      <c r="AT68" s="95"/>
      <c r="AU68" s="109"/>
      <c r="AV68" s="95"/>
      <c r="AW68" s="110"/>
      <c r="AX68" s="109"/>
      <c r="AY68" s="95"/>
      <c r="AZ68" s="110"/>
      <c r="BA68" s="109"/>
      <c r="BB68" s="95"/>
      <c r="BC68" s="63"/>
      <c r="BD68" s="127"/>
      <c r="BE68" s="65"/>
      <c r="BF68" s="65"/>
    </row>
    <row r="69" spans="1:58" ht="33.6" customHeight="1" x14ac:dyDescent="0.3">
      <c r="A69" s="59"/>
      <c r="B69" s="91"/>
      <c r="C69" s="60"/>
      <c r="D69" s="68"/>
      <c r="E69" s="120"/>
      <c r="F69" s="60"/>
      <c r="G69" s="60"/>
      <c r="H69" s="60"/>
      <c r="I69" s="62"/>
      <c r="J69" s="62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95"/>
      <c r="AE69" s="61"/>
      <c r="AF69" s="95"/>
      <c r="AG69" s="110"/>
      <c r="AH69" s="110"/>
      <c r="AI69" s="110"/>
      <c r="AJ69" s="109"/>
      <c r="AK69" s="95"/>
      <c r="AL69" s="110"/>
      <c r="AM69" s="109"/>
      <c r="AN69" s="95"/>
      <c r="AO69" s="110"/>
      <c r="AP69" s="109"/>
      <c r="AQ69" s="95"/>
      <c r="AR69" s="110"/>
      <c r="AS69" s="109"/>
      <c r="AT69" s="95"/>
      <c r="AU69" s="109"/>
      <c r="AV69" s="95"/>
      <c r="AW69" s="110"/>
      <c r="AX69" s="109"/>
      <c r="AY69" s="95"/>
      <c r="AZ69" s="110"/>
      <c r="BA69" s="109"/>
      <c r="BB69" s="95"/>
      <c r="BC69" s="63"/>
      <c r="BD69" s="127"/>
      <c r="BE69" s="65"/>
      <c r="BF69" s="65"/>
    </row>
    <row r="70" spans="1:58" ht="33.6" customHeight="1" x14ac:dyDescent="0.3">
      <c r="A70" s="59"/>
      <c r="B70" s="91"/>
      <c r="C70" s="60"/>
      <c r="D70" s="68"/>
      <c r="E70" s="120"/>
      <c r="F70" s="60"/>
      <c r="G70" s="60"/>
      <c r="H70" s="60"/>
      <c r="I70" s="62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95"/>
      <c r="AE70" s="61"/>
      <c r="AF70" s="95"/>
      <c r="AG70" s="110"/>
      <c r="AH70" s="110"/>
      <c r="AI70" s="110"/>
      <c r="AJ70" s="109"/>
      <c r="AK70" s="95"/>
      <c r="AL70" s="110"/>
      <c r="AM70" s="109"/>
      <c r="AN70" s="95"/>
      <c r="AO70" s="110"/>
      <c r="AP70" s="109"/>
      <c r="AQ70" s="95"/>
      <c r="AR70" s="110"/>
      <c r="AS70" s="109"/>
      <c r="AT70" s="95"/>
      <c r="AU70" s="109"/>
      <c r="AV70" s="95"/>
      <c r="AW70" s="110"/>
      <c r="AX70" s="109"/>
      <c r="AY70" s="95"/>
      <c r="AZ70" s="110"/>
      <c r="BA70" s="109"/>
      <c r="BB70" s="95"/>
      <c r="BC70" s="63"/>
      <c r="BD70" s="127"/>
      <c r="BE70" s="65"/>
      <c r="BF70" s="65"/>
    </row>
    <row r="71" spans="1:58" ht="33.6" customHeight="1" x14ac:dyDescent="0.3">
      <c r="A71" s="59"/>
      <c r="B71" s="91"/>
      <c r="C71" s="60"/>
      <c r="D71" s="68"/>
      <c r="E71" s="120"/>
      <c r="F71" s="60"/>
      <c r="G71" s="60"/>
      <c r="H71" s="60"/>
      <c r="I71" s="62"/>
      <c r="J71" s="62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95"/>
      <c r="AE71" s="61"/>
      <c r="AF71" s="95"/>
      <c r="AG71" s="110"/>
      <c r="AH71" s="110"/>
      <c r="AI71" s="110"/>
      <c r="AJ71" s="109"/>
      <c r="AK71" s="95"/>
      <c r="AL71" s="110"/>
      <c r="AM71" s="109"/>
      <c r="AN71" s="95"/>
      <c r="AO71" s="110"/>
      <c r="AP71" s="109"/>
      <c r="AQ71" s="95"/>
      <c r="AR71" s="110"/>
      <c r="AS71" s="109"/>
      <c r="AT71" s="95"/>
      <c r="AU71" s="109"/>
      <c r="AV71" s="95"/>
      <c r="AW71" s="110"/>
      <c r="AX71" s="109"/>
      <c r="AY71" s="95"/>
      <c r="AZ71" s="110"/>
      <c r="BA71" s="109"/>
      <c r="BB71" s="95"/>
      <c r="BC71" s="63"/>
      <c r="BD71" s="127"/>
      <c r="BE71" s="65"/>
      <c r="BF71" s="65"/>
    </row>
    <row r="72" spans="1:58" ht="33.6" customHeight="1" x14ac:dyDescent="0.3">
      <c r="A72" s="59"/>
      <c r="B72" s="91"/>
      <c r="C72" s="60"/>
      <c r="D72" s="68"/>
      <c r="E72" s="120"/>
      <c r="F72" s="60"/>
      <c r="G72" s="60"/>
      <c r="H72" s="60"/>
      <c r="I72" s="62"/>
      <c r="J72" s="62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95"/>
      <c r="AE72" s="61"/>
      <c r="AF72" s="95"/>
      <c r="AG72" s="110"/>
      <c r="AH72" s="110"/>
      <c r="AI72" s="110"/>
      <c r="AJ72" s="109"/>
      <c r="AK72" s="95"/>
      <c r="AL72" s="110"/>
      <c r="AM72" s="109"/>
      <c r="AN72" s="95"/>
      <c r="AO72" s="110"/>
      <c r="AP72" s="109"/>
      <c r="AQ72" s="95"/>
      <c r="AR72" s="110"/>
      <c r="AS72" s="109"/>
      <c r="AT72" s="95"/>
      <c r="AU72" s="109"/>
      <c r="AV72" s="95"/>
      <c r="AW72" s="110"/>
      <c r="AX72" s="109"/>
      <c r="AY72" s="95"/>
      <c r="AZ72" s="110"/>
      <c r="BA72" s="109"/>
      <c r="BB72" s="95"/>
      <c r="BC72" s="63"/>
      <c r="BD72" s="127"/>
      <c r="BE72" s="65"/>
      <c r="BF72" s="65"/>
    </row>
    <row r="73" spans="1:58" ht="33.6" customHeight="1" x14ac:dyDescent="0.3">
      <c r="A73" s="59"/>
      <c r="B73" s="91"/>
      <c r="C73" s="60"/>
      <c r="D73" s="68"/>
      <c r="E73" s="120"/>
      <c r="F73" s="60"/>
      <c r="G73" s="60"/>
      <c r="H73" s="60"/>
      <c r="I73" s="62"/>
      <c r="J73" s="62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95"/>
      <c r="AE73" s="61"/>
      <c r="AF73" s="95"/>
      <c r="AG73" s="110"/>
      <c r="AH73" s="110"/>
      <c r="AI73" s="110"/>
      <c r="AJ73" s="109"/>
      <c r="AK73" s="95"/>
      <c r="AL73" s="110"/>
      <c r="AM73" s="109"/>
      <c r="AN73" s="95"/>
      <c r="AO73" s="110"/>
      <c r="AP73" s="109"/>
      <c r="AQ73" s="95"/>
      <c r="AR73" s="110"/>
      <c r="AS73" s="109"/>
      <c r="AT73" s="95"/>
      <c r="AU73" s="109"/>
      <c r="AV73" s="95"/>
      <c r="AW73" s="110"/>
      <c r="AX73" s="109"/>
      <c r="AY73" s="95"/>
      <c r="AZ73" s="110"/>
      <c r="BA73" s="109"/>
      <c r="BB73" s="95"/>
      <c r="BC73" s="63"/>
      <c r="BD73" s="127"/>
      <c r="BE73" s="65"/>
      <c r="BF73" s="65"/>
    </row>
    <row r="74" spans="1:58" ht="33.6" customHeight="1" x14ac:dyDescent="0.3">
      <c r="A74" s="59"/>
      <c r="B74" s="91"/>
      <c r="C74" s="60"/>
      <c r="D74" s="68"/>
      <c r="E74" s="120"/>
      <c r="F74" s="60"/>
      <c r="G74" s="60"/>
      <c r="H74" s="60"/>
      <c r="I74" s="62"/>
      <c r="J74" s="62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95"/>
      <c r="AE74" s="61"/>
      <c r="AF74" s="95"/>
      <c r="AG74" s="110"/>
      <c r="AH74" s="110"/>
      <c r="AI74" s="110"/>
      <c r="AJ74" s="109"/>
      <c r="AK74" s="95"/>
      <c r="AL74" s="110"/>
      <c r="AM74" s="109"/>
      <c r="AN74" s="95"/>
      <c r="AO74" s="110"/>
      <c r="AP74" s="109"/>
      <c r="AQ74" s="95"/>
      <c r="AR74" s="110"/>
      <c r="AS74" s="109"/>
      <c r="AT74" s="95"/>
      <c r="AU74" s="109"/>
      <c r="AV74" s="95"/>
      <c r="AW74" s="110"/>
      <c r="AX74" s="109"/>
      <c r="AY74" s="95"/>
      <c r="AZ74" s="110"/>
      <c r="BA74" s="109"/>
      <c r="BB74" s="95"/>
      <c r="BC74" s="63"/>
      <c r="BD74" s="127"/>
      <c r="BE74" s="65"/>
      <c r="BF74" s="65"/>
    </row>
    <row r="75" spans="1:58" ht="33.6" customHeight="1" x14ac:dyDescent="0.3">
      <c r="A75" s="59"/>
      <c r="B75" s="91"/>
      <c r="C75" s="60"/>
      <c r="D75" s="68"/>
      <c r="E75" s="120"/>
      <c r="F75" s="60"/>
      <c r="G75" s="60"/>
      <c r="H75" s="60"/>
      <c r="I75" s="62"/>
      <c r="J75" s="62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95"/>
      <c r="AE75" s="61"/>
      <c r="AF75" s="95"/>
      <c r="AG75" s="110"/>
      <c r="AH75" s="110"/>
      <c r="AI75" s="110"/>
      <c r="AJ75" s="109"/>
      <c r="AK75" s="95"/>
      <c r="AL75" s="110"/>
      <c r="AM75" s="109"/>
      <c r="AN75" s="95"/>
      <c r="AO75" s="110"/>
      <c r="AP75" s="109"/>
      <c r="AQ75" s="95"/>
      <c r="AR75" s="110"/>
      <c r="AS75" s="109"/>
      <c r="AT75" s="95"/>
      <c r="AU75" s="109"/>
      <c r="AV75" s="95"/>
      <c r="AW75" s="110"/>
      <c r="AX75" s="109"/>
      <c r="AY75" s="95"/>
      <c r="AZ75" s="110"/>
      <c r="BA75" s="109"/>
      <c r="BB75" s="95"/>
      <c r="BC75" s="63"/>
      <c r="BD75" s="127"/>
      <c r="BE75" s="65"/>
      <c r="BF75" s="65"/>
    </row>
    <row r="76" spans="1:58" ht="33.6" customHeight="1" x14ac:dyDescent="0.3">
      <c r="A76" s="59"/>
      <c r="B76" s="91"/>
      <c r="C76" s="60"/>
      <c r="D76" s="68"/>
      <c r="E76" s="120"/>
      <c r="F76" s="60"/>
      <c r="G76" s="60"/>
      <c r="H76" s="60"/>
      <c r="I76" s="62"/>
      <c r="J76" s="62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95"/>
      <c r="AE76" s="61"/>
      <c r="AF76" s="95"/>
      <c r="AG76" s="110"/>
      <c r="AH76" s="110"/>
      <c r="AI76" s="110"/>
      <c r="AJ76" s="109"/>
      <c r="AK76" s="95"/>
      <c r="AL76" s="110"/>
      <c r="AM76" s="109"/>
      <c r="AN76" s="95"/>
      <c r="AO76" s="110"/>
      <c r="AP76" s="109"/>
      <c r="AQ76" s="95"/>
      <c r="AR76" s="110"/>
      <c r="AS76" s="109"/>
      <c r="AT76" s="95"/>
      <c r="AU76" s="109"/>
      <c r="AV76" s="95"/>
      <c r="AW76" s="110"/>
      <c r="AX76" s="109"/>
      <c r="AY76" s="95"/>
      <c r="AZ76" s="110"/>
      <c r="BA76" s="109"/>
      <c r="BB76" s="95"/>
      <c r="BC76" s="63"/>
      <c r="BD76" s="127"/>
      <c r="BE76" s="65"/>
      <c r="BF76" s="65"/>
    </row>
    <row r="77" spans="1:58" ht="33.6" customHeight="1" x14ac:dyDescent="0.3">
      <c r="A77" s="59"/>
      <c r="B77" s="91"/>
      <c r="C77" s="60"/>
      <c r="D77" s="68"/>
      <c r="E77" s="120"/>
      <c r="F77" s="60"/>
      <c r="G77" s="60"/>
      <c r="H77" s="60"/>
      <c r="I77" s="62"/>
      <c r="J77" s="62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95"/>
      <c r="AE77" s="61"/>
      <c r="AF77" s="95"/>
      <c r="AG77" s="110"/>
      <c r="AH77" s="110"/>
      <c r="AI77" s="110"/>
      <c r="AJ77" s="109"/>
      <c r="AK77" s="95"/>
      <c r="AL77" s="110"/>
      <c r="AM77" s="109"/>
      <c r="AN77" s="95"/>
      <c r="AO77" s="110"/>
      <c r="AP77" s="109"/>
      <c r="AQ77" s="95"/>
      <c r="AR77" s="110"/>
      <c r="AS77" s="109"/>
      <c r="AT77" s="95"/>
      <c r="AU77" s="109"/>
      <c r="AV77" s="95"/>
      <c r="AW77" s="110"/>
      <c r="AX77" s="109"/>
      <c r="AY77" s="95"/>
      <c r="AZ77" s="110"/>
      <c r="BA77" s="109"/>
      <c r="BB77" s="95"/>
      <c r="BC77" s="63"/>
      <c r="BD77" s="127"/>
      <c r="BE77" s="65"/>
      <c r="BF77" s="65"/>
    </row>
    <row r="78" spans="1:58" ht="33.6" customHeight="1" x14ac:dyDescent="0.3">
      <c r="A78" s="59"/>
      <c r="B78" s="91"/>
      <c r="C78" s="60"/>
      <c r="D78" s="68"/>
      <c r="E78" s="120"/>
      <c r="F78" s="60"/>
      <c r="G78" s="60"/>
      <c r="H78" s="60"/>
      <c r="I78" s="62"/>
      <c r="J78" s="62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95"/>
      <c r="AE78" s="61"/>
      <c r="AF78" s="95"/>
      <c r="AG78" s="110"/>
      <c r="AH78" s="110"/>
      <c r="AI78" s="110"/>
      <c r="AJ78" s="109"/>
      <c r="AK78" s="95"/>
      <c r="AL78" s="110"/>
      <c r="AM78" s="109"/>
      <c r="AN78" s="95"/>
      <c r="AO78" s="110"/>
      <c r="AP78" s="109"/>
      <c r="AQ78" s="95"/>
      <c r="AR78" s="110"/>
      <c r="AS78" s="109"/>
      <c r="AT78" s="95"/>
      <c r="AU78" s="109"/>
      <c r="AV78" s="95"/>
      <c r="AW78" s="110"/>
      <c r="AX78" s="109"/>
      <c r="AY78" s="95"/>
      <c r="AZ78" s="110"/>
      <c r="BA78" s="109"/>
      <c r="BB78" s="95"/>
      <c r="BC78" s="63"/>
      <c r="BD78" s="127"/>
      <c r="BE78" s="65"/>
      <c r="BF78" s="65"/>
    </row>
    <row r="79" spans="1:58" ht="33.6" customHeight="1" x14ac:dyDescent="0.3">
      <c r="A79" s="59"/>
      <c r="B79" s="91"/>
      <c r="C79" s="60"/>
      <c r="D79" s="68"/>
      <c r="E79" s="120"/>
      <c r="F79" s="60"/>
      <c r="G79" s="60"/>
      <c r="H79" s="60"/>
      <c r="I79" s="62"/>
      <c r="J79" s="62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95"/>
      <c r="AE79" s="61"/>
      <c r="AF79" s="95"/>
      <c r="AG79" s="110"/>
      <c r="AH79" s="110"/>
      <c r="AI79" s="110"/>
      <c r="AJ79" s="109"/>
      <c r="AK79" s="95"/>
      <c r="AL79" s="110"/>
      <c r="AM79" s="109"/>
      <c r="AN79" s="95"/>
      <c r="AO79" s="110"/>
      <c r="AP79" s="109"/>
      <c r="AQ79" s="95"/>
      <c r="AR79" s="110"/>
      <c r="AS79" s="109"/>
      <c r="AT79" s="95"/>
      <c r="AU79" s="109"/>
      <c r="AV79" s="95"/>
      <c r="AW79" s="110"/>
      <c r="AX79" s="109"/>
      <c r="AY79" s="95"/>
      <c r="AZ79" s="110"/>
      <c r="BA79" s="109"/>
      <c r="BB79" s="95"/>
      <c r="BC79" s="63"/>
      <c r="BD79" s="127"/>
      <c r="BE79" s="65"/>
      <c r="BF79" s="65"/>
    </row>
    <row r="80" spans="1:58" ht="33.6" customHeight="1" x14ac:dyDescent="0.3">
      <c r="A80" s="59"/>
      <c r="B80" s="91"/>
      <c r="C80" s="60"/>
      <c r="D80" s="68"/>
      <c r="E80" s="120"/>
      <c r="F80" s="60"/>
      <c r="G80" s="60"/>
      <c r="H80" s="60"/>
      <c r="I80" s="62"/>
      <c r="J80" s="62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95"/>
      <c r="AE80" s="61"/>
      <c r="AF80" s="95"/>
      <c r="AG80" s="110"/>
      <c r="AH80" s="110"/>
      <c r="AI80" s="110"/>
      <c r="AJ80" s="109"/>
      <c r="AK80" s="95"/>
      <c r="AL80" s="110"/>
      <c r="AM80" s="109"/>
      <c r="AN80" s="95"/>
      <c r="AO80" s="110"/>
      <c r="AP80" s="109"/>
      <c r="AQ80" s="95"/>
      <c r="AR80" s="110"/>
      <c r="AS80" s="109"/>
      <c r="AT80" s="95"/>
      <c r="AU80" s="109"/>
      <c r="AV80" s="95"/>
      <c r="AW80" s="110"/>
      <c r="AX80" s="109"/>
      <c r="AY80" s="95"/>
      <c r="AZ80" s="110"/>
      <c r="BA80" s="109"/>
      <c r="BB80" s="95"/>
      <c r="BC80" s="63"/>
      <c r="BD80" s="127"/>
      <c r="BE80" s="65"/>
      <c r="BF80" s="65"/>
    </row>
    <row r="81" spans="1:58" ht="33.6" customHeight="1" x14ac:dyDescent="0.3">
      <c r="A81" s="59"/>
      <c r="B81" s="91"/>
      <c r="C81" s="60"/>
      <c r="D81" s="68"/>
      <c r="E81" s="120"/>
      <c r="F81" s="60"/>
      <c r="G81" s="60"/>
      <c r="H81" s="60"/>
      <c r="I81" s="62"/>
      <c r="J81" s="62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95"/>
      <c r="AE81" s="61"/>
      <c r="AF81" s="95"/>
      <c r="AG81" s="110"/>
      <c r="AH81" s="110"/>
      <c r="AI81" s="110"/>
      <c r="AJ81" s="109"/>
      <c r="AK81" s="95"/>
      <c r="AL81" s="110"/>
      <c r="AM81" s="109"/>
      <c r="AN81" s="95"/>
      <c r="AO81" s="110"/>
      <c r="AP81" s="109"/>
      <c r="AQ81" s="95"/>
      <c r="AR81" s="110"/>
      <c r="AS81" s="109"/>
      <c r="AT81" s="95"/>
      <c r="AU81" s="109"/>
      <c r="AV81" s="95"/>
      <c r="AW81" s="110"/>
      <c r="AX81" s="109"/>
      <c r="AY81" s="95"/>
      <c r="AZ81" s="110"/>
      <c r="BA81" s="109"/>
      <c r="BB81" s="95"/>
      <c r="BC81" s="63"/>
      <c r="BD81" s="127"/>
      <c r="BE81" s="65"/>
      <c r="BF81" s="65"/>
    </row>
    <row r="82" spans="1:58" ht="33.6" customHeight="1" x14ac:dyDescent="0.3">
      <c r="A82" s="59"/>
      <c r="B82" s="91"/>
      <c r="C82" s="60"/>
      <c r="D82" s="68"/>
      <c r="E82" s="120"/>
      <c r="F82" s="60"/>
      <c r="G82" s="60"/>
      <c r="H82" s="60"/>
      <c r="I82" s="62"/>
      <c r="J82" s="62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95"/>
      <c r="AE82" s="61"/>
      <c r="AF82" s="95"/>
      <c r="AG82" s="110"/>
      <c r="AH82" s="110"/>
      <c r="AI82" s="110"/>
      <c r="AJ82" s="109"/>
      <c r="AK82" s="95"/>
      <c r="AL82" s="110"/>
      <c r="AM82" s="109"/>
      <c r="AN82" s="95"/>
      <c r="AO82" s="110"/>
      <c r="AP82" s="109"/>
      <c r="AQ82" s="95"/>
      <c r="AR82" s="110"/>
      <c r="AS82" s="109"/>
      <c r="AT82" s="95"/>
      <c r="AU82" s="109"/>
      <c r="AV82" s="95"/>
      <c r="AW82" s="110"/>
      <c r="AX82" s="109"/>
      <c r="AY82" s="95"/>
      <c r="AZ82" s="110"/>
      <c r="BA82" s="109"/>
      <c r="BB82" s="95"/>
      <c r="BC82" s="63"/>
      <c r="BD82" s="127"/>
      <c r="BE82" s="65"/>
      <c r="BF82" s="65"/>
    </row>
    <row r="83" spans="1:58" ht="33.6" customHeight="1" x14ac:dyDescent="0.3">
      <c r="A83" s="59"/>
      <c r="B83" s="91"/>
      <c r="C83" s="60"/>
      <c r="D83" s="68"/>
      <c r="E83" s="120"/>
      <c r="F83" s="60"/>
      <c r="G83" s="60"/>
      <c r="H83" s="60"/>
      <c r="I83" s="62"/>
      <c r="J83" s="62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95"/>
      <c r="AE83" s="61"/>
      <c r="AF83" s="95"/>
      <c r="AG83" s="110"/>
      <c r="AH83" s="110"/>
      <c r="AI83" s="110"/>
      <c r="AJ83" s="109"/>
      <c r="AK83" s="95"/>
      <c r="AL83" s="110"/>
      <c r="AM83" s="109"/>
      <c r="AN83" s="95"/>
      <c r="AO83" s="110"/>
      <c r="AP83" s="109"/>
      <c r="AQ83" s="95"/>
      <c r="AR83" s="110"/>
      <c r="AS83" s="109"/>
      <c r="AT83" s="95"/>
      <c r="AU83" s="109"/>
      <c r="AV83" s="95"/>
      <c r="AW83" s="110"/>
      <c r="AX83" s="109"/>
      <c r="AY83" s="95"/>
      <c r="AZ83" s="110"/>
      <c r="BA83" s="109"/>
      <c r="BB83" s="95"/>
      <c r="BC83" s="63"/>
      <c r="BD83" s="127"/>
      <c r="BE83" s="65"/>
      <c r="BF83" s="65"/>
    </row>
    <row r="84" spans="1:58" ht="33.6" customHeight="1" x14ac:dyDescent="0.3">
      <c r="A84" s="59"/>
      <c r="B84" s="91"/>
      <c r="C84" s="60"/>
      <c r="D84" s="68"/>
      <c r="E84" s="120"/>
      <c r="F84" s="60"/>
      <c r="G84" s="60"/>
      <c r="H84" s="60"/>
      <c r="I84" s="62"/>
      <c r="J84" s="62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95"/>
      <c r="AE84" s="61"/>
      <c r="AF84" s="95"/>
      <c r="AG84" s="110"/>
      <c r="AH84" s="110"/>
      <c r="AI84" s="110"/>
      <c r="AJ84" s="109"/>
      <c r="AK84" s="95"/>
      <c r="AL84" s="110"/>
      <c r="AM84" s="109"/>
      <c r="AN84" s="95"/>
      <c r="AO84" s="110"/>
      <c r="AP84" s="109"/>
      <c r="AQ84" s="95"/>
      <c r="AR84" s="110"/>
      <c r="AS84" s="109"/>
      <c r="AT84" s="95"/>
      <c r="AU84" s="109"/>
      <c r="AV84" s="95"/>
      <c r="AW84" s="110"/>
      <c r="AX84" s="109"/>
      <c r="AY84" s="95"/>
      <c r="AZ84" s="110"/>
      <c r="BA84" s="109"/>
      <c r="BB84" s="95"/>
      <c r="BC84" s="63"/>
      <c r="BD84" s="127"/>
      <c r="BE84" s="65"/>
      <c r="BF84" s="65"/>
    </row>
    <row r="85" spans="1:58" ht="33.6" customHeight="1" x14ac:dyDescent="0.3">
      <c r="A85" s="59"/>
      <c r="B85" s="91"/>
      <c r="C85" s="60"/>
      <c r="D85" s="68"/>
      <c r="E85" s="120"/>
      <c r="F85" s="60"/>
      <c r="G85" s="60"/>
      <c r="H85" s="60"/>
      <c r="I85" s="62"/>
      <c r="J85" s="62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95"/>
      <c r="AE85" s="61"/>
      <c r="AF85" s="95"/>
      <c r="AG85" s="110"/>
      <c r="AH85" s="110"/>
      <c r="AI85" s="110"/>
      <c r="AJ85" s="109"/>
      <c r="AK85" s="95"/>
      <c r="AL85" s="110"/>
      <c r="AM85" s="109"/>
      <c r="AN85" s="95"/>
      <c r="AO85" s="110"/>
      <c r="AP85" s="109"/>
      <c r="AQ85" s="95"/>
      <c r="AR85" s="110"/>
      <c r="AS85" s="109"/>
      <c r="AT85" s="95"/>
      <c r="AU85" s="109"/>
      <c r="AV85" s="95"/>
      <c r="AW85" s="110"/>
      <c r="AX85" s="109"/>
      <c r="AY85" s="95"/>
      <c r="AZ85" s="110"/>
      <c r="BA85" s="109"/>
      <c r="BB85" s="95"/>
      <c r="BC85" s="63"/>
      <c r="BD85" s="127"/>
      <c r="BE85" s="65"/>
      <c r="BF85" s="65"/>
    </row>
    <row r="86" spans="1:58" ht="33.6" customHeight="1" x14ac:dyDescent="0.3">
      <c r="A86" s="59"/>
      <c r="B86" s="91"/>
      <c r="C86" s="60"/>
      <c r="D86" s="68"/>
      <c r="E86" s="120"/>
      <c r="F86" s="60"/>
      <c r="G86" s="60"/>
      <c r="H86" s="60"/>
      <c r="I86" s="62"/>
      <c r="J86" s="62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95"/>
      <c r="AE86" s="61"/>
      <c r="AF86" s="95"/>
      <c r="AG86" s="110"/>
      <c r="AH86" s="110"/>
      <c r="AI86" s="110"/>
      <c r="AJ86" s="109"/>
      <c r="AK86" s="95"/>
      <c r="AL86" s="110"/>
      <c r="AM86" s="109"/>
      <c r="AN86" s="95"/>
      <c r="AO86" s="110"/>
      <c r="AP86" s="109"/>
      <c r="AQ86" s="95"/>
      <c r="AR86" s="110"/>
      <c r="AS86" s="109"/>
      <c r="AT86" s="95"/>
      <c r="AU86" s="109"/>
      <c r="AV86" s="95"/>
      <c r="AW86" s="110"/>
      <c r="AX86" s="109"/>
      <c r="AY86" s="95"/>
      <c r="AZ86" s="110"/>
      <c r="BA86" s="109"/>
      <c r="BB86" s="95"/>
      <c r="BC86" s="63"/>
      <c r="BD86" s="127"/>
      <c r="BE86" s="65"/>
      <c r="BF86" s="65"/>
    </row>
    <row r="87" spans="1:58" ht="33.6" customHeight="1" x14ac:dyDescent="0.3">
      <c r="A87" s="59"/>
      <c r="B87" s="91"/>
      <c r="C87" s="60"/>
      <c r="D87" s="68"/>
      <c r="E87" s="120"/>
      <c r="F87" s="60"/>
      <c r="G87" s="60"/>
      <c r="H87" s="60"/>
      <c r="I87" s="62"/>
      <c r="J87" s="62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95"/>
      <c r="AE87" s="61"/>
      <c r="AF87" s="95"/>
      <c r="AG87" s="110"/>
      <c r="AH87" s="110"/>
      <c r="AI87" s="110"/>
      <c r="AJ87" s="109"/>
      <c r="AK87" s="95"/>
      <c r="AL87" s="110"/>
      <c r="AM87" s="109"/>
      <c r="AN87" s="95"/>
      <c r="AO87" s="110"/>
      <c r="AP87" s="109"/>
      <c r="AQ87" s="95"/>
      <c r="AR87" s="110"/>
      <c r="AS87" s="109"/>
      <c r="AT87" s="95"/>
      <c r="AU87" s="109"/>
      <c r="AV87" s="95"/>
      <c r="AW87" s="110"/>
      <c r="AX87" s="109"/>
      <c r="AY87" s="95"/>
      <c r="AZ87" s="110"/>
      <c r="BA87" s="109"/>
      <c r="BB87" s="95"/>
      <c r="BC87" s="63"/>
      <c r="BD87" s="127"/>
      <c r="BE87" s="65"/>
      <c r="BF87" s="65"/>
    </row>
    <row r="88" spans="1:58" ht="33.6" customHeight="1" x14ac:dyDescent="0.3">
      <c r="A88" s="59"/>
      <c r="B88" s="91"/>
      <c r="C88" s="60"/>
      <c r="D88" s="68"/>
      <c r="E88" s="120"/>
      <c r="F88" s="60"/>
      <c r="G88" s="60"/>
      <c r="H88" s="60"/>
      <c r="I88" s="62"/>
      <c r="J88" s="62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95"/>
      <c r="AE88" s="61"/>
      <c r="AF88" s="95"/>
      <c r="AG88" s="110"/>
      <c r="AH88" s="110"/>
      <c r="AI88" s="110"/>
      <c r="AJ88" s="109"/>
      <c r="AK88" s="95"/>
      <c r="AL88" s="110"/>
      <c r="AM88" s="109"/>
      <c r="AN88" s="95"/>
      <c r="AO88" s="110"/>
      <c r="AP88" s="109"/>
      <c r="AQ88" s="95"/>
      <c r="AR88" s="110"/>
      <c r="AS88" s="109"/>
      <c r="AT88" s="95"/>
      <c r="AU88" s="109"/>
      <c r="AV88" s="95"/>
      <c r="AW88" s="110"/>
      <c r="AX88" s="109"/>
      <c r="AY88" s="95"/>
      <c r="AZ88" s="110"/>
      <c r="BA88" s="109"/>
      <c r="BB88" s="95"/>
      <c r="BC88" s="63"/>
      <c r="BD88" s="127"/>
      <c r="BE88" s="65"/>
      <c r="BF88" s="65"/>
    </row>
    <row r="89" spans="1:58" ht="33.6" customHeight="1" x14ac:dyDescent="0.3">
      <c r="A89" s="59"/>
      <c r="B89" s="91"/>
      <c r="C89" s="60"/>
      <c r="D89" s="68"/>
      <c r="E89" s="120"/>
      <c r="F89" s="60"/>
      <c r="G89" s="60"/>
      <c r="H89" s="60"/>
      <c r="I89" s="62"/>
      <c r="J89" s="62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95"/>
      <c r="AE89" s="61"/>
      <c r="AF89" s="95"/>
      <c r="AG89" s="110"/>
      <c r="AH89" s="110"/>
      <c r="AI89" s="110"/>
      <c r="AJ89" s="109"/>
      <c r="AK89" s="95"/>
      <c r="AL89" s="110"/>
      <c r="AM89" s="109"/>
      <c r="AN89" s="95"/>
      <c r="AO89" s="110"/>
      <c r="AP89" s="109"/>
      <c r="AQ89" s="95"/>
      <c r="AR89" s="110"/>
      <c r="AS89" s="109"/>
      <c r="AT89" s="95"/>
      <c r="AU89" s="109"/>
      <c r="AV89" s="95"/>
      <c r="AW89" s="110"/>
      <c r="AX89" s="109"/>
      <c r="AY89" s="95"/>
      <c r="AZ89" s="110"/>
      <c r="BA89" s="109"/>
      <c r="BB89" s="95"/>
      <c r="BC89" s="63"/>
      <c r="BD89" s="127"/>
      <c r="BE89" s="65"/>
      <c r="BF89" s="65"/>
    </row>
    <row r="90" spans="1:58" ht="33.6" customHeight="1" x14ac:dyDescent="0.3">
      <c r="A90" s="59"/>
      <c r="B90" s="91"/>
      <c r="C90" s="60"/>
      <c r="D90" s="68"/>
      <c r="E90" s="120"/>
      <c r="F90" s="60"/>
      <c r="G90" s="60"/>
      <c r="H90" s="60"/>
      <c r="I90" s="62"/>
      <c r="J90" s="62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95"/>
      <c r="AE90" s="61"/>
      <c r="AF90" s="95"/>
      <c r="AG90" s="110"/>
      <c r="AH90" s="110"/>
      <c r="AI90" s="110"/>
      <c r="AJ90" s="109"/>
      <c r="AK90" s="95"/>
      <c r="AL90" s="110"/>
      <c r="AM90" s="109"/>
      <c r="AN90" s="95"/>
      <c r="AO90" s="110"/>
      <c r="AP90" s="109"/>
      <c r="AQ90" s="95"/>
      <c r="AR90" s="110"/>
      <c r="AS90" s="109"/>
      <c r="AT90" s="95"/>
      <c r="AU90" s="109"/>
      <c r="AV90" s="95"/>
      <c r="AW90" s="110"/>
      <c r="AX90" s="109"/>
      <c r="AY90" s="95"/>
      <c r="AZ90" s="110"/>
      <c r="BA90" s="109"/>
      <c r="BB90" s="95"/>
      <c r="BC90" s="63"/>
      <c r="BD90" s="127"/>
      <c r="BE90" s="65"/>
      <c r="BF90" s="65"/>
    </row>
    <row r="91" spans="1:58" ht="33.6" customHeight="1" x14ac:dyDescent="0.3">
      <c r="A91" s="59"/>
      <c r="B91" s="91"/>
      <c r="C91" s="60"/>
      <c r="D91" s="68"/>
      <c r="E91" s="120"/>
      <c r="F91" s="60"/>
      <c r="G91" s="60"/>
      <c r="H91" s="60"/>
      <c r="I91" s="62"/>
      <c r="J91" s="62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95"/>
      <c r="AE91" s="61"/>
      <c r="AF91" s="95"/>
      <c r="AG91" s="110"/>
      <c r="AH91" s="110"/>
      <c r="AI91" s="110"/>
      <c r="AJ91" s="109"/>
      <c r="AK91" s="95"/>
      <c r="AL91" s="110"/>
      <c r="AM91" s="109"/>
      <c r="AN91" s="95"/>
      <c r="AO91" s="110"/>
      <c r="AP91" s="109"/>
      <c r="AQ91" s="95"/>
      <c r="AR91" s="110"/>
      <c r="AS91" s="109"/>
      <c r="AT91" s="95"/>
      <c r="AU91" s="109"/>
      <c r="AV91" s="95"/>
      <c r="AW91" s="110"/>
      <c r="AX91" s="109"/>
      <c r="AY91" s="95"/>
      <c r="AZ91" s="110"/>
      <c r="BA91" s="109"/>
      <c r="BB91" s="95"/>
      <c r="BC91" s="63"/>
      <c r="BD91" s="127"/>
      <c r="BE91" s="65"/>
      <c r="BF91" s="65"/>
    </row>
    <row r="92" spans="1:58" ht="33.6" customHeight="1" x14ac:dyDescent="0.3">
      <c r="A92" s="59"/>
      <c r="B92" s="91"/>
      <c r="C92" s="60"/>
      <c r="D92" s="68"/>
      <c r="E92" s="120"/>
      <c r="F92" s="60"/>
      <c r="G92" s="60"/>
      <c r="H92" s="60"/>
      <c r="I92" s="62"/>
      <c r="J92" s="62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95"/>
      <c r="AE92" s="61"/>
      <c r="AF92" s="95"/>
      <c r="AG92" s="110"/>
      <c r="AH92" s="110"/>
      <c r="AI92" s="110"/>
      <c r="AJ92" s="109"/>
      <c r="AK92" s="95"/>
      <c r="AL92" s="110"/>
      <c r="AM92" s="109"/>
      <c r="AN92" s="95"/>
      <c r="AO92" s="110"/>
      <c r="AP92" s="109"/>
      <c r="AQ92" s="95"/>
      <c r="AR92" s="110"/>
      <c r="AS92" s="109"/>
      <c r="AT92" s="95"/>
      <c r="AU92" s="109"/>
      <c r="AV92" s="95"/>
      <c r="AW92" s="110"/>
      <c r="AX92" s="109"/>
      <c r="AY92" s="95"/>
      <c r="AZ92" s="110"/>
      <c r="BA92" s="109"/>
      <c r="BB92" s="95"/>
      <c r="BC92" s="63"/>
      <c r="BD92" s="127"/>
      <c r="BE92" s="65"/>
      <c r="BF92" s="65"/>
    </row>
    <row r="93" spans="1:58" ht="33.6" customHeight="1" x14ac:dyDescent="0.3">
      <c r="A93" s="59"/>
      <c r="B93" s="91"/>
      <c r="C93" s="60"/>
      <c r="D93" s="68"/>
      <c r="E93" s="120"/>
      <c r="F93" s="60"/>
      <c r="G93" s="60"/>
      <c r="H93" s="60"/>
      <c r="I93" s="62"/>
      <c r="J93" s="62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95"/>
      <c r="AE93" s="61"/>
      <c r="AF93" s="95"/>
      <c r="AG93" s="110"/>
      <c r="AH93" s="110"/>
      <c r="AI93" s="110"/>
      <c r="AJ93" s="109"/>
      <c r="AK93" s="95"/>
      <c r="AL93" s="110"/>
      <c r="AM93" s="109"/>
      <c r="AN93" s="95"/>
      <c r="AO93" s="110"/>
      <c r="AP93" s="109"/>
      <c r="AQ93" s="95"/>
      <c r="AR93" s="110"/>
      <c r="AS93" s="109"/>
      <c r="AT93" s="95"/>
      <c r="AU93" s="109"/>
      <c r="AV93" s="95"/>
      <c r="AW93" s="110"/>
      <c r="AX93" s="109"/>
      <c r="AY93" s="95"/>
      <c r="AZ93" s="110"/>
      <c r="BA93" s="109"/>
      <c r="BB93" s="95"/>
      <c r="BC93" s="63"/>
      <c r="BD93" s="127"/>
      <c r="BE93" s="65"/>
      <c r="BF93" s="65"/>
    </row>
    <row r="94" spans="1:58" ht="33" customHeight="1" x14ac:dyDescent="0.3">
      <c r="A94" s="59"/>
      <c r="B94" s="91"/>
      <c r="C94" s="60"/>
      <c r="D94" s="68"/>
      <c r="E94" s="120"/>
      <c r="F94" s="60"/>
      <c r="G94" s="60"/>
      <c r="H94" s="60"/>
      <c r="I94" s="62"/>
      <c r="J94" s="62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95"/>
      <c r="AE94" s="61"/>
      <c r="AF94" s="95"/>
      <c r="AG94" s="110"/>
      <c r="AH94" s="110"/>
      <c r="AI94" s="110"/>
      <c r="AJ94" s="109"/>
      <c r="AK94" s="95"/>
      <c r="AL94" s="110"/>
      <c r="AM94" s="109"/>
      <c r="AN94" s="95"/>
      <c r="AO94" s="110"/>
      <c r="AP94" s="109"/>
      <c r="AQ94" s="95"/>
      <c r="AR94" s="110"/>
      <c r="AS94" s="109"/>
      <c r="AT94" s="95"/>
      <c r="AU94" s="109"/>
      <c r="AV94" s="95"/>
      <c r="AW94" s="110"/>
      <c r="AX94" s="109"/>
      <c r="AY94" s="95"/>
      <c r="AZ94" s="110"/>
      <c r="BA94" s="109"/>
      <c r="BB94" s="95"/>
      <c r="BC94" s="63"/>
      <c r="BD94" s="127"/>
      <c r="BE94" s="65"/>
      <c r="BF94" s="65"/>
    </row>
    <row r="95" spans="1:58" ht="33" customHeight="1" x14ac:dyDescent="0.3">
      <c r="A95" s="59"/>
      <c r="B95" s="91"/>
      <c r="C95" s="60"/>
      <c r="D95" s="68"/>
      <c r="E95" s="120"/>
      <c r="F95" s="60"/>
      <c r="G95" s="60"/>
      <c r="H95" s="60"/>
      <c r="I95" s="62"/>
      <c r="J95" s="62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95"/>
      <c r="AE95" s="61"/>
      <c r="AF95" s="95"/>
      <c r="AG95" s="110"/>
      <c r="AH95" s="110"/>
      <c r="AI95" s="110"/>
      <c r="AJ95" s="109"/>
      <c r="AK95" s="95"/>
      <c r="AL95" s="110"/>
      <c r="AM95" s="109"/>
      <c r="AN95" s="95"/>
      <c r="AO95" s="110"/>
      <c r="AP95" s="109"/>
      <c r="AQ95" s="95"/>
      <c r="AR95" s="110"/>
      <c r="AS95" s="109"/>
      <c r="AT95" s="95"/>
      <c r="AU95" s="109"/>
      <c r="AV95" s="95"/>
      <c r="AW95" s="110"/>
      <c r="AX95" s="109"/>
      <c r="AY95" s="95"/>
      <c r="AZ95" s="110"/>
      <c r="BA95" s="109"/>
      <c r="BB95" s="95"/>
      <c r="BC95" s="63"/>
      <c r="BD95" s="127"/>
      <c r="BE95" s="65"/>
      <c r="BF95" s="65"/>
    </row>
    <row r="96" spans="1:58" ht="33" customHeight="1" x14ac:dyDescent="0.3">
      <c r="A96" s="59"/>
      <c r="B96" s="91"/>
      <c r="C96" s="60"/>
      <c r="D96" s="68"/>
      <c r="E96" s="120"/>
      <c r="F96" s="60"/>
      <c r="G96" s="60"/>
      <c r="H96" s="60"/>
      <c r="I96" s="62"/>
      <c r="J96" s="62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95"/>
      <c r="AE96" s="61"/>
      <c r="AF96" s="95"/>
      <c r="AG96" s="110"/>
      <c r="AH96" s="110"/>
      <c r="AI96" s="110"/>
      <c r="AJ96" s="109"/>
      <c r="AK96" s="95"/>
      <c r="AL96" s="110"/>
      <c r="AM96" s="109"/>
      <c r="AN96" s="95"/>
      <c r="AO96" s="110"/>
      <c r="AP96" s="109"/>
      <c r="AQ96" s="95"/>
      <c r="AR96" s="110"/>
      <c r="AS96" s="109"/>
      <c r="AT96" s="95"/>
      <c r="AU96" s="109"/>
      <c r="AV96" s="95"/>
      <c r="AW96" s="110"/>
      <c r="AX96" s="109"/>
      <c r="AY96" s="95"/>
      <c r="AZ96" s="110"/>
      <c r="BA96" s="109"/>
      <c r="BB96" s="95"/>
      <c r="BC96" s="63"/>
      <c r="BD96" s="127"/>
      <c r="BE96" s="65"/>
      <c r="BF96" s="65"/>
    </row>
    <row r="97" spans="1:58" ht="33" customHeight="1" x14ac:dyDescent="0.3">
      <c r="A97" s="59"/>
      <c r="B97" s="91"/>
      <c r="C97" s="60"/>
      <c r="D97" s="68"/>
      <c r="E97" s="120"/>
      <c r="F97" s="60"/>
      <c r="G97" s="60"/>
      <c r="H97" s="60"/>
      <c r="I97" s="62"/>
      <c r="J97" s="62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95"/>
      <c r="AE97" s="61"/>
      <c r="AF97" s="95"/>
      <c r="AG97" s="110"/>
      <c r="AH97" s="110"/>
      <c r="AI97" s="110"/>
      <c r="AJ97" s="109"/>
      <c r="AK97" s="95"/>
      <c r="AL97" s="110"/>
      <c r="AM97" s="109"/>
      <c r="AN97" s="95"/>
      <c r="AO97" s="110"/>
      <c r="AP97" s="109"/>
      <c r="AQ97" s="95"/>
      <c r="AR97" s="110"/>
      <c r="AS97" s="109"/>
      <c r="AT97" s="95"/>
      <c r="AU97" s="109"/>
      <c r="AV97" s="95"/>
      <c r="AW97" s="110"/>
      <c r="AX97" s="109"/>
      <c r="AY97" s="95"/>
      <c r="AZ97" s="110"/>
      <c r="BA97" s="109"/>
      <c r="BB97" s="95"/>
      <c r="BC97" s="63"/>
      <c r="BD97" s="127"/>
      <c r="BE97" s="65"/>
      <c r="BF97" s="65"/>
    </row>
    <row r="98" spans="1:58" ht="33" customHeight="1" x14ac:dyDescent="0.3">
      <c r="A98" s="59"/>
      <c r="B98" s="91"/>
      <c r="C98" s="60"/>
      <c r="D98" s="68"/>
      <c r="E98" s="120"/>
      <c r="F98" s="60"/>
      <c r="G98" s="60"/>
      <c r="H98" s="60"/>
      <c r="I98" s="62"/>
      <c r="J98" s="62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95"/>
      <c r="AE98" s="61"/>
      <c r="AF98" s="95"/>
      <c r="AG98" s="110"/>
      <c r="AH98" s="110"/>
      <c r="AI98" s="110"/>
      <c r="AJ98" s="109"/>
      <c r="AK98" s="95"/>
      <c r="AL98" s="110"/>
      <c r="AM98" s="109"/>
      <c r="AN98" s="95"/>
      <c r="AO98" s="110"/>
      <c r="AP98" s="109"/>
      <c r="AQ98" s="95"/>
      <c r="AR98" s="110"/>
      <c r="AS98" s="109"/>
      <c r="AT98" s="95"/>
      <c r="AU98" s="109"/>
      <c r="AV98" s="95"/>
      <c r="AW98" s="110"/>
      <c r="AX98" s="109"/>
      <c r="AY98" s="95"/>
      <c r="AZ98" s="110"/>
      <c r="BA98" s="109"/>
      <c r="BB98" s="95"/>
      <c r="BC98" s="63"/>
      <c r="BD98" s="127"/>
      <c r="BE98" s="65"/>
      <c r="BF98" s="65"/>
    </row>
    <row r="99" spans="1:58" ht="33" customHeight="1" x14ac:dyDescent="0.3">
      <c r="A99" s="59"/>
      <c r="B99" s="91"/>
      <c r="C99" s="60"/>
      <c r="D99" s="68"/>
      <c r="E99" s="120"/>
      <c r="F99" s="60"/>
      <c r="G99" s="60"/>
      <c r="H99" s="60"/>
      <c r="I99" s="62"/>
      <c r="J99" s="62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95"/>
      <c r="AE99" s="61"/>
      <c r="AF99" s="95"/>
      <c r="AG99" s="110"/>
      <c r="AH99" s="110"/>
      <c r="AI99" s="110"/>
      <c r="AJ99" s="109"/>
      <c r="AK99" s="95"/>
      <c r="AL99" s="110"/>
      <c r="AM99" s="109"/>
      <c r="AN99" s="95"/>
      <c r="AO99" s="110"/>
      <c r="AP99" s="109"/>
      <c r="AQ99" s="95"/>
      <c r="AR99" s="110"/>
      <c r="AS99" s="109"/>
      <c r="AT99" s="95"/>
      <c r="AU99" s="109"/>
      <c r="AV99" s="95"/>
      <c r="AW99" s="110"/>
      <c r="AX99" s="109"/>
      <c r="AY99" s="95"/>
      <c r="AZ99" s="110"/>
      <c r="BA99" s="109"/>
      <c r="BB99" s="95"/>
      <c r="BC99" s="63"/>
      <c r="BD99" s="127"/>
      <c r="BE99" s="65"/>
      <c r="BF99" s="65"/>
    </row>
    <row r="100" spans="1:58" ht="33" customHeight="1" x14ac:dyDescent="0.3">
      <c r="A100" s="59"/>
      <c r="B100" s="91"/>
      <c r="C100" s="60"/>
      <c r="D100" s="68"/>
      <c r="E100" s="120"/>
      <c r="F100" s="60"/>
      <c r="G100" s="60"/>
      <c r="H100" s="60"/>
      <c r="I100" s="62"/>
      <c r="J100" s="62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95"/>
      <c r="AE100" s="61"/>
      <c r="AF100" s="95"/>
      <c r="AG100" s="110"/>
      <c r="AH100" s="110"/>
      <c r="AI100" s="110"/>
      <c r="AJ100" s="109"/>
      <c r="AK100" s="95"/>
      <c r="AL100" s="110"/>
      <c r="AM100" s="109"/>
      <c r="AN100" s="95"/>
      <c r="AO100" s="110"/>
      <c r="AP100" s="109"/>
      <c r="AQ100" s="95"/>
      <c r="AR100" s="110"/>
      <c r="AS100" s="109"/>
      <c r="AT100" s="95"/>
      <c r="AU100" s="109"/>
      <c r="AV100" s="95"/>
      <c r="AW100" s="110"/>
      <c r="AX100" s="109"/>
      <c r="AY100" s="95"/>
      <c r="AZ100" s="110"/>
      <c r="BA100" s="109"/>
      <c r="BB100" s="95"/>
      <c r="BC100" s="63"/>
      <c r="BD100" s="127"/>
      <c r="BE100" s="65"/>
      <c r="BF100" s="65"/>
    </row>
    <row r="101" spans="1:58" ht="33" customHeight="1" x14ac:dyDescent="0.3">
      <c r="A101" s="59"/>
      <c r="B101" s="91"/>
      <c r="C101" s="60"/>
      <c r="D101" s="68"/>
      <c r="E101" s="120"/>
      <c r="F101" s="60"/>
      <c r="G101" s="60"/>
      <c r="H101" s="60"/>
      <c r="I101" s="62"/>
      <c r="J101" s="62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95"/>
      <c r="AE101" s="61"/>
      <c r="AF101" s="95"/>
      <c r="AG101" s="110"/>
      <c r="AH101" s="110"/>
      <c r="AI101" s="110"/>
      <c r="AJ101" s="109"/>
      <c r="AK101" s="95"/>
      <c r="AL101" s="110"/>
      <c r="AM101" s="109"/>
      <c r="AN101" s="95"/>
      <c r="AO101" s="110"/>
      <c r="AP101" s="109"/>
      <c r="AQ101" s="95"/>
      <c r="AR101" s="110"/>
      <c r="AS101" s="109"/>
      <c r="AT101" s="95"/>
      <c r="AU101" s="109"/>
      <c r="AV101" s="95"/>
      <c r="AW101" s="110"/>
      <c r="AX101" s="109"/>
      <c r="AY101" s="95"/>
      <c r="AZ101" s="110"/>
      <c r="BA101" s="109"/>
      <c r="BB101" s="95"/>
      <c r="BC101" s="63"/>
      <c r="BD101" s="127"/>
      <c r="BE101" s="65"/>
      <c r="BF101" s="65"/>
    </row>
    <row r="102" spans="1:58" ht="22.5" x14ac:dyDescent="0.3">
      <c r="A102" s="65">
        <v>1</v>
      </c>
      <c r="B102" s="65"/>
      <c r="C102" s="65"/>
      <c r="D102" s="69"/>
      <c r="E102" s="69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109"/>
      <c r="AK102" s="80"/>
      <c r="AL102" s="65"/>
      <c r="AM102" s="65"/>
      <c r="AN102" s="80"/>
      <c r="AO102" s="65"/>
      <c r="AP102" s="65"/>
      <c r="AQ102" s="80"/>
      <c r="AR102" s="65"/>
      <c r="AS102" s="65"/>
      <c r="AT102" s="80"/>
      <c r="AU102" s="65"/>
      <c r="AV102" s="80"/>
      <c r="AW102" s="65"/>
      <c r="AX102" s="65"/>
      <c r="AY102" s="80"/>
      <c r="AZ102" s="65"/>
      <c r="BA102" s="65"/>
      <c r="BB102" s="80"/>
      <c r="BC102" s="65"/>
      <c r="BD102" s="65"/>
      <c r="BE102" s="65"/>
      <c r="BF102" s="65"/>
    </row>
    <row r="103" spans="1:58" x14ac:dyDescent="0.2">
      <c r="A103" s="65"/>
      <c r="B103" s="65"/>
      <c r="C103" s="65"/>
      <c r="D103" s="69"/>
      <c r="E103" s="69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80"/>
      <c r="AL103" s="65"/>
      <c r="AM103" s="65"/>
      <c r="AN103" s="80"/>
      <c r="AO103" s="65"/>
      <c r="AP103" s="65"/>
      <c r="AQ103" s="80"/>
      <c r="AR103" s="65"/>
      <c r="AS103" s="65"/>
      <c r="AT103" s="80"/>
      <c r="AU103" s="65"/>
      <c r="AV103" s="80"/>
      <c r="AW103" s="65"/>
      <c r="AX103" s="65"/>
      <c r="AY103" s="80"/>
      <c r="AZ103" s="65"/>
      <c r="BA103" s="65"/>
      <c r="BB103" s="80"/>
      <c r="BC103" s="65"/>
      <c r="BD103" s="65"/>
      <c r="BE103" s="65"/>
      <c r="BF103" s="65"/>
    </row>
    <row r="104" spans="1:58" x14ac:dyDescent="0.2">
      <c r="A104" s="65"/>
      <c r="B104" s="65"/>
      <c r="C104" s="65"/>
      <c r="D104" s="69"/>
      <c r="E104" s="69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80"/>
      <c r="AL104" s="65"/>
      <c r="AM104" s="65"/>
      <c r="AN104" s="80"/>
      <c r="AO104" s="65"/>
      <c r="AP104" s="65"/>
      <c r="AQ104" s="80"/>
      <c r="AR104" s="65"/>
      <c r="AS104" s="65"/>
      <c r="AT104" s="80"/>
      <c r="AU104" s="65"/>
      <c r="AV104" s="80"/>
      <c r="AW104" s="65"/>
      <c r="AX104" s="65"/>
      <c r="AY104" s="80"/>
      <c r="AZ104" s="65"/>
      <c r="BA104" s="65"/>
      <c r="BB104" s="80"/>
      <c r="BC104" s="65"/>
      <c r="BD104" s="65"/>
      <c r="BE104" s="65"/>
      <c r="BF104" s="65"/>
    </row>
    <row r="105" spans="1:58" x14ac:dyDescent="0.2">
      <c r="A105" s="65"/>
      <c r="B105" s="65"/>
      <c r="C105" s="65"/>
      <c r="D105" s="69"/>
      <c r="E105" s="69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80"/>
      <c r="AL105" s="65"/>
      <c r="AM105" s="65"/>
      <c r="AN105" s="80"/>
      <c r="AO105" s="65"/>
      <c r="AP105" s="65"/>
      <c r="AQ105" s="80"/>
      <c r="AR105" s="65"/>
      <c r="AS105" s="65"/>
      <c r="AT105" s="80"/>
      <c r="AU105" s="65"/>
      <c r="AV105" s="80"/>
      <c r="AW105" s="65"/>
      <c r="AX105" s="65"/>
      <c r="AY105" s="80"/>
      <c r="AZ105" s="65"/>
      <c r="BA105" s="65"/>
      <c r="BB105" s="80"/>
      <c r="BC105" s="65"/>
      <c r="BD105" s="65"/>
      <c r="BE105" s="65"/>
      <c r="BF105" s="65"/>
    </row>
    <row r="106" spans="1:58" x14ac:dyDescent="0.2">
      <c r="A106" s="65"/>
      <c r="B106" s="65"/>
      <c r="C106" s="65"/>
      <c r="D106" s="69"/>
      <c r="E106" s="69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80"/>
      <c r="AL106" s="65"/>
      <c r="AM106" s="65"/>
      <c r="AN106" s="80"/>
      <c r="AO106" s="65"/>
      <c r="AP106" s="65"/>
      <c r="AQ106" s="80"/>
      <c r="AR106" s="65"/>
      <c r="AS106" s="65"/>
      <c r="AT106" s="80"/>
      <c r="AU106" s="65"/>
      <c r="AV106" s="80"/>
      <c r="AW106" s="65"/>
      <c r="AX106" s="65"/>
      <c r="AY106" s="80"/>
      <c r="AZ106" s="65"/>
      <c r="BA106" s="65"/>
      <c r="BB106" s="80"/>
      <c r="BC106" s="65"/>
      <c r="BD106" s="65"/>
      <c r="BE106" s="65"/>
      <c r="BF106" s="65"/>
    </row>
    <row r="107" spans="1:58" x14ac:dyDescent="0.2">
      <c r="A107" s="65"/>
      <c r="B107" s="65"/>
      <c r="C107" s="65"/>
      <c r="D107" s="69"/>
      <c r="E107" s="69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80"/>
      <c r="AL107" s="65"/>
      <c r="AM107" s="65"/>
      <c r="AN107" s="80"/>
      <c r="AO107" s="65"/>
      <c r="AP107" s="65"/>
      <c r="AQ107" s="80"/>
      <c r="AR107" s="65"/>
      <c r="AS107" s="65"/>
      <c r="AT107" s="80"/>
      <c r="AU107" s="65"/>
      <c r="AV107" s="80"/>
      <c r="AW107" s="65"/>
      <c r="AX107" s="65"/>
      <c r="AY107" s="80"/>
      <c r="AZ107" s="65"/>
      <c r="BA107" s="65"/>
      <c r="BB107" s="80"/>
      <c r="BC107" s="65"/>
      <c r="BD107" s="65"/>
      <c r="BE107" s="65"/>
      <c r="BF107" s="65"/>
    </row>
    <row r="108" spans="1:58" x14ac:dyDescent="0.2">
      <c r="A108" s="65"/>
      <c r="B108" s="65"/>
      <c r="C108" s="65"/>
      <c r="D108" s="69"/>
      <c r="E108" s="69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80"/>
      <c r="AL108" s="65"/>
      <c r="AM108" s="65"/>
      <c r="AN108" s="80"/>
      <c r="AO108" s="65"/>
      <c r="AP108" s="65"/>
      <c r="AQ108" s="80"/>
      <c r="AR108" s="65"/>
      <c r="AS108" s="65"/>
      <c r="AT108" s="80"/>
      <c r="AU108" s="65"/>
      <c r="AV108" s="80"/>
      <c r="AW108" s="65"/>
      <c r="AX108" s="65"/>
      <c r="AY108" s="80"/>
      <c r="AZ108" s="65"/>
      <c r="BA108" s="65"/>
      <c r="BB108" s="80"/>
      <c r="BC108" s="65"/>
      <c r="BD108" s="65"/>
      <c r="BE108" s="65"/>
      <c r="BF108" s="65"/>
    </row>
    <row r="109" spans="1:58" x14ac:dyDescent="0.2">
      <c r="A109" s="65"/>
      <c r="B109" s="65"/>
      <c r="C109" s="65"/>
      <c r="D109" s="69"/>
      <c r="E109" s="69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80"/>
      <c r="AL109" s="65"/>
      <c r="AM109" s="65"/>
      <c r="AN109" s="80"/>
      <c r="AO109" s="65"/>
      <c r="AP109" s="65"/>
      <c r="AQ109" s="80"/>
      <c r="AR109" s="65"/>
      <c r="AS109" s="65"/>
      <c r="AT109" s="80"/>
      <c r="AU109" s="65"/>
      <c r="AV109" s="80"/>
      <c r="AW109" s="65"/>
      <c r="AX109" s="65"/>
      <c r="AY109" s="80"/>
      <c r="AZ109" s="65"/>
      <c r="BA109" s="65"/>
      <c r="BB109" s="80"/>
      <c r="BC109" s="65"/>
      <c r="BD109" s="65"/>
      <c r="BE109" s="65"/>
      <c r="BF109" s="65"/>
    </row>
    <row r="110" spans="1:58" x14ac:dyDescent="0.2">
      <c r="A110" s="65"/>
      <c r="B110" s="65"/>
      <c r="C110" s="65"/>
      <c r="D110" s="69"/>
      <c r="E110" s="69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80"/>
      <c r="AL110" s="65"/>
      <c r="AM110" s="65"/>
      <c r="AN110" s="80"/>
      <c r="AO110" s="65"/>
      <c r="AP110" s="65"/>
      <c r="AQ110" s="80"/>
      <c r="AR110" s="65"/>
      <c r="AS110" s="65"/>
      <c r="AT110" s="80"/>
      <c r="AU110" s="65"/>
      <c r="AV110" s="80"/>
      <c r="AW110" s="65"/>
      <c r="AX110" s="65"/>
      <c r="AY110" s="80"/>
      <c r="AZ110" s="65"/>
      <c r="BA110" s="65"/>
      <c r="BB110" s="80"/>
      <c r="BC110" s="65"/>
      <c r="BD110" s="65"/>
      <c r="BE110" s="65"/>
      <c r="BF110" s="65"/>
    </row>
    <row r="111" spans="1:58" x14ac:dyDescent="0.2">
      <c r="A111" s="65"/>
      <c r="B111" s="65"/>
      <c r="C111" s="65"/>
      <c r="D111" s="69"/>
      <c r="E111" s="69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80"/>
      <c r="AL111" s="65"/>
      <c r="AM111" s="65"/>
      <c r="AN111" s="80"/>
      <c r="AO111" s="65"/>
      <c r="AP111" s="65"/>
      <c r="AQ111" s="80"/>
      <c r="AR111" s="65"/>
      <c r="AS111" s="65"/>
      <c r="AT111" s="80"/>
      <c r="AU111" s="65"/>
      <c r="AV111" s="80"/>
      <c r="AW111" s="65"/>
      <c r="AX111" s="65"/>
      <c r="AY111" s="80"/>
      <c r="AZ111" s="65"/>
      <c r="BA111" s="65"/>
      <c r="BB111" s="80"/>
      <c r="BC111" s="65"/>
      <c r="BD111" s="65"/>
      <c r="BE111" s="65"/>
      <c r="BF111" s="65"/>
    </row>
    <row r="112" spans="1:58" x14ac:dyDescent="0.2">
      <c r="A112" s="65"/>
      <c r="B112" s="65"/>
      <c r="C112" s="65"/>
      <c r="D112" s="69"/>
      <c r="E112" s="69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80"/>
      <c r="AL112" s="65"/>
      <c r="AM112" s="65"/>
      <c r="AN112" s="80"/>
      <c r="AO112" s="65"/>
      <c r="AP112" s="65"/>
      <c r="AQ112" s="80"/>
      <c r="AR112" s="65"/>
      <c r="AS112" s="65"/>
      <c r="AT112" s="80"/>
      <c r="AU112" s="65"/>
      <c r="AV112" s="80"/>
      <c r="AW112" s="65"/>
      <c r="AX112" s="65"/>
      <c r="AY112" s="80"/>
      <c r="AZ112" s="65"/>
      <c r="BA112" s="65"/>
      <c r="BB112" s="80"/>
      <c r="BC112" s="65"/>
      <c r="BD112" s="65"/>
      <c r="BE112" s="65"/>
      <c r="BF112" s="65"/>
    </row>
  </sheetData>
  <mergeCells count="5">
    <mergeCell ref="AJ2:BB2"/>
    <mergeCell ref="AC2:AE2"/>
    <mergeCell ref="K2:S2"/>
    <mergeCell ref="T2:AB2"/>
    <mergeCell ref="AG2:AH2"/>
  </mergeCells>
  <conditionalFormatting sqref="AJ6:AJ102">
    <cfRule type="cellIs" dxfId="6" priority="7" operator="greaterThan">
      <formula>0.00694444444444444</formula>
    </cfRule>
  </conditionalFormatting>
  <conditionalFormatting sqref="AM6:AM101">
    <cfRule type="cellIs" dxfId="5" priority="6" operator="greaterThan">
      <formula>0.0104166666666667</formula>
    </cfRule>
  </conditionalFormatting>
  <conditionalFormatting sqref="AP6:AP101">
    <cfRule type="cellIs" dxfId="4" priority="5" operator="greaterThan">
      <formula>0.0173611111111111</formula>
    </cfRule>
  </conditionalFormatting>
  <conditionalFormatting sqref="AS6:AS101">
    <cfRule type="cellIs" dxfId="3" priority="4" operator="greaterThan">
      <formula>0.03125</formula>
    </cfRule>
  </conditionalFormatting>
  <conditionalFormatting sqref="AU6:AU101">
    <cfRule type="cellIs" dxfId="2" priority="3" operator="greaterThan">
      <formula>0.03125</formula>
    </cfRule>
  </conditionalFormatting>
  <conditionalFormatting sqref="AX6:AX101">
    <cfRule type="cellIs" dxfId="1" priority="2" operator="greaterThan">
      <formula>0.0416666666666667</formula>
    </cfRule>
  </conditionalFormatting>
  <conditionalFormatting sqref="BA6:BA101">
    <cfRule type="cellIs" dxfId="0" priority="1" operator="greaterThan">
      <formula>0.125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X101"/>
  <sheetViews>
    <sheetView showGridLines="0" zoomScale="70" zoomScaleNormal="70" workbookViewId="0">
      <selection activeCell="F2" sqref="F2"/>
    </sheetView>
  </sheetViews>
  <sheetFormatPr defaultRowHeight="14.25" x14ac:dyDescent="0.2"/>
  <cols>
    <col min="1" max="1" width="16" customWidth="1"/>
    <col min="2" max="2" width="18.375" customWidth="1"/>
    <col min="5" max="5" width="11" customWidth="1"/>
    <col min="6" max="6" width="13" customWidth="1"/>
    <col min="7" max="15" width="6.5" customWidth="1"/>
    <col min="16" max="26" width="5.5" customWidth="1"/>
    <col min="27" max="29" width="5.5" hidden="1" customWidth="1"/>
    <col min="30" max="31" width="5.5" customWidth="1"/>
    <col min="32" max="32" width="5.5" hidden="1" customWidth="1"/>
    <col min="33" max="33" width="5.375" customWidth="1"/>
    <col min="34" max="34" width="5.5" customWidth="1"/>
    <col min="35" max="35" width="5.5" hidden="1" customWidth="1"/>
    <col min="36" max="37" width="5.5" customWidth="1"/>
    <col min="38" max="38" width="5.5" hidden="1" customWidth="1"/>
    <col min="39" max="42" width="5.5" customWidth="1"/>
    <col min="43" max="43" width="5.5" hidden="1" customWidth="1"/>
    <col min="44" max="45" width="5.5" customWidth="1"/>
    <col min="46" max="46" width="5.5" hidden="1" customWidth="1"/>
    <col min="47" max="48" width="5.5" customWidth="1"/>
    <col min="49" max="50" width="24" customWidth="1"/>
  </cols>
  <sheetData>
    <row r="1" spans="1:50" ht="24" customHeight="1" x14ac:dyDescent="0.2">
      <c r="A1" s="209" t="s">
        <v>48</v>
      </c>
      <c r="B1" s="204" t="s">
        <v>26</v>
      </c>
      <c r="C1" s="204" t="s">
        <v>49</v>
      </c>
      <c r="D1" s="204" t="s">
        <v>50</v>
      </c>
      <c r="E1" s="204" t="s">
        <v>51</v>
      </c>
      <c r="F1" s="15"/>
      <c r="G1" s="205" t="s">
        <v>3</v>
      </c>
      <c r="H1" s="205"/>
      <c r="I1" s="205"/>
      <c r="J1" s="205"/>
      <c r="K1" s="205"/>
      <c r="L1" s="205"/>
      <c r="M1" s="205"/>
      <c r="N1" s="205"/>
      <c r="O1" s="205"/>
      <c r="P1" s="206" t="s">
        <v>4</v>
      </c>
      <c r="Q1" s="206"/>
      <c r="R1" s="206"/>
      <c r="S1" s="206"/>
      <c r="T1" s="206"/>
      <c r="U1" s="206"/>
      <c r="V1" s="206"/>
      <c r="W1" s="206"/>
      <c r="X1" s="206"/>
      <c r="Y1" s="207"/>
      <c r="Z1" s="207"/>
      <c r="AA1" s="212"/>
      <c r="AB1" s="213"/>
      <c r="AC1" s="31"/>
      <c r="AD1" s="208" t="s">
        <v>62</v>
      </c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2" t="s">
        <v>29</v>
      </c>
      <c r="AX1" s="203" t="s">
        <v>71</v>
      </c>
    </row>
    <row r="2" spans="1:50" ht="150" customHeight="1" x14ac:dyDescent="0.2">
      <c r="A2" s="209"/>
      <c r="B2" s="204"/>
      <c r="C2" s="204"/>
      <c r="D2" s="204"/>
      <c r="E2" s="204"/>
      <c r="F2" s="15" t="s">
        <v>84</v>
      </c>
      <c r="G2" s="16" t="s">
        <v>52</v>
      </c>
      <c r="H2" s="16" t="s">
        <v>54</v>
      </c>
      <c r="I2" s="16" t="s">
        <v>53</v>
      </c>
      <c r="J2" s="16" t="s">
        <v>55</v>
      </c>
      <c r="K2" s="16" t="s">
        <v>56</v>
      </c>
      <c r="L2" s="16" t="s">
        <v>57</v>
      </c>
      <c r="M2" s="16" t="s">
        <v>58</v>
      </c>
      <c r="N2" s="17" t="s">
        <v>72</v>
      </c>
      <c r="O2" s="16" t="s">
        <v>59</v>
      </c>
      <c r="P2" s="18" t="s">
        <v>6</v>
      </c>
      <c r="Q2" s="18" t="s">
        <v>8</v>
      </c>
      <c r="R2" s="18" t="s">
        <v>10</v>
      </c>
      <c r="S2" s="18" t="s">
        <v>12</v>
      </c>
      <c r="T2" s="18" t="s">
        <v>14</v>
      </c>
      <c r="U2" s="18" t="s">
        <v>16</v>
      </c>
      <c r="V2" s="18" t="s">
        <v>18</v>
      </c>
      <c r="W2" s="18" t="s">
        <v>20</v>
      </c>
      <c r="X2" s="18" t="s">
        <v>22</v>
      </c>
      <c r="Y2" s="19" t="s">
        <v>60</v>
      </c>
      <c r="Z2" s="20" t="s">
        <v>61</v>
      </c>
      <c r="AA2" s="30" t="s">
        <v>85</v>
      </c>
      <c r="AB2" s="30" t="s">
        <v>76</v>
      </c>
      <c r="AC2" s="30" t="s">
        <v>86</v>
      </c>
      <c r="AD2" s="21" t="s">
        <v>64</v>
      </c>
      <c r="AE2" s="22" t="s">
        <v>70</v>
      </c>
      <c r="AF2" s="33" t="s">
        <v>87</v>
      </c>
      <c r="AG2" s="21" t="s">
        <v>63</v>
      </c>
      <c r="AH2" s="22" t="s">
        <v>70</v>
      </c>
      <c r="AI2" s="33" t="s">
        <v>88</v>
      </c>
      <c r="AJ2" s="21" t="s">
        <v>65</v>
      </c>
      <c r="AK2" s="22" t="s">
        <v>70</v>
      </c>
      <c r="AL2" s="33" t="s">
        <v>89</v>
      </c>
      <c r="AM2" s="21" t="s">
        <v>66</v>
      </c>
      <c r="AN2" s="22" t="s">
        <v>70</v>
      </c>
      <c r="AO2" s="21" t="s">
        <v>67</v>
      </c>
      <c r="AP2" s="22" t="s">
        <v>70</v>
      </c>
      <c r="AQ2" s="33" t="s">
        <v>90</v>
      </c>
      <c r="AR2" s="21" t="s">
        <v>68</v>
      </c>
      <c r="AS2" s="22" t="s">
        <v>70</v>
      </c>
      <c r="AT2" s="33" t="s">
        <v>91</v>
      </c>
      <c r="AU2" s="21" t="s">
        <v>69</v>
      </c>
      <c r="AV2" s="22" t="s">
        <v>70</v>
      </c>
      <c r="AW2" s="202"/>
      <c r="AX2" s="203"/>
    </row>
    <row r="3" spans="1:50" ht="33.6" customHeight="1" x14ac:dyDescent="0.3">
      <c r="A3" s="1"/>
      <c r="B3" s="1"/>
      <c r="C3" s="1"/>
      <c r="D3" s="1"/>
      <c r="E3" s="1"/>
      <c r="F3" s="1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33.6" customHeight="1" x14ac:dyDescent="0.3">
      <c r="A4" s="1"/>
      <c r="B4" s="1"/>
      <c r="C4" s="1"/>
      <c r="D4" s="1"/>
      <c r="E4" s="1"/>
      <c r="F4" s="1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33.6" customHeight="1" x14ac:dyDescent="0.3">
      <c r="A5" s="1"/>
      <c r="B5" s="1"/>
      <c r="C5" s="1"/>
      <c r="D5" s="1"/>
      <c r="E5" s="1"/>
      <c r="F5" s="1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33.6" customHeight="1" x14ac:dyDescent="0.3">
      <c r="A6" s="1"/>
      <c r="B6" s="1"/>
      <c r="C6" s="1"/>
      <c r="D6" s="1"/>
      <c r="E6" s="1"/>
      <c r="F6" s="1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33.6" customHeight="1" x14ac:dyDescent="0.3">
      <c r="A7" s="1"/>
      <c r="B7" s="1"/>
      <c r="C7" s="1"/>
      <c r="D7" s="1"/>
      <c r="E7" s="1"/>
      <c r="F7" s="1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33.6" customHeight="1" x14ac:dyDescent="0.3">
      <c r="A8" s="1"/>
      <c r="B8" s="1"/>
      <c r="C8" s="1"/>
      <c r="D8" s="1"/>
      <c r="E8" s="1"/>
      <c r="F8" s="1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33.6" customHeight="1" x14ac:dyDescent="0.3">
      <c r="A9" s="1"/>
      <c r="B9" s="1"/>
      <c r="C9" s="1"/>
      <c r="D9" s="1"/>
      <c r="E9" s="1"/>
      <c r="F9" s="1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33.6" customHeight="1" x14ac:dyDescent="0.3">
      <c r="A10" s="1"/>
      <c r="B10" s="1"/>
      <c r="C10" s="1"/>
      <c r="D10" s="1"/>
      <c r="E10" s="1"/>
      <c r="F10" s="1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33.6" customHeight="1" x14ac:dyDescent="0.3">
      <c r="A11" s="1"/>
      <c r="B11" s="1"/>
      <c r="C11" s="1"/>
      <c r="D11" s="1"/>
      <c r="E11" s="1"/>
      <c r="F11" s="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33.6" customHeight="1" x14ac:dyDescent="0.3">
      <c r="A12" s="1"/>
      <c r="B12" s="1"/>
      <c r="C12" s="1"/>
      <c r="D12" s="1"/>
      <c r="E12" s="1"/>
      <c r="F12" s="1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33.6" customHeight="1" x14ac:dyDescent="0.3">
      <c r="A13" s="1"/>
      <c r="B13" s="1"/>
      <c r="C13" s="1"/>
      <c r="D13" s="1"/>
      <c r="E13" s="1"/>
      <c r="F13" s="1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33.6" customHeight="1" x14ac:dyDescent="0.3">
      <c r="A14" s="1"/>
      <c r="B14" s="1"/>
      <c r="C14" s="1"/>
      <c r="D14" s="1"/>
      <c r="E14" s="1"/>
      <c r="F14" s="1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33.6" customHeight="1" x14ac:dyDescent="0.3">
      <c r="A15" s="1"/>
      <c r="B15" s="1"/>
      <c r="C15" s="1"/>
      <c r="D15" s="1"/>
      <c r="E15" s="1"/>
      <c r="F15" s="1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33.6" customHeight="1" x14ac:dyDescent="0.3">
      <c r="A16" s="1"/>
      <c r="B16" s="1"/>
      <c r="C16" s="1"/>
      <c r="D16" s="1"/>
      <c r="E16" s="1"/>
      <c r="F16" s="1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33.6" customHeight="1" x14ac:dyDescent="0.3">
      <c r="A17" s="1"/>
      <c r="B17" s="1"/>
      <c r="C17" s="1"/>
      <c r="D17" s="1"/>
      <c r="E17" s="1"/>
      <c r="F17" s="1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33.6" customHeight="1" x14ac:dyDescent="0.3">
      <c r="A18" s="1"/>
      <c r="B18" s="1"/>
      <c r="C18" s="1"/>
      <c r="D18" s="1"/>
      <c r="E18" s="1"/>
      <c r="F18" s="1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33.6" customHeight="1" x14ac:dyDescent="0.3">
      <c r="A19" s="1"/>
      <c r="B19" s="1"/>
      <c r="C19" s="1"/>
      <c r="D19" s="1"/>
      <c r="E19" s="1"/>
      <c r="F19" s="1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33.6" customHeight="1" x14ac:dyDescent="0.3">
      <c r="A20" s="1"/>
      <c r="B20" s="1"/>
      <c r="C20" s="1"/>
      <c r="D20" s="1"/>
      <c r="E20" s="1"/>
      <c r="F20" s="1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33.6" customHeight="1" x14ac:dyDescent="0.3">
      <c r="A21" s="1"/>
      <c r="B21" s="1"/>
      <c r="C21" s="1"/>
      <c r="D21" s="1"/>
      <c r="E21" s="1"/>
      <c r="F21" s="1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33.6" customHeight="1" x14ac:dyDescent="0.3">
      <c r="A22" s="1"/>
      <c r="B22" s="1"/>
      <c r="C22" s="1"/>
      <c r="D22" s="1"/>
      <c r="E22" s="1"/>
      <c r="F22" s="1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33.6" customHeight="1" x14ac:dyDescent="0.3">
      <c r="A23" s="1"/>
      <c r="B23" s="1"/>
      <c r="C23" s="1"/>
      <c r="D23" s="1"/>
      <c r="E23" s="1"/>
      <c r="F23" s="1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33.6" customHeight="1" x14ac:dyDescent="0.3">
      <c r="A24" s="1"/>
      <c r="B24" s="1"/>
      <c r="C24" s="1"/>
      <c r="D24" s="1"/>
      <c r="E24" s="1"/>
      <c r="F24" s="1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ht="33.6" customHeight="1" x14ac:dyDescent="0.3">
      <c r="A25" s="1"/>
      <c r="B25" s="1"/>
      <c r="C25" s="1"/>
      <c r="D25" s="1"/>
      <c r="E25" s="1"/>
      <c r="F25" s="1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ht="33.6" customHeight="1" x14ac:dyDescent="0.3">
      <c r="A26" s="1"/>
      <c r="B26" s="1"/>
      <c r="C26" s="1"/>
      <c r="D26" s="1"/>
      <c r="E26" s="1"/>
      <c r="F26" s="1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ht="33.6" customHeight="1" x14ac:dyDescent="0.3">
      <c r="A27" s="1"/>
      <c r="B27" s="1"/>
      <c r="C27" s="1"/>
      <c r="D27" s="1"/>
      <c r="E27" s="1"/>
      <c r="F27" s="1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ht="33.6" customHeight="1" x14ac:dyDescent="0.3">
      <c r="A28" s="1"/>
      <c r="B28" s="1"/>
      <c r="C28" s="1"/>
      <c r="D28" s="1"/>
      <c r="E28" s="1"/>
      <c r="F28" s="1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ht="33.6" customHeight="1" x14ac:dyDescent="0.3">
      <c r="A29" s="1"/>
      <c r="B29" s="1"/>
      <c r="C29" s="1"/>
      <c r="D29" s="1"/>
      <c r="E29" s="1"/>
      <c r="F29" s="1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ht="33.6" customHeight="1" x14ac:dyDescent="0.3">
      <c r="A30" s="1"/>
      <c r="B30" s="1"/>
      <c r="C30" s="1"/>
      <c r="D30" s="1"/>
      <c r="E30" s="1"/>
      <c r="F30" s="1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ht="33.6" customHeight="1" x14ac:dyDescent="0.3">
      <c r="A31" s="1"/>
      <c r="B31" s="1"/>
      <c r="C31" s="1"/>
      <c r="D31" s="1"/>
      <c r="E31" s="1"/>
      <c r="F31" s="1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ht="33.6" customHeight="1" x14ac:dyDescent="0.3">
      <c r="A32" s="1"/>
      <c r="B32" s="1"/>
      <c r="C32" s="1"/>
      <c r="D32" s="1"/>
      <c r="E32" s="1"/>
      <c r="F32" s="1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ht="33.6" customHeight="1" x14ac:dyDescent="0.3">
      <c r="A33" s="1"/>
      <c r="B33" s="1"/>
      <c r="C33" s="1"/>
      <c r="D33" s="1"/>
      <c r="E33" s="1"/>
      <c r="F33" s="1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ht="33.6" customHeight="1" x14ac:dyDescent="0.3">
      <c r="A34" s="1"/>
      <c r="B34" s="1"/>
      <c r="C34" s="1"/>
      <c r="D34" s="1"/>
      <c r="E34" s="1"/>
      <c r="F34" s="1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ht="33.6" customHeight="1" x14ac:dyDescent="0.3">
      <c r="A35" s="1"/>
      <c r="B35" s="1"/>
      <c r="C35" s="1"/>
      <c r="D35" s="1"/>
      <c r="E35" s="1"/>
      <c r="F35" s="1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ht="33.6" customHeight="1" x14ac:dyDescent="0.3">
      <c r="A36" s="1"/>
      <c r="B36" s="1"/>
      <c r="C36" s="1"/>
      <c r="D36" s="1"/>
      <c r="E36" s="1"/>
      <c r="F36" s="1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ht="33.6" customHeight="1" x14ac:dyDescent="0.3">
      <c r="A37" s="1"/>
      <c r="B37" s="1"/>
      <c r="C37" s="1"/>
      <c r="D37" s="1"/>
      <c r="E37" s="1"/>
      <c r="F37" s="1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ht="33.6" customHeight="1" x14ac:dyDescent="0.3">
      <c r="A38" s="1"/>
      <c r="B38" s="1"/>
      <c r="C38" s="1"/>
      <c r="D38" s="1"/>
      <c r="E38" s="1"/>
      <c r="F38" s="1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ht="33.6" customHeight="1" x14ac:dyDescent="0.3">
      <c r="A39" s="1"/>
      <c r="B39" s="1"/>
      <c r="C39" s="1"/>
      <c r="D39" s="1"/>
      <c r="E39" s="1"/>
      <c r="F39" s="1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ht="33.6" customHeight="1" x14ac:dyDescent="0.3">
      <c r="A40" s="1"/>
      <c r="B40" s="1"/>
      <c r="C40" s="1"/>
      <c r="D40" s="1"/>
      <c r="E40" s="1"/>
      <c r="F40" s="1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ht="33.6" customHeight="1" x14ac:dyDescent="0.3">
      <c r="A41" s="1"/>
      <c r="B41" s="1"/>
      <c r="C41" s="1"/>
      <c r="D41" s="1"/>
      <c r="E41" s="1"/>
      <c r="F41" s="1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ht="33.6" customHeight="1" x14ac:dyDescent="0.3">
      <c r="A42" s="1"/>
      <c r="B42" s="1"/>
      <c r="C42" s="1"/>
      <c r="D42" s="1"/>
      <c r="E42" s="1"/>
      <c r="F42" s="1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ht="33.6" customHeight="1" x14ac:dyDescent="0.3">
      <c r="A43" s="1"/>
      <c r="B43" s="1"/>
      <c r="C43" s="1"/>
      <c r="D43" s="1"/>
      <c r="E43" s="1"/>
      <c r="F43" s="1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ht="33.6" customHeight="1" x14ac:dyDescent="0.3">
      <c r="A44" s="1"/>
      <c r="B44" s="1"/>
      <c r="C44" s="1"/>
      <c r="D44" s="1"/>
      <c r="E44" s="1"/>
      <c r="F44" s="1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ht="33.6" customHeight="1" x14ac:dyDescent="0.3">
      <c r="A45" s="1"/>
      <c r="B45" s="1"/>
      <c r="C45" s="1"/>
      <c r="D45" s="1"/>
      <c r="E45" s="1"/>
      <c r="F45" s="1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ht="33.6" customHeight="1" x14ac:dyDescent="0.3">
      <c r="A46" s="1"/>
      <c r="B46" s="1"/>
      <c r="C46" s="1"/>
      <c r="D46" s="1"/>
      <c r="E46" s="1"/>
      <c r="F46" s="1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ht="33.6" customHeight="1" x14ac:dyDescent="0.3">
      <c r="A47" s="1"/>
      <c r="B47" s="1"/>
      <c r="C47" s="1"/>
      <c r="D47" s="1"/>
      <c r="E47" s="1"/>
      <c r="F47" s="1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ht="33.6" customHeight="1" x14ac:dyDescent="0.3">
      <c r="A48" s="1"/>
      <c r="B48" s="1"/>
      <c r="C48" s="1"/>
      <c r="D48" s="1"/>
      <c r="E48" s="1"/>
      <c r="F48" s="1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ht="33.6" customHeight="1" x14ac:dyDescent="0.3">
      <c r="A49" s="1"/>
      <c r="B49" s="1"/>
      <c r="C49" s="1"/>
      <c r="D49" s="1"/>
      <c r="E49" s="1"/>
      <c r="F49" s="1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ht="33.6" customHeight="1" x14ac:dyDescent="0.3">
      <c r="A50" s="1"/>
      <c r="B50" s="1"/>
      <c r="C50" s="1"/>
      <c r="D50" s="1"/>
      <c r="E50" s="1"/>
      <c r="F50" s="1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ht="33.6" customHeight="1" x14ac:dyDescent="0.3">
      <c r="A51" s="1"/>
      <c r="B51" s="1"/>
      <c r="C51" s="1"/>
      <c r="D51" s="1"/>
      <c r="E51" s="1"/>
      <c r="F51" s="1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ht="33.6" customHeight="1" x14ac:dyDescent="0.3">
      <c r="A52" s="1"/>
      <c r="B52" s="1"/>
      <c r="C52" s="1"/>
      <c r="D52" s="1"/>
      <c r="E52" s="1"/>
      <c r="F52" s="1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ht="33.6" customHeight="1" x14ac:dyDescent="0.3">
      <c r="A53" s="1"/>
      <c r="B53" s="1"/>
      <c r="C53" s="1"/>
      <c r="D53" s="1"/>
      <c r="E53" s="1"/>
      <c r="F53" s="1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ht="33.6" customHeight="1" x14ac:dyDescent="0.3">
      <c r="A54" s="1"/>
      <c r="B54" s="1"/>
      <c r="C54" s="1"/>
      <c r="D54" s="1"/>
      <c r="E54" s="1"/>
      <c r="F54" s="1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ht="33.6" customHeight="1" x14ac:dyDescent="0.3">
      <c r="A55" s="1"/>
      <c r="B55" s="1"/>
      <c r="C55" s="1"/>
      <c r="D55" s="1"/>
      <c r="E55" s="1"/>
      <c r="F55" s="1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ht="33.6" customHeight="1" x14ac:dyDescent="0.3">
      <c r="A56" s="1"/>
      <c r="B56" s="1"/>
      <c r="C56" s="1"/>
      <c r="D56" s="1"/>
      <c r="E56" s="1"/>
      <c r="F56" s="1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ht="33.6" customHeight="1" x14ac:dyDescent="0.3">
      <c r="A57" s="1"/>
      <c r="B57" s="1"/>
      <c r="C57" s="1"/>
      <c r="D57" s="1"/>
      <c r="E57" s="1"/>
      <c r="F57" s="1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ht="33.6" customHeight="1" x14ac:dyDescent="0.3">
      <c r="A58" s="1"/>
      <c r="B58" s="1"/>
      <c r="C58" s="1"/>
      <c r="D58" s="1"/>
      <c r="E58" s="1"/>
      <c r="F58" s="1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ht="33.6" customHeight="1" x14ac:dyDescent="0.3">
      <c r="A59" s="1"/>
      <c r="B59" s="1"/>
      <c r="C59" s="1"/>
      <c r="D59" s="1"/>
      <c r="E59" s="1"/>
      <c r="F59" s="1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ht="33.6" customHeight="1" x14ac:dyDescent="0.3">
      <c r="A60" s="1"/>
      <c r="B60" s="1"/>
      <c r="C60" s="1"/>
      <c r="D60" s="1"/>
      <c r="E60" s="1"/>
      <c r="F60" s="1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ht="33.6" customHeight="1" x14ac:dyDescent="0.3">
      <c r="A61" s="1"/>
      <c r="B61" s="1"/>
      <c r="C61" s="1"/>
      <c r="D61" s="1"/>
      <c r="E61" s="1"/>
      <c r="F61" s="1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ht="33.6" customHeight="1" x14ac:dyDescent="0.3">
      <c r="A62" s="1"/>
      <c r="B62" s="1"/>
      <c r="C62" s="1"/>
      <c r="D62" s="1"/>
      <c r="E62" s="1"/>
      <c r="F62" s="1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ht="33.6" customHeight="1" x14ac:dyDescent="0.3">
      <c r="A63" s="1"/>
      <c r="B63" s="1"/>
      <c r="C63" s="1"/>
      <c r="D63" s="1"/>
      <c r="E63" s="1"/>
      <c r="F63" s="1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ht="33.6" customHeight="1" x14ac:dyDescent="0.3">
      <c r="A64" s="1"/>
      <c r="B64" s="1"/>
      <c r="C64" s="1"/>
      <c r="D64" s="1"/>
      <c r="E64" s="1"/>
      <c r="F64" s="1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ht="33.6" customHeight="1" x14ac:dyDescent="0.3">
      <c r="A65" s="1"/>
      <c r="B65" s="1"/>
      <c r="C65" s="1"/>
      <c r="D65" s="1"/>
      <c r="E65" s="1"/>
      <c r="F65" s="1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ht="33.6" customHeight="1" x14ac:dyDescent="0.3">
      <c r="A66" s="1"/>
      <c r="B66" s="1"/>
      <c r="C66" s="1"/>
      <c r="D66" s="1"/>
      <c r="E66" s="1"/>
      <c r="F66" s="1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ht="33.6" customHeight="1" x14ac:dyDescent="0.3">
      <c r="A67" s="1"/>
      <c r="B67" s="1"/>
      <c r="C67" s="1"/>
      <c r="D67" s="1"/>
      <c r="E67" s="1"/>
      <c r="F67" s="1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ht="33.6" customHeight="1" x14ac:dyDescent="0.3">
      <c r="A68" s="1"/>
      <c r="B68" s="1"/>
      <c r="C68" s="1"/>
      <c r="D68" s="1"/>
      <c r="E68" s="1"/>
      <c r="F68" s="1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ht="33.6" customHeight="1" x14ac:dyDescent="0.3">
      <c r="A69" s="1"/>
      <c r="B69" s="1"/>
      <c r="C69" s="1"/>
      <c r="D69" s="1"/>
      <c r="E69" s="1"/>
      <c r="F69" s="1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ht="33.6" customHeight="1" x14ac:dyDescent="0.3">
      <c r="A70" s="1"/>
      <c r="B70" s="1"/>
      <c r="C70" s="1"/>
      <c r="D70" s="1"/>
      <c r="E70" s="1"/>
      <c r="F70" s="1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ht="33.6" customHeight="1" x14ac:dyDescent="0.3">
      <c r="A71" s="1"/>
      <c r="B71" s="1"/>
      <c r="C71" s="1"/>
      <c r="D71" s="1"/>
      <c r="E71" s="1"/>
      <c r="F71" s="1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ht="33.6" customHeight="1" x14ac:dyDescent="0.3">
      <c r="A72" s="1"/>
      <c r="B72" s="1"/>
      <c r="C72" s="1"/>
      <c r="D72" s="1"/>
      <c r="E72" s="1"/>
      <c r="F72" s="1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ht="33.6" customHeight="1" x14ac:dyDescent="0.3">
      <c r="A73" s="1"/>
      <c r="B73" s="1"/>
      <c r="C73" s="1"/>
      <c r="D73" s="1"/>
      <c r="E73" s="1"/>
      <c r="F73" s="1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ht="33.6" customHeight="1" x14ac:dyDescent="0.3">
      <c r="A74" s="1"/>
      <c r="B74" s="1"/>
      <c r="C74" s="1"/>
      <c r="D74" s="1"/>
      <c r="E74" s="1"/>
      <c r="F74" s="1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ht="33.6" customHeight="1" x14ac:dyDescent="0.3">
      <c r="A75" s="1"/>
      <c r="B75" s="1"/>
      <c r="C75" s="1"/>
      <c r="D75" s="1"/>
      <c r="E75" s="1"/>
      <c r="F75" s="1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ht="33.6" customHeight="1" x14ac:dyDescent="0.3">
      <c r="A76" s="1"/>
      <c r="B76" s="1"/>
      <c r="C76" s="1"/>
      <c r="D76" s="1"/>
      <c r="E76" s="1"/>
      <c r="F76" s="1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ht="33.6" customHeight="1" x14ac:dyDescent="0.3">
      <c r="A77" s="1"/>
      <c r="B77" s="1"/>
      <c r="C77" s="1"/>
      <c r="D77" s="1"/>
      <c r="E77" s="1"/>
      <c r="F77" s="1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ht="33.6" customHeight="1" x14ac:dyDescent="0.3">
      <c r="A78" s="1"/>
      <c r="B78" s="1"/>
      <c r="C78" s="1"/>
      <c r="D78" s="1"/>
      <c r="E78" s="1"/>
      <c r="F78" s="1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ht="33.6" customHeight="1" x14ac:dyDescent="0.3">
      <c r="A79" s="1"/>
      <c r="B79" s="1"/>
      <c r="C79" s="1"/>
      <c r="D79" s="1"/>
      <c r="E79" s="1"/>
      <c r="F79" s="1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ht="33.6" customHeight="1" x14ac:dyDescent="0.3">
      <c r="A80" s="1"/>
      <c r="B80" s="1"/>
      <c r="C80" s="1"/>
      <c r="D80" s="1"/>
      <c r="E80" s="1"/>
      <c r="F80" s="1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ht="33.6" customHeight="1" x14ac:dyDescent="0.3">
      <c r="A81" s="1"/>
      <c r="B81" s="1"/>
      <c r="C81" s="1"/>
      <c r="D81" s="1"/>
      <c r="E81" s="1"/>
      <c r="F81" s="1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ht="33.6" customHeight="1" x14ac:dyDescent="0.3">
      <c r="A82" s="1"/>
      <c r="B82" s="1"/>
      <c r="C82" s="1"/>
      <c r="D82" s="1"/>
      <c r="E82" s="1"/>
      <c r="F82" s="1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ht="33.6" customHeight="1" x14ac:dyDescent="0.3">
      <c r="A83" s="1"/>
      <c r="B83" s="1"/>
      <c r="C83" s="1"/>
      <c r="D83" s="1"/>
      <c r="E83" s="1"/>
      <c r="F83" s="1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ht="33.6" customHeight="1" x14ac:dyDescent="0.3">
      <c r="A84" s="1"/>
      <c r="B84" s="1"/>
      <c r="C84" s="1"/>
      <c r="D84" s="1"/>
      <c r="E84" s="1"/>
      <c r="F84" s="1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ht="33.6" customHeight="1" x14ac:dyDescent="0.3">
      <c r="A85" s="1"/>
      <c r="B85" s="1"/>
      <c r="C85" s="1"/>
      <c r="D85" s="1"/>
      <c r="E85" s="1"/>
      <c r="F85" s="1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ht="33.6" customHeight="1" x14ac:dyDescent="0.3">
      <c r="A86" s="1"/>
      <c r="B86" s="1"/>
      <c r="C86" s="1"/>
      <c r="D86" s="1"/>
      <c r="E86" s="1"/>
      <c r="F86" s="1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ht="33.6" customHeight="1" x14ac:dyDescent="0.3">
      <c r="A87" s="1"/>
      <c r="B87" s="1"/>
      <c r="C87" s="1"/>
      <c r="D87" s="1"/>
      <c r="E87" s="1"/>
      <c r="F87" s="1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ht="33.6" customHeight="1" x14ac:dyDescent="0.3">
      <c r="A88" s="1"/>
      <c r="B88" s="1"/>
      <c r="C88" s="1"/>
      <c r="D88" s="1"/>
      <c r="E88" s="1"/>
      <c r="F88" s="1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ht="33.6" customHeight="1" x14ac:dyDescent="0.3">
      <c r="A89" s="1"/>
      <c r="B89" s="1"/>
      <c r="C89" s="1"/>
      <c r="D89" s="1"/>
      <c r="E89" s="1"/>
      <c r="F89" s="1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ht="33.6" customHeight="1" x14ac:dyDescent="0.3">
      <c r="A90" s="1"/>
      <c r="B90" s="1"/>
      <c r="C90" s="1"/>
      <c r="D90" s="1"/>
      <c r="E90" s="1"/>
      <c r="F90" s="1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ht="33.6" customHeight="1" x14ac:dyDescent="0.3">
      <c r="A91" s="1"/>
      <c r="B91" s="1"/>
      <c r="C91" s="1"/>
      <c r="D91" s="1"/>
      <c r="E91" s="1"/>
      <c r="F91" s="1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ht="33.6" customHeight="1" x14ac:dyDescent="0.3">
      <c r="A92" s="1"/>
      <c r="B92" s="1"/>
      <c r="C92" s="1"/>
      <c r="D92" s="1"/>
      <c r="E92" s="1"/>
      <c r="F92" s="1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ht="33.6" customHeight="1" x14ac:dyDescent="0.3">
      <c r="A93" s="1"/>
      <c r="B93" s="1"/>
      <c r="C93" s="1"/>
      <c r="D93" s="1"/>
      <c r="E93" s="1"/>
      <c r="F93" s="1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ht="33" customHeight="1" x14ac:dyDescent="0.3">
      <c r="A94" s="1"/>
      <c r="B94" s="1"/>
      <c r="C94" s="1"/>
      <c r="D94" s="1"/>
      <c r="E94" s="1"/>
      <c r="F94" s="1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ht="33" customHeight="1" x14ac:dyDescent="0.3">
      <c r="A95" s="1"/>
      <c r="B95" s="1"/>
      <c r="C95" s="1"/>
      <c r="D95" s="1"/>
      <c r="E95" s="1"/>
      <c r="F95" s="1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ht="33" customHeight="1" x14ac:dyDescent="0.3">
      <c r="A96" s="1"/>
      <c r="B96" s="1"/>
      <c r="C96" s="1"/>
      <c r="D96" s="1"/>
      <c r="E96" s="1"/>
      <c r="F96" s="1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ht="33" customHeight="1" x14ac:dyDescent="0.3">
      <c r="A97" s="1"/>
      <c r="B97" s="1"/>
      <c r="C97" s="1"/>
      <c r="D97" s="1"/>
      <c r="E97" s="1"/>
      <c r="F97" s="1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 ht="33" customHeight="1" x14ac:dyDescent="0.3">
      <c r="A98" s="1"/>
      <c r="B98" s="1"/>
      <c r="C98" s="1"/>
      <c r="D98" s="1"/>
      <c r="E98" s="1"/>
      <c r="F98" s="1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 ht="33" customHeight="1" x14ac:dyDescent="0.3">
      <c r="A99" s="1"/>
      <c r="B99" s="1"/>
      <c r="C99" s="1"/>
      <c r="D99" s="1"/>
      <c r="E99" s="1"/>
      <c r="F99" s="1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 ht="33" customHeight="1" x14ac:dyDescent="0.3">
      <c r="A100" s="1"/>
      <c r="B100" s="1"/>
      <c r="C100" s="1"/>
      <c r="D100" s="1"/>
      <c r="E100" s="1"/>
      <c r="F100" s="1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 ht="33" customHeight="1" x14ac:dyDescent="0.3">
      <c r="A101" s="1"/>
      <c r="B101" s="1"/>
      <c r="C101" s="1"/>
      <c r="D101" s="1"/>
      <c r="E101" s="1"/>
      <c r="F101" s="1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</sheetData>
  <mergeCells count="12">
    <mergeCell ref="AX1:AX2"/>
    <mergeCell ref="A1:A2"/>
    <mergeCell ref="B1:B2"/>
    <mergeCell ref="C1:C2"/>
    <mergeCell ref="D1:D2"/>
    <mergeCell ref="E1:E2"/>
    <mergeCell ref="G1:O1"/>
    <mergeCell ref="P1:X1"/>
    <mergeCell ref="Y1:Z1"/>
    <mergeCell ref="AA1:AB1"/>
    <mergeCell ref="AD1:AV1"/>
    <mergeCell ref="AW1:AW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ER stroke form</vt:lpstr>
      <vt:lpstr>Table record</vt:lpstr>
      <vt:lpstr>Table record (2)</vt:lpstr>
      <vt:lpstr>'ER stroke form'!Print_Area</vt:lpstr>
      <vt:lpstr>Ref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Natcha Seneewong Na Ayutthaya</dc:creator>
  <cp:lastModifiedBy>Natcha Seneewong Na Ayutthaya</cp:lastModifiedBy>
  <cp:lastPrinted>2016-12-01T03:03:59Z</cp:lastPrinted>
  <dcterms:created xsi:type="dcterms:W3CDTF">2016-11-01T09:16:29Z</dcterms:created>
  <dcterms:modified xsi:type="dcterms:W3CDTF">2016-12-06T01:31:38Z</dcterms:modified>
</cp:coreProperties>
</file>