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G:\งาน line@ เงิน\งานถาม\"/>
    </mc:Choice>
  </mc:AlternateContent>
  <bookViews>
    <workbookView xWindow="0" yWindow="0" windowWidth="24000" windowHeight="9780"/>
  </bookViews>
  <sheets>
    <sheet name="Data" sheetId="1" r:id="rId1"/>
    <sheet name="Temp" sheetId="4" r:id="rId2"/>
  </sheets>
  <functionGroups builtInGroupCount="18"/>
  <definedNames>
    <definedName name="_xlnm._FilterDatabase" localSheetId="0" hidden="1">Data!$B:$B</definedName>
    <definedName name="_xlnm.Extract" localSheetId="0">Data!$O$1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4" l="1"/>
  <c r="A18" i="4" l="1"/>
  <c r="D18" i="4" s="1" a="1"/>
  <c r="D18" i="4" s="1"/>
  <c r="A19" i="4"/>
  <c r="E19" i="4" s="1" a="1"/>
  <c r="E19" i="4" s="1"/>
  <c r="F19" i="4" s="1"/>
  <c r="A20" i="4"/>
  <c r="E20" i="4" s="1" a="1"/>
  <c r="E20" i="4" s="1"/>
  <c r="F20" i="4" s="1"/>
  <c r="A21" i="4"/>
  <c r="D21" i="4" s="1" a="1"/>
  <c r="D21" i="4" s="1"/>
  <c r="A22" i="4"/>
  <c r="E22" i="4" s="1" a="1"/>
  <c r="E22" i="4" s="1"/>
  <c r="F22" i="4" s="1"/>
  <c r="A23" i="4"/>
  <c r="B23" i="4" s="1" a="1"/>
  <c r="B23" i="4" s="1"/>
  <c r="A24" i="4"/>
  <c r="B24" i="4" s="1" a="1"/>
  <c r="B24" i="4" s="1"/>
  <c r="A25" i="4"/>
  <c r="D25" i="4" s="1" a="1"/>
  <c r="D25" i="4" s="1"/>
  <c r="A26" i="4"/>
  <c r="B26" i="4" s="1" a="1"/>
  <c r="B26" i="4" s="1"/>
  <c r="A27" i="4"/>
  <c r="D27" i="4" s="1" a="1"/>
  <c r="D27" i="4" s="1"/>
  <c r="A28" i="4"/>
  <c r="B28" i="4" s="1" a="1"/>
  <c r="B28" i="4" s="1"/>
  <c r="A29" i="4"/>
  <c r="D29" i="4" s="1" a="1"/>
  <c r="D29" i="4" s="1"/>
  <c r="A30" i="4"/>
  <c r="C30" i="4" s="1" a="1"/>
  <c r="C30" i="4" s="1"/>
  <c r="A31" i="4"/>
  <c r="C31" i="4" s="1" a="1"/>
  <c r="C31" i="4" s="1"/>
  <c r="A32" i="4"/>
  <c r="E32" i="4" s="1" a="1"/>
  <c r="E32" i="4" s="1"/>
  <c r="F32" i="4" s="1"/>
  <c r="A33" i="4"/>
  <c r="B33" i="4" s="1" a="1"/>
  <c r="B33" i="4" s="1"/>
  <c r="A34" i="4"/>
  <c r="D34" i="4" s="1" a="1"/>
  <c r="D34" i="4" s="1"/>
  <c r="A35" i="4"/>
  <c r="E35" i="4" s="1" a="1"/>
  <c r="E35" i="4" s="1"/>
  <c r="F35" i="4" s="1"/>
  <c r="A36" i="4"/>
  <c r="D36" i="4" s="1" a="1"/>
  <c r="D36" i="4" s="1"/>
  <c r="A37" i="4"/>
  <c r="E37" i="4" s="1" a="1"/>
  <c r="E37" i="4" s="1"/>
  <c r="F37" i="4" s="1"/>
  <c r="A38" i="4"/>
  <c r="E38" i="4" s="1" a="1"/>
  <c r="E38" i="4" s="1"/>
  <c r="F38" i="4" s="1"/>
  <c r="A39" i="4"/>
  <c r="E39" i="4" s="1" a="1"/>
  <c r="E39" i="4" s="1"/>
  <c r="F39" i="4" s="1"/>
  <c r="A40" i="4"/>
  <c r="B40" i="4" s="1" a="1"/>
  <c r="B40" i="4" s="1"/>
  <c r="A41" i="4"/>
  <c r="D41" i="4" s="1" a="1"/>
  <c r="D41" i="4" s="1"/>
  <c r="A42" i="4"/>
  <c r="D42" i="4" s="1" a="1"/>
  <c r="D42" i="4" s="1"/>
  <c r="A43" i="4"/>
  <c r="C43" i="4" s="1" a="1"/>
  <c r="C43" i="4" s="1"/>
  <c r="A44" i="4"/>
  <c r="C44" i="4" s="1" a="1"/>
  <c r="C44" i="4" s="1"/>
  <c r="A45" i="4"/>
  <c r="E45" i="4" s="1" a="1"/>
  <c r="E45" i="4" s="1"/>
  <c r="F45" i="4" s="1"/>
  <c r="A46" i="4"/>
  <c r="D46" i="4" s="1" a="1"/>
  <c r="D46" i="4" s="1"/>
  <c r="A47" i="4"/>
  <c r="C47" i="4" s="1" a="1"/>
  <c r="C47" i="4" s="1"/>
  <c r="A48" i="4"/>
  <c r="D48" i="4" s="1" a="1"/>
  <c r="D48" i="4" s="1"/>
  <c r="A49" i="4"/>
  <c r="B49" i="4" s="1" a="1"/>
  <c r="B49" i="4" s="1"/>
  <c r="A50" i="4"/>
  <c r="D50" i="4" s="1" a="1"/>
  <c r="D50" i="4" s="1"/>
  <c r="A51" i="4"/>
  <c r="D51" i="4" s="1" a="1"/>
  <c r="D51" i="4" s="1"/>
  <c r="A52" i="4"/>
  <c r="E52" i="4" s="1" a="1"/>
  <c r="E52" i="4" s="1"/>
  <c r="F52" i="4" s="1"/>
  <c r="A53" i="4"/>
  <c r="D53" i="4" s="1" a="1"/>
  <c r="D53" i="4" s="1"/>
  <c r="A54" i="4"/>
  <c r="E54" i="4" s="1" a="1"/>
  <c r="E54" i="4" s="1"/>
  <c r="F54" i="4" s="1"/>
  <c r="A55" i="4"/>
  <c r="E55" i="4" s="1" a="1"/>
  <c r="E55" i="4" s="1"/>
  <c r="F55" i="4" s="1"/>
  <c r="A56" i="4"/>
  <c r="D56" i="4" s="1" a="1"/>
  <c r="D56" i="4" s="1"/>
  <c r="A57" i="4"/>
  <c r="C57" i="4" s="1" a="1"/>
  <c r="C57" i="4" s="1"/>
  <c r="A58" i="4"/>
  <c r="E58" i="4" s="1" a="1"/>
  <c r="E58" i="4" s="1"/>
  <c r="F58" i="4" s="1"/>
  <c r="A59" i="4"/>
  <c r="C59" i="4" s="1" a="1"/>
  <c r="C59" i="4" s="1"/>
  <c r="A60" i="4"/>
  <c r="B60" i="4" s="1" a="1"/>
  <c r="B60" i="4" s="1"/>
  <c r="B20" i="4" l="1" a="1"/>
  <c r="B20" i="4" s="1"/>
  <c r="B29" i="4" a="1"/>
  <c r="B29" i="4" s="1"/>
  <c r="B58" i="4" a="1"/>
  <c r="B58" i="4" s="1"/>
  <c r="B52" i="4" a="1"/>
  <c r="B52" i="4" s="1"/>
  <c r="B38" i="4" a="1"/>
  <c r="B38" i="4" s="1"/>
  <c r="B59" i="4" a="1"/>
  <c r="B59" i="4" s="1"/>
  <c r="B25" i="4" a="1"/>
  <c r="B25" i="4" s="1"/>
  <c r="B53" i="4" a="1"/>
  <c r="B53" i="4" s="1"/>
  <c r="B37" i="4" a="1"/>
  <c r="B37" i="4" s="1"/>
  <c r="B51" i="4" a="1"/>
  <c r="B51" i="4" s="1"/>
  <c r="B44" i="4" a="1"/>
  <c r="B44" i="4" s="1"/>
  <c r="B43" i="4" a="1"/>
  <c r="B43" i="4" s="1"/>
  <c r="B19" i="4" a="1"/>
  <c r="B19" i="4" s="1"/>
  <c r="B36" i="4" a="1"/>
  <c r="B36" i="4" s="1"/>
  <c r="B35" i="4" a="1"/>
  <c r="B35" i="4" s="1"/>
  <c r="C22" i="4" a="1"/>
  <c r="C22" i="4" s="1"/>
  <c r="B30" i="4" a="1"/>
  <c r="B30" i="4" s="1"/>
  <c r="B46" i="4" a="1"/>
  <c r="B46" i="4" s="1"/>
  <c r="C54" i="4" a="1"/>
  <c r="C54" i="4" s="1"/>
  <c r="C38" i="4" a="1"/>
  <c r="C38" i="4" s="1"/>
  <c r="D35" i="4" a="1"/>
  <c r="D35" i="4" s="1"/>
  <c r="B54" i="4" a="1"/>
  <c r="B54" i="4" s="1"/>
  <c r="E60" i="4" a="1"/>
  <c r="E60" i="4" s="1"/>
  <c r="F60" i="4" s="1"/>
  <c r="E21" i="4" a="1"/>
  <c r="E21" i="4" s="1"/>
  <c r="F21" i="4" s="1"/>
  <c r="E59" i="4" a="1"/>
  <c r="E59" i="4" s="1"/>
  <c r="F59" i="4" s="1"/>
  <c r="B57" i="4" a="1"/>
  <c r="B57" i="4" s="1"/>
  <c r="C37" i="4" a="1"/>
  <c r="C37" i="4" s="1"/>
  <c r="E53" i="4" a="1"/>
  <c r="E53" i="4" s="1"/>
  <c r="F53" i="4" s="1"/>
  <c r="D44" i="4" a="1"/>
  <c r="D44" i="4" s="1"/>
  <c r="E51" i="4" a="1"/>
  <c r="E51" i="4" s="1"/>
  <c r="F51" i="4" s="1"/>
  <c r="D43" i="4" a="1"/>
  <c r="D43" i="4" s="1"/>
  <c r="E46" i="4" a="1"/>
  <c r="E46" i="4" s="1"/>
  <c r="F46" i="4" s="1"/>
  <c r="D37" i="4" a="1"/>
  <c r="D37" i="4" s="1"/>
  <c r="E28" i="4" a="1"/>
  <c r="E28" i="4" s="1"/>
  <c r="F28" i="4" s="1"/>
  <c r="B45" i="4" a="1"/>
  <c r="B45" i="4" s="1"/>
  <c r="E27" i="4" a="1"/>
  <c r="E27" i="4" s="1"/>
  <c r="F27" i="4" s="1"/>
  <c r="C42" i="4" a="1"/>
  <c r="C42" i="4" s="1"/>
  <c r="C25" i="4" a="1"/>
  <c r="C25" i="4" s="1"/>
  <c r="E47" i="4" a="1"/>
  <c r="E47" i="4" s="1"/>
  <c r="F47" i="4" s="1"/>
  <c r="E34" i="4" a="1"/>
  <c r="E34" i="4" s="1"/>
  <c r="F34" i="4" s="1"/>
  <c r="C41" i="4" a="1"/>
  <c r="C41" i="4" s="1"/>
  <c r="E40" i="4" a="1"/>
  <c r="E40" i="4" s="1"/>
  <c r="F40" i="4" s="1"/>
  <c r="E33" i="4" a="1"/>
  <c r="E33" i="4" s="1"/>
  <c r="F33" i="4" s="1"/>
  <c r="C58" i="4" a="1"/>
  <c r="C58" i="4" s="1"/>
  <c r="E26" i="4" a="1"/>
  <c r="E26" i="4" s="1"/>
  <c r="F26" i="4" s="1"/>
  <c r="E25" i="4" a="1"/>
  <c r="E25" i="4" s="1"/>
  <c r="F25" i="4" s="1"/>
  <c r="C51" i="4" a="1"/>
  <c r="C51" i="4" s="1"/>
  <c r="C35" i="4" a="1"/>
  <c r="C35" i="4" s="1"/>
  <c r="C18" i="4" a="1"/>
  <c r="C18" i="4" s="1"/>
  <c r="D30" i="4" a="1"/>
  <c r="D30" i="4" s="1"/>
  <c r="E57" i="4" a="1"/>
  <c r="E57" i="4" s="1"/>
  <c r="F57" i="4" s="1"/>
  <c r="E50" i="4" a="1"/>
  <c r="E50" i="4" s="1"/>
  <c r="F50" i="4" s="1"/>
  <c r="E44" i="4" a="1"/>
  <c r="E44" i="4" s="1"/>
  <c r="F44" i="4" s="1"/>
  <c r="E31" i="4" a="1"/>
  <c r="E31" i="4" s="1"/>
  <c r="F31" i="4" s="1"/>
  <c r="E18" i="4" a="1"/>
  <c r="E18" i="4" s="1"/>
  <c r="F18" i="4" s="1"/>
  <c r="B34" i="4" a="1"/>
  <c r="B34" i="4" s="1"/>
  <c r="B42" i="4" a="1"/>
  <c r="B42" i="4" s="1"/>
  <c r="B18" i="4" a="1"/>
  <c r="B18" i="4" s="1"/>
  <c r="C50" i="4" a="1"/>
  <c r="C50" i="4" s="1"/>
  <c r="D57" i="4" a="1"/>
  <c r="D57" i="4" s="1"/>
  <c r="E56" i="4" a="1"/>
  <c r="E56" i="4" s="1"/>
  <c r="F56" i="4" s="1"/>
  <c r="E49" i="4" a="1"/>
  <c r="E49" i="4" s="1"/>
  <c r="F49" i="4" s="1"/>
  <c r="E43" i="4" a="1"/>
  <c r="E43" i="4" s="1"/>
  <c r="F43" i="4" s="1"/>
  <c r="E30" i="4" a="1"/>
  <c r="E30" i="4" s="1"/>
  <c r="F30" i="4" s="1"/>
  <c r="E24" i="4" a="1"/>
  <c r="E24" i="4" s="1"/>
  <c r="F24" i="4" s="1"/>
  <c r="B50" i="4" a="1"/>
  <c r="B50" i="4" s="1"/>
  <c r="B41" i="4" a="1"/>
  <c r="B41" i="4" s="1"/>
  <c r="B27" i="4" a="1"/>
  <c r="B27" i="4" s="1"/>
  <c r="C34" i="4" a="1"/>
  <c r="C34" i="4" s="1"/>
  <c r="D54" i="4" a="1"/>
  <c r="D54" i="4" s="1"/>
  <c r="D22" i="4" a="1"/>
  <c r="D22" i="4" s="1"/>
  <c r="E42" i="4" a="1"/>
  <c r="E42" i="4" s="1"/>
  <c r="F42" i="4" s="1"/>
  <c r="E36" i="4" a="1"/>
  <c r="E36" i="4" s="1"/>
  <c r="F36" i="4" s="1"/>
  <c r="E29" i="4" a="1"/>
  <c r="E29" i="4" s="1"/>
  <c r="F29" i="4" s="1"/>
  <c r="E23" i="4" a="1"/>
  <c r="E23" i="4" s="1"/>
  <c r="F23" i="4" s="1"/>
  <c r="E48" i="4" a="1"/>
  <c r="E48" i="4" s="1"/>
  <c r="F48" i="4" s="1"/>
  <c r="E41" i="4" a="1"/>
  <c r="E41" i="4" s="1"/>
  <c r="F41" i="4" s="1"/>
  <c r="C29" i="4" a="1"/>
  <c r="C29" i="4" s="1"/>
  <c r="C55" i="4" a="1"/>
  <c r="C55" i="4" s="1"/>
  <c r="B48" i="4" a="1"/>
  <c r="B48" i="4" s="1"/>
  <c r="B56" i="4" a="1"/>
  <c r="B56" i="4" s="1"/>
  <c r="B47" i="4" a="1"/>
  <c r="B47" i="4" s="1"/>
  <c r="B32" i="4" a="1"/>
  <c r="B32" i="4" s="1"/>
  <c r="B22" i="4" a="1"/>
  <c r="B22" i="4" s="1"/>
  <c r="C53" i="4" a="1"/>
  <c r="C53" i="4" s="1"/>
  <c r="C46" i="4" a="1"/>
  <c r="C46" i="4" s="1"/>
  <c r="C39" i="4" a="1"/>
  <c r="C39" i="4" s="1"/>
  <c r="C33" i="4" a="1"/>
  <c r="C33" i="4" s="1"/>
  <c r="C20" i="4" a="1"/>
  <c r="C20" i="4" s="1"/>
  <c r="D59" i="4" a="1"/>
  <c r="D59" i="4" s="1"/>
  <c r="D52" i="4" a="1"/>
  <c r="D52" i="4" s="1"/>
  <c r="D39" i="4" a="1"/>
  <c r="D39" i="4" s="1"/>
  <c r="D33" i="4" a="1"/>
  <c r="D33" i="4" s="1"/>
  <c r="D26" i="4" a="1"/>
  <c r="D26" i="4" s="1"/>
  <c r="D20" i="4" a="1"/>
  <c r="D20" i="4" s="1"/>
  <c r="C48" i="4" a="1"/>
  <c r="C48" i="4" s="1"/>
  <c r="B55" i="4" a="1"/>
  <c r="B55" i="4" s="1"/>
  <c r="B39" i="4" a="1"/>
  <c r="B39" i="4" s="1"/>
  <c r="B31" i="4" a="1"/>
  <c r="B31" i="4" s="1"/>
  <c r="B21" i="4" a="1"/>
  <c r="B21" i="4" s="1"/>
  <c r="C60" i="4" a="1"/>
  <c r="C60" i="4" s="1"/>
  <c r="C52" i="4" a="1"/>
  <c r="C52" i="4" s="1"/>
  <c r="C45" i="4" a="1"/>
  <c r="C45" i="4" s="1"/>
  <c r="C32" i="4" a="1"/>
  <c r="C32" i="4" s="1"/>
  <c r="C26" i="4" a="1"/>
  <c r="C26" i="4" s="1"/>
  <c r="C19" i="4" a="1"/>
  <c r="C19" i="4" s="1"/>
  <c r="D58" i="4" a="1"/>
  <c r="D58" i="4" s="1"/>
  <c r="D45" i="4" a="1"/>
  <c r="D45" i="4" s="1"/>
  <c r="D38" i="4" a="1"/>
  <c r="D38" i="4" s="1"/>
  <c r="D32" i="4" a="1"/>
  <c r="D32" i="4" s="1"/>
  <c r="D19" i="4" a="1"/>
  <c r="D19" i="4" s="1"/>
  <c r="D31" i="4" a="1"/>
  <c r="D31" i="4" s="1"/>
  <c r="D24" i="4" a="1"/>
  <c r="D24" i="4" s="1"/>
  <c r="C49" i="4" a="1"/>
  <c r="C49" i="4" s="1"/>
  <c r="C36" i="4" a="1"/>
  <c r="C36" i="4" s="1"/>
  <c r="C23" i="4" a="1"/>
  <c r="C23" i="4" s="1"/>
  <c r="D55" i="4" a="1"/>
  <c r="D55" i="4" s="1"/>
  <c r="D49" i="4" a="1"/>
  <c r="D49" i="4" s="1"/>
  <c r="D23" i="4" a="1"/>
  <c r="D23" i="4" s="1"/>
  <c r="C24" i="4" a="1"/>
  <c r="C24" i="4" s="1"/>
  <c r="C56" i="4" a="1"/>
  <c r="C56" i="4" s="1"/>
  <c r="C28" i="4" a="1"/>
  <c r="C28" i="4" s="1"/>
  <c r="D47" i="4" a="1"/>
  <c r="D47" i="4" s="1"/>
  <c r="D28" i="4" a="1"/>
  <c r="D28" i="4" s="1"/>
  <c r="C40" i="4" a="1"/>
  <c r="C40" i="4" s="1"/>
  <c r="C27" i="4" a="1"/>
  <c r="C27" i="4" s="1"/>
  <c r="C21" i="4" a="1"/>
  <c r="C21" i="4" s="1"/>
  <c r="D60" i="4" a="1"/>
  <c r="D60" i="4" s="1"/>
  <c r="D40" i="4" a="1"/>
  <c r="D40" i="4" s="1"/>
  <c r="A17" i="4"/>
  <c r="E17" i="4" s="1" a="1"/>
  <c r="E17" i="4" s="1"/>
  <c r="F17" i="4" s="1"/>
  <c r="A16" i="4"/>
  <c r="E16" i="4" s="1" a="1"/>
  <c r="E16" i="4" s="1"/>
  <c r="F16" i="4" s="1"/>
  <c r="A15" i="4"/>
  <c r="E15" i="4" s="1" a="1"/>
  <c r="E15" i="4" s="1"/>
  <c r="F15" i="4" s="1"/>
  <c r="A14" i="4"/>
  <c r="E14" i="4" s="1" a="1"/>
  <c r="E14" i="4" s="1"/>
  <c r="F14" i="4" s="1"/>
  <c r="A13" i="4"/>
  <c r="E13" i="4" s="1" a="1"/>
  <c r="E13" i="4" s="1"/>
  <c r="F13" i="4" s="1"/>
  <c r="A12" i="4"/>
  <c r="E12" i="4" s="1" a="1"/>
  <c r="E12" i="4" s="1"/>
  <c r="F12" i="4" s="1"/>
  <c r="A11" i="4"/>
  <c r="E11" i="4" s="1" a="1"/>
  <c r="E11" i="4" s="1"/>
  <c r="F11" i="4" s="1"/>
  <c r="A10" i="4"/>
  <c r="E10" i="4" s="1" a="1"/>
  <c r="E10" i="4" s="1"/>
  <c r="F10" i="4" s="1"/>
  <c r="A9" i="4"/>
  <c r="C4" i="4" s="1" a="1"/>
  <c r="C4" i="4" s="1"/>
  <c r="B13" i="4" l="1" a="1"/>
  <c r="B13" i="4" s="1"/>
  <c r="D10" i="4" a="1"/>
  <c r="D10" i="4" s="1"/>
  <c r="C10" i="4" a="1"/>
  <c r="C10" i="4" s="1"/>
  <c r="C9" i="4" a="1"/>
  <c r="C9" i="4" s="1"/>
  <c r="D9" i="4" a="1"/>
  <c r="D9" i="4" s="1"/>
  <c r="B9" i="4" a="1"/>
  <c r="B9" i="4" s="1"/>
  <c r="E9" i="4" a="1"/>
  <c r="E9" i="4" s="1"/>
  <c r="F9" i="4" s="1"/>
  <c r="D13" i="4" a="1"/>
  <c r="D13" i="4" s="1"/>
  <c r="D14" i="4" a="1"/>
  <c r="D14" i="4" s="1"/>
  <c r="C13" i="4" a="1"/>
  <c r="C13" i="4" s="1"/>
  <c r="B10" i="4" a="1"/>
  <c r="B10" i="4" s="1"/>
  <c r="D15" i="4" a="1"/>
  <c r="D15" i="4" s="1"/>
  <c r="C15" i="4" a="1"/>
  <c r="C15" i="4" s="1"/>
  <c r="B15" i="4" a="1"/>
  <c r="B15" i="4" s="1"/>
  <c r="B16" i="4" a="1"/>
  <c r="B16" i="4" s="1"/>
  <c r="D16" i="4" a="1"/>
  <c r="D16" i="4" s="1"/>
  <c r="C16" i="4" a="1"/>
  <c r="C16" i="4" s="1"/>
  <c r="C11" i="4" a="1"/>
  <c r="C11" i="4" s="1"/>
  <c r="D17" i="4" a="1"/>
  <c r="D17" i="4" s="1"/>
  <c r="C17" i="4" a="1"/>
  <c r="C17" i="4" s="1"/>
  <c r="B17" i="4" a="1"/>
  <c r="B17" i="4" s="1"/>
  <c r="C12" i="4" a="1"/>
  <c r="C12" i="4" s="1"/>
  <c r="D11" i="4" a="1"/>
  <c r="D11" i="4" s="1"/>
  <c r="C14" i="4" a="1"/>
  <c r="C14" i="4" s="1"/>
  <c r="B14" i="4" a="1"/>
  <c r="B14" i="4" s="1"/>
  <c r="B11" i="4" a="1"/>
  <c r="B11" i="4" s="1"/>
  <c r="B12" i="4" a="1"/>
  <c r="B12" i="4" s="1"/>
  <c r="D12" i="4" a="1"/>
  <c r="D12" i="4" s="1"/>
  <c r="F7" i="4" l="1" a="1"/>
  <c r="F7" i="4" s="1"/>
</calcChain>
</file>

<file path=xl/sharedStrings.xml><?xml version="1.0" encoding="utf-8"?>
<sst xmlns="http://schemas.openxmlformats.org/spreadsheetml/2006/main" count="124" uniqueCount="17">
  <si>
    <t>Yes</t>
  </si>
  <si>
    <t>No</t>
  </si>
  <si>
    <t>Monthly</t>
  </si>
  <si>
    <t>ชื่อ</t>
  </si>
  <si>
    <t>รหัส</t>
  </si>
  <si>
    <t>รายละเอียดการชำระเงิน</t>
  </si>
  <si>
    <t>ลำดับ</t>
  </si>
  <si>
    <t>ยอดค้างชำระ:</t>
  </si>
  <si>
    <t>เดือน</t>
  </si>
  <si>
    <t>ยอดค่าน้ำแข็ง</t>
  </si>
  <si>
    <t>สถานะการชำระเงิน</t>
  </si>
  <si>
    <t>ประเภท</t>
  </si>
  <si>
    <t>รหัสลูกค้า</t>
  </si>
  <si>
    <t>A</t>
  </si>
  <si>
    <t>B</t>
  </si>
  <si>
    <t>C</t>
  </si>
  <si>
    <t>อัพเดทเมื่อวันที่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</si>
</sst>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_(* #,##0.00_);_(* \(#,##0.00\);_(* &quot;-&quot;??_);_(@_)"/>
    <numFmt numFmtId="188" formatCode="[$-107041E]d\ mmmm\ yyyy;@"/>
    <numFmt numFmtId="189" formatCode="\ mmmm"/>
  </numFmts>
  <fonts count="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rgb="FFFF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20">
    <xf numFmtId="0" fontId="0" fillId="0" borderId="0" xfId="0"/>
    <xf numFmtId="188" fontId="0" fillId="0" borderId="0" xfId="0" applyNumberFormat="1"/>
    <xf numFmtId="188" fontId="0" fillId="0" borderId="0" xfId="0" applyNumberFormat="1" applyAlignment="1">
      <alignment wrapText="1"/>
    </xf>
    <xf numFmtId="0" fontId="0" fillId="0" borderId="0" xfId="0" applyAlignment="1">
      <alignment horizontal="center"/>
    </xf>
    <xf numFmtId="189" fontId="0" fillId="0" borderId="0" xfId="0" applyNumberFormat="1" applyAlignment="1">
      <alignment horizontal="center" vertical="center"/>
    </xf>
    <xf numFmtId="189" fontId="0" fillId="0" borderId="0" xfId="0" applyNumberFormat="1" applyAlignment="1">
      <alignment horizontal="center" vertical="center" wrapText="1"/>
    </xf>
    <xf numFmtId="188" fontId="0" fillId="0" borderId="0" xfId="0" applyNumberFormat="1" applyAlignment="1">
      <alignment horizontal="center" wrapText="1"/>
    </xf>
    <xf numFmtId="0" fontId="0" fillId="0" borderId="0" xfId="0" applyAlignment="1"/>
    <xf numFmtId="187" fontId="0" fillId="0" borderId="0" xfId="1" applyFont="1" applyAlignment="1">
      <alignment horizontal="center"/>
    </xf>
    <xf numFmtId="187" fontId="0" fillId="0" borderId="0" xfId="1" applyFont="1" applyAlignment="1">
      <alignment horizontal="center" wrapText="1"/>
    </xf>
    <xf numFmtId="0" fontId="0" fillId="0" borderId="0" xfId="0" applyAlignment="1">
      <alignment horizontal="center" vertical="center"/>
    </xf>
    <xf numFmtId="187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87" fontId="2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88" fontId="0" fillId="0" borderId="0" xfId="0" applyNumberFormat="1" applyAlignment="1">
      <alignment horizontal="center" vertical="center" wrapText="1"/>
    </xf>
    <xf numFmtId="189" fontId="0" fillId="0" borderId="0" xfId="0" applyNumberFormat="1" applyAlignment="1">
      <alignment horizontal="center" vertical="center"/>
    </xf>
    <xf numFmtId="187" fontId="0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7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4" tint="-0.24994659260841701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4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313041</xdr:colOff>
      <xdr:row>11</xdr:row>
      <xdr:rowOff>139148</xdr:rowOff>
    </xdr:from>
    <xdr:ext cx="6656084" cy="401905"/>
    <xdr:sp macro="" textlink="">
      <xdr:nvSpPr>
        <xdr:cNvPr id="3" name="สี่เหลี่ยมผืนผ้า 2"/>
        <xdr:cNvSpPr/>
      </xdr:nvSpPr>
      <xdr:spPr>
        <a:xfrm>
          <a:off x="15568916" y="2060023"/>
          <a:ext cx="6656084" cy="40190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endParaRPr lang="th-TH" sz="2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O29"/>
  <sheetViews>
    <sheetView tabSelected="1" zoomScale="60" zoomScaleNormal="60" workbookViewId="0">
      <selection activeCell="C35" sqref="C35"/>
    </sheetView>
  </sheetViews>
  <sheetFormatPr defaultRowHeight="14.25" x14ac:dyDescent="0.2"/>
  <cols>
    <col min="3" max="3" width="40.875" bestFit="1" customWidth="1"/>
    <col min="5" max="6" width="17.25" style="1" bestFit="1" customWidth="1"/>
    <col min="13" max="13" width="17.25" style="1" bestFit="1" customWidth="1"/>
  </cols>
  <sheetData>
    <row r="1" spans="2:15" x14ac:dyDescent="0.2">
      <c r="B1" t="s">
        <v>12</v>
      </c>
      <c r="O1" t="s">
        <v>12</v>
      </c>
    </row>
    <row r="2" spans="2:15" x14ac:dyDescent="0.2">
      <c r="B2">
        <v>1</v>
      </c>
      <c r="C2" t="s">
        <v>13</v>
      </c>
      <c r="D2" t="s">
        <v>2</v>
      </c>
      <c r="E2" s="1">
        <v>42522</v>
      </c>
      <c r="F2" s="1">
        <v>42551</v>
      </c>
      <c r="G2">
        <v>5571.5</v>
      </c>
      <c r="H2">
        <v>390</v>
      </c>
      <c r="I2">
        <v>5961.5</v>
      </c>
      <c r="K2" t="s">
        <v>0</v>
      </c>
      <c r="M2" s="1">
        <v>42551</v>
      </c>
      <c r="N2" t="s">
        <v>0</v>
      </c>
      <c r="O2">
        <v>1</v>
      </c>
    </row>
    <row r="3" spans="2:15" x14ac:dyDescent="0.2">
      <c r="B3">
        <v>1</v>
      </c>
      <c r="C3" t="s">
        <v>13</v>
      </c>
      <c r="D3" t="s">
        <v>2</v>
      </c>
      <c r="E3" s="1">
        <v>42552</v>
      </c>
      <c r="F3" s="1">
        <v>42582</v>
      </c>
      <c r="G3">
        <v>4860</v>
      </c>
      <c r="H3">
        <v>340.20000000000005</v>
      </c>
      <c r="I3">
        <v>5200.2</v>
      </c>
      <c r="K3" t="s">
        <v>0</v>
      </c>
      <c r="M3" s="1">
        <v>42582</v>
      </c>
      <c r="N3" t="s">
        <v>0</v>
      </c>
      <c r="O3">
        <v>2</v>
      </c>
    </row>
    <row r="4" spans="2:15" x14ac:dyDescent="0.2">
      <c r="B4">
        <v>1</v>
      </c>
      <c r="C4" t="s">
        <v>13</v>
      </c>
      <c r="D4" t="s">
        <v>2</v>
      </c>
      <c r="E4" s="1">
        <v>42583</v>
      </c>
      <c r="F4" s="1">
        <v>42613</v>
      </c>
      <c r="G4">
        <v>4000</v>
      </c>
      <c r="H4">
        <v>280</v>
      </c>
      <c r="I4">
        <v>4280</v>
      </c>
      <c r="K4" t="s">
        <v>0</v>
      </c>
      <c r="M4" s="1">
        <v>42613</v>
      </c>
      <c r="N4" t="s">
        <v>0</v>
      </c>
      <c r="O4">
        <v>6</v>
      </c>
    </row>
    <row r="5" spans="2:15" x14ac:dyDescent="0.2">
      <c r="B5">
        <v>1</v>
      </c>
      <c r="C5" t="s">
        <v>13</v>
      </c>
      <c r="D5" t="s">
        <v>2</v>
      </c>
      <c r="E5" s="1">
        <v>42614</v>
      </c>
      <c r="F5" s="1">
        <v>42643</v>
      </c>
      <c r="G5">
        <v>8530.0499999999993</v>
      </c>
      <c r="H5">
        <v>597.1</v>
      </c>
      <c r="I5">
        <v>9127.15</v>
      </c>
      <c r="K5" t="s">
        <v>0</v>
      </c>
      <c r="M5" s="1">
        <v>42643</v>
      </c>
      <c r="N5" t="s">
        <v>0</v>
      </c>
    </row>
    <row r="6" spans="2:15" x14ac:dyDescent="0.2">
      <c r="B6">
        <v>1</v>
      </c>
      <c r="C6" t="s">
        <v>13</v>
      </c>
      <c r="D6" t="s">
        <v>2</v>
      </c>
      <c r="E6" s="1">
        <v>42644</v>
      </c>
      <c r="F6" s="1">
        <v>42674</v>
      </c>
      <c r="G6">
        <v>7100</v>
      </c>
      <c r="H6">
        <v>497</v>
      </c>
      <c r="I6">
        <v>7597</v>
      </c>
      <c r="K6" t="s">
        <v>0</v>
      </c>
      <c r="M6" s="1">
        <v>42674</v>
      </c>
      <c r="N6" t="s">
        <v>0</v>
      </c>
    </row>
    <row r="7" spans="2:15" x14ac:dyDescent="0.2">
      <c r="B7">
        <v>1</v>
      </c>
      <c r="C7" t="s">
        <v>13</v>
      </c>
      <c r="D7" t="s">
        <v>2</v>
      </c>
      <c r="E7" s="1">
        <v>42675</v>
      </c>
      <c r="F7" s="1">
        <v>42704</v>
      </c>
      <c r="G7">
        <v>5770</v>
      </c>
      <c r="H7">
        <v>403.90000000000003</v>
      </c>
      <c r="I7">
        <v>6173.9</v>
      </c>
      <c r="K7" t="s">
        <v>0</v>
      </c>
      <c r="M7" s="1">
        <v>42704</v>
      </c>
      <c r="N7" t="s">
        <v>0</v>
      </c>
    </row>
    <row r="8" spans="2:15" x14ac:dyDescent="0.2">
      <c r="B8">
        <v>2</v>
      </c>
      <c r="C8" t="s">
        <v>14</v>
      </c>
      <c r="D8" t="s">
        <v>2</v>
      </c>
      <c r="E8" s="1">
        <v>42370</v>
      </c>
      <c r="F8" s="1">
        <v>42400</v>
      </c>
      <c r="G8">
        <v>8274</v>
      </c>
      <c r="H8">
        <v>579.17999999999995</v>
      </c>
      <c r="I8">
        <v>8853.18</v>
      </c>
      <c r="K8" t="s">
        <v>0</v>
      </c>
      <c r="M8" s="1">
        <v>42400</v>
      </c>
      <c r="N8" t="s">
        <v>0</v>
      </c>
    </row>
    <row r="9" spans="2:15" x14ac:dyDescent="0.2">
      <c r="B9">
        <v>2</v>
      </c>
      <c r="C9" t="s">
        <v>14</v>
      </c>
      <c r="D9" t="s">
        <v>2</v>
      </c>
      <c r="E9" s="1">
        <v>42401</v>
      </c>
      <c r="F9" s="1">
        <v>42429</v>
      </c>
      <c r="G9">
        <v>7976</v>
      </c>
      <c r="H9">
        <v>558.31999999999994</v>
      </c>
      <c r="I9">
        <v>8534.32</v>
      </c>
      <c r="K9" t="s">
        <v>0</v>
      </c>
      <c r="M9" s="1">
        <v>42429</v>
      </c>
      <c r="N9" t="s">
        <v>0</v>
      </c>
    </row>
    <row r="10" spans="2:15" x14ac:dyDescent="0.2">
      <c r="B10">
        <v>2</v>
      </c>
      <c r="C10" t="s">
        <v>14</v>
      </c>
      <c r="D10" t="s">
        <v>2</v>
      </c>
      <c r="E10" s="1">
        <v>42430</v>
      </c>
      <c r="F10" s="1">
        <v>42460</v>
      </c>
      <c r="G10">
        <v>8615</v>
      </c>
      <c r="H10">
        <v>603.05000000000007</v>
      </c>
      <c r="I10">
        <v>9218.0499999999993</v>
      </c>
      <c r="K10" t="s">
        <v>0</v>
      </c>
      <c r="M10" s="1">
        <v>42460</v>
      </c>
      <c r="N10" t="s">
        <v>0</v>
      </c>
    </row>
    <row r="11" spans="2:15" x14ac:dyDescent="0.2">
      <c r="B11">
        <v>2</v>
      </c>
      <c r="C11" t="s">
        <v>14</v>
      </c>
      <c r="D11" t="s">
        <v>2</v>
      </c>
      <c r="E11" s="1">
        <v>42461</v>
      </c>
      <c r="F11" s="1">
        <v>42490</v>
      </c>
      <c r="G11">
        <v>8304</v>
      </c>
      <c r="H11">
        <v>581.28</v>
      </c>
      <c r="I11">
        <v>8885.2800000000007</v>
      </c>
      <c r="K11" t="s">
        <v>0</v>
      </c>
      <c r="M11" s="1">
        <v>42490</v>
      </c>
      <c r="N11" t="s">
        <v>1</v>
      </c>
    </row>
    <row r="12" spans="2:15" x14ac:dyDescent="0.2">
      <c r="B12">
        <v>2</v>
      </c>
      <c r="C12" t="s">
        <v>14</v>
      </c>
      <c r="D12" t="s">
        <v>2</v>
      </c>
      <c r="E12" s="1">
        <v>42491</v>
      </c>
      <c r="F12" s="1">
        <v>42521</v>
      </c>
      <c r="G12">
        <v>8746</v>
      </c>
      <c r="H12">
        <v>612.22</v>
      </c>
      <c r="I12">
        <v>9358.2199999999993</v>
      </c>
      <c r="K12" t="s">
        <v>0</v>
      </c>
      <c r="M12" s="1">
        <v>42521</v>
      </c>
      <c r="N12" t="s">
        <v>1</v>
      </c>
    </row>
    <row r="13" spans="2:15" x14ac:dyDescent="0.2">
      <c r="B13">
        <v>2</v>
      </c>
      <c r="C13" t="s">
        <v>14</v>
      </c>
      <c r="D13" t="s">
        <v>2</v>
      </c>
      <c r="E13" s="1">
        <v>42522</v>
      </c>
      <c r="F13" s="1">
        <v>42551</v>
      </c>
      <c r="G13">
        <v>8196</v>
      </c>
      <c r="H13">
        <v>573.72</v>
      </c>
      <c r="I13">
        <v>8769.7199999999993</v>
      </c>
      <c r="K13" t="s">
        <v>0</v>
      </c>
      <c r="M13" s="1">
        <v>42551</v>
      </c>
      <c r="N13" t="s">
        <v>1</v>
      </c>
    </row>
    <row r="14" spans="2:15" x14ac:dyDescent="0.2">
      <c r="B14">
        <v>2</v>
      </c>
      <c r="C14" t="s">
        <v>14</v>
      </c>
      <c r="D14" t="s">
        <v>2</v>
      </c>
      <c r="E14" s="1">
        <v>42552</v>
      </c>
      <c r="F14" s="1">
        <v>42582</v>
      </c>
      <c r="G14">
        <v>8549</v>
      </c>
      <c r="H14">
        <v>598.43000000000006</v>
      </c>
      <c r="I14">
        <v>9147.43</v>
      </c>
      <c r="K14" t="s">
        <v>0</v>
      </c>
      <c r="M14" s="1">
        <v>42582</v>
      </c>
      <c r="N14" t="s">
        <v>1</v>
      </c>
    </row>
    <row r="15" spans="2:15" x14ac:dyDescent="0.2">
      <c r="B15">
        <v>2</v>
      </c>
      <c r="C15" t="s">
        <v>14</v>
      </c>
      <c r="D15" t="s">
        <v>2</v>
      </c>
      <c r="E15" s="1">
        <v>42583</v>
      </c>
      <c r="F15" s="1">
        <v>42613</v>
      </c>
      <c r="G15">
        <v>8697</v>
      </c>
      <c r="H15">
        <v>608.79000000000008</v>
      </c>
      <c r="I15">
        <v>9305.7900000000009</v>
      </c>
      <c r="K15" t="s">
        <v>0</v>
      </c>
      <c r="M15" s="1">
        <v>42613</v>
      </c>
      <c r="N15" t="s">
        <v>1</v>
      </c>
    </row>
    <row r="16" spans="2:15" x14ac:dyDescent="0.2">
      <c r="B16">
        <v>2</v>
      </c>
      <c r="C16" t="s">
        <v>14</v>
      </c>
      <c r="D16" t="s">
        <v>2</v>
      </c>
      <c r="E16" s="1">
        <v>42614</v>
      </c>
      <c r="F16" s="1">
        <v>42643</v>
      </c>
      <c r="G16">
        <v>7621</v>
      </c>
      <c r="H16">
        <v>533.47</v>
      </c>
      <c r="I16">
        <v>8154.47</v>
      </c>
      <c r="K16" t="s">
        <v>0</v>
      </c>
      <c r="M16" s="1">
        <v>42643</v>
      </c>
      <c r="N16" t="s">
        <v>1</v>
      </c>
    </row>
    <row r="17" spans="2:14" x14ac:dyDescent="0.2">
      <c r="B17">
        <v>2</v>
      </c>
      <c r="C17" t="s">
        <v>14</v>
      </c>
      <c r="D17" t="s">
        <v>2</v>
      </c>
      <c r="E17" s="1">
        <v>42644</v>
      </c>
      <c r="F17" s="1">
        <v>42674</v>
      </c>
      <c r="G17">
        <v>8070</v>
      </c>
      <c r="H17">
        <v>564.90000000000009</v>
      </c>
      <c r="I17">
        <v>8634.9</v>
      </c>
      <c r="K17" t="s">
        <v>0</v>
      </c>
      <c r="M17" s="1">
        <v>42674</v>
      </c>
      <c r="N17" t="s">
        <v>1</v>
      </c>
    </row>
    <row r="18" spans="2:14" x14ac:dyDescent="0.2">
      <c r="B18">
        <v>2</v>
      </c>
      <c r="C18" t="s">
        <v>14</v>
      </c>
      <c r="D18" t="s">
        <v>2</v>
      </c>
      <c r="E18" s="1">
        <v>42675</v>
      </c>
      <c r="F18" s="1">
        <v>42704</v>
      </c>
      <c r="G18">
        <v>7688</v>
      </c>
      <c r="H18">
        <v>538.16000000000008</v>
      </c>
      <c r="I18">
        <v>8226.16</v>
      </c>
      <c r="K18" t="s">
        <v>0</v>
      </c>
      <c r="M18" s="1">
        <v>42704</v>
      </c>
      <c r="N18" t="s">
        <v>1</v>
      </c>
    </row>
    <row r="19" spans="2:14" x14ac:dyDescent="0.2">
      <c r="B19">
        <v>6</v>
      </c>
      <c r="C19" t="s">
        <v>15</v>
      </c>
      <c r="D19" t="s">
        <v>2</v>
      </c>
      <c r="E19" s="1">
        <v>42370</v>
      </c>
      <c r="F19" s="1">
        <v>42400</v>
      </c>
      <c r="G19">
        <v>29276.400000000001</v>
      </c>
      <c r="H19">
        <v>2049.3480000000004</v>
      </c>
      <c r="I19">
        <v>31325.748000000003</v>
      </c>
      <c r="K19" t="s">
        <v>0</v>
      </c>
      <c r="M19" s="1">
        <v>42400</v>
      </c>
      <c r="N19" t="s">
        <v>1</v>
      </c>
    </row>
    <row r="20" spans="2:14" x14ac:dyDescent="0.2">
      <c r="B20">
        <v>6</v>
      </c>
      <c r="C20" t="s">
        <v>15</v>
      </c>
      <c r="D20" t="s">
        <v>2</v>
      </c>
      <c r="E20" s="1">
        <v>42401</v>
      </c>
      <c r="F20" s="1">
        <v>42429</v>
      </c>
      <c r="G20">
        <v>34715.399999999994</v>
      </c>
      <c r="H20">
        <v>2430.0780000000009</v>
      </c>
      <c r="I20">
        <v>37145.477999999996</v>
      </c>
      <c r="K20" t="s">
        <v>0</v>
      </c>
      <c r="M20" s="1">
        <v>42429</v>
      </c>
      <c r="N20" t="s">
        <v>1</v>
      </c>
    </row>
    <row r="21" spans="2:14" x14ac:dyDescent="0.2">
      <c r="B21">
        <v>6</v>
      </c>
      <c r="C21" t="s">
        <v>15</v>
      </c>
      <c r="D21" t="s">
        <v>2</v>
      </c>
      <c r="E21" s="1">
        <v>42430</v>
      </c>
      <c r="F21" s="1">
        <v>42460</v>
      </c>
      <c r="G21">
        <v>25486.200000000004</v>
      </c>
      <c r="H21">
        <v>1784.0339999999994</v>
      </c>
      <c r="I21">
        <v>27270.234000000004</v>
      </c>
      <c r="K21" t="s">
        <v>0</v>
      </c>
      <c r="M21" s="1">
        <v>42460</v>
      </c>
      <c r="N21" t="s">
        <v>1</v>
      </c>
    </row>
    <row r="22" spans="2:14" x14ac:dyDescent="0.2">
      <c r="B22">
        <v>6</v>
      </c>
      <c r="C22" t="s">
        <v>15</v>
      </c>
      <c r="D22" t="s">
        <v>2</v>
      </c>
      <c r="E22" s="1">
        <v>42461</v>
      </c>
      <c r="F22" s="1">
        <v>42490</v>
      </c>
      <c r="G22">
        <v>23665.200000000004</v>
      </c>
      <c r="H22">
        <v>1656.5639999999999</v>
      </c>
      <c r="I22">
        <v>25321.764000000003</v>
      </c>
      <c r="K22" t="s">
        <v>0</v>
      </c>
      <c r="M22" s="1">
        <v>42490</v>
      </c>
      <c r="N22" t="s">
        <v>1</v>
      </c>
    </row>
    <row r="23" spans="2:14" x14ac:dyDescent="0.2">
      <c r="B23">
        <v>6</v>
      </c>
      <c r="C23" t="s">
        <v>15</v>
      </c>
      <c r="D23" t="s">
        <v>2</v>
      </c>
      <c r="E23" s="1">
        <v>42491</v>
      </c>
      <c r="F23" s="1">
        <v>42521</v>
      </c>
      <c r="G23">
        <v>33166.800000000003</v>
      </c>
      <c r="H23">
        <v>2321.6760000000004</v>
      </c>
      <c r="I23">
        <v>35488.476000000002</v>
      </c>
      <c r="K23" t="s">
        <v>0</v>
      </c>
      <c r="M23" s="1">
        <v>42521</v>
      </c>
      <c r="N23" t="s">
        <v>1</v>
      </c>
    </row>
    <row r="24" spans="2:14" x14ac:dyDescent="0.2">
      <c r="B24">
        <v>6</v>
      </c>
      <c r="C24" t="s">
        <v>15</v>
      </c>
      <c r="D24" t="s">
        <v>2</v>
      </c>
      <c r="E24" s="1">
        <v>42522</v>
      </c>
      <c r="F24" s="1">
        <v>42551</v>
      </c>
      <c r="G24">
        <v>40516.199999999997</v>
      </c>
      <c r="H24">
        <v>2836.13</v>
      </c>
      <c r="I24">
        <v>43352.329999999994</v>
      </c>
      <c r="K24" t="s">
        <v>0</v>
      </c>
      <c r="M24" s="1">
        <v>42551</v>
      </c>
      <c r="N24" t="s">
        <v>1</v>
      </c>
    </row>
    <row r="25" spans="2:14" x14ac:dyDescent="0.2">
      <c r="B25">
        <v>6</v>
      </c>
      <c r="C25" t="s">
        <v>15</v>
      </c>
      <c r="D25" t="s">
        <v>2</v>
      </c>
      <c r="E25" s="1">
        <v>42552</v>
      </c>
      <c r="F25" s="1">
        <v>42582</v>
      </c>
      <c r="G25">
        <v>44550</v>
      </c>
      <c r="H25">
        <v>3118.5</v>
      </c>
      <c r="I25">
        <v>47668.5</v>
      </c>
      <c r="K25" t="s">
        <v>0</v>
      </c>
      <c r="M25" s="1">
        <v>42582</v>
      </c>
      <c r="N25" t="s">
        <v>1</v>
      </c>
    </row>
    <row r="26" spans="2:14" x14ac:dyDescent="0.2">
      <c r="B26">
        <v>6</v>
      </c>
      <c r="C26" t="s">
        <v>15</v>
      </c>
      <c r="D26" t="s">
        <v>2</v>
      </c>
      <c r="E26" s="1">
        <v>42583</v>
      </c>
      <c r="F26" s="1">
        <v>42613</v>
      </c>
      <c r="G26">
        <v>34089.599999999999</v>
      </c>
      <c r="H26">
        <v>2386.2719999999999</v>
      </c>
      <c r="I26">
        <v>36475.871999999996</v>
      </c>
      <c r="K26" t="s">
        <v>0</v>
      </c>
      <c r="M26" s="1">
        <v>42613</v>
      </c>
      <c r="N26" t="s">
        <v>1</v>
      </c>
    </row>
    <row r="27" spans="2:14" x14ac:dyDescent="0.2">
      <c r="B27">
        <v>6</v>
      </c>
      <c r="C27" t="s">
        <v>15</v>
      </c>
      <c r="D27" t="s">
        <v>2</v>
      </c>
      <c r="E27" s="1">
        <v>42614</v>
      </c>
      <c r="F27" s="1">
        <v>42643</v>
      </c>
      <c r="G27">
        <v>34073.4</v>
      </c>
      <c r="H27">
        <v>2385.1379999999986</v>
      </c>
      <c r="I27">
        <v>36458.538</v>
      </c>
      <c r="K27" t="s">
        <v>0</v>
      </c>
      <c r="M27" s="1">
        <v>42643</v>
      </c>
      <c r="N27" t="s">
        <v>1</v>
      </c>
    </row>
    <row r="28" spans="2:14" x14ac:dyDescent="0.2">
      <c r="B28">
        <v>6</v>
      </c>
      <c r="C28" t="s">
        <v>15</v>
      </c>
      <c r="D28" t="s">
        <v>2</v>
      </c>
      <c r="E28" s="1">
        <v>42644</v>
      </c>
      <c r="F28" s="1">
        <v>42674</v>
      </c>
      <c r="G28">
        <v>22386</v>
      </c>
      <c r="H28">
        <v>1567.0199999999995</v>
      </c>
      <c r="I28">
        <v>23953.02</v>
      </c>
      <c r="K28" t="s">
        <v>0</v>
      </c>
      <c r="M28" s="1">
        <v>42674</v>
      </c>
      <c r="N28" t="s">
        <v>1</v>
      </c>
    </row>
    <row r="29" spans="2:14" x14ac:dyDescent="0.2">
      <c r="B29">
        <v>6</v>
      </c>
      <c r="C29" t="s">
        <v>15</v>
      </c>
      <c r="D29" t="s">
        <v>2</v>
      </c>
      <c r="E29" s="1">
        <v>42675</v>
      </c>
      <c r="F29" s="1">
        <v>42704</v>
      </c>
      <c r="G29">
        <v>48666</v>
      </c>
      <c r="H29">
        <v>3406.6199999999994</v>
      </c>
      <c r="I29">
        <v>52072.62</v>
      </c>
      <c r="K29" t="s">
        <v>0</v>
      </c>
      <c r="M29" s="1">
        <v>42704</v>
      </c>
      <c r="N29" t="s">
        <v>1</v>
      </c>
    </row>
  </sheetData>
  <pageMargins left="0.7" right="0.7" top="0.75" bottom="0.75" header="0.3" footer="0.3"/>
  <pageSetup paperSize="9"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H60"/>
  <sheetViews>
    <sheetView view="pageLayout" zoomScaleNormal="100" workbookViewId="0">
      <selection activeCell="B4" sqref="B4:B5"/>
    </sheetView>
  </sheetViews>
  <sheetFormatPr defaultRowHeight="14.25" x14ac:dyDescent="0.2"/>
  <cols>
    <col min="1" max="1" width="12.75" style="3" customWidth="1"/>
    <col min="2" max="2" width="11.75" customWidth="1"/>
    <col min="3" max="3" width="11.25" style="4" customWidth="1"/>
    <col min="4" max="4" width="22.375" style="8" bestFit="1" customWidth="1"/>
    <col min="5" max="5" width="9" style="3" hidden="1" customWidth="1"/>
    <col min="6" max="6" width="16" style="14" customWidth="1"/>
  </cols>
  <sheetData>
    <row r="3" spans="1:8" ht="15" customHeight="1" x14ac:dyDescent="0.2">
      <c r="B3" s="3" t="s">
        <v>4</v>
      </c>
      <c r="C3" s="17" t="s">
        <v>3</v>
      </c>
      <c r="D3" s="17"/>
      <c r="F3" s="14" t="s">
        <v>16</v>
      </c>
    </row>
    <row r="4" spans="1:8" ht="18" customHeight="1" x14ac:dyDescent="0.2">
      <c r="B4" s="19"/>
      <c r="C4" s="18" t="str">
        <f t="array" ref="C4">IFERROR(INDEX(Data!C$2:C$30094,SMALL(IF(Data!$B$2:$B$30094=$B$4,ROW(Data!$B$2:$B$30094)-ROW(Data!$B$2)+1),$A9)),"")</f>
        <v/>
      </c>
      <c r="D4" s="18"/>
      <c r="F4" s="15">
        <f ca="1">TODAY()</f>
        <v>42721</v>
      </c>
    </row>
    <row r="5" spans="1:8" x14ac:dyDescent="0.2">
      <c r="B5" s="19"/>
      <c r="C5" s="18"/>
      <c r="D5" s="18"/>
    </row>
    <row r="6" spans="1:8" ht="9.75" customHeight="1" x14ac:dyDescent="0.2"/>
    <row r="7" spans="1:8" s="10" customFormat="1" ht="40.5" customHeight="1" x14ac:dyDescent="0.2">
      <c r="A7" s="12" t="s">
        <v>5</v>
      </c>
      <c r="C7" s="4"/>
      <c r="D7" s="11" t="s">
        <v>7</v>
      </c>
      <c r="F7" s="13" t="str">
        <f t="array" ref="F7">IF((SUMIF(E:E,"No",D:D))=0,"ขอบคุณครับท่านไม่มียอดค้างชำระ",(SUMIF(E:E,"No",D:D)))</f>
        <v>ขอบคุณครับท่านไม่มียอดค้างชำระ</v>
      </c>
    </row>
    <row r="8" spans="1:8" x14ac:dyDescent="0.2">
      <c r="A8" s="3" t="s">
        <v>6</v>
      </c>
      <c r="B8" t="s">
        <v>11</v>
      </c>
      <c r="C8" s="4" t="s">
        <v>8</v>
      </c>
      <c r="D8" s="8" t="s">
        <v>9</v>
      </c>
      <c r="F8" s="14" t="s">
        <v>10</v>
      </c>
      <c r="G8" s="7"/>
    </row>
    <row r="9" spans="1:8" x14ac:dyDescent="0.2">
      <c r="A9" s="3" t="str">
        <f>IF(ROWS(Temp!A$9:A9)&gt;COUNTIF(Data!$B$2:$B$30094,$B$4),"",ROWS(Temp!A$9:A9))</f>
        <v/>
      </c>
      <c r="B9" t="str">
        <f t="array" ref="B9">IFERROR(INDEX(Data!D$2:D$30094,SMALL(IF(Data!$B$2:$B$30094=$B$4,ROW(Data!$B$2:$B$30094)-ROW(Data!$B$2)+1),$A9)),"")</f>
        <v/>
      </c>
      <c r="C9" s="5" t="str">
        <f t="array" ref="C9">IFERROR(INDEX(Data!E$2:E$30094,SMALL(IF(Data!$B$2:$B$30094=$B$4,ROW(Data!$B$2:$B$30094)-ROW(Data!$B$2)+1),$A9)),"")</f>
        <v/>
      </c>
      <c r="D9" s="9" t="str">
        <f t="array" ref="D9">IFERROR(INDEX(Data!I$2:I$30094,SMALL(IF(Data!$B$2:$B$30094=$B$4,ROW(Data!$B$2:$B$30094)-ROW(Data!$B$2)+1),$A9)),"")</f>
        <v/>
      </c>
      <c r="E9" s="6" t="str">
        <f t="array" ref="E9">IFERROR(INDEX(Data!N$2:N$30094,SMALL(IF(Data!$B$2:$B$30094=$B$4,ROW(Data!$B$2:$B$30094)-ROW(Data!$B$2)+1),$A9)),"")</f>
        <v/>
      </c>
      <c r="F9" s="16" t="str">
        <f>IF(E9="yes","ชำระแล้ว",IF(E9="No","ค้างชำระ",IF(E9="Cancel","ยกเลิกบิลครับ","")))</f>
        <v/>
      </c>
      <c r="G9" s="2"/>
      <c r="H9" s="2"/>
    </row>
    <row r="10" spans="1:8" x14ac:dyDescent="0.2">
      <c r="A10" s="3" t="str">
        <f>IF(ROWS(Temp!A$9:A10)&gt;COUNTIF(Data!$B$2:$B$30094,$B$4),"",ROWS(Temp!A$9:A10))</f>
        <v/>
      </c>
      <c r="B10" t="str">
        <f t="array" ref="B10">IFERROR(INDEX(Data!D$2:D$30094,SMALL(IF(Data!$B$2:$B$30094=$B$4,ROW(Data!$B$2:$B$30094)-ROW(Data!$B$2)+1),$A10)),"")</f>
        <v/>
      </c>
      <c r="C10" s="5" t="str">
        <f t="array" ref="C10">IFERROR(INDEX(Data!E$2:E$30094,SMALL(IF(Data!$B$2:$B$30094=$B$4,ROW(Data!$B$2:$B$30094)-ROW(Data!$B$2)+1),$A10)),"")</f>
        <v/>
      </c>
      <c r="D10" s="9" t="str">
        <f t="array" ref="D10">IFERROR(INDEX(Data!I$2:I$30094,SMALL(IF(Data!$B$2:$B$30094=$B$4,ROW(Data!$B$2:$B$30094)-ROW(Data!$B$2)+1),$A10)),"")</f>
        <v/>
      </c>
      <c r="E10" s="6" t="str">
        <f t="array" ref="E10">IFERROR(INDEX(Data!N$2:N$30094,SMALL(IF(Data!$B$2:$B$30094=$B$4,ROW(Data!$B$2:$B$30094)-ROW(Data!$B$2)+1),$A10)),"")</f>
        <v/>
      </c>
      <c r="F10" s="16" t="str">
        <f t="shared" ref="F10:F60" si="0">IF(E10="yes","ชำระแล้ว",IF(E10="No","ค้างชำระ",IF(E10="Cancel","ยกเลิกบิลครับ","")))</f>
        <v/>
      </c>
    </row>
    <row r="11" spans="1:8" x14ac:dyDescent="0.2">
      <c r="A11" s="3" t="str">
        <f>IF(ROWS(Temp!A$9:A11)&gt;COUNTIF(Data!$B$2:$B$30094,$B$4),"",ROWS(Temp!A$9:A11))</f>
        <v/>
      </c>
      <c r="B11" t="str">
        <f t="array" ref="B11">IFERROR(INDEX(Data!D$2:D$30094,SMALL(IF(Data!$B$2:$B$30094=$B$4,ROW(Data!$B$2:$B$30094)-ROW(Data!$B$2)+1),$A11)),"")</f>
        <v/>
      </c>
      <c r="C11" s="5" t="str">
        <f t="array" ref="C11">IFERROR(INDEX(Data!E$2:E$30094,SMALL(IF(Data!$B$2:$B$30094=$B$4,ROW(Data!$B$2:$B$30094)-ROW(Data!$B$2)+1),$A11)),"")</f>
        <v/>
      </c>
      <c r="D11" s="9" t="str">
        <f t="array" ref="D11">IFERROR(INDEX(Data!I$2:I$30094,SMALL(IF(Data!$B$2:$B$30094=$B$4,ROW(Data!$B$2:$B$30094)-ROW(Data!$B$2)+1),$A11)),"")</f>
        <v/>
      </c>
      <c r="E11" s="6" t="str">
        <f t="array" ref="E11">IFERROR(INDEX(Data!N$2:N$30094,SMALL(IF(Data!$B$2:$B$30094=$B$4,ROW(Data!$B$2:$B$30094)-ROW(Data!$B$2)+1),$A11)),"")</f>
        <v/>
      </c>
      <c r="F11" s="16" t="str">
        <f t="shared" si="0"/>
        <v/>
      </c>
    </row>
    <row r="12" spans="1:8" x14ac:dyDescent="0.2">
      <c r="A12" s="3" t="str">
        <f>IF(ROWS(Temp!A$9:A12)&gt;COUNTIF(Data!$B$2:$B$30094,$B$4),"",ROWS(Temp!A$9:A12))</f>
        <v/>
      </c>
      <c r="B12" t="str">
        <f t="array" ref="B12">IFERROR(INDEX(Data!D$2:D$30094,SMALL(IF(Data!$B$2:$B$30094=$B$4,ROW(Data!$B$2:$B$30094)-ROW(Data!$B$2)+1),$A12)),"")</f>
        <v/>
      </c>
      <c r="C12" s="5" t="str">
        <f t="array" ref="C12">IFERROR(INDEX(Data!E$2:E$30094,SMALL(IF(Data!$B$2:$B$30094=$B$4,ROW(Data!$B$2:$B$30094)-ROW(Data!$B$2)+1),$A12)),"")</f>
        <v/>
      </c>
      <c r="D12" s="9" t="str">
        <f t="array" ref="D12">IFERROR(INDEX(Data!I$2:I$30094,SMALL(IF(Data!$B$2:$B$30094=$B$4,ROW(Data!$B$2:$B$30094)-ROW(Data!$B$2)+1),$A12)),"")</f>
        <v/>
      </c>
      <c r="E12" s="6" t="str">
        <f t="array" ref="E12">IFERROR(INDEX(Data!N$2:N$30094,SMALL(IF(Data!$B$2:$B$30094=$B$4,ROW(Data!$B$2:$B$30094)-ROW(Data!$B$2)+1),$A12)),"")</f>
        <v/>
      </c>
      <c r="F12" s="16" t="str">
        <f t="shared" si="0"/>
        <v/>
      </c>
    </row>
    <row r="13" spans="1:8" x14ac:dyDescent="0.2">
      <c r="A13" s="3" t="str">
        <f>IF(ROWS(Temp!A$9:A13)&gt;COUNTIF(Data!$B$2:$B$30094,$B$4),"",ROWS(Temp!A$9:A13))</f>
        <v/>
      </c>
      <c r="B13" t="str">
        <f t="array" ref="B13">IFERROR(INDEX(Data!D$2:D$30094,SMALL(IF(Data!$B$2:$B$30094=$B$4,ROW(Data!$B$2:$B$30094)-ROW(Data!$B$2)+1),$A13)),"")</f>
        <v/>
      </c>
      <c r="C13" s="5" t="str">
        <f t="array" ref="C13">IFERROR(INDEX(Data!E$2:E$30094,SMALL(IF(Data!$B$2:$B$30094=$B$4,ROW(Data!$B$2:$B$30094)-ROW(Data!$B$2)+1),$A13)),"")</f>
        <v/>
      </c>
      <c r="D13" s="9" t="str">
        <f t="array" ref="D13">IFERROR(INDEX(Data!I$2:I$30094,SMALL(IF(Data!$B$2:$B$30094=$B$4,ROW(Data!$B$2:$B$30094)-ROW(Data!$B$2)+1),$A13)),"")</f>
        <v/>
      </c>
      <c r="E13" s="6" t="str">
        <f t="array" ref="E13">IFERROR(INDEX(Data!N$2:N$30094,SMALL(IF(Data!$B$2:$B$30094=$B$4,ROW(Data!$B$2:$B$30094)-ROW(Data!$B$2)+1),$A13)),"")</f>
        <v/>
      </c>
      <c r="F13" s="16" t="str">
        <f t="shared" si="0"/>
        <v/>
      </c>
    </row>
    <row r="14" spans="1:8" x14ac:dyDescent="0.2">
      <c r="A14" s="3" t="str">
        <f>IF(ROWS(Temp!A$9:A14)&gt;COUNTIF(Data!$B$2:$B$30094,$B$4),"",ROWS(Temp!A$9:A14))</f>
        <v/>
      </c>
      <c r="B14" t="str">
        <f t="array" ref="B14">IFERROR(INDEX(Data!D$2:D$30094,SMALL(IF(Data!$B$2:$B$30094=$B$4,ROW(Data!$B$2:$B$30094)-ROW(Data!$B$2)+1),$A14)),"")</f>
        <v/>
      </c>
      <c r="C14" s="5" t="str">
        <f t="array" ref="C14">IFERROR(INDEX(Data!E$2:E$30094,SMALL(IF(Data!$B$2:$B$30094=$B$4,ROW(Data!$B$2:$B$30094)-ROW(Data!$B$2)+1),$A14)),"")</f>
        <v/>
      </c>
      <c r="D14" s="9" t="str">
        <f t="array" ref="D14">IFERROR(INDEX(Data!I$2:I$30094,SMALL(IF(Data!$B$2:$B$30094=$B$4,ROW(Data!$B$2:$B$30094)-ROW(Data!$B$2)+1),$A14)),"")</f>
        <v/>
      </c>
      <c r="E14" s="6" t="str">
        <f t="array" ref="E14">IFERROR(INDEX(Data!N$2:N$30094,SMALL(IF(Data!$B$2:$B$30094=$B$4,ROW(Data!$B$2:$B$30094)-ROW(Data!$B$2)+1),$A14)),"")</f>
        <v/>
      </c>
      <c r="F14" s="16" t="str">
        <f t="shared" si="0"/>
        <v/>
      </c>
    </row>
    <row r="15" spans="1:8" x14ac:dyDescent="0.2">
      <c r="A15" s="3" t="str">
        <f>IF(ROWS(Temp!A$9:A15)&gt;COUNTIF(Data!$B$2:$B$30094,$B$4),"",ROWS(Temp!A$9:A15))</f>
        <v/>
      </c>
      <c r="B15" t="str">
        <f t="array" ref="B15">IFERROR(INDEX(Data!D$2:D$30094,SMALL(IF(Data!$B$2:$B$30094=$B$4,ROW(Data!$B$2:$B$30094)-ROW(Data!$B$2)+1),$A15)),"")</f>
        <v/>
      </c>
      <c r="C15" s="5" t="str">
        <f t="array" ref="C15">IFERROR(INDEX(Data!E$2:E$30094,SMALL(IF(Data!$B$2:$B$30094=$B$4,ROW(Data!$B$2:$B$30094)-ROW(Data!$B$2)+1),$A15)),"")</f>
        <v/>
      </c>
      <c r="D15" s="9" t="str">
        <f t="array" ref="D15">IFERROR(INDEX(Data!I$2:I$30094,SMALL(IF(Data!$B$2:$B$30094=$B$4,ROW(Data!$B$2:$B$30094)-ROW(Data!$B$2)+1),$A15)),"")</f>
        <v/>
      </c>
      <c r="E15" s="6" t="str">
        <f t="array" ref="E15">IFERROR(INDEX(Data!N$2:N$30094,SMALL(IF(Data!$B$2:$B$30094=$B$4,ROW(Data!$B$2:$B$30094)-ROW(Data!$B$2)+1),$A15)),"")</f>
        <v/>
      </c>
      <c r="F15" s="16" t="str">
        <f t="shared" si="0"/>
        <v/>
      </c>
    </row>
    <row r="16" spans="1:8" x14ac:dyDescent="0.2">
      <c r="A16" s="3" t="str">
        <f>IF(ROWS(Temp!A$9:A16)&gt;COUNTIF(Data!$B$2:$B$30094,$B$4),"",ROWS(Temp!A$9:A16))</f>
        <v/>
      </c>
      <c r="B16" t="str">
        <f t="array" ref="B16">IFERROR(INDEX(Data!D$2:D$30094,SMALL(IF(Data!$B$2:$B$30094=$B$4,ROW(Data!$B$2:$B$30094)-ROW(Data!$B$2)+1),$A16)),"")</f>
        <v/>
      </c>
      <c r="C16" s="5" t="str">
        <f t="array" ref="C16">IFERROR(INDEX(Data!E$2:E$30094,SMALL(IF(Data!$B$2:$B$30094=$B$4,ROW(Data!$B$2:$B$30094)-ROW(Data!$B$2)+1),$A16)),"")</f>
        <v/>
      </c>
      <c r="D16" s="9" t="str">
        <f t="array" ref="D16">IFERROR(INDEX(Data!I$2:I$30094,SMALL(IF(Data!$B$2:$B$30094=$B$4,ROW(Data!$B$2:$B$30094)-ROW(Data!$B$2)+1),$A16)),"")</f>
        <v/>
      </c>
      <c r="E16" s="6" t="str">
        <f t="array" ref="E16">IFERROR(INDEX(Data!N$2:N$30094,SMALL(IF(Data!$B$2:$B$30094=$B$4,ROW(Data!$B$2:$B$30094)-ROW(Data!$B$2)+1),$A16)),"")</f>
        <v/>
      </c>
      <c r="F16" s="16" t="str">
        <f t="shared" si="0"/>
        <v/>
      </c>
    </row>
    <row r="17" spans="1:6" x14ac:dyDescent="0.2">
      <c r="A17" s="3" t="str">
        <f>IF(ROWS(Temp!A$9:A17)&gt;COUNTIF(Data!$B$2:$B$30094,$B$4),"",ROWS(Temp!A$9:A17))</f>
        <v/>
      </c>
      <c r="B17" t="str">
        <f t="array" ref="B17">IFERROR(INDEX(Data!D$2:D$30094,SMALL(IF(Data!$B$2:$B$30094=$B$4,ROW(Data!$B$2:$B$30094)-ROW(Data!$B$2)+1),$A17)),"")</f>
        <v/>
      </c>
      <c r="C17" s="5" t="str">
        <f t="array" ref="C17">IFERROR(INDEX(Data!E$2:E$30094,SMALL(IF(Data!$B$2:$B$30094=$B$4,ROW(Data!$B$2:$B$30094)-ROW(Data!$B$2)+1),$A17)),"")</f>
        <v/>
      </c>
      <c r="D17" s="9" t="str">
        <f t="array" ref="D17">IFERROR(INDEX(Data!I$2:I$30094,SMALL(IF(Data!$B$2:$B$30094=$B$4,ROW(Data!$B$2:$B$30094)-ROW(Data!$B$2)+1),$A17)),"")</f>
        <v/>
      </c>
      <c r="E17" s="6" t="str">
        <f t="array" ref="E17">IFERROR(INDEX(Data!N$2:N$30094,SMALL(IF(Data!$B$2:$B$30094=$B$4,ROW(Data!$B$2:$B$30094)-ROW(Data!$B$2)+1),$A17)),"")</f>
        <v/>
      </c>
      <c r="F17" s="16" t="str">
        <f t="shared" si="0"/>
        <v/>
      </c>
    </row>
    <row r="18" spans="1:6" x14ac:dyDescent="0.2">
      <c r="A18" s="3" t="str">
        <f>IF(ROWS(Temp!A$9:A18)&gt;COUNTIF(Data!$B$2:$B$30094,$B$4),"",ROWS(Temp!A$9:A18))</f>
        <v/>
      </c>
      <c r="B18" t="str">
        <f t="array" ref="B18">IFERROR(INDEX(Data!D$2:D$30094,SMALL(IF(Data!$B$2:$B$30094=$B$4,ROW(Data!$B$2:$B$30094)-ROW(Data!$B$2)+1),$A18)),"")</f>
        <v/>
      </c>
      <c r="C18" s="5" t="str">
        <f t="array" ref="C18">IFERROR(INDEX(Data!E$2:E$30094,SMALL(IF(Data!$B$2:$B$30094=$B$4,ROW(Data!$B$2:$B$30094)-ROW(Data!$B$2)+1),$A18)),"")</f>
        <v/>
      </c>
      <c r="D18" s="9" t="str">
        <f t="array" ref="D18">IFERROR(INDEX(Data!I$2:I$30094,SMALL(IF(Data!$B$2:$B$30094=$B$4,ROW(Data!$B$2:$B$30094)-ROW(Data!$B$2)+1),$A18)),"")</f>
        <v/>
      </c>
      <c r="E18" s="6" t="str">
        <f t="array" ref="E18">IFERROR(INDEX(Data!N$2:N$30094,SMALL(IF(Data!$B$2:$B$30094=$B$4,ROW(Data!$B$2:$B$30094)-ROW(Data!$B$2)+1),$A18)),"")</f>
        <v/>
      </c>
      <c r="F18" s="16" t="str">
        <f t="shared" si="0"/>
        <v/>
      </c>
    </row>
    <row r="19" spans="1:6" x14ac:dyDescent="0.2">
      <c r="A19" s="3" t="str">
        <f>IF(ROWS(Temp!A$9:A19)&gt;COUNTIF(Data!$B$2:$B$30094,$B$4),"",ROWS(Temp!A$9:A19))</f>
        <v/>
      </c>
      <c r="B19" t="str">
        <f t="array" ref="B19">IFERROR(INDEX(Data!D$2:D$30094,SMALL(IF(Data!$B$2:$B$30094=$B$4,ROW(Data!$B$2:$B$30094)-ROW(Data!$B$2)+1),$A19)),"")</f>
        <v/>
      </c>
      <c r="C19" s="5" t="str">
        <f t="array" ref="C19">IFERROR(INDEX(Data!E$2:E$30094,SMALL(IF(Data!$B$2:$B$30094=$B$4,ROW(Data!$B$2:$B$30094)-ROW(Data!$B$2)+1),$A19)),"")</f>
        <v/>
      </c>
      <c r="D19" s="9" t="str">
        <f t="array" ref="D19">IFERROR(INDEX(Data!I$2:I$30094,SMALL(IF(Data!$B$2:$B$30094=$B$4,ROW(Data!$B$2:$B$30094)-ROW(Data!$B$2)+1),$A19)),"")</f>
        <v/>
      </c>
      <c r="E19" s="6" t="str">
        <f t="array" ref="E19">IFERROR(INDEX(Data!N$2:N$30094,SMALL(IF(Data!$B$2:$B$30094=$B$4,ROW(Data!$B$2:$B$30094)-ROW(Data!$B$2)+1),$A19)),"")</f>
        <v/>
      </c>
      <c r="F19" s="16" t="str">
        <f t="shared" si="0"/>
        <v/>
      </c>
    </row>
    <row r="20" spans="1:6" x14ac:dyDescent="0.2">
      <c r="A20" s="3" t="str">
        <f>IF(ROWS(Temp!A$9:A20)&gt;COUNTIF(Data!$B$2:$B$30094,$B$4),"",ROWS(Temp!A$9:A20))</f>
        <v/>
      </c>
      <c r="B20" t="str">
        <f t="array" ref="B20">IFERROR(INDEX(Data!D$2:D$30094,SMALL(IF(Data!$B$2:$B$30094=$B$4,ROW(Data!$B$2:$B$30094)-ROW(Data!$B$2)+1),$A20)),"")</f>
        <v/>
      </c>
      <c r="C20" s="5" t="str">
        <f t="array" ref="C20">IFERROR(INDEX(Data!E$2:E$30094,SMALL(IF(Data!$B$2:$B$30094=$B$4,ROW(Data!$B$2:$B$30094)-ROW(Data!$B$2)+1),$A20)),"")</f>
        <v/>
      </c>
      <c r="D20" s="9" t="str">
        <f t="array" ref="D20">IFERROR(INDEX(Data!I$2:I$30094,SMALL(IF(Data!$B$2:$B$30094=$B$4,ROW(Data!$B$2:$B$30094)-ROW(Data!$B$2)+1),$A20)),"")</f>
        <v/>
      </c>
      <c r="E20" s="6" t="str">
        <f t="array" ref="E20">IFERROR(INDEX(Data!N$2:N$30094,SMALL(IF(Data!$B$2:$B$30094=$B$4,ROW(Data!$B$2:$B$30094)-ROW(Data!$B$2)+1),$A20)),"")</f>
        <v/>
      </c>
      <c r="F20" s="16" t="str">
        <f t="shared" si="0"/>
        <v/>
      </c>
    </row>
    <row r="21" spans="1:6" x14ac:dyDescent="0.2">
      <c r="A21" s="3" t="str">
        <f>IF(ROWS(Temp!A$9:A21)&gt;COUNTIF(Data!$B$2:$B$30094,$B$4),"",ROWS(Temp!A$9:A21))</f>
        <v/>
      </c>
      <c r="B21" t="str">
        <f t="array" ref="B21">IFERROR(INDEX(Data!D$2:D$30094,SMALL(IF(Data!$B$2:$B$30094=$B$4,ROW(Data!$B$2:$B$30094)-ROW(Data!$B$2)+1),$A21)),"")</f>
        <v/>
      </c>
      <c r="C21" s="5" t="str">
        <f t="array" ref="C21">IFERROR(INDEX(Data!E$2:E$30094,SMALL(IF(Data!$B$2:$B$30094=$B$4,ROW(Data!$B$2:$B$30094)-ROW(Data!$B$2)+1),$A21)),"")</f>
        <v/>
      </c>
      <c r="D21" s="9" t="str">
        <f t="array" ref="D21">IFERROR(INDEX(Data!I$2:I$30094,SMALL(IF(Data!$B$2:$B$30094=$B$4,ROW(Data!$B$2:$B$30094)-ROW(Data!$B$2)+1),$A21)),"")</f>
        <v/>
      </c>
      <c r="E21" s="6" t="str">
        <f t="array" ref="E21">IFERROR(INDEX(Data!N$2:N$30094,SMALL(IF(Data!$B$2:$B$30094=$B$4,ROW(Data!$B$2:$B$30094)-ROW(Data!$B$2)+1),$A21)),"")</f>
        <v/>
      </c>
      <c r="F21" s="16" t="str">
        <f t="shared" si="0"/>
        <v/>
      </c>
    </row>
    <row r="22" spans="1:6" x14ac:dyDescent="0.2">
      <c r="A22" s="3" t="str">
        <f>IF(ROWS(Temp!A$9:A22)&gt;COUNTIF(Data!$B$2:$B$30094,$B$4),"",ROWS(Temp!A$9:A22))</f>
        <v/>
      </c>
      <c r="B22" t="str">
        <f t="array" ref="B22">IFERROR(INDEX(Data!D$2:D$30094,SMALL(IF(Data!$B$2:$B$30094=$B$4,ROW(Data!$B$2:$B$30094)-ROW(Data!$B$2)+1),$A22)),"")</f>
        <v/>
      </c>
      <c r="C22" s="5" t="str">
        <f t="array" ref="C22">IFERROR(INDEX(Data!E$2:E$30094,SMALL(IF(Data!$B$2:$B$30094=$B$4,ROW(Data!$B$2:$B$30094)-ROW(Data!$B$2)+1),$A22)),"")</f>
        <v/>
      </c>
      <c r="D22" s="9" t="str">
        <f t="array" ref="D22">IFERROR(INDEX(Data!I$2:I$30094,SMALL(IF(Data!$B$2:$B$30094=$B$4,ROW(Data!$B$2:$B$30094)-ROW(Data!$B$2)+1),$A22)),"")</f>
        <v/>
      </c>
      <c r="E22" s="6" t="str">
        <f t="array" ref="E22">IFERROR(INDEX(Data!N$2:N$30094,SMALL(IF(Data!$B$2:$B$30094=$B$4,ROW(Data!$B$2:$B$30094)-ROW(Data!$B$2)+1),$A22)),"")</f>
        <v/>
      </c>
      <c r="F22" s="16" t="str">
        <f t="shared" si="0"/>
        <v/>
      </c>
    </row>
    <row r="23" spans="1:6" x14ac:dyDescent="0.2">
      <c r="A23" s="3" t="str">
        <f>IF(ROWS(Temp!A$9:A23)&gt;COUNTIF(Data!$B$2:$B$30094,$B$4),"",ROWS(Temp!A$9:A23))</f>
        <v/>
      </c>
      <c r="B23" t="str">
        <f t="array" ref="B23">IFERROR(INDEX(Data!D$2:D$30094,SMALL(IF(Data!$B$2:$B$30094=$B$4,ROW(Data!$B$2:$B$30094)-ROW(Data!$B$2)+1),$A23)),"")</f>
        <v/>
      </c>
      <c r="C23" s="5" t="str">
        <f t="array" ref="C23">IFERROR(INDEX(Data!E$2:E$30094,SMALL(IF(Data!$B$2:$B$30094=$B$4,ROW(Data!$B$2:$B$30094)-ROW(Data!$B$2)+1),$A23)),"")</f>
        <v/>
      </c>
      <c r="D23" s="9" t="str">
        <f t="array" ref="D23">IFERROR(INDEX(Data!I$2:I$30094,SMALL(IF(Data!$B$2:$B$30094=$B$4,ROW(Data!$B$2:$B$30094)-ROW(Data!$B$2)+1),$A23)),"")</f>
        <v/>
      </c>
      <c r="E23" s="6" t="str">
        <f t="array" ref="E23">IFERROR(INDEX(Data!N$2:N$30094,SMALL(IF(Data!$B$2:$B$30094=$B$4,ROW(Data!$B$2:$B$30094)-ROW(Data!$B$2)+1),$A23)),"")</f>
        <v/>
      </c>
      <c r="F23" s="16" t="str">
        <f t="shared" si="0"/>
        <v/>
      </c>
    </row>
    <row r="24" spans="1:6" x14ac:dyDescent="0.2">
      <c r="A24" s="3" t="str">
        <f>IF(ROWS(Temp!A$9:A24)&gt;COUNTIF(Data!$B$2:$B$30094,$B$4),"",ROWS(Temp!A$9:A24))</f>
        <v/>
      </c>
      <c r="B24" t="str">
        <f t="array" ref="B24">IFERROR(INDEX(Data!D$2:D$30094,SMALL(IF(Data!$B$2:$B$30094=$B$4,ROW(Data!$B$2:$B$30094)-ROW(Data!$B$2)+1),$A24)),"")</f>
        <v/>
      </c>
      <c r="C24" s="5" t="str">
        <f t="array" ref="C24">IFERROR(INDEX(Data!E$2:E$30094,SMALL(IF(Data!$B$2:$B$30094=$B$4,ROW(Data!$B$2:$B$30094)-ROW(Data!$B$2)+1),$A24)),"")</f>
        <v/>
      </c>
      <c r="D24" s="9" t="str">
        <f t="array" ref="D24">IFERROR(INDEX(Data!I$2:I$30094,SMALL(IF(Data!$B$2:$B$30094=$B$4,ROW(Data!$B$2:$B$30094)-ROW(Data!$B$2)+1),$A24)),"")</f>
        <v/>
      </c>
      <c r="E24" s="6" t="str">
        <f t="array" ref="E24">IFERROR(INDEX(Data!N$2:N$30094,SMALL(IF(Data!$B$2:$B$30094=$B$4,ROW(Data!$B$2:$B$30094)-ROW(Data!$B$2)+1),$A24)),"")</f>
        <v/>
      </c>
      <c r="F24" s="16" t="str">
        <f t="shared" si="0"/>
        <v/>
      </c>
    </row>
    <row r="25" spans="1:6" x14ac:dyDescent="0.2">
      <c r="A25" s="3" t="str">
        <f>IF(ROWS(Temp!A$9:A25)&gt;COUNTIF(Data!$B$2:$B$30094,$B$4),"",ROWS(Temp!A$9:A25))</f>
        <v/>
      </c>
      <c r="B25" t="str">
        <f t="array" ref="B25">IFERROR(INDEX(Data!D$2:D$30094,SMALL(IF(Data!$B$2:$B$30094=$B$4,ROW(Data!$B$2:$B$30094)-ROW(Data!$B$2)+1),$A25)),"")</f>
        <v/>
      </c>
      <c r="C25" s="5" t="str">
        <f t="array" ref="C25">IFERROR(INDEX(Data!E$2:E$30094,SMALL(IF(Data!$B$2:$B$30094=$B$4,ROW(Data!$B$2:$B$30094)-ROW(Data!$B$2)+1),$A25)),"")</f>
        <v/>
      </c>
      <c r="D25" s="9" t="str">
        <f t="array" ref="D25">IFERROR(INDEX(Data!I$2:I$30094,SMALL(IF(Data!$B$2:$B$30094=$B$4,ROW(Data!$B$2:$B$30094)-ROW(Data!$B$2)+1),$A25)),"")</f>
        <v/>
      </c>
      <c r="E25" s="6" t="str">
        <f t="array" ref="E25">IFERROR(INDEX(Data!N$2:N$30094,SMALL(IF(Data!$B$2:$B$30094=$B$4,ROW(Data!$B$2:$B$30094)-ROW(Data!$B$2)+1),$A25)),"")</f>
        <v/>
      </c>
      <c r="F25" s="16" t="str">
        <f t="shared" si="0"/>
        <v/>
      </c>
    </row>
    <row r="26" spans="1:6" x14ac:dyDescent="0.2">
      <c r="A26" s="3" t="str">
        <f>IF(ROWS(Temp!A$9:A26)&gt;COUNTIF(Data!$B$2:$B$30094,$B$4),"",ROWS(Temp!A$9:A26))</f>
        <v/>
      </c>
      <c r="B26" t="str">
        <f t="array" ref="B26">IFERROR(INDEX(Data!D$2:D$30094,SMALL(IF(Data!$B$2:$B$30094=$B$4,ROW(Data!$B$2:$B$30094)-ROW(Data!$B$2)+1),$A26)),"")</f>
        <v/>
      </c>
      <c r="C26" s="5" t="str">
        <f t="array" ref="C26">IFERROR(INDEX(Data!E$2:E$30094,SMALL(IF(Data!$B$2:$B$30094=$B$4,ROW(Data!$B$2:$B$30094)-ROW(Data!$B$2)+1),$A26)),"")</f>
        <v/>
      </c>
      <c r="D26" s="9" t="str">
        <f t="array" ref="D26">IFERROR(INDEX(Data!I$2:I$30094,SMALL(IF(Data!$B$2:$B$30094=$B$4,ROW(Data!$B$2:$B$30094)-ROW(Data!$B$2)+1),$A26)),"")</f>
        <v/>
      </c>
      <c r="E26" s="6" t="str">
        <f t="array" ref="E26">IFERROR(INDEX(Data!N$2:N$30094,SMALL(IF(Data!$B$2:$B$30094=$B$4,ROW(Data!$B$2:$B$30094)-ROW(Data!$B$2)+1),$A26)),"")</f>
        <v/>
      </c>
      <c r="F26" s="16" t="str">
        <f t="shared" si="0"/>
        <v/>
      </c>
    </row>
    <row r="27" spans="1:6" x14ac:dyDescent="0.2">
      <c r="A27" s="3" t="str">
        <f>IF(ROWS(Temp!A$9:A27)&gt;COUNTIF(Data!$B$2:$B$30094,$B$4),"",ROWS(Temp!A$9:A27))</f>
        <v/>
      </c>
      <c r="B27" t="str">
        <f t="array" ref="B27">IFERROR(INDEX(Data!D$2:D$30094,SMALL(IF(Data!$B$2:$B$30094=$B$4,ROW(Data!$B$2:$B$30094)-ROW(Data!$B$2)+1),$A27)),"")</f>
        <v/>
      </c>
      <c r="C27" s="5" t="str">
        <f t="array" ref="C27">IFERROR(INDEX(Data!E$2:E$30094,SMALL(IF(Data!$B$2:$B$30094=$B$4,ROW(Data!$B$2:$B$30094)-ROW(Data!$B$2)+1),$A27)),"")</f>
        <v/>
      </c>
      <c r="D27" s="9" t="str">
        <f t="array" ref="D27">IFERROR(INDEX(Data!I$2:I$30094,SMALL(IF(Data!$B$2:$B$30094=$B$4,ROW(Data!$B$2:$B$30094)-ROW(Data!$B$2)+1),$A27)),"")</f>
        <v/>
      </c>
      <c r="E27" s="6" t="str">
        <f t="array" ref="E27">IFERROR(INDEX(Data!N$2:N$30094,SMALL(IF(Data!$B$2:$B$30094=$B$4,ROW(Data!$B$2:$B$30094)-ROW(Data!$B$2)+1),$A27)),"")</f>
        <v/>
      </c>
      <c r="F27" s="16" t="str">
        <f t="shared" si="0"/>
        <v/>
      </c>
    </row>
    <row r="28" spans="1:6" x14ac:dyDescent="0.2">
      <c r="A28" s="3" t="str">
        <f>IF(ROWS(Temp!A$9:A28)&gt;COUNTIF(Data!$B$2:$B$30094,$B$4),"",ROWS(Temp!A$9:A28))</f>
        <v/>
      </c>
      <c r="B28" t="str">
        <f t="array" ref="B28">IFERROR(INDEX(Data!D$2:D$30094,SMALL(IF(Data!$B$2:$B$30094=$B$4,ROW(Data!$B$2:$B$30094)-ROW(Data!$B$2)+1),$A28)),"")</f>
        <v/>
      </c>
      <c r="C28" s="5" t="str">
        <f t="array" ref="C28">IFERROR(INDEX(Data!E$2:E$30094,SMALL(IF(Data!$B$2:$B$30094=$B$4,ROW(Data!$B$2:$B$30094)-ROW(Data!$B$2)+1),$A28)),"")</f>
        <v/>
      </c>
      <c r="D28" s="9" t="str">
        <f t="array" ref="D28">IFERROR(INDEX(Data!I$2:I$30094,SMALL(IF(Data!$B$2:$B$30094=$B$4,ROW(Data!$B$2:$B$30094)-ROW(Data!$B$2)+1),$A28)),"")</f>
        <v/>
      </c>
      <c r="E28" s="6" t="str">
        <f t="array" ref="E28">IFERROR(INDEX(Data!N$2:N$30094,SMALL(IF(Data!$B$2:$B$30094=$B$4,ROW(Data!$B$2:$B$30094)-ROW(Data!$B$2)+1),$A28)),"")</f>
        <v/>
      </c>
      <c r="F28" s="16" t="str">
        <f t="shared" si="0"/>
        <v/>
      </c>
    </row>
    <row r="29" spans="1:6" x14ac:dyDescent="0.2">
      <c r="A29" s="3" t="str">
        <f>IF(ROWS(Temp!A$9:A29)&gt;COUNTIF(Data!$B$2:$B$30094,$B$4),"",ROWS(Temp!A$9:A29))</f>
        <v/>
      </c>
      <c r="B29" t="str">
        <f t="array" ref="B29">IFERROR(INDEX(Data!D$2:D$30094,SMALL(IF(Data!$B$2:$B$30094=$B$4,ROW(Data!$B$2:$B$30094)-ROW(Data!$B$2)+1),$A29)),"")</f>
        <v/>
      </c>
      <c r="C29" s="5" t="str">
        <f t="array" ref="C29">IFERROR(INDEX(Data!E$2:E$30094,SMALL(IF(Data!$B$2:$B$30094=$B$4,ROW(Data!$B$2:$B$30094)-ROW(Data!$B$2)+1),$A29)),"")</f>
        <v/>
      </c>
      <c r="D29" s="9" t="str">
        <f t="array" ref="D29">IFERROR(INDEX(Data!I$2:I$30094,SMALL(IF(Data!$B$2:$B$30094=$B$4,ROW(Data!$B$2:$B$30094)-ROW(Data!$B$2)+1),$A29)),"")</f>
        <v/>
      </c>
      <c r="E29" s="6" t="str">
        <f t="array" ref="E29">IFERROR(INDEX(Data!N$2:N$30094,SMALL(IF(Data!$B$2:$B$30094=$B$4,ROW(Data!$B$2:$B$30094)-ROW(Data!$B$2)+1),$A29)),"")</f>
        <v/>
      </c>
      <c r="F29" s="16" t="str">
        <f t="shared" si="0"/>
        <v/>
      </c>
    </row>
    <row r="30" spans="1:6" x14ac:dyDescent="0.2">
      <c r="A30" s="3" t="str">
        <f>IF(ROWS(Temp!A$9:A30)&gt;COUNTIF(Data!$B$2:$B$30094,$B$4),"",ROWS(Temp!A$9:A30))</f>
        <v/>
      </c>
      <c r="B30" t="str">
        <f t="array" ref="B30">IFERROR(INDEX(Data!D$2:D$30094,SMALL(IF(Data!$B$2:$B$30094=$B$4,ROW(Data!$B$2:$B$30094)-ROW(Data!$B$2)+1),$A30)),"")</f>
        <v/>
      </c>
      <c r="C30" s="5" t="str">
        <f t="array" ref="C30">IFERROR(INDEX(Data!E$2:E$30094,SMALL(IF(Data!$B$2:$B$30094=$B$4,ROW(Data!$B$2:$B$30094)-ROW(Data!$B$2)+1),$A30)),"")</f>
        <v/>
      </c>
      <c r="D30" s="9" t="str">
        <f t="array" ref="D30">IFERROR(INDEX(Data!I$2:I$30094,SMALL(IF(Data!$B$2:$B$30094=$B$4,ROW(Data!$B$2:$B$30094)-ROW(Data!$B$2)+1),$A30)),"")</f>
        <v/>
      </c>
      <c r="E30" s="6" t="str">
        <f t="array" ref="E30">IFERROR(INDEX(Data!N$2:N$30094,SMALL(IF(Data!$B$2:$B$30094=$B$4,ROW(Data!$B$2:$B$30094)-ROW(Data!$B$2)+1),$A30)),"")</f>
        <v/>
      </c>
      <c r="F30" s="16" t="str">
        <f t="shared" si="0"/>
        <v/>
      </c>
    </row>
    <row r="31" spans="1:6" x14ac:dyDescent="0.2">
      <c r="A31" s="3" t="str">
        <f>IF(ROWS(Temp!A$9:A31)&gt;COUNTIF(Data!$B$2:$B$30094,$B$4),"",ROWS(Temp!A$9:A31))</f>
        <v/>
      </c>
      <c r="B31" t="str">
        <f t="array" ref="B31">IFERROR(INDEX(Data!D$2:D$30094,SMALL(IF(Data!$B$2:$B$30094=$B$4,ROW(Data!$B$2:$B$30094)-ROW(Data!$B$2)+1),$A31)),"")</f>
        <v/>
      </c>
      <c r="C31" s="5" t="str">
        <f t="array" ref="C31">IFERROR(INDEX(Data!E$2:E$30094,SMALL(IF(Data!$B$2:$B$30094=$B$4,ROW(Data!$B$2:$B$30094)-ROW(Data!$B$2)+1),$A31)),"")</f>
        <v/>
      </c>
      <c r="D31" s="9" t="str">
        <f t="array" ref="D31">IFERROR(INDEX(Data!I$2:I$30094,SMALL(IF(Data!$B$2:$B$30094=$B$4,ROW(Data!$B$2:$B$30094)-ROW(Data!$B$2)+1),$A31)),"")</f>
        <v/>
      </c>
      <c r="E31" s="6" t="str">
        <f t="array" ref="E31">IFERROR(INDEX(Data!N$2:N$30094,SMALL(IF(Data!$B$2:$B$30094=$B$4,ROW(Data!$B$2:$B$30094)-ROW(Data!$B$2)+1),$A31)),"")</f>
        <v/>
      </c>
      <c r="F31" s="16" t="str">
        <f t="shared" si="0"/>
        <v/>
      </c>
    </row>
    <row r="32" spans="1:6" x14ac:dyDescent="0.2">
      <c r="A32" s="3" t="str">
        <f>IF(ROWS(Temp!A$9:A32)&gt;COUNTIF(Data!$B$2:$B$30094,$B$4),"",ROWS(Temp!A$9:A32))</f>
        <v/>
      </c>
      <c r="B32" t="str">
        <f t="array" ref="B32">IFERROR(INDEX(Data!D$2:D$30094,SMALL(IF(Data!$B$2:$B$30094=$B$4,ROW(Data!$B$2:$B$30094)-ROW(Data!$B$2)+1),$A32)),"")</f>
        <v/>
      </c>
      <c r="C32" s="5" t="str">
        <f t="array" ref="C32">IFERROR(INDEX(Data!E$2:E$30094,SMALL(IF(Data!$B$2:$B$30094=$B$4,ROW(Data!$B$2:$B$30094)-ROW(Data!$B$2)+1),$A32)),"")</f>
        <v/>
      </c>
      <c r="D32" s="9" t="str">
        <f t="array" ref="D32">IFERROR(INDEX(Data!I$2:I$30094,SMALL(IF(Data!$B$2:$B$30094=$B$4,ROW(Data!$B$2:$B$30094)-ROW(Data!$B$2)+1),$A32)),"")</f>
        <v/>
      </c>
      <c r="E32" s="6" t="str">
        <f t="array" ref="E32">IFERROR(INDEX(Data!N$2:N$30094,SMALL(IF(Data!$B$2:$B$30094=$B$4,ROW(Data!$B$2:$B$30094)-ROW(Data!$B$2)+1),$A32)),"")</f>
        <v/>
      </c>
      <c r="F32" s="16" t="str">
        <f t="shared" si="0"/>
        <v/>
      </c>
    </row>
    <row r="33" spans="1:6" x14ac:dyDescent="0.2">
      <c r="A33" s="3" t="str">
        <f>IF(ROWS(Temp!A$9:A33)&gt;COUNTIF(Data!$B$2:$B$30094,$B$4),"",ROWS(Temp!A$9:A33))</f>
        <v/>
      </c>
      <c r="B33" t="str">
        <f t="array" ref="B33">IFERROR(INDEX(Data!D$2:D$30094,SMALL(IF(Data!$B$2:$B$30094=$B$4,ROW(Data!$B$2:$B$30094)-ROW(Data!$B$2)+1),$A33)),"")</f>
        <v/>
      </c>
      <c r="C33" s="5" t="str">
        <f t="array" ref="C33">IFERROR(INDEX(Data!E$2:E$30094,SMALL(IF(Data!$B$2:$B$30094=$B$4,ROW(Data!$B$2:$B$30094)-ROW(Data!$B$2)+1),$A33)),"")</f>
        <v/>
      </c>
      <c r="D33" s="9" t="str">
        <f t="array" ref="D33">IFERROR(INDEX(Data!I$2:I$30094,SMALL(IF(Data!$B$2:$B$30094=$B$4,ROW(Data!$B$2:$B$30094)-ROW(Data!$B$2)+1),$A33)),"")</f>
        <v/>
      </c>
      <c r="E33" s="6" t="str">
        <f t="array" ref="E33">IFERROR(INDEX(Data!N$2:N$30094,SMALL(IF(Data!$B$2:$B$30094=$B$4,ROW(Data!$B$2:$B$30094)-ROW(Data!$B$2)+1),$A33)),"")</f>
        <v/>
      </c>
      <c r="F33" s="16" t="str">
        <f t="shared" si="0"/>
        <v/>
      </c>
    </row>
    <row r="34" spans="1:6" x14ac:dyDescent="0.2">
      <c r="A34" s="3" t="str">
        <f>IF(ROWS(Temp!A$9:A34)&gt;COUNTIF(Data!$B$2:$B$30094,$B$4),"",ROWS(Temp!A$9:A34))</f>
        <v/>
      </c>
      <c r="B34" t="str">
        <f t="array" ref="B34">IFERROR(INDEX(Data!D$2:D$30094,SMALL(IF(Data!$B$2:$B$30094=$B$4,ROW(Data!$B$2:$B$30094)-ROW(Data!$B$2)+1),$A34)),"")</f>
        <v/>
      </c>
      <c r="C34" s="5" t="str">
        <f t="array" ref="C34">IFERROR(INDEX(Data!E$2:E$30094,SMALL(IF(Data!$B$2:$B$30094=$B$4,ROW(Data!$B$2:$B$30094)-ROW(Data!$B$2)+1),$A34)),"")</f>
        <v/>
      </c>
      <c r="D34" s="9" t="str">
        <f t="array" ref="D34">IFERROR(INDEX(Data!I$2:I$30094,SMALL(IF(Data!$B$2:$B$30094=$B$4,ROW(Data!$B$2:$B$30094)-ROW(Data!$B$2)+1),$A34)),"")</f>
        <v/>
      </c>
      <c r="E34" s="6" t="str">
        <f t="array" ref="E34">IFERROR(INDEX(Data!N$2:N$30094,SMALL(IF(Data!$B$2:$B$30094=$B$4,ROW(Data!$B$2:$B$30094)-ROW(Data!$B$2)+1),$A34)),"")</f>
        <v/>
      </c>
      <c r="F34" s="16" t="str">
        <f t="shared" si="0"/>
        <v/>
      </c>
    </row>
    <row r="35" spans="1:6" x14ac:dyDescent="0.2">
      <c r="A35" s="3" t="str">
        <f>IF(ROWS(Temp!A$9:A35)&gt;COUNTIF(Data!$B$2:$B$30094,$B$4),"",ROWS(Temp!A$9:A35))</f>
        <v/>
      </c>
      <c r="B35" t="str">
        <f t="array" ref="B35">IFERROR(INDEX(Data!D$2:D$30094,SMALL(IF(Data!$B$2:$B$30094=$B$4,ROW(Data!$B$2:$B$30094)-ROW(Data!$B$2)+1),$A35)),"")</f>
        <v/>
      </c>
      <c r="C35" s="5" t="str">
        <f t="array" ref="C35">IFERROR(INDEX(Data!E$2:E$30094,SMALL(IF(Data!$B$2:$B$30094=$B$4,ROW(Data!$B$2:$B$30094)-ROW(Data!$B$2)+1),$A35)),"")</f>
        <v/>
      </c>
      <c r="D35" s="9" t="str">
        <f t="array" ref="D35">IFERROR(INDEX(Data!I$2:I$30094,SMALL(IF(Data!$B$2:$B$30094=$B$4,ROW(Data!$B$2:$B$30094)-ROW(Data!$B$2)+1),$A35)),"")</f>
        <v/>
      </c>
      <c r="E35" s="6" t="str">
        <f t="array" ref="E35">IFERROR(INDEX(Data!N$2:N$30094,SMALL(IF(Data!$B$2:$B$30094=$B$4,ROW(Data!$B$2:$B$30094)-ROW(Data!$B$2)+1),$A35)),"")</f>
        <v/>
      </c>
      <c r="F35" s="16" t="str">
        <f t="shared" si="0"/>
        <v/>
      </c>
    </row>
    <row r="36" spans="1:6" x14ac:dyDescent="0.2">
      <c r="A36" s="3" t="str">
        <f>IF(ROWS(Temp!A$9:A36)&gt;COUNTIF(Data!$B$2:$B$30094,$B$4),"",ROWS(Temp!A$9:A36))</f>
        <v/>
      </c>
      <c r="B36" t="str">
        <f t="array" ref="B36">IFERROR(INDEX(Data!D$2:D$30094,SMALL(IF(Data!$B$2:$B$30094=$B$4,ROW(Data!$B$2:$B$30094)-ROW(Data!$B$2)+1),$A36)),"")</f>
        <v/>
      </c>
      <c r="C36" s="5" t="str">
        <f t="array" ref="C36">IFERROR(INDEX(Data!E$2:E$30094,SMALL(IF(Data!$B$2:$B$30094=$B$4,ROW(Data!$B$2:$B$30094)-ROW(Data!$B$2)+1),$A36)),"")</f>
        <v/>
      </c>
      <c r="D36" s="9" t="str">
        <f t="array" ref="D36">IFERROR(INDEX(Data!I$2:I$30094,SMALL(IF(Data!$B$2:$B$30094=$B$4,ROW(Data!$B$2:$B$30094)-ROW(Data!$B$2)+1),$A36)),"")</f>
        <v/>
      </c>
      <c r="E36" s="6" t="str">
        <f t="array" ref="E36">IFERROR(INDEX(Data!N$2:N$30094,SMALL(IF(Data!$B$2:$B$30094=$B$4,ROW(Data!$B$2:$B$30094)-ROW(Data!$B$2)+1),$A36)),"")</f>
        <v/>
      </c>
      <c r="F36" s="16" t="str">
        <f t="shared" si="0"/>
        <v/>
      </c>
    </row>
    <row r="37" spans="1:6" x14ac:dyDescent="0.2">
      <c r="A37" s="3" t="str">
        <f>IF(ROWS(Temp!A$9:A37)&gt;COUNTIF(Data!$B$2:$B$30094,$B$4),"",ROWS(Temp!A$9:A37))</f>
        <v/>
      </c>
      <c r="B37" t="str">
        <f t="array" ref="B37">IFERROR(INDEX(Data!D$2:D$30094,SMALL(IF(Data!$B$2:$B$30094=$B$4,ROW(Data!$B$2:$B$30094)-ROW(Data!$B$2)+1),$A37)),"")</f>
        <v/>
      </c>
      <c r="C37" s="5" t="str">
        <f t="array" ref="C37">IFERROR(INDEX(Data!E$2:E$30094,SMALL(IF(Data!$B$2:$B$30094=$B$4,ROW(Data!$B$2:$B$30094)-ROW(Data!$B$2)+1),$A37)),"")</f>
        <v/>
      </c>
      <c r="D37" s="9" t="str">
        <f t="array" ref="D37">IFERROR(INDEX(Data!I$2:I$30094,SMALL(IF(Data!$B$2:$B$30094=$B$4,ROW(Data!$B$2:$B$30094)-ROW(Data!$B$2)+1),$A37)),"")</f>
        <v/>
      </c>
      <c r="E37" s="6" t="str">
        <f t="array" ref="E37">IFERROR(INDEX(Data!N$2:N$30094,SMALL(IF(Data!$B$2:$B$30094=$B$4,ROW(Data!$B$2:$B$30094)-ROW(Data!$B$2)+1),$A37)),"")</f>
        <v/>
      </c>
      <c r="F37" s="16" t="str">
        <f t="shared" si="0"/>
        <v/>
      </c>
    </row>
    <row r="38" spans="1:6" x14ac:dyDescent="0.2">
      <c r="A38" s="3" t="str">
        <f>IF(ROWS(Temp!A$9:A38)&gt;COUNTIF(Data!$B$2:$B$30094,$B$4),"",ROWS(Temp!A$9:A38))</f>
        <v/>
      </c>
      <c r="B38" t="str">
        <f t="array" ref="B38">IFERROR(INDEX(Data!D$2:D$30094,SMALL(IF(Data!$B$2:$B$30094=$B$4,ROW(Data!$B$2:$B$30094)-ROW(Data!$B$2)+1),$A38)),"")</f>
        <v/>
      </c>
      <c r="C38" s="5" t="str">
        <f t="array" ref="C38">IFERROR(INDEX(Data!E$2:E$30094,SMALL(IF(Data!$B$2:$B$30094=$B$4,ROW(Data!$B$2:$B$30094)-ROW(Data!$B$2)+1),$A38)),"")</f>
        <v/>
      </c>
      <c r="D38" s="9" t="str">
        <f t="array" ref="D38">IFERROR(INDEX(Data!I$2:I$30094,SMALL(IF(Data!$B$2:$B$30094=$B$4,ROW(Data!$B$2:$B$30094)-ROW(Data!$B$2)+1),$A38)),"")</f>
        <v/>
      </c>
      <c r="E38" s="6" t="str">
        <f t="array" ref="E38">IFERROR(INDEX(Data!N$2:N$30094,SMALL(IF(Data!$B$2:$B$30094=$B$4,ROW(Data!$B$2:$B$30094)-ROW(Data!$B$2)+1),$A38)),"")</f>
        <v/>
      </c>
      <c r="F38" s="16" t="str">
        <f t="shared" si="0"/>
        <v/>
      </c>
    </row>
    <row r="39" spans="1:6" x14ac:dyDescent="0.2">
      <c r="A39" s="3" t="str">
        <f>IF(ROWS(Temp!A$9:A39)&gt;COUNTIF(Data!$B$2:$B$30094,$B$4),"",ROWS(Temp!A$9:A39))</f>
        <v/>
      </c>
      <c r="B39" t="str">
        <f t="array" ref="B39">IFERROR(INDEX(Data!D$2:D$30094,SMALL(IF(Data!$B$2:$B$30094=$B$4,ROW(Data!$B$2:$B$30094)-ROW(Data!$B$2)+1),$A39)),"")</f>
        <v/>
      </c>
      <c r="C39" s="5" t="str">
        <f t="array" ref="C39">IFERROR(INDEX(Data!E$2:E$30094,SMALL(IF(Data!$B$2:$B$30094=$B$4,ROW(Data!$B$2:$B$30094)-ROW(Data!$B$2)+1),$A39)),"")</f>
        <v/>
      </c>
      <c r="D39" s="9" t="str">
        <f t="array" ref="D39">IFERROR(INDEX(Data!I$2:I$30094,SMALL(IF(Data!$B$2:$B$30094=$B$4,ROW(Data!$B$2:$B$30094)-ROW(Data!$B$2)+1),$A39)),"")</f>
        <v/>
      </c>
      <c r="E39" s="6" t="str">
        <f t="array" ref="E39">IFERROR(INDEX(Data!N$2:N$30094,SMALL(IF(Data!$B$2:$B$30094=$B$4,ROW(Data!$B$2:$B$30094)-ROW(Data!$B$2)+1),$A39)),"")</f>
        <v/>
      </c>
      <c r="F39" s="16" t="str">
        <f t="shared" si="0"/>
        <v/>
      </c>
    </row>
    <row r="40" spans="1:6" x14ac:dyDescent="0.2">
      <c r="A40" s="3" t="str">
        <f>IF(ROWS(Temp!A$9:A40)&gt;COUNTIF(Data!$B$2:$B$30094,$B$4),"",ROWS(Temp!A$9:A40))</f>
        <v/>
      </c>
      <c r="B40" t="str">
        <f t="array" ref="B40">IFERROR(INDEX(Data!D$2:D$30094,SMALL(IF(Data!$B$2:$B$30094=$B$4,ROW(Data!$B$2:$B$30094)-ROW(Data!$B$2)+1),$A40)),"")</f>
        <v/>
      </c>
      <c r="C40" s="5" t="str">
        <f t="array" ref="C40">IFERROR(INDEX(Data!E$2:E$30094,SMALL(IF(Data!$B$2:$B$30094=$B$4,ROW(Data!$B$2:$B$30094)-ROW(Data!$B$2)+1),$A40)),"")</f>
        <v/>
      </c>
      <c r="D40" s="9" t="str">
        <f t="array" ref="D40">IFERROR(INDEX(Data!I$2:I$30094,SMALL(IF(Data!$B$2:$B$30094=$B$4,ROW(Data!$B$2:$B$30094)-ROW(Data!$B$2)+1),$A40)),"")</f>
        <v/>
      </c>
      <c r="E40" s="6" t="str">
        <f t="array" ref="E40">IFERROR(INDEX(Data!N$2:N$30094,SMALL(IF(Data!$B$2:$B$30094=$B$4,ROW(Data!$B$2:$B$30094)-ROW(Data!$B$2)+1),$A40)),"")</f>
        <v/>
      </c>
      <c r="F40" s="16" t="str">
        <f t="shared" si="0"/>
        <v/>
      </c>
    </row>
    <row r="41" spans="1:6" x14ac:dyDescent="0.2">
      <c r="A41" s="3" t="str">
        <f>IF(ROWS(Temp!A$9:A41)&gt;COUNTIF(Data!$B$2:$B$30094,$B$4),"",ROWS(Temp!A$9:A41))</f>
        <v/>
      </c>
      <c r="B41" t="str">
        <f t="array" ref="B41">IFERROR(INDEX(Data!D$2:D$30094,SMALL(IF(Data!$B$2:$B$30094=$B$4,ROW(Data!$B$2:$B$30094)-ROW(Data!$B$2)+1),$A41)),"")</f>
        <v/>
      </c>
      <c r="C41" s="5" t="str">
        <f t="array" ref="C41">IFERROR(INDEX(Data!E$2:E$30094,SMALL(IF(Data!$B$2:$B$30094=$B$4,ROW(Data!$B$2:$B$30094)-ROW(Data!$B$2)+1),$A41)),"")</f>
        <v/>
      </c>
      <c r="D41" s="9" t="str">
        <f t="array" ref="D41">IFERROR(INDEX(Data!I$2:I$30094,SMALL(IF(Data!$B$2:$B$30094=$B$4,ROW(Data!$B$2:$B$30094)-ROW(Data!$B$2)+1),$A41)),"")</f>
        <v/>
      </c>
      <c r="E41" s="6" t="str">
        <f t="array" ref="E41">IFERROR(INDEX(Data!N$2:N$30094,SMALL(IF(Data!$B$2:$B$30094=$B$4,ROW(Data!$B$2:$B$30094)-ROW(Data!$B$2)+1),$A41)),"")</f>
        <v/>
      </c>
      <c r="F41" s="16" t="str">
        <f t="shared" si="0"/>
        <v/>
      </c>
    </row>
    <row r="42" spans="1:6" x14ac:dyDescent="0.2">
      <c r="A42" s="3" t="str">
        <f>IF(ROWS(Temp!A$9:A42)&gt;COUNTIF(Data!$B$2:$B$30094,$B$4),"",ROWS(Temp!A$9:A42))</f>
        <v/>
      </c>
      <c r="B42" t="str">
        <f t="array" ref="B42">IFERROR(INDEX(Data!D$2:D$30094,SMALL(IF(Data!$B$2:$B$30094=$B$4,ROW(Data!$B$2:$B$30094)-ROW(Data!$B$2)+1),$A42)),"")</f>
        <v/>
      </c>
      <c r="C42" s="5" t="str">
        <f t="array" ref="C42">IFERROR(INDEX(Data!E$2:E$30094,SMALL(IF(Data!$B$2:$B$30094=$B$4,ROW(Data!$B$2:$B$30094)-ROW(Data!$B$2)+1),$A42)),"")</f>
        <v/>
      </c>
      <c r="D42" s="9" t="str">
        <f t="array" ref="D42">IFERROR(INDEX(Data!I$2:I$30094,SMALL(IF(Data!$B$2:$B$30094=$B$4,ROW(Data!$B$2:$B$30094)-ROW(Data!$B$2)+1),$A42)),"")</f>
        <v/>
      </c>
      <c r="E42" s="6" t="str">
        <f t="array" ref="E42">IFERROR(INDEX(Data!N$2:N$30094,SMALL(IF(Data!$B$2:$B$30094=$B$4,ROW(Data!$B$2:$B$30094)-ROW(Data!$B$2)+1),$A42)),"")</f>
        <v/>
      </c>
      <c r="F42" s="16" t="str">
        <f t="shared" si="0"/>
        <v/>
      </c>
    </row>
    <row r="43" spans="1:6" x14ac:dyDescent="0.2">
      <c r="A43" s="3" t="str">
        <f>IF(ROWS(Temp!A$9:A43)&gt;COUNTIF(Data!$B$2:$B$30094,$B$4),"",ROWS(Temp!A$9:A43))</f>
        <v/>
      </c>
      <c r="B43" t="str">
        <f t="array" ref="B43">IFERROR(INDEX(Data!D$2:D$30094,SMALL(IF(Data!$B$2:$B$30094=$B$4,ROW(Data!$B$2:$B$30094)-ROW(Data!$B$2)+1),$A43)),"")</f>
        <v/>
      </c>
      <c r="C43" s="5" t="str">
        <f t="array" ref="C43">IFERROR(INDEX(Data!E$2:E$30094,SMALL(IF(Data!$B$2:$B$30094=$B$4,ROW(Data!$B$2:$B$30094)-ROW(Data!$B$2)+1),$A43)),"")</f>
        <v/>
      </c>
      <c r="D43" s="9" t="str">
        <f t="array" ref="D43">IFERROR(INDEX(Data!I$2:I$30094,SMALL(IF(Data!$B$2:$B$30094=$B$4,ROW(Data!$B$2:$B$30094)-ROW(Data!$B$2)+1),$A43)),"")</f>
        <v/>
      </c>
      <c r="E43" s="6" t="str">
        <f t="array" ref="E43">IFERROR(INDEX(Data!N$2:N$30094,SMALL(IF(Data!$B$2:$B$30094=$B$4,ROW(Data!$B$2:$B$30094)-ROW(Data!$B$2)+1),$A43)),"")</f>
        <v/>
      </c>
      <c r="F43" s="16" t="str">
        <f t="shared" si="0"/>
        <v/>
      </c>
    </row>
    <row r="44" spans="1:6" x14ac:dyDescent="0.2">
      <c r="A44" s="3" t="str">
        <f>IF(ROWS(Temp!A$9:A44)&gt;COUNTIF(Data!$B$2:$B$30094,$B$4),"",ROWS(Temp!A$9:A44))</f>
        <v/>
      </c>
      <c r="B44" t="str">
        <f t="array" ref="B44">IFERROR(INDEX(Data!D$2:D$30094,SMALL(IF(Data!$B$2:$B$30094=$B$4,ROW(Data!$B$2:$B$30094)-ROW(Data!$B$2)+1),$A44)),"")</f>
        <v/>
      </c>
      <c r="C44" s="5" t="str">
        <f t="array" ref="C44">IFERROR(INDEX(Data!E$2:E$30094,SMALL(IF(Data!$B$2:$B$30094=$B$4,ROW(Data!$B$2:$B$30094)-ROW(Data!$B$2)+1),$A44)),"")</f>
        <v/>
      </c>
      <c r="D44" s="9" t="str">
        <f t="array" ref="D44">IFERROR(INDEX(Data!I$2:I$30094,SMALL(IF(Data!$B$2:$B$30094=$B$4,ROW(Data!$B$2:$B$30094)-ROW(Data!$B$2)+1),$A44)),"")</f>
        <v/>
      </c>
      <c r="E44" s="6" t="str">
        <f t="array" ref="E44">IFERROR(INDEX(Data!N$2:N$30094,SMALL(IF(Data!$B$2:$B$30094=$B$4,ROW(Data!$B$2:$B$30094)-ROW(Data!$B$2)+1),$A44)),"")</f>
        <v/>
      </c>
      <c r="F44" s="16" t="str">
        <f t="shared" si="0"/>
        <v/>
      </c>
    </row>
    <row r="45" spans="1:6" x14ac:dyDescent="0.2">
      <c r="A45" s="3" t="str">
        <f>IF(ROWS(Temp!A$9:A45)&gt;COUNTIF(Data!$B$2:$B$30094,$B$4),"",ROWS(Temp!A$9:A45))</f>
        <v/>
      </c>
      <c r="B45" t="str">
        <f t="array" ref="B45">IFERROR(INDEX(Data!D$2:D$30094,SMALL(IF(Data!$B$2:$B$30094=$B$4,ROW(Data!$B$2:$B$30094)-ROW(Data!$B$2)+1),$A45)),"")</f>
        <v/>
      </c>
      <c r="C45" s="5" t="str">
        <f t="array" ref="C45">IFERROR(INDEX(Data!E$2:E$30094,SMALL(IF(Data!$B$2:$B$30094=$B$4,ROW(Data!$B$2:$B$30094)-ROW(Data!$B$2)+1),$A45)),"")</f>
        <v/>
      </c>
      <c r="D45" s="9" t="str">
        <f t="array" ref="D45">IFERROR(INDEX(Data!I$2:I$30094,SMALL(IF(Data!$B$2:$B$30094=$B$4,ROW(Data!$B$2:$B$30094)-ROW(Data!$B$2)+1),$A45)),"")</f>
        <v/>
      </c>
      <c r="E45" s="6" t="str">
        <f t="array" ref="E45">IFERROR(INDEX(Data!N$2:N$30094,SMALL(IF(Data!$B$2:$B$30094=$B$4,ROW(Data!$B$2:$B$30094)-ROW(Data!$B$2)+1),$A45)),"")</f>
        <v/>
      </c>
      <c r="F45" s="16" t="str">
        <f t="shared" si="0"/>
        <v/>
      </c>
    </row>
    <row r="46" spans="1:6" x14ac:dyDescent="0.2">
      <c r="A46" s="3" t="str">
        <f>IF(ROWS(Temp!A$9:A46)&gt;COUNTIF(Data!$B$2:$B$30094,$B$4),"",ROWS(Temp!A$9:A46))</f>
        <v/>
      </c>
      <c r="B46" t="str">
        <f t="array" ref="B46">IFERROR(INDEX(Data!D$2:D$30094,SMALL(IF(Data!$B$2:$B$30094=$B$4,ROW(Data!$B$2:$B$30094)-ROW(Data!$B$2)+1),$A46)),"")</f>
        <v/>
      </c>
      <c r="C46" s="5" t="str">
        <f t="array" ref="C46">IFERROR(INDEX(Data!E$2:E$30094,SMALL(IF(Data!$B$2:$B$30094=$B$4,ROW(Data!$B$2:$B$30094)-ROW(Data!$B$2)+1),$A46)),"")</f>
        <v/>
      </c>
      <c r="D46" s="9" t="str">
        <f t="array" ref="D46">IFERROR(INDEX(Data!I$2:I$30094,SMALL(IF(Data!$B$2:$B$30094=$B$4,ROW(Data!$B$2:$B$30094)-ROW(Data!$B$2)+1),$A46)),"")</f>
        <v/>
      </c>
      <c r="E46" s="6" t="str">
        <f t="array" ref="E46">IFERROR(INDEX(Data!N$2:N$30094,SMALL(IF(Data!$B$2:$B$30094=$B$4,ROW(Data!$B$2:$B$30094)-ROW(Data!$B$2)+1),$A46)),"")</f>
        <v/>
      </c>
      <c r="F46" s="16" t="str">
        <f t="shared" si="0"/>
        <v/>
      </c>
    </row>
    <row r="47" spans="1:6" x14ac:dyDescent="0.2">
      <c r="A47" s="3" t="str">
        <f>IF(ROWS(Temp!A$9:A47)&gt;COUNTIF(Data!$B$2:$B$30094,$B$4),"",ROWS(Temp!A$9:A47))</f>
        <v/>
      </c>
      <c r="B47" t="str">
        <f t="array" ref="B47">IFERROR(INDEX(Data!D$2:D$30094,SMALL(IF(Data!$B$2:$B$30094=$B$4,ROW(Data!$B$2:$B$30094)-ROW(Data!$B$2)+1),$A47)),"")</f>
        <v/>
      </c>
      <c r="C47" s="5" t="str">
        <f t="array" ref="C47">IFERROR(INDEX(Data!E$2:E$30094,SMALL(IF(Data!$B$2:$B$30094=$B$4,ROW(Data!$B$2:$B$30094)-ROW(Data!$B$2)+1),$A47)),"")</f>
        <v/>
      </c>
      <c r="D47" s="9" t="str">
        <f t="array" ref="D47">IFERROR(INDEX(Data!I$2:I$30094,SMALL(IF(Data!$B$2:$B$30094=$B$4,ROW(Data!$B$2:$B$30094)-ROW(Data!$B$2)+1),$A47)),"")</f>
        <v/>
      </c>
      <c r="E47" s="6" t="str">
        <f t="array" ref="E47">IFERROR(INDEX(Data!N$2:N$30094,SMALL(IF(Data!$B$2:$B$30094=$B$4,ROW(Data!$B$2:$B$30094)-ROW(Data!$B$2)+1),$A47)),"")</f>
        <v/>
      </c>
      <c r="F47" s="16" t="str">
        <f t="shared" si="0"/>
        <v/>
      </c>
    </row>
    <row r="48" spans="1:6" x14ac:dyDescent="0.2">
      <c r="A48" s="3" t="str">
        <f>IF(ROWS(Temp!A$9:A48)&gt;COUNTIF(Data!$B$2:$B$30094,$B$4),"",ROWS(Temp!A$9:A48))</f>
        <v/>
      </c>
      <c r="B48" t="str">
        <f t="array" ref="B48">IFERROR(INDEX(Data!D$2:D$30094,SMALL(IF(Data!$B$2:$B$30094=$B$4,ROW(Data!$B$2:$B$30094)-ROW(Data!$B$2)+1),$A48)),"")</f>
        <v/>
      </c>
      <c r="C48" s="5" t="str">
        <f t="array" ref="C48">IFERROR(INDEX(Data!E$2:E$30094,SMALL(IF(Data!$B$2:$B$30094=$B$4,ROW(Data!$B$2:$B$30094)-ROW(Data!$B$2)+1),$A48)),"")</f>
        <v/>
      </c>
      <c r="D48" s="9" t="str">
        <f t="array" ref="D48">IFERROR(INDEX(Data!I$2:I$30094,SMALL(IF(Data!$B$2:$B$30094=$B$4,ROW(Data!$B$2:$B$30094)-ROW(Data!$B$2)+1),$A48)),"")</f>
        <v/>
      </c>
      <c r="E48" s="6" t="str">
        <f t="array" ref="E48">IFERROR(INDEX(Data!N$2:N$30094,SMALL(IF(Data!$B$2:$B$30094=$B$4,ROW(Data!$B$2:$B$30094)-ROW(Data!$B$2)+1),$A48)),"")</f>
        <v/>
      </c>
      <c r="F48" s="16" t="str">
        <f t="shared" si="0"/>
        <v/>
      </c>
    </row>
    <row r="49" spans="1:6" x14ac:dyDescent="0.2">
      <c r="A49" s="3" t="str">
        <f>IF(ROWS(Temp!A$9:A49)&gt;COUNTIF(Data!$B$2:$B$30094,$B$4),"",ROWS(Temp!A$9:A49))</f>
        <v/>
      </c>
      <c r="B49" t="str">
        <f t="array" ref="B49">IFERROR(INDEX(Data!D$2:D$30094,SMALL(IF(Data!$B$2:$B$30094=$B$4,ROW(Data!$B$2:$B$30094)-ROW(Data!$B$2)+1),$A49)),"")</f>
        <v/>
      </c>
      <c r="C49" s="5" t="str">
        <f t="array" ref="C49">IFERROR(INDEX(Data!E$2:E$30094,SMALL(IF(Data!$B$2:$B$30094=$B$4,ROW(Data!$B$2:$B$30094)-ROW(Data!$B$2)+1),$A49)),"")</f>
        <v/>
      </c>
      <c r="D49" s="9" t="str">
        <f t="array" ref="D49">IFERROR(INDEX(Data!I$2:I$30094,SMALL(IF(Data!$B$2:$B$30094=$B$4,ROW(Data!$B$2:$B$30094)-ROW(Data!$B$2)+1),$A49)),"")</f>
        <v/>
      </c>
      <c r="E49" s="6" t="str">
        <f t="array" ref="E49">IFERROR(INDEX(Data!N$2:N$30094,SMALL(IF(Data!$B$2:$B$30094=$B$4,ROW(Data!$B$2:$B$30094)-ROW(Data!$B$2)+1),$A49)),"")</f>
        <v/>
      </c>
      <c r="F49" s="16" t="str">
        <f t="shared" si="0"/>
        <v/>
      </c>
    </row>
    <row r="50" spans="1:6" x14ac:dyDescent="0.2">
      <c r="A50" s="3" t="str">
        <f>IF(ROWS(Temp!A$9:A50)&gt;COUNTIF(Data!$B$2:$B$30094,$B$4),"",ROWS(Temp!A$9:A50))</f>
        <v/>
      </c>
      <c r="B50" t="str">
        <f t="array" ref="B50">IFERROR(INDEX(Data!D$2:D$30094,SMALL(IF(Data!$B$2:$B$30094=$B$4,ROW(Data!$B$2:$B$30094)-ROW(Data!$B$2)+1),$A50)),"")</f>
        <v/>
      </c>
      <c r="C50" s="5" t="str">
        <f t="array" ref="C50">IFERROR(INDEX(Data!E$2:E$30094,SMALL(IF(Data!$B$2:$B$30094=$B$4,ROW(Data!$B$2:$B$30094)-ROW(Data!$B$2)+1),$A50)),"")</f>
        <v/>
      </c>
      <c r="D50" s="9" t="str">
        <f t="array" ref="D50">IFERROR(INDEX(Data!I$2:I$30094,SMALL(IF(Data!$B$2:$B$30094=$B$4,ROW(Data!$B$2:$B$30094)-ROW(Data!$B$2)+1),$A50)),"")</f>
        <v/>
      </c>
      <c r="E50" s="6" t="str">
        <f t="array" ref="E50">IFERROR(INDEX(Data!N$2:N$30094,SMALL(IF(Data!$B$2:$B$30094=$B$4,ROW(Data!$B$2:$B$30094)-ROW(Data!$B$2)+1),$A50)),"")</f>
        <v/>
      </c>
      <c r="F50" s="16" t="str">
        <f t="shared" si="0"/>
        <v/>
      </c>
    </row>
    <row r="51" spans="1:6" x14ac:dyDescent="0.2">
      <c r="A51" s="3" t="str">
        <f>IF(ROWS(Temp!A$9:A51)&gt;COUNTIF(Data!$B$2:$B$30094,$B$4),"",ROWS(Temp!A$9:A51))</f>
        <v/>
      </c>
      <c r="B51" t="str">
        <f t="array" ref="B51">IFERROR(INDEX(Data!D$2:D$30094,SMALL(IF(Data!$B$2:$B$30094=$B$4,ROW(Data!$B$2:$B$30094)-ROW(Data!$B$2)+1),$A51)),"")</f>
        <v/>
      </c>
      <c r="C51" s="5" t="str">
        <f t="array" ref="C51">IFERROR(INDEX(Data!E$2:E$30094,SMALL(IF(Data!$B$2:$B$30094=$B$4,ROW(Data!$B$2:$B$30094)-ROW(Data!$B$2)+1),$A51)),"")</f>
        <v/>
      </c>
      <c r="D51" s="9" t="str">
        <f t="array" ref="D51">IFERROR(INDEX(Data!I$2:I$30094,SMALL(IF(Data!$B$2:$B$30094=$B$4,ROW(Data!$B$2:$B$30094)-ROW(Data!$B$2)+1),$A51)),"")</f>
        <v/>
      </c>
      <c r="E51" s="6" t="str">
        <f t="array" ref="E51">IFERROR(INDEX(Data!N$2:N$30094,SMALL(IF(Data!$B$2:$B$30094=$B$4,ROW(Data!$B$2:$B$30094)-ROW(Data!$B$2)+1),$A51)),"")</f>
        <v/>
      </c>
      <c r="F51" s="16" t="str">
        <f t="shared" si="0"/>
        <v/>
      </c>
    </row>
    <row r="52" spans="1:6" x14ac:dyDescent="0.2">
      <c r="A52" s="3" t="str">
        <f>IF(ROWS(Temp!A$9:A52)&gt;COUNTIF(Data!$B$2:$B$30094,$B$4),"",ROWS(Temp!A$9:A52))</f>
        <v/>
      </c>
      <c r="B52" t="str">
        <f t="array" ref="B52">IFERROR(INDEX(Data!D$2:D$30094,SMALL(IF(Data!$B$2:$B$30094=$B$4,ROW(Data!$B$2:$B$30094)-ROW(Data!$B$2)+1),$A52)),"")</f>
        <v/>
      </c>
      <c r="C52" s="5" t="str">
        <f t="array" ref="C52">IFERROR(INDEX(Data!E$2:E$30094,SMALL(IF(Data!$B$2:$B$30094=$B$4,ROW(Data!$B$2:$B$30094)-ROW(Data!$B$2)+1),$A52)),"")</f>
        <v/>
      </c>
      <c r="D52" s="9" t="str">
        <f t="array" ref="D52">IFERROR(INDEX(Data!I$2:I$30094,SMALL(IF(Data!$B$2:$B$30094=$B$4,ROW(Data!$B$2:$B$30094)-ROW(Data!$B$2)+1),$A52)),"")</f>
        <v/>
      </c>
      <c r="E52" s="6" t="str">
        <f t="array" ref="E52">IFERROR(INDEX(Data!N$2:N$30094,SMALL(IF(Data!$B$2:$B$30094=$B$4,ROW(Data!$B$2:$B$30094)-ROW(Data!$B$2)+1),$A52)),"")</f>
        <v/>
      </c>
      <c r="F52" s="16" t="str">
        <f t="shared" si="0"/>
        <v/>
      </c>
    </row>
    <row r="53" spans="1:6" x14ac:dyDescent="0.2">
      <c r="A53" s="3" t="str">
        <f>IF(ROWS(Temp!A$9:A53)&gt;COUNTIF(Data!$B$2:$B$30094,$B$4),"",ROWS(Temp!A$9:A53))</f>
        <v/>
      </c>
      <c r="B53" t="str">
        <f t="array" ref="B53">IFERROR(INDEX(Data!D$2:D$30094,SMALL(IF(Data!$B$2:$B$30094=$B$4,ROW(Data!$B$2:$B$30094)-ROW(Data!$B$2)+1),$A53)),"")</f>
        <v/>
      </c>
      <c r="C53" s="5" t="str">
        <f t="array" ref="C53">IFERROR(INDEX(Data!E$2:E$30094,SMALL(IF(Data!$B$2:$B$30094=$B$4,ROW(Data!$B$2:$B$30094)-ROW(Data!$B$2)+1),$A53)),"")</f>
        <v/>
      </c>
      <c r="D53" s="9" t="str">
        <f t="array" ref="D53">IFERROR(INDEX(Data!I$2:I$30094,SMALL(IF(Data!$B$2:$B$30094=$B$4,ROW(Data!$B$2:$B$30094)-ROW(Data!$B$2)+1),$A53)),"")</f>
        <v/>
      </c>
      <c r="E53" s="6" t="str">
        <f t="array" ref="E53">IFERROR(INDEX(Data!N$2:N$30094,SMALL(IF(Data!$B$2:$B$30094=$B$4,ROW(Data!$B$2:$B$30094)-ROW(Data!$B$2)+1),$A53)),"")</f>
        <v/>
      </c>
      <c r="F53" s="16" t="str">
        <f t="shared" si="0"/>
        <v/>
      </c>
    </row>
    <row r="54" spans="1:6" x14ac:dyDescent="0.2">
      <c r="A54" s="3" t="str">
        <f>IF(ROWS(Temp!A$9:A54)&gt;COUNTIF(Data!$B$2:$B$30094,$B$4),"",ROWS(Temp!A$9:A54))</f>
        <v/>
      </c>
      <c r="B54" t="str">
        <f t="array" ref="B54">IFERROR(INDEX(Data!D$2:D$30094,SMALL(IF(Data!$B$2:$B$30094=$B$4,ROW(Data!$B$2:$B$30094)-ROW(Data!$B$2)+1),$A54)),"")</f>
        <v/>
      </c>
      <c r="C54" s="5" t="str">
        <f t="array" ref="C54">IFERROR(INDEX(Data!E$2:E$30094,SMALL(IF(Data!$B$2:$B$30094=$B$4,ROW(Data!$B$2:$B$30094)-ROW(Data!$B$2)+1),$A54)),"")</f>
        <v/>
      </c>
      <c r="D54" s="9" t="str">
        <f t="array" ref="D54">IFERROR(INDEX(Data!I$2:I$30094,SMALL(IF(Data!$B$2:$B$30094=$B$4,ROW(Data!$B$2:$B$30094)-ROW(Data!$B$2)+1),$A54)),"")</f>
        <v/>
      </c>
      <c r="E54" s="6" t="str">
        <f t="array" ref="E54">IFERROR(INDEX(Data!N$2:N$30094,SMALL(IF(Data!$B$2:$B$30094=$B$4,ROW(Data!$B$2:$B$30094)-ROW(Data!$B$2)+1),$A54)),"")</f>
        <v/>
      </c>
      <c r="F54" s="16" t="str">
        <f t="shared" si="0"/>
        <v/>
      </c>
    </row>
    <row r="55" spans="1:6" x14ac:dyDescent="0.2">
      <c r="A55" s="3" t="str">
        <f>IF(ROWS(Temp!A$9:A55)&gt;COUNTIF(Data!$B$2:$B$30094,$B$4),"",ROWS(Temp!A$9:A55))</f>
        <v/>
      </c>
      <c r="B55" t="str">
        <f t="array" ref="B55">IFERROR(INDEX(Data!D$2:D$30094,SMALL(IF(Data!$B$2:$B$30094=$B$4,ROW(Data!$B$2:$B$30094)-ROW(Data!$B$2)+1),$A55)),"")</f>
        <v/>
      </c>
      <c r="C55" s="5" t="str">
        <f t="array" ref="C55">IFERROR(INDEX(Data!E$2:E$30094,SMALL(IF(Data!$B$2:$B$30094=$B$4,ROW(Data!$B$2:$B$30094)-ROW(Data!$B$2)+1),$A55)),"")</f>
        <v/>
      </c>
      <c r="D55" s="9" t="str">
        <f t="array" ref="D55">IFERROR(INDEX(Data!I$2:I$30094,SMALL(IF(Data!$B$2:$B$30094=$B$4,ROW(Data!$B$2:$B$30094)-ROW(Data!$B$2)+1),$A55)),"")</f>
        <v/>
      </c>
      <c r="E55" s="6" t="str">
        <f t="array" ref="E55">IFERROR(INDEX(Data!N$2:N$30094,SMALL(IF(Data!$B$2:$B$30094=$B$4,ROW(Data!$B$2:$B$30094)-ROW(Data!$B$2)+1),$A55)),"")</f>
        <v/>
      </c>
      <c r="F55" s="16" t="str">
        <f t="shared" si="0"/>
        <v/>
      </c>
    </row>
    <row r="56" spans="1:6" x14ac:dyDescent="0.2">
      <c r="A56" s="3" t="str">
        <f>IF(ROWS(Temp!A$9:A56)&gt;COUNTIF(Data!$B$2:$B$30094,$B$4),"",ROWS(Temp!A$9:A56))</f>
        <v/>
      </c>
      <c r="B56" t="str">
        <f t="array" ref="B56">IFERROR(INDEX(Data!D$2:D$30094,SMALL(IF(Data!$B$2:$B$30094=$B$4,ROW(Data!$B$2:$B$30094)-ROW(Data!$B$2)+1),$A56)),"")</f>
        <v/>
      </c>
      <c r="C56" s="5" t="str">
        <f t="array" ref="C56">IFERROR(INDEX(Data!E$2:E$30094,SMALL(IF(Data!$B$2:$B$30094=$B$4,ROW(Data!$B$2:$B$30094)-ROW(Data!$B$2)+1),$A56)),"")</f>
        <v/>
      </c>
      <c r="D56" s="9" t="str">
        <f t="array" ref="D56">IFERROR(INDEX(Data!I$2:I$30094,SMALL(IF(Data!$B$2:$B$30094=$B$4,ROW(Data!$B$2:$B$30094)-ROW(Data!$B$2)+1),$A56)),"")</f>
        <v/>
      </c>
      <c r="E56" s="6" t="str">
        <f t="array" ref="E56">IFERROR(INDEX(Data!N$2:N$30094,SMALL(IF(Data!$B$2:$B$30094=$B$4,ROW(Data!$B$2:$B$30094)-ROW(Data!$B$2)+1),$A56)),"")</f>
        <v/>
      </c>
      <c r="F56" s="16" t="str">
        <f t="shared" si="0"/>
        <v/>
      </c>
    </row>
    <row r="57" spans="1:6" x14ac:dyDescent="0.2">
      <c r="A57" s="3" t="str">
        <f>IF(ROWS(Temp!A$9:A57)&gt;COUNTIF(Data!$B$2:$B$30094,$B$4),"",ROWS(Temp!A$9:A57))</f>
        <v/>
      </c>
      <c r="B57" t="str">
        <f t="array" ref="B57">IFERROR(INDEX(Data!D$2:D$30094,SMALL(IF(Data!$B$2:$B$30094=$B$4,ROW(Data!$B$2:$B$30094)-ROW(Data!$B$2)+1),$A57)),"")</f>
        <v/>
      </c>
      <c r="C57" s="5" t="str">
        <f t="array" ref="C57">IFERROR(INDEX(Data!E$2:E$30094,SMALL(IF(Data!$B$2:$B$30094=$B$4,ROW(Data!$B$2:$B$30094)-ROW(Data!$B$2)+1),$A57)),"")</f>
        <v/>
      </c>
      <c r="D57" s="9" t="str">
        <f t="array" ref="D57">IFERROR(INDEX(Data!I$2:I$30094,SMALL(IF(Data!$B$2:$B$30094=$B$4,ROW(Data!$B$2:$B$30094)-ROW(Data!$B$2)+1),$A57)),"")</f>
        <v/>
      </c>
      <c r="E57" s="6" t="str">
        <f t="array" ref="E57">IFERROR(INDEX(Data!N$2:N$30094,SMALL(IF(Data!$B$2:$B$30094=$B$4,ROW(Data!$B$2:$B$30094)-ROW(Data!$B$2)+1),$A57)),"")</f>
        <v/>
      </c>
      <c r="F57" s="16" t="str">
        <f t="shared" si="0"/>
        <v/>
      </c>
    </row>
    <row r="58" spans="1:6" x14ac:dyDescent="0.2">
      <c r="A58" s="3" t="str">
        <f>IF(ROWS(Temp!A$9:A58)&gt;COUNTIF(Data!$B$2:$B$30094,$B$4),"",ROWS(Temp!A$9:A58))</f>
        <v/>
      </c>
      <c r="B58" t="str">
        <f t="array" ref="B58">IFERROR(INDEX(Data!D$2:D$30094,SMALL(IF(Data!$B$2:$B$30094=$B$4,ROW(Data!$B$2:$B$30094)-ROW(Data!$B$2)+1),$A58)),"")</f>
        <v/>
      </c>
      <c r="C58" s="5" t="str">
        <f t="array" ref="C58">IFERROR(INDEX(Data!E$2:E$30094,SMALL(IF(Data!$B$2:$B$30094=$B$4,ROW(Data!$B$2:$B$30094)-ROW(Data!$B$2)+1),$A58)),"")</f>
        <v/>
      </c>
      <c r="D58" s="9" t="str">
        <f t="array" ref="D58">IFERROR(INDEX(Data!I$2:I$30094,SMALL(IF(Data!$B$2:$B$30094=$B$4,ROW(Data!$B$2:$B$30094)-ROW(Data!$B$2)+1),$A58)),"")</f>
        <v/>
      </c>
      <c r="E58" s="6" t="str">
        <f t="array" ref="E58">IFERROR(INDEX(Data!N$2:N$30094,SMALL(IF(Data!$B$2:$B$30094=$B$4,ROW(Data!$B$2:$B$30094)-ROW(Data!$B$2)+1),$A58)),"")</f>
        <v/>
      </c>
      <c r="F58" s="16" t="str">
        <f t="shared" si="0"/>
        <v/>
      </c>
    </row>
    <row r="59" spans="1:6" x14ac:dyDescent="0.2">
      <c r="A59" s="3" t="str">
        <f>IF(ROWS(Temp!A$9:A59)&gt;COUNTIF(Data!$B$2:$B$30094,$B$4),"",ROWS(Temp!A$9:A59))</f>
        <v/>
      </c>
      <c r="B59" t="str">
        <f t="array" ref="B59">IFERROR(INDEX(Data!D$2:D$30094,SMALL(IF(Data!$B$2:$B$30094=$B$4,ROW(Data!$B$2:$B$30094)-ROW(Data!$B$2)+1),$A59)),"")</f>
        <v/>
      </c>
      <c r="C59" s="5" t="str">
        <f t="array" ref="C59">IFERROR(INDEX(Data!E$2:E$30094,SMALL(IF(Data!$B$2:$B$30094=$B$4,ROW(Data!$B$2:$B$30094)-ROW(Data!$B$2)+1),$A59)),"")</f>
        <v/>
      </c>
      <c r="D59" s="9" t="str">
        <f t="array" ref="D59">IFERROR(INDEX(Data!I$2:I$30094,SMALL(IF(Data!$B$2:$B$30094=$B$4,ROW(Data!$B$2:$B$30094)-ROW(Data!$B$2)+1),$A59)),"")</f>
        <v/>
      </c>
      <c r="E59" s="6" t="str">
        <f t="array" ref="E59">IFERROR(INDEX(Data!N$2:N$30094,SMALL(IF(Data!$B$2:$B$30094=$B$4,ROW(Data!$B$2:$B$30094)-ROW(Data!$B$2)+1),$A59)),"")</f>
        <v/>
      </c>
      <c r="F59" s="16" t="str">
        <f t="shared" si="0"/>
        <v/>
      </c>
    </row>
    <row r="60" spans="1:6" x14ac:dyDescent="0.2">
      <c r="A60" s="3" t="str">
        <f>IF(ROWS(Temp!A$9:A60)&gt;COUNTIF(Data!$B$2:$B$30094,$B$4),"",ROWS(Temp!A$9:A60))</f>
        <v/>
      </c>
      <c r="B60" t="str">
        <f t="array" ref="B60">IFERROR(INDEX(Data!D$2:D$30094,SMALL(IF(Data!$B$2:$B$30094=$B$4,ROW(Data!$B$2:$B$30094)-ROW(Data!$B$2)+1),$A60)),"")</f>
        <v/>
      </c>
      <c r="C60" s="5" t="str">
        <f t="array" ref="C60">IFERROR(INDEX(Data!E$2:E$30094,SMALL(IF(Data!$B$2:$B$30094=$B$4,ROW(Data!$B$2:$B$30094)-ROW(Data!$B$2)+1),$A60)),"")</f>
        <v/>
      </c>
      <c r="D60" s="9" t="str">
        <f t="array" ref="D60">IFERROR(INDEX(Data!I$2:I$30094,SMALL(IF(Data!$B$2:$B$30094=$B$4,ROW(Data!$B$2:$B$30094)-ROW(Data!$B$2)+1),$A60)),"")</f>
        <v/>
      </c>
      <c r="E60" s="6" t="str">
        <f t="array" ref="E60">IFERROR(INDEX(Data!N$2:N$30094,SMALL(IF(Data!$B$2:$B$30094=$B$4,ROW(Data!$B$2:$B$30094)-ROW(Data!$B$2)+1),$A60)),"")</f>
        <v/>
      </c>
      <c r="F60" s="16" t="str">
        <f t="shared" si="0"/>
        <v/>
      </c>
    </row>
  </sheetData>
  <mergeCells count="3">
    <mergeCell ref="C3:D3"/>
    <mergeCell ref="C4:D5"/>
    <mergeCell ref="B4:B5"/>
  </mergeCells>
  <conditionalFormatting sqref="E9:E60">
    <cfRule type="expression" priority="8">
      <formula>IF(E9=yes,ชำระแล้ว)</formula>
    </cfRule>
  </conditionalFormatting>
  <conditionalFormatting sqref="F1:F2 F8:F1048576 F5:F6">
    <cfRule type="cellIs" dxfId="6" priority="4" operator="equal">
      <formula>"ยกเลิกบิลครับ"</formula>
    </cfRule>
    <cfRule type="cellIs" dxfId="5" priority="6" operator="equal">
      <formula>"ค้างชำระ"</formula>
    </cfRule>
    <cfRule type="cellIs" dxfId="4" priority="7" operator="equal">
      <formula>"ชำระแล้ว"</formula>
    </cfRule>
  </conditionalFormatting>
  <conditionalFormatting sqref="F7">
    <cfRule type="cellIs" dxfId="3" priority="5" operator="equal">
      <formula>"ขอบคุณครับท่านไม่มียอดค้างชำระ"</formula>
    </cfRule>
  </conditionalFormatting>
  <conditionalFormatting sqref="F3:F4">
    <cfRule type="cellIs" dxfId="2" priority="1" operator="equal">
      <formula>"ยกเลิกบิลครับ"</formula>
    </cfRule>
    <cfRule type="cellIs" dxfId="1" priority="2" operator="equal">
      <formula>"ค้างชำระ"</formula>
    </cfRule>
    <cfRule type="cellIs" dxfId="0" priority="3" operator="equal">
      <formula>"ชำระแล้ว"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Data</vt:lpstr>
      <vt:lpstr>Temp</vt:lpstr>
      <vt:lpstr>Data!Extract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DiamondDustIce</dc:creator>
  <cp:lastModifiedBy>DiamondDustIce</cp:lastModifiedBy>
  <cp:lastPrinted>2016-12-14T17:08:11Z</cp:lastPrinted>
  <dcterms:created xsi:type="dcterms:W3CDTF">2016-12-07T23:39:24Z</dcterms:created>
  <dcterms:modified xsi:type="dcterms:W3CDTF">2016-12-17T03:20:48Z</dcterms:modified>
</cp:coreProperties>
</file>