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73ad6b8d88dd4100" Type="http://schemas.microsoft.com/office/2007/relationships/ui/extensibility" Target="customUI/customUI14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Hello" sheetId="2" r:id="rId1"/>
  </sheets>
  <definedNames>
    <definedName name="Data">#REF!,#REF!,#REF!</definedName>
  </definedNames>
  <calcPr calcId="145621"/>
</workbook>
</file>

<file path=xl/calcChain.xml><?xml version="1.0" encoding="utf-8"?>
<calcChain xmlns="http://schemas.openxmlformats.org/spreadsheetml/2006/main">
  <c r="G2" i="2" l="1"/>
  <c r="G3" i="2"/>
  <c r="G4" i="2"/>
  <c r="G5" i="2"/>
  <c r="G1" i="2"/>
  <c r="E20" i="2" l="1"/>
  <c r="C20" i="2"/>
  <c r="A20" i="2"/>
  <c r="D20" i="2"/>
  <c r="B20" i="2"/>
  <c r="E17" i="2"/>
  <c r="A17" i="2" s="1"/>
  <c r="E22" i="2"/>
  <c r="A22" i="2" s="1"/>
  <c r="E21" i="2"/>
  <c r="E19" i="2"/>
  <c r="E18" i="2"/>
  <c r="E23" i="2"/>
  <c r="C22" i="2"/>
  <c r="C17" i="2"/>
  <c r="D17" i="2"/>
  <c r="B17" i="2"/>
  <c r="I5" i="2"/>
  <c r="H4" i="2"/>
  <c r="I1" i="2"/>
  <c r="A19" i="2" l="1"/>
  <c r="D19" i="2"/>
  <c r="B19" i="2"/>
  <c r="C19" i="2"/>
  <c r="B21" i="2"/>
  <c r="D21" i="2"/>
  <c r="A21" i="2"/>
  <c r="C21" i="2"/>
  <c r="C23" i="2"/>
  <c r="B23" i="2"/>
  <c r="A23" i="2"/>
  <c r="D23" i="2"/>
  <c r="D18" i="2"/>
  <c r="A18" i="2"/>
  <c r="C18" i="2"/>
  <c r="B18" i="2"/>
  <c r="B22" i="2"/>
  <c r="D22" i="2"/>
  <c r="I4" i="2"/>
  <c r="H3" i="2"/>
  <c r="H2" i="2"/>
  <c r="H1" i="2"/>
  <c r="I3" i="2"/>
  <c r="H5" i="2"/>
  <c r="I2" i="2"/>
  <c r="E8" i="2" l="1"/>
  <c r="E11" i="2"/>
  <c r="E6" i="2"/>
  <c r="E3" i="2"/>
  <c r="E13" i="2"/>
  <c r="E2" i="2"/>
  <c r="E4" i="2"/>
  <c r="E9" i="2"/>
  <c r="E16" i="2"/>
  <c r="E14" i="2"/>
  <c r="E15" i="2"/>
  <c r="E5" i="2"/>
  <c r="E12" i="2"/>
  <c r="E10" i="2"/>
  <c r="E7" i="2"/>
  <c r="A7" i="2" l="1"/>
  <c r="C7" i="2"/>
  <c r="D7" i="2"/>
  <c r="B7" i="2"/>
  <c r="C15" i="2"/>
  <c r="A15" i="2"/>
  <c r="D15" i="2"/>
  <c r="B15" i="2"/>
  <c r="D6" i="2"/>
  <c r="B6" i="2"/>
  <c r="C6" i="2"/>
  <c r="A6" i="2"/>
  <c r="B10" i="2"/>
  <c r="A10" i="2"/>
  <c r="C10" i="2"/>
  <c r="D10" i="2"/>
  <c r="C14" i="2"/>
  <c r="D14" i="2"/>
  <c r="B14" i="2"/>
  <c r="A14" i="2"/>
  <c r="C2" i="2"/>
  <c r="B2" i="2"/>
  <c r="A2" i="2"/>
  <c r="D2" i="2"/>
  <c r="B11" i="2"/>
  <c r="A11" i="2"/>
  <c r="C11" i="2"/>
  <c r="D11" i="2"/>
  <c r="D12" i="2"/>
  <c r="A12" i="2"/>
  <c r="B12" i="2"/>
  <c r="C16" i="2"/>
  <c r="A16" i="2"/>
  <c r="D16" i="2"/>
  <c r="B16" i="2"/>
  <c r="A13" i="2"/>
  <c r="C13" i="2"/>
  <c r="B13" i="2"/>
  <c r="D13" i="2"/>
  <c r="C8" i="2"/>
  <c r="A8" i="2"/>
  <c r="D8" i="2"/>
  <c r="B8" i="2"/>
  <c r="C12" i="2"/>
  <c r="A5" i="2"/>
  <c r="B5" i="2"/>
  <c r="D5" i="2"/>
  <c r="C5" i="2"/>
  <c r="A9" i="2"/>
  <c r="B9" i="2"/>
  <c r="D9" i="2"/>
  <c r="C9" i="2"/>
  <c r="C3" i="2"/>
  <c r="B3" i="2"/>
  <c r="A3" i="2"/>
  <c r="D3" i="2"/>
  <c r="D4" i="2"/>
  <c r="C4" i="2"/>
  <c r="A4" i="2"/>
  <c r="B4" i="2"/>
</calcChain>
</file>

<file path=xl/sharedStrings.xml><?xml version="1.0" encoding="utf-8"?>
<sst xmlns="http://schemas.openxmlformats.org/spreadsheetml/2006/main" count="40" uniqueCount="10">
  <si>
    <t>Id</t>
  </si>
  <si>
    <t>PdName</t>
  </si>
  <si>
    <t>Qty</t>
  </si>
  <si>
    <t>Amt</t>
  </si>
  <si>
    <t>Pd-01</t>
  </si>
  <si>
    <t>Pd-02</t>
  </si>
  <si>
    <t>Pd-03</t>
  </si>
  <si>
    <t>Pd-04</t>
  </si>
  <si>
    <t>Area</t>
  </si>
  <si>
    <t>Pd-05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</si>
</sst>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Tahoma"/>
      <family val="2"/>
      <charset val="222"/>
      <scheme val="minor"/>
    </font>
    <font>
      <sz val="1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  <font>
      <sz val="11"/>
      <color theme="0" tint="-0.34998626667073579"/>
      <name val="Tahoma"/>
      <family val="2"/>
      <charset val="22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2" fillId="0" borderId="1" xfId="0" applyFont="1" applyBorder="1"/>
    <xf numFmtId="0" fontId="0" fillId="3" borderId="2" xfId="0" applyFill="1" applyBorder="1"/>
    <xf numFmtId="0" fontId="0" fillId="3" borderId="3" xfId="0" applyFill="1" applyBorder="1"/>
    <xf numFmtId="0" fontId="0" fillId="2" borderId="2" xfId="0" applyFill="1" applyBorder="1"/>
    <xf numFmtId="0" fontId="0" fillId="3" borderId="4" xfId="0" applyFill="1" applyBorder="1"/>
    <xf numFmtId="0" fontId="0" fillId="4" borderId="2" xfId="0" applyFill="1" applyBorder="1"/>
    <xf numFmtId="0" fontId="0" fillId="5" borderId="0" xfId="0" applyFill="1"/>
    <xf numFmtId="0" fontId="0" fillId="6" borderId="0" xfId="0" applyFill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</xdr:row>
      <xdr:rowOff>123825</xdr:rowOff>
    </xdr:from>
    <xdr:to>
      <xdr:col>10</xdr:col>
      <xdr:colOff>19049</xdr:colOff>
      <xdr:row>9</xdr:row>
      <xdr:rowOff>38100</xdr:rowOff>
    </xdr:to>
    <xdr:sp macro="" textlink="">
      <xdr:nvSpPr>
        <xdr:cNvPr id="2" name="Bent Arrow 1"/>
        <xdr:cNvSpPr/>
      </xdr:nvSpPr>
      <xdr:spPr>
        <a:xfrm flipH="1">
          <a:off x="3095625" y="857250"/>
          <a:ext cx="1914524" cy="819150"/>
        </a:xfrm>
        <a:prstGeom prst="bentArrow">
          <a:avLst>
            <a:gd name="adj1" fmla="val 25000"/>
            <a:gd name="adj2" fmla="val 33721"/>
            <a:gd name="adj3" fmla="val 50000"/>
            <a:gd name="adj4" fmla="val 43750"/>
          </a:avLst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23"/>
  <sheetViews>
    <sheetView tabSelected="1" workbookViewId="0">
      <selection activeCell="T21" sqref="T21"/>
    </sheetView>
  </sheetViews>
  <sheetFormatPr defaultRowHeight="14.25" x14ac:dyDescent="0.2"/>
  <cols>
    <col min="1" max="1" width="3.125" bestFit="1" customWidth="1"/>
    <col min="2" max="2" width="8.875" bestFit="1" customWidth="1"/>
    <col min="3" max="3" width="4.5" bestFit="1" customWidth="1"/>
    <col min="4" max="4" width="4.75" bestFit="1" customWidth="1"/>
    <col min="5" max="5" width="4.625" bestFit="1" customWidth="1"/>
    <col min="6" max="6" width="2.625" bestFit="1" customWidth="1"/>
    <col min="7" max="7" width="7.75" bestFit="1" customWidth="1"/>
    <col min="8" max="8" width="3" customWidth="1"/>
    <col min="9" max="9" width="7.75" bestFit="1" customWidth="1"/>
    <col min="10" max="10" width="3.75" customWidth="1"/>
    <col min="11" max="11" width="3.875" bestFit="1" customWidth="1"/>
    <col min="12" max="12" width="7.75" bestFit="1" customWidth="1"/>
    <col min="13" max="13" width="2.625" bestFit="1" customWidth="1"/>
    <col min="14" max="14" width="3.875" bestFit="1" customWidth="1"/>
    <col min="15" max="15" width="7.75" bestFit="1" customWidth="1"/>
    <col min="16" max="16" width="3.875" bestFit="1" customWidth="1"/>
    <col min="18" max="18" width="4.25" bestFit="1" customWidth="1"/>
  </cols>
  <sheetData>
    <row r="1" spans="1:18" ht="15" thickBot="1" x14ac:dyDescent="0.25">
      <c r="A1" s="5" t="s">
        <v>0</v>
      </c>
      <c r="B1" s="5" t="s">
        <v>1</v>
      </c>
      <c r="C1" s="5" t="s">
        <v>2</v>
      </c>
      <c r="D1" s="5" t="s">
        <v>3</v>
      </c>
      <c r="E1" s="13" t="s">
        <v>8</v>
      </c>
      <c r="F1" s="4"/>
      <c r="G1" s="13">
        <f>IFERROR(COUNTIF(INDEX(($G$12:$G$14,$M$10:$M$13,$I$16:$I$17,$F$19:$F$23,$N$19),,,ROWS(G$1:G1)),"&lt;&gt;"),"")</f>
        <v>3</v>
      </c>
      <c r="H1" s="13">
        <f>IF(G1="","",SUM(G$1:G1)-G1+1)</f>
        <v>1</v>
      </c>
      <c r="I1" s="13">
        <f>IF(G1="","",COUNT(G$1:G1))</f>
        <v>1</v>
      </c>
      <c r="J1" s="4"/>
      <c r="K1" s="4"/>
      <c r="L1" s="4"/>
      <c r="M1" s="4"/>
      <c r="N1" s="4"/>
      <c r="O1" s="4"/>
    </row>
    <row r="2" spans="1:18" x14ac:dyDescent="0.2">
      <c r="A2" s="2">
        <f ca="1">IF($E2="","",INDEX(OFFSET(INDEX(($G$12:$G$14,$M$10:$M$13,$I$16:$I$17,$F$19:$F$23,$N$19),,,$E2),,,,50),COUNTIF($E$2:$E2,$E2),MATCH(A$1,OFFSET(INDEX(($G$12:$G$14,$M$10:$M$13,$I$16:$I$17,$F$19:$F$23,$N$19),,,$E2),-1,,1,50),0)))</f>
        <v>1</v>
      </c>
      <c r="B2" s="2" t="str">
        <f ca="1">IF($E2="","",INDEX(OFFSET(INDEX(($G$12:$G$14,$M$10:$M$13,$I$16:$I$17,$F$19:$F$23,$N$19),,,$E2),,,,50),COUNTIF($E$2:$E2,$E2),MATCH(B$1,OFFSET(INDEX(($G$12:$G$14,$M$10:$M$13,$I$16:$I$17,$F$19:$F$23,$N$19),,,$E2),-1,,1,50),0)))</f>
        <v>Pd-01</v>
      </c>
      <c r="C2" s="2">
        <f ca="1">IF($E2="","",INDEX(OFFSET(INDEX(($G$12:$G$14,$M$10:$M$13,$I$16:$I$17,$F$19:$F$23,$N$19),,,$E2),,,,50),COUNTIF($E$2:$E2,$E2),MATCH(C$1,OFFSET(INDEX(($G$12:$G$14,$M$10:$M$13,$I$16:$I$17,$F$19:$F$23,$N$19),,,$E2),-1,,1,50),0)))</f>
        <v>77</v>
      </c>
      <c r="D2" s="2">
        <f ca="1">IF($E2="","",INDEX(OFFSET(INDEX(($G$12:$G$14,$M$10:$M$13,$I$16:$I$17,$F$19:$F$23,$N$19),,,$E2),,,,50),COUNTIF($E$2:$E2,$E2),MATCH(D$1,OFFSET(INDEX(($G$12:$G$14,$M$10:$M$13,$I$16:$I$17,$F$19:$F$23,$N$19),,,$E2),-1,,1,50),0)))</f>
        <v>216</v>
      </c>
      <c r="E2" s="13">
        <f>IF(ROWS(E$2:E2)&gt;SUM($G$1:$G$5),"",LOOKUP(ROWS(E$2:E2),$H$1:$H$5,$I$1:$I$5))</f>
        <v>1</v>
      </c>
      <c r="F2" s="4"/>
      <c r="G2" s="13">
        <f>IFERROR(COUNTIF(INDEX(($G$12:$G$14,$M$10:$M$13,$I$16:$I$17,$F$19:$F$23,$N$19),,,ROWS(G$1:G2)),"&lt;&gt;"),"")</f>
        <v>4</v>
      </c>
      <c r="H2" s="13">
        <f>IF(G2="","",SUM(G$1:G2)-G2+1)</f>
        <v>4</v>
      </c>
      <c r="I2" s="13">
        <f>IF(G2="","",COUNT(G$1:G2))</f>
        <v>2</v>
      </c>
      <c r="J2" s="4"/>
      <c r="K2" s="4"/>
      <c r="L2" s="4"/>
      <c r="M2" s="4"/>
      <c r="N2" s="4"/>
      <c r="O2" s="4"/>
    </row>
    <row r="3" spans="1:18" x14ac:dyDescent="0.2">
      <c r="A3" s="2">
        <f ca="1">IF($E3="","",INDEX(OFFSET(INDEX(($G$12:$G$14,$M$10:$M$13,$I$16:$I$17,$F$19:$F$23,$N$19),,,$E3),,,,50),COUNTIF($E$2:$E3,$E3),MATCH(A$1,OFFSET(INDEX(($G$12:$G$14,$M$10:$M$13,$I$16:$I$17,$F$19:$F$23,$N$19),,,$E3),-1,,1,50),0)))</f>
        <v>2</v>
      </c>
      <c r="B3" s="2" t="str">
        <f ca="1">IF($E3="","",INDEX(OFFSET(INDEX(($G$12:$G$14,$M$10:$M$13,$I$16:$I$17,$F$19:$F$23,$N$19),,,$E3),,,,50),COUNTIF($E$2:$E3,$E3),MATCH(B$1,OFFSET(INDEX(($G$12:$G$14,$M$10:$M$13,$I$16:$I$17,$F$19:$F$23,$N$19),,,$E3),-1,,1,50),0)))</f>
        <v>Pd-02</v>
      </c>
      <c r="C3" s="2">
        <f ca="1">IF($E3="","",INDEX(OFFSET(INDEX(($G$12:$G$14,$M$10:$M$13,$I$16:$I$17,$F$19:$F$23,$N$19),,,$E3),,,,50),COUNTIF($E$2:$E3,$E3),MATCH(C$1,OFFSET(INDEX(($G$12:$G$14,$M$10:$M$13,$I$16:$I$17,$F$19:$F$23,$N$19),,,$E3),-1,,1,50),0)))</f>
        <v>5</v>
      </c>
      <c r="D3" s="2">
        <f ca="1">IF($E3="","",INDEX(OFFSET(INDEX(($G$12:$G$14,$M$10:$M$13,$I$16:$I$17,$F$19:$F$23,$N$19),,,$E3),,,,50),COUNTIF($E$2:$E3,$E3),MATCH(D$1,OFFSET(INDEX(($G$12:$G$14,$M$10:$M$13,$I$16:$I$17,$F$19:$F$23,$N$19),,,$E3),-1,,1,50),0)))</f>
        <v>743</v>
      </c>
      <c r="E3" s="13">
        <f>IF(ROWS(E$2:E3)&gt;SUM($G$1:$G$5),"",LOOKUP(ROWS(E$2:E3),$H$1:$H$5,$I$1:$I$5))</f>
        <v>1</v>
      </c>
      <c r="F3" s="4"/>
      <c r="G3" s="13">
        <f>IFERROR(COUNTIF(INDEX(($G$12:$G$14,$M$10:$M$13,$I$16:$I$17,$F$19:$F$23,$N$19),,,ROWS(G$1:G3)),"&lt;&gt;"),"")</f>
        <v>2</v>
      </c>
      <c r="H3" s="13">
        <f>IF(G3="","",SUM(G$1:G3)-G3+1)</f>
        <v>8</v>
      </c>
      <c r="I3" s="13">
        <f>IF(G3="","",COUNT(G$1:G3))</f>
        <v>3</v>
      </c>
      <c r="J3" s="4"/>
      <c r="K3" s="4"/>
      <c r="L3" s="4"/>
      <c r="M3" s="4"/>
      <c r="N3" s="4"/>
      <c r="O3" s="4"/>
    </row>
    <row r="4" spans="1:18" x14ac:dyDescent="0.2">
      <c r="A4" s="2">
        <f ca="1">IF($E4="","",INDEX(OFFSET(INDEX(($G$12:$G$14,$M$10:$M$13,$I$16:$I$17,$F$19:$F$23,$N$19),,,$E4),,,,50),COUNTIF($E$2:$E4,$E4),MATCH(A$1,OFFSET(INDEX(($G$12:$G$14,$M$10:$M$13,$I$16:$I$17,$F$19:$F$23,$N$19),,,$E4),-1,,1,50),0)))</f>
        <v>3</v>
      </c>
      <c r="B4" s="2" t="str">
        <f ca="1">IF($E4="","",INDEX(OFFSET(INDEX(($G$12:$G$14,$M$10:$M$13,$I$16:$I$17,$F$19:$F$23,$N$19),,,$E4),,,,50),COUNTIF($E$2:$E4,$E4),MATCH(B$1,OFFSET(INDEX(($G$12:$G$14,$M$10:$M$13,$I$16:$I$17,$F$19:$F$23,$N$19),,,$E4),-1,,1,50),0)))</f>
        <v>Pd-03</v>
      </c>
      <c r="C4" s="2">
        <f ca="1">IF($E4="","",INDEX(OFFSET(INDEX(($G$12:$G$14,$M$10:$M$13,$I$16:$I$17,$F$19:$F$23,$N$19),,,$E4),,,,50),COUNTIF($E$2:$E4,$E4),MATCH(C$1,OFFSET(INDEX(($G$12:$G$14,$M$10:$M$13,$I$16:$I$17,$F$19:$F$23,$N$19),,,$E4),-1,,1,50),0)))</f>
        <v>55</v>
      </c>
      <c r="D4" s="2">
        <f ca="1">IF($E4="","",INDEX(OFFSET(INDEX(($G$12:$G$14,$M$10:$M$13,$I$16:$I$17,$F$19:$F$23,$N$19),,,$E4),,,,50),COUNTIF($E$2:$E4,$E4),MATCH(D$1,OFFSET(INDEX(($G$12:$G$14,$M$10:$M$13,$I$16:$I$17,$F$19:$F$23,$N$19),,,$E4),-1,,1,50),0)))</f>
        <v>523</v>
      </c>
      <c r="E4" s="13">
        <f>IF(ROWS(E$2:E4)&gt;SUM($G$1:$G$5),"",LOOKUP(ROWS(E$2:E4),$H$1:$H$5,$I$1:$I$5))</f>
        <v>1</v>
      </c>
      <c r="F4" s="4"/>
      <c r="G4" s="13">
        <f>IFERROR(COUNTIF(INDEX(($G$12:$G$14,$M$10:$M$13,$I$16:$I$17,$F$19:$F$23,$N$19),,,ROWS(G$1:G4)),"&lt;&gt;"),"")</f>
        <v>5</v>
      </c>
      <c r="H4" s="13">
        <f>IF(G4="","",SUM(G$1:G4)-G4+1)</f>
        <v>10</v>
      </c>
      <c r="I4" s="13">
        <f>IF(G4="","",COUNT(G$1:G4))</f>
        <v>4</v>
      </c>
      <c r="J4" s="4"/>
      <c r="K4" s="4"/>
      <c r="L4" s="4"/>
      <c r="M4" s="4"/>
      <c r="N4" s="4"/>
      <c r="O4" s="4"/>
    </row>
    <row r="5" spans="1:18" x14ac:dyDescent="0.2">
      <c r="A5" s="3">
        <f ca="1">IF($E5="","",INDEX(OFFSET(INDEX(($G$12:$G$14,$M$10:$M$13,$I$16:$I$17,$F$19:$F$23,$N$19),,,$E5),,,,50),COUNTIF($E$2:$E5,$E5),MATCH(A$1,OFFSET(INDEX(($G$12:$G$14,$M$10:$M$13,$I$16:$I$17,$F$19:$F$23,$N$19),,,$E5),-1,,1,50),0)))</f>
        <v>1</v>
      </c>
      <c r="B5" s="3" t="str">
        <f ca="1">IF($E5="","",INDEX(OFFSET(INDEX(($G$12:$G$14,$M$10:$M$13,$I$16:$I$17,$F$19:$F$23,$N$19),,,$E5),,,,50),COUNTIF($E$2:$E5,$E5),MATCH(B$1,OFFSET(INDEX(($G$12:$G$14,$M$10:$M$13,$I$16:$I$17,$F$19:$F$23,$N$19),,,$E5),-1,,1,50),0)))</f>
        <v>Pd-01</v>
      </c>
      <c r="C5" s="3">
        <f ca="1">IF($E5="","",INDEX(OFFSET(INDEX(($G$12:$G$14,$M$10:$M$13,$I$16:$I$17,$F$19:$F$23,$N$19),,,$E5),,,,50),COUNTIF($E$2:$E5,$E5),MATCH(C$1,OFFSET(INDEX(($G$12:$G$14,$M$10:$M$13,$I$16:$I$17,$F$19:$F$23,$N$19),,,$E5),-1,,1,50),0)))</f>
        <v>99</v>
      </c>
      <c r="D5" s="3">
        <f ca="1">IF($E5="","",INDEX(OFFSET(INDEX(($G$12:$G$14,$M$10:$M$13,$I$16:$I$17,$F$19:$F$23,$N$19),,,$E5),,,,50),COUNTIF($E$2:$E5,$E5),MATCH(D$1,OFFSET(INDEX(($G$12:$G$14,$M$10:$M$13,$I$16:$I$17,$F$19:$F$23,$N$19),,,$E5),-1,,1,50),0)))</f>
        <v>557</v>
      </c>
      <c r="E5" s="13">
        <f>IF(ROWS(E$2:E5)&gt;SUM($G$1:$G$5),"",LOOKUP(ROWS(E$2:E5),$H$1:$H$5,$I$1:$I$5))</f>
        <v>2</v>
      </c>
      <c r="F5" s="4"/>
      <c r="G5" s="13">
        <f>IFERROR(COUNTIF(INDEX(($G$12:$G$14,$M$10:$M$13,$I$16:$I$17,$F$19:$F$23,$N$19),,,ROWS(G$1:G5)),"&lt;&gt;"),"")</f>
        <v>1</v>
      </c>
      <c r="H5" s="13">
        <f>IF(G5="","",SUM(G$1:G5)-G5+1)</f>
        <v>15</v>
      </c>
      <c r="I5" s="13">
        <f>IF(G5="","",COUNT(G$1:G5))</f>
        <v>5</v>
      </c>
      <c r="J5" s="4"/>
      <c r="K5" s="4"/>
      <c r="L5" s="4"/>
      <c r="M5" s="4"/>
      <c r="N5" s="4"/>
      <c r="O5" s="4"/>
    </row>
    <row r="6" spans="1:18" x14ac:dyDescent="0.2">
      <c r="A6" s="3">
        <f ca="1">IF($E6="","",INDEX(OFFSET(INDEX(($G$12:$G$14,$M$10:$M$13,$I$16:$I$17,$F$19:$F$23,$N$19),,,$E6),,,,50),COUNTIF($E$2:$E6,$E6),MATCH(A$1,OFFSET(INDEX(($G$12:$G$14,$M$10:$M$13,$I$16:$I$17,$F$19:$F$23,$N$19),,,$E6),-1,,1,50),0)))</f>
        <v>2</v>
      </c>
      <c r="B6" s="3" t="str">
        <f ca="1">IF($E6="","",INDEX(OFFSET(INDEX(($G$12:$G$14,$M$10:$M$13,$I$16:$I$17,$F$19:$F$23,$N$19),,,$E6),,,,50),COUNTIF($E$2:$E6,$E6),MATCH(B$1,OFFSET(INDEX(($G$12:$G$14,$M$10:$M$13,$I$16:$I$17,$F$19:$F$23,$N$19),,,$E6),-1,,1,50),0)))</f>
        <v>Pd-02</v>
      </c>
      <c r="C6" s="3">
        <f ca="1">IF($E6="","",INDEX(OFFSET(INDEX(($G$12:$G$14,$M$10:$M$13,$I$16:$I$17,$F$19:$F$23,$N$19),,,$E6),,,,50),COUNTIF($E$2:$E6,$E6),MATCH(C$1,OFFSET(INDEX(($G$12:$G$14,$M$10:$M$13,$I$16:$I$17,$F$19:$F$23,$N$19),,,$E6),-1,,1,50),0)))</f>
        <v>93</v>
      </c>
      <c r="D6" s="3">
        <f ca="1">IF($E6="","",INDEX(OFFSET(INDEX(($G$12:$G$14,$M$10:$M$13,$I$16:$I$17,$F$19:$F$23,$N$19),,,$E6),,,,50),COUNTIF($E$2:$E6,$E6),MATCH(D$1,OFFSET(INDEX(($G$12:$G$14,$M$10:$M$13,$I$16:$I$17,$F$19:$F$23,$N$19),,,$E6),-1,,1,50),0)))</f>
        <v>179</v>
      </c>
      <c r="E6" s="13">
        <f>IF(ROWS(E$2:E6)&gt;SUM($G$1:$G$5),"",LOOKUP(ROWS(E$2:E6),$H$1:$H$5,$I$1:$I$5))</f>
        <v>2</v>
      </c>
      <c r="F6" s="4"/>
      <c r="G6" s="4"/>
      <c r="H6" s="4"/>
      <c r="I6" s="4"/>
      <c r="J6" s="4"/>
      <c r="K6" s="4"/>
      <c r="L6" s="4"/>
      <c r="M6" s="4"/>
      <c r="N6" s="4"/>
      <c r="O6" s="4"/>
    </row>
    <row r="7" spans="1:18" x14ac:dyDescent="0.2">
      <c r="A7" s="3">
        <f ca="1">IF($E7="","",INDEX(OFFSET(INDEX(($G$12:$G$14,$M$10:$M$13,$I$16:$I$17,$F$19:$F$23,$N$19),,,$E7),,,,50),COUNTIF($E$2:$E7,$E7),MATCH(A$1,OFFSET(INDEX(($G$12:$G$14,$M$10:$M$13,$I$16:$I$17,$F$19:$F$23,$N$19),,,$E7),-1,,1,50),0)))</f>
        <v>3</v>
      </c>
      <c r="B7" s="3" t="str">
        <f ca="1">IF($E7="","",INDEX(OFFSET(INDEX(($G$12:$G$14,$M$10:$M$13,$I$16:$I$17,$F$19:$F$23,$N$19),,,$E7),,,,50),COUNTIF($E$2:$E7,$E7),MATCH(B$1,OFFSET(INDEX(($G$12:$G$14,$M$10:$M$13,$I$16:$I$17,$F$19:$F$23,$N$19),,,$E7),-1,,1,50),0)))</f>
        <v>Pd-03</v>
      </c>
      <c r="C7" s="3">
        <f ca="1">IF($E7="","",INDEX(OFFSET(INDEX(($G$12:$G$14,$M$10:$M$13,$I$16:$I$17,$F$19:$F$23,$N$19),,,$E7),,,,50),COUNTIF($E$2:$E7,$E7),MATCH(C$1,OFFSET(INDEX(($G$12:$G$14,$M$10:$M$13,$I$16:$I$17,$F$19:$F$23,$N$19),,,$E7),-1,,1,50),0)))</f>
        <v>5</v>
      </c>
      <c r="D7" s="3">
        <f ca="1">IF($E7="","",INDEX(OFFSET(INDEX(($G$12:$G$14,$M$10:$M$13,$I$16:$I$17,$F$19:$F$23,$N$19),,,$E7),,,,50),COUNTIF($E$2:$E7,$E7),MATCH(D$1,OFFSET(INDEX(($G$12:$G$14,$M$10:$M$13,$I$16:$I$17,$F$19:$F$23,$N$19),,,$E7),-1,,1,50),0)))</f>
        <v>111</v>
      </c>
      <c r="E7" s="13">
        <f>IF(ROWS(E$2:E7)&gt;SUM($G$1:$G$5),"",LOOKUP(ROWS(E$2:E7),$H$1:$H$5,$I$1:$I$5))</f>
        <v>2</v>
      </c>
      <c r="F7" s="4"/>
      <c r="G7" s="4"/>
      <c r="H7" s="4"/>
      <c r="I7" s="4"/>
      <c r="J7" s="4"/>
      <c r="K7" s="4"/>
      <c r="L7" s="4"/>
      <c r="M7" s="4"/>
      <c r="N7" s="4"/>
      <c r="O7" s="4"/>
    </row>
    <row r="8" spans="1:18" x14ac:dyDescent="0.2">
      <c r="A8" s="3">
        <f ca="1">IF($E8="","",INDEX(OFFSET(INDEX(($G$12:$G$14,$M$10:$M$13,$I$16:$I$17,$F$19:$F$23,$N$19),,,$E8),,,,50),COUNTIF($E$2:$E8,$E8),MATCH(A$1,OFFSET(INDEX(($G$12:$G$14,$M$10:$M$13,$I$16:$I$17,$F$19:$F$23,$N$19),,,$E8),-1,,1,50),0)))</f>
        <v>4</v>
      </c>
      <c r="B8" s="3" t="str">
        <f ca="1">IF($E8="","",INDEX(OFFSET(INDEX(($G$12:$G$14,$M$10:$M$13,$I$16:$I$17,$F$19:$F$23,$N$19),,,$E8),,,,50),COUNTIF($E$2:$E8,$E8),MATCH(B$1,OFFSET(INDEX(($G$12:$G$14,$M$10:$M$13,$I$16:$I$17,$F$19:$F$23,$N$19),,,$E8),-1,,1,50),0)))</f>
        <v>Pd-04</v>
      </c>
      <c r="C8" s="3">
        <f ca="1">IF($E8="","",INDEX(OFFSET(INDEX(($G$12:$G$14,$M$10:$M$13,$I$16:$I$17,$F$19:$F$23,$N$19),,,$E8),,,,50),COUNTIF($E$2:$E8,$E8),MATCH(C$1,OFFSET(INDEX(($G$12:$G$14,$M$10:$M$13,$I$16:$I$17,$F$19:$F$23,$N$19),,,$E8),-1,,1,50),0)))</f>
        <v>65</v>
      </c>
      <c r="D8" s="3">
        <f ca="1">IF($E8="","",INDEX(OFFSET(INDEX(($G$12:$G$14,$M$10:$M$13,$I$16:$I$17,$F$19:$F$23,$N$19),,,$E8),,,,50),COUNTIF($E$2:$E8,$E8),MATCH(D$1,OFFSET(INDEX(($G$12:$G$14,$M$10:$M$13,$I$16:$I$17,$F$19:$F$23,$N$19),,,$E8),-1,,1,50),0)))</f>
        <v>547</v>
      </c>
      <c r="E8" s="13">
        <f>IF(ROWS(E$2:E8)&gt;SUM($G$1:$G$5),"",LOOKUP(ROWS(E$2:E8),$H$1:$H$5,$I$1:$I$5))</f>
        <v>2</v>
      </c>
      <c r="F8" s="4"/>
      <c r="G8" s="4"/>
      <c r="H8" s="4"/>
      <c r="I8" s="4"/>
      <c r="J8" s="4"/>
      <c r="K8" s="4"/>
      <c r="L8" s="4"/>
      <c r="M8" s="4"/>
      <c r="N8" s="4"/>
      <c r="O8" s="4"/>
    </row>
    <row r="9" spans="1:18" x14ac:dyDescent="0.2">
      <c r="A9" s="1">
        <f ca="1">IF($E9="","",INDEX(OFFSET(INDEX(($G$12:$G$14,$M$10:$M$13,$I$16:$I$17,$F$19:$F$23,$N$19),,,$E9),,,,50),COUNTIF($E$2:$E9,$E9),MATCH(A$1,OFFSET(INDEX(($G$12:$G$14,$M$10:$M$13,$I$16:$I$17,$F$19:$F$23,$N$19),,,$E9),-1,,1,50),0)))</f>
        <v>1</v>
      </c>
      <c r="B9" s="1" t="str">
        <f ca="1">IF($E9="","",INDEX(OFFSET(INDEX(($G$12:$G$14,$M$10:$M$13,$I$16:$I$17,$F$19:$F$23,$N$19),,,$E9),,,,50),COUNTIF($E$2:$E9,$E9),MATCH(B$1,OFFSET(INDEX(($G$12:$G$14,$M$10:$M$13,$I$16:$I$17,$F$19:$F$23,$N$19),,,$E9),-1,,1,50),0)))</f>
        <v>Pd-01</v>
      </c>
      <c r="C9" s="1">
        <f ca="1">IF($E9="","",INDEX(OFFSET(INDEX(($G$12:$G$14,$M$10:$M$13,$I$16:$I$17,$F$19:$F$23,$N$19),,,$E9),,,,50),COUNTIF($E$2:$E9,$E9),MATCH(C$1,OFFSET(INDEX(($G$12:$G$14,$M$10:$M$13,$I$16:$I$17,$F$19:$F$23,$N$19),,,$E9),-1,,1,50),0)))</f>
        <v>42</v>
      </c>
      <c r="D9" s="1">
        <f ca="1">IF($E9="","",INDEX(OFFSET(INDEX(($G$12:$G$14,$M$10:$M$13,$I$16:$I$17,$F$19:$F$23,$N$19),,,$E9),,,,50),COUNTIF($E$2:$E9,$E9),MATCH(D$1,OFFSET(INDEX(($G$12:$G$14,$M$10:$M$13,$I$16:$I$17,$F$19:$F$23,$N$19),,,$E9),-1,,1,50),0)))</f>
        <v>376</v>
      </c>
      <c r="E9" s="13">
        <f>IF(ROWS(E$2:E9)&gt;SUM($G$1:$G$5),"",LOOKUP(ROWS(E$2:E9),$H$1:$H$5,$I$1:$I$5))</f>
        <v>3</v>
      </c>
      <c r="G9" s="4"/>
      <c r="H9" s="4"/>
      <c r="I9" s="4"/>
      <c r="J9" s="4"/>
      <c r="K9" s="4"/>
      <c r="L9" s="4"/>
      <c r="M9" s="10" t="s">
        <v>0</v>
      </c>
      <c r="N9" s="10"/>
      <c r="O9" s="10" t="s">
        <v>1</v>
      </c>
      <c r="P9" s="10" t="s">
        <v>2</v>
      </c>
      <c r="Q9" s="10"/>
      <c r="R9" s="10" t="s">
        <v>3</v>
      </c>
    </row>
    <row r="10" spans="1:18" x14ac:dyDescent="0.2">
      <c r="A10" s="1">
        <f ca="1">IF($E10="","",INDEX(OFFSET(INDEX(($G$12:$G$14,$M$10:$M$13,$I$16:$I$17,$F$19:$F$23,$N$19),,,$E10),,,,50),COUNTIF($E$2:$E10,$E10),MATCH(A$1,OFFSET(INDEX(($G$12:$G$14,$M$10:$M$13,$I$16:$I$17,$F$19:$F$23,$N$19),,,$E10),-1,,1,50),0)))</f>
        <v>2</v>
      </c>
      <c r="B10" s="1" t="str">
        <f ca="1">IF($E10="","",INDEX(OFFSET(INDEX(($G$12:$G$14,$M$10:$M$13,$I$16:$I$17,$F$19:$F$23,$N$19),,,$E10),,,,50),COUNTIF($E$2:$E10,$E10),MATCH(B$1,OFFSET(INDEX(($G$12:$G$14,$M$10:$M$13,$I$16:$I$17,$F$19:$F$23,$N$19),,,$E10),-1,,1,50),0)))</f>
        <v>Pd-02</v>
      </c>
      <c r="C10" s="1">
        <f ca="1">IF($E10="","",INDEX(OFFSET(INDEX(($G$12:$G$14,$M$10:$M$13,$I$16:$I$17,$F$19:$F$23,$N$19),,,$E10),,,,50),COUNTIF($E$2:$E10,$E10),MATCH(C$1,OFFSET(INDEX(($G$12:$G$14,$M$10:$M$13,$I$16:$I$17,$F$19:$F$23,$N$19),,,$E10),-1,,1,50),0)))</f>
        <v>82</v>
      </c>
      <c r="D10" s="1">
        <f ca="1">IF($E10="","",INDEX(OFFSET(INDEX(($G$12:$G$14,$M$10:$M$13,$I$16:$I$17,$F$19:$F$23,$N$19),,,$E10),,,,50),COUNTIF($E$2:$E10,$E10),MATCH(D$1,OFFSET(INDEX(($G$12:$G$14,$M$10:$M$13,$I$16:$I$17,$F$19:$F$23,$N$19),,,$E10),-1,,1,50),0)))</f>
        <v>511</v>
      </c>
      <c r="E10" s="13">
        <f>IF(ROWS(E$2:E10)&gt;SUM($G$1:$G$5),"",LOOKUP(ROWS(E$2:E10),$H$1:$H$5,$I$1:$I$5))</f>
        <v>3</v>
      </c>
      <c r="M10" s="10">
        <v>1</v>
      </c>
      <c r="N10" s="10"/>
      <c r="O10" s="10" t="s">
        <v>4</v>
      </c>
      <c r="P10" s="10">
        <v>99</v>
      </c>
      <c r="Q10" s="10"/>
      <c r="R10" s="10">
        <v>557</v>
      </c>
    </row>
    <row r="11" spans="1:18" x14ac:dyDescent="0.2">
      <c r="A11" s="12">
        <f ca="1">IF($E11="","",INDEX(OFFSET(INDEX(($G$12:$G$14,$M$10:$M$13,$I$16:$I$17,$F$19:$F$23,$N$19),,,$E11),,,,50),COUNTIF($E$2:$E11,$E11),MATCH(A$1,OFFSET(INDEX(($G$12:$G$14,$M$10:$M$13,$I$16:$I$17,$F$19:$F$23,$N$19),,,$E11),-1,,1,50),0)))</f>
        <v>1</v>
      </c>
      <c r="B11" s="12" t="str">
        <f ca="1">IF($E11="","",INDEX(OFFSET(INDEX(($G$12:$G$14,$M$10:$M$13,$I$16:$I$17,$F$19:$F$23,$N$19),,,$E11),,,,50),COUNTIF($E$2:$E11,$E11),MATCH(B$1,OFFSET(INDEX(($G$12:$G$14,$M$10:$M$13,$I$16:$I$17,$F$19:$F$23,$N$19),,,$E11),-1,,1,50),0)))</f>
        <v>Pd-01</v>
      </c>
      <c r="C11" s="12">
        <f ca="1">IF($E11="","",INDEX(OFFSET(INDEX(($G$12:$G$14,$M$10:$M$13,$I$16:$I$17,$F$19:$F$23,$N$19),,,$E11),,,,50),COUNTIF($E$2:$E11,$E11),MATCH(C$1,OFFSET(INDEX(($G$12:$G$14,$M$10:$M$13,$I$16:$I$17,$F$19:$F$23,$N$19),,,$E11),-1,,1,50),0)))</f>
        <v>36</v>
      </c>
      <c r="D11" s="12">
        <f ca="1">IF($E11="","",INDEX(OFFSET(INDEX(($G$12:$G$14,$M$10:$M$13,$I$16:$I$17,$F$19:$F$23,$N$19),,,$E11),,,,50),COUNTIF($E$2:$E11,$E11),MATCH(D$1,OFFSET(INDEX(($G$12:$G$14,$M$10:$M$13,$I$16:$I$17,$F$19:$F$23,$N$19),,,$E11),-1,,1,50),0)))</f>
        <v>326</v>
      </c>
      <c r="E11" s="13">
        <f>IF(ROWS(E$2:E11)&gt;SUM($G$1:$G$5),"",LOOKUP(ROWS(E$2:E11),$H$1:$H$5,$I$1:$I$5))</f>
        <v>4</v>
      </c>
      <c r="G11" s="6" t="s">
        <v>0</v>
      </c>
      <c r="H11" s="6"/>
      <c r="I11" s="6" t="s">
        <v>1</v>
      </c>
      <c r="J11" s="6"/>
      <c r="K11" s="6" t="s">
        <v>2</v>
      </c>
      <c r="L11" s="9" t="s">
        <v>3</v>
      </c>
      <c r="M11" s="10">
        <v>2</v>
      </c>
      <c r="N11" s="10"/>
      <c r="O11" s="10" t="s">
        <v>5</v>
      </c>
      <c r="P11" s="10">
        <v>93</v>
      </c>
      <c r="Q11" s="10"/>
      <c r="R11" s="10">
        <v>179</v>
      </c>
    </row>
    <row r="12" spans="1:18" x14ac:dyDescent="0.2">
      <c r="A12" s="12">
        <f ca="1">IF($E12="","",INDEX(OFFSET(INDEX(($G$12:$G$14,$M$10:$M$13,$I$16:$I$17,$F$19:$F$23,$N$19),,,$E12),,,,50),COUNTIF($E$2:$E12,$E12),MATCH(A$1,OFFSET(INDEX(($G$12:$G$14,$M$10:$M$13,$I$16:$I$17,$F$19:$F$23,$N$19),,,$E12),-1,,1,50),0)))</f>
        <v>2</v>
      </c>
      <c r="B12" s="12" t="str">
        <f ca="1">IF($E12="","",INDEX(OFFSET(INDEX(($G$12:$G$14,$M$10:$M$13,$I$16:$I$17,$F$19:$F$23,$N$19),,,$E12),,,,50),COUNTIF($E$2:$E12,$E12),MATCH(B$1,OFFSET(INDEX(($G$12:$G$14,$M$10:$M$13,$I$16:$I$17,$F$19:$F$23,$N$19),,,$E12),-1,,1,50),0)))</f>
        <v>Pd-02</v>
      </c>
      <c r="C12" s="12">
        <f ca="1">IF($E12="","",INDEX(OFFSET(INDEX(($G$12:$G$14,$M$10:$M$13,$I$16:$I$17,$F$19:$F$23,$N$19),,,$E12),,,,50),COUNTIF($E$2:$E12,$E12),MATCH(C$1,OFFSET(INDEX(($G$12:$G$14,$M$10:$M$13,$I$16:$I$17,$F$19:$F$23,$N$19),,,$E12),-1,,1,50),0)))</f>
        <v>31</v>
      </c>
      <c r="D12" s="12">
        <f ca="1">IF($E12="","",INDEX(OFFSET(INDEX(($G$12:$G$14,$M$10:$M$13,$I$16:$I$17,$F$19:$F$23,$N$19),,,$E12),,,,50),COUNTIF($E$2:$E12,$E12),MATCH(D$1,OFFSET(INDEX(($G$12:$G$14,$M$10:$M$13,$I$16:$I$17,$F$19:$F$23,$N$19),,,$E12),-1,,1,50),0)))</f>
        <v>880</v>
      </c>
      <c r="E12" s="13">
        <f>IF(ROWS(E$2:E12)&gt;SUM($G$1:$G$5),"",LOOKUP(ROWS(E$2:E12),$H$1:$H$5,$I$1:$I$5))</f>
        <v>4</v>
      </c>
      <c r="G12" s="6">
        <v>1</v>
      </c>
      <c r="H12" s="6"/>
      <c r="I12" s="6" t="s">
        <v>4</v>
      </c>
      <c r="J12" s="6"/>
      <c r="K12" s="6">
        <v>77</v>
      </c>
      <c r="L12" s="9">
        <v>216</v>
      </c>
      <c r="M12" s="10">
        <v>3</v>
      </c>
      <c r="N12" s="10"/>
      <c r="O12" s="10" t="s">
        <v>6</v>
      </c>
      <c r="P12" s="10">
        <v>5</v>
      </c>
      <c r="Q12" s="10"/>
      <c r="R12" s="10">
        <v>111</v>
      </c>
    </row>
    <row r="13" spans="1:18" x14ac:dyDescent="0.2">
      <c r="A13" s="12">
        <f ca="1">IF($E13="","",INDEX(OFFSET(INDEX(($G$12:$G$14,$M$10:$M$13,$I$16:$I$17,$F$19:$F$23,$N$19),,,$E13),,,,50),COUNTIF($E$2:$E13,$E13),MATCH(A$1,OFFSET(INDEX(($G$12:$G$14,$M$10:$M$13,$I$16:$I$17,$F$19:$F$23,$N$19),,,$E13),-1,,1,50),0)))</f>
        <v>3</v>
      </c>
      <c r="B13" s="12" t="str">
        <f ca="1">IF($E13="","",INDEX(OFFSET(INDEX(($G$12:$G$14,$M$10:$M$13,$I$16:$I$17,$F$19:$F$23,$N$19),,,$E13),,,,50),COUNTIF($E$2:$E13,$E13),MATCH(B$1,OFFSET(INDEX(($G$12:$G$14,$M$10:$M$13,$I$16:$I$17,$F$19:$F$23,$N$19),,,$E13),-1,,1,50),0)))</f>
        <v>Pd-03</v>
      </c>
      <c r="C13" s="12">
        <f ca="1">IF($E13="","",INDEX(OFFSET(INDEX(($G$12:$G$14,$M$10:$M$13,$I$16:$I$17,$F$19:$F$23,$N$19),,,$E13),,,,50),COUNTIF($E$2:$E13,$E13),MATCH(C$1,OFFSET(INDEX(($G$12:$G$14,$M$10:$M$13,$I$16:$I$17,$F$19:$F$23,$N$19),,,$E13),-1,,1,50),0)))</f>
        <v>89</v>
      </c>
      <c r="D13" s="12">
        <f ca="1">IF($E13="","",INDEX(OFFSET(INDEX(($G$12:$G$14,$M$10:$M$13,$I$16:$I$17,$F$19:$F$23,$N$19),,,$E13),,,,50),COUNTIF($E$2:$E13,$E13),MATCH(D$1,OFFSET(INDEX(($G$12:$G$14,$M$10:$M$13,$I$16:$I$17,$F$19:$F$23,$N$19),,,$E13),-1,,1,50),0)))</f>
        <v>942</v>
      </c>
      <c r="E13" s="13">
        <f>IF(ROWS(E$2:E13)&gt;SUM($G$1:$G$5),"",LOOKUP(ROWS(E$2:E13),$H$1:$H$5,$I$1:$I$5))</f>
        <v>4</v>
      </c>
      <c r="G13" s="6">
        <v>2</v>
      </c>
      <c r="H13" s="6"/>
      <c r="I13" s="6" t="s">
        <v>5</v>
      </c>
      <c r="J13" s="6"/>
      <c r="K13" s="6">
        <v>5</v>
      </c>
      <c r="L13" s="9">
        <v>743</v>
      </c>
      <c r="M13" s="10">
        <v>4</v>
      </c>
      <c r="N13" s="10"/>
      <c r="O13" s="10" t="s">
        <v>7</v>
      </c>
      <c r="P13" s="10">
        <v>65</v>
      </c>
      <c r="Q13" s="10"/>
      <c r="R13" s="10">
        <v>547</v>
      </c>
    </row>
    <row r="14" spans="1:18" x14ac:dyDescent="0.2">
      <c r="A14" s="12">
        <f ca="1">IF($E14="","",INDEX(OFFSET(INDEX(($G$12:$G$14,$M$10:$M$13,$I$16:$I$17,$F$19:$F$23,$N$19),,,$E14),,,,50),COUNTIF($E$2:$E14,$E14),MATCH(A$1,OFFSET(INDEX(($G$12:$G$14,$M$10:$M$13,$I$16:$I$17,$F$19:$F$23,$N$19),,,$E14),-1,,1,50),0)))</f>
        <v>4</v>
      </c>
      <c r="B14" s="12" t="str">
        <f ca="1">IF($E14="","",INDEX(OFFSET(INDEX(($G$12:$G$14,$M$10:$M$13,$I$16:$I$17,$F$19:$F$23,$N$19),,,$E14),,,,50),COUNTIF($E$2:$E14,$E14),MATCH(B$1,OFFSET(INDEX(($G$12:$G$14,$M$10:$M$13,$I$16:$I$17,$F$19:$F$23,$N$19),,,$E14),-1,,1,50),0)))</f>
        <v>Pd-04</v>
      </c>
      <c r="C14" s="12">
        <f ca="1">IF($E14="","",INDEX(OFFSET(INDEX(($G$12:$G$14,$M$10:$M$13,$I$16:$I$17,$F$19:$F$23,$N$19),,,$E14),,,,50),COUNTIF($E$2:$E14,$E14),MATCH(C$1,OFFSET(INDEX(($G$12:$G$14,$M$10:$M$13,$I$16:$I$17,$F$19:$F$23,$N$19),,,$E14),-1,,1,50),0)))</f>
        <v>31</v>
      </c>
      <c r="D14" s="12">
        <f ca="1">IF($E14="","",INDEX(OFFSET(INDEX(($G$12:$G$14,$M$10:$M$13,$I$16:$I$17,$F$19:$F$23,$N$19),,,$E14),,,,50),COUNTIF($E$2:$E14,$E14),MATCH(D$1,OFFSET(INDEX(($G$12:$G$14,$M$10:$M$13,$I$16:$I$17,$F$19:$F$23,$N$19),,,$E14),-1,,1,50),0)))</f>
        <v>803</v>
      </c>
      <c r="E14" s="13">
        <f>IF(ROWS(E$2:E14)&gt;SUM($G$1:$G$5),"",LOOKUP(ROWS(E$2:E14),$H$1:$H$5,$I$1:$I$5))</f>
        <v>4</v>
      </c>
      <c r="G14" s="6">
        <v>3</v>
      </c>
      <c r="H14" s="6"/>
      <c r="I14" s="7" t="s">
        <v>6</v>
      </c>
      <c r="J14" s="7"/>
      <c r="K14" s="7">
        <v>55</v>
      </c>
      <c r="L14" s="7">
        <v>523</v>
      </c>
    </row>
    <row r="15" spans="1:18" x14ac:dyDescent="0.2">
      <c r="A15" s="12">
        <f ca="1">IF($E15="","",INDEX(OFFSET(INDEX(($G$12:$G$14,$M$10:$M$13,$I$16:$I$17,$F$19:$F$23,$N$19),,,$E15),,,,50),COUNTIF($E$2:$E15,$E15),MATCH(A$1,OFFSET(INDEX(($G$12:$G$14,$M$10:$M$13,$I$16:$I$17,$F$19:$F$23,$N$19),,,$E15),-1,,1,50),0)))</f>
        <v>5</v>
      </c>
      <c r="B15" s="12" t="str">
        <f ca="1">IF($E15="","",INDEX(OFFSET(INDEX(($G$12:$G$14,$M$10:$M$13,$I$16:$I$17,$F$19:$F$23,$N$19),,,$E15),,,,50),COUNTIF($E$2:$E15,$E15),MATCH(B$1,OFFSET(INDEX(($G$12:$G$14,$M$10:$M$13,$I$16:$I$17,$F$19:$F$23,$N$19),,,$E15),-1,,1,50),0)))</f>
        <v>Pd-05</v>
      </c>
      <c r="C15" s="12">
        <f ca="1">IF($E15="","",INDEX(OFFSET(INDEX(($G$12:$G$14,$M$10:$M$13,$I$16:$I$17,$F$19:$F$23,$N$19),,,$E15),,,,50),COUNTIF($E$2:$E15,$E15),MATCH(C$1,OFFSET(INDEX(($G$12:$G$14,$M$10:$M$13,$I$16:$I$17,$F$19:$F$23,$N$19),,,$E15),-1,,1,50),0)))</f>
        <v>79</v>
      </c>
      <c r="D15" s="12">
        <f ca="1">IF($E15="","",INDEX(OFFSET(INDEX(($G$12:$G$14,$M$10:$M$13,$I$16:$I$17,$F$19:$F$23,$N$19),,,$E15),,,,50),COUNTIF($E$2:$E15,$E15),MATCH(D$1,OFFSET(INDEX(($G$12:$G$14,$M$10:$M$13,$I$16:$I$17,$F$19:$F$23,$N$19),,,$E15),-1,,1,50),0)))</f>
        <v>603</v>
      </c>
      <c r="E15" s="13">
        <f>IF(ROWS(E$2:E15)&gt;SUM($G$1:$G$5),"",LOOKUP(ROWS(E$2:E15),$H$1:$H$5,$I$1:$I$5))</f>
        <v>4</v>
      </c>
      <c r="I15" s="8" t="s">
        <v>0</v>
      </c>
      <c r="J15" s="8"/>
      <c r="K15" s="8"/>
      <c r="L15" s="8" t="s">
        <v>1</v>
      </c>
      <c r="M15" s="8"/>
      <c r="N15" s="8"/>
      <c r="O15" s="8" t="s">
        <v>2</v>
      </c>
      <c r="P15" s="8"/>
      <c r="Q15" s="8" t="s">
        <v>3</v>
      </c>
    </row>
    <row r="16" spans="1:18" x14ac:dyDescent="0.2">
      <c r="A16" s="11">
        <f ca="1">IF($E16="","",INDEX(OFFSET(INDEX(($G$12:$G$14,$M$10:$M$13,$I$16:$I$17,$F$19:$F$23,$N$19),,,$E16),,,,50),COUNTIF($E$2:$E16,$E16),MATCH(A$1,OFFSET(INDEX(($G$12:$G$14,$M$10:$M$13,$I$16:$I$17,$F$19:$F$23,$N$19),,,$E16),-1,,1,50),0)))</f>
        <v>1</v>
      </c>
      <c r="B16" s="11" t="str">
        <f ca="1">IF($E16="","",INDEX(OFFSET(INDEX(($G$12:$G$14,$M$10:$M$13,$I$16:$I$17,$F$19:$F$23,$N$19),,,$E16),,,,50),COUNTIF($E$2:$E16,$E16),MATCH(B$1,OFFSET(INDEX(($G$12:$G$14,$M$10:$M$13,$I$16:$I$17,$F$19:$F$23,$N$19),,,$E16),-1,,1,50),0)))</f>
        <v>Pd-01</v>
      </c>
      <c r="C16" s="11">
        <f ca="1">IF($E16="","",INDEX(OFFSET(INDEX(($G$12:$G$14,$M$10:$M$13,$I$16:$I$17,$F$19:$F$23,$N$19),,,$E16),,,,50),COUNTIF($E$2:$E16,$E16),MATCH(C$1,OFFSET(INDEX(($G$12:$G$14,$M$10:$M$13,$I$16:$I$17,$F$19:$F$23,$N$19),,,$E16),-1,,1,50),0)))</f>
        <v>65</v>
      </c>
      <c r="D16" s="11">
        <f ca="1">IF($E16="","",INDEX(OFFSET(INDEX(($G$12:$G$14,$M$10:$M$13,$I$16:$I$17,$F$19:$F$23,$N$19),,,$E16),,,,50),COUNTIF($E$2:$E16,$E16),MATCH(D$1,OFFSET(INDEX(($G$12:$G$14,$M$10:$M$13,$I$16:$I$17,$F$19:$F$23,$N$19),,,$E16),-1,,1,50),0)))</f>
        <v>140</v>
      </c>
      <c r="E16" s="13">
        <f>IF(ROWS(E$2:E16)&gt;SUM($G$1:$G$5),"",LOOKUP(ROWS(E$2:E16),$H$1:$H$5,$I$1:$I$5))</f>
        <v>5</v>
      </c>
      <c r="I16" s="8">
        <v>1</v>
      </c>
      <c r="J16" s="8"/>
      <c r="K16" s="8"/>
      <c r="L16" s="8" t="s">
        <v>4</v>
      </c>
      <c r="M16" s="8"/>
      <c r="N16" s="8"/>
      <c r="O16" s="8">
        <v>42</v>
      </c>
      <c r="P16" s="8"/>
      <c r="Q16" s="8">
        <v>376</v>
      </c>
    </row>
    <row r="17" spans="1:17" x14ac:dyDescent="0.2">
      <c r="A17" t="str">
        <f ca="1">IF($E17="","",INDEX(OFFSET(INDEX(($G$12:$G$14,$M$10:$M$13,$I$16:$I$17,$F$19:$F$23,$N$19),,,$E17),,,,50),COUNTIF($E$2:$E17,$E17),MATCH(A$1,OFFSET(INDEX(($G$12:$G$14,$M$10:$M$13,$I$16:$I$17,$F$19:$F$23,$N$19),,,$E17),-1,,1,50),0)))</f>
        <v/>
      </c>
      <c r="B17" t="str">
        <f ca="1">IF($E17="","",INDEX(OFFSET(INDEX(($G$12:$G$14,$M$10:$M$13,$I$16:$I$17,$F$19:$F$23,$N$19),,,$E17),,,,50),COUNTIF($E$2:$E17,$E17),MATCH(B$1,OFFSET(INDEX(($G$12:$G$14,$M$10:$M$13,$I$16:$I$17,$F$19:$F$23,$N$19),,,$E17),-1,,1,50),0)))</f>
        <v/>
      </c>
      <c r="C17" t="str">
        <f ca="1">IF($E17="","",INDEX(OFFSET(INDEX(($G$12:$G$14,$M$10:$M$13,$I$16:$I$17,$F$19:$F$23,$N$19),,,$E17),,,,50),COUNTIF($E$2:$E17,$E17),MATCH(C$1,OFFSET(INDEX(($G$12:$G$14,$M$10:$M$13,$I$16:$I$17,$F$19:$F$23,$N$19),,,$E17),-1,,1,50),0)))</f>
        <v/>
      </c>
      <c r="D17" t="str">
        <f ca="1">IF($E17="","",INDEX(OFFSET(INDEX(($G$12:$G$14,$M$10:$M$13,$I$16:$I$17,$F$19:$F$23,$N$19),,,$E17),,,,50),COUNTIF($E$2:$E17,$E17),MATCH(D$1,OFFSET(INDEX(($G$12:$G$14,$M$10:$M$13,$I$16:$I$17,$F$19:$F$23,$N$19),,,$E17),-1,,1,50),0)))</f>
        <v/>
      </c>
      <c r="E17" s="13" t="str">
        <f>IF(ROWS(E$2:E17)&gt;SUM($G$1:$G$5),"",LOOKUP(ROWS(E$2:E17),$H$1:$H$5,$I$1:$I$5))</f>
        <v/>
      </c>
      <c r="I17" s="8">
        <v>2</v>
      </c>
      <c r="J17" s="8"/>
      <c r="K17" s="8"/>
      <c r="L17" s="8" t="s">
        <v>5</v>
      </c>
      <c r="M17" s="8"/>
      <c r="N17" s="8"/>
      <c r="O17" s="8">
        <v>82</v>
      </c>
      <c r="P17" s="8"/>
      <c r="Q17" s="8">
        <v>511</v>
      </c>
    </row>
    <row r="18" spans="1:17" x14ac:dyDescent="0.2">
      <c r="A18" t="str">
        <f ca="1">IF($E18="","",INDEX(OFFSET(INDEX(($G$12:$G$14,$M$10:$M$13,$I$16:$I$17,$F$19:$F$23,$N$19),,,$E18),,,,50),COUNTIF($E$2:$E18,$E18),MATCH(A$1,OFFSET(INDEX(($G$12:$G$14,$M$10:$M$13,$I$16:$I$17,$F$19:$F$23,$N$19),,,$E18),-1,,1,50),0)))</f>
        <v/>
      </c>
      <c r="B18" t="str">
        <f ca="1">IF($E18="","",INDEX(OFFSET(INDEX(($G$12:$G$14,$M$10:$M$13,$I$16:$I$17,$F$19:$F$23,$N$19),,,$E18),,,,50),COUNTIF($E$2:$E18,$E18),MATCH(B$1,OFFSET(INDEX(($G$12:$G$14,$M$10:$M$13,$I$16:$I$17,$F$19:$F$23,$N$19),,,$E18),-1,,1,50),0)))</f>
        <v/>
      </c>
      <c r="C18" t="str">
        <f ca="1">IF($E18="","",INDEX(OFFSET(INDEX(($G$12:$G$14,$M$10:$M$13,$I$16:$I$17,$F$19:$F$23,$N$19),,,$E18),,,,50),COUNTIF($E$2:$E18,$E18),MATCH(C$1,OFFSET(INDEX(($G$12:$G$14,$M$10:$M$13,$I$16:$I$17,$F$19:$F$23,$N$19),,,$E18),-1,,1,50),0)))</f>
        <v/>
      </c>
      <c r="D18" t="str">
        <f ca="1">IF($E18="","",INDEX(OFFSET(INDEX(($G$12:$G$14,$M$10:$M$13,$I$16:$I$17,$F$19:$F$23,$N$19),,,$E18),,,,50),COUNTIF($E$2:$E18,$E18),MATCH(D$1,OFFSET(INDEX(($G$12:$G$14,$M$10:$M$13,$I$16:$I$17,$F$19:$F$23,$N$19),,,$E18),-1,,1,50),0)))</f>
        <v/>
      </c>
      <c r="E18" s="13" t="str">
        <f>IF(ROWS(E$2:E18)&gt;SUM($G$1:$G$5),"",LOOKUP(ROWS(E$2:E18),$H$1:$H$5,$I$1:$I$5))</f>
        <v/>
      </c>
      <c r="F18" s="12" t="s">
        <v>0</v>
      </c>
      <c r="G18" s="12" t="s">
        <v>1</v>
      </c>
      <c r="H18" s="12" t="s">
        <v>2</v>
      </c>
      <c r="I18" s="12" t="s">
        <v>3</v>
      </c>
      <c r="J18" s="12"/>
      <c r="N18" s="11" t="s">
        <v>0</v>
      </c>
      <c r="O18" s="11" t="s">
        <v>1</v>
      </c>
      <c r="P18" s="11" t="s">
        <v>2</v>
      </c>
      <c r="Q18" s="11" t="s">
        <v>3</v>
      </c>
    </row>
    <row r="19" spans="1:17" x14ac:dyDescent="0.2">
      <c r="A19" t="str">
        <f ca="1">IF($E19="","",INDEX(OFFSET(INDEX(($G$12:$G$14,$M$10:$M$13,$I$16:$I$17,$F$19:$F$23,$N$19),,,$E19),,,,50),COUNTIF($E$2:$E19,$E19),MATCH(A$1,OFFSET(INDEX(($G$12:$G$14,$M$10:$M$13,$I$16:$I$17,$F$19:$F$23,$N$19),,,$E19),-1,,1,50),0)))</f>
        <v/>
      </c>
      <c r="B19" t="str">
        <f ca="1">IF($E19="","",INDEX(OFFSET(INDEX(($G$12:$G$14,$M$10:$M$13,$I$16:$I$17,$F$19:$F$23,$N$19),,,$E19),,,,50),COUNTIF($E$2:$E19,$E19),MATCH(B$1,OFFSET(INDEX(($G$12:$G$14,$M$10:$M$13,$I$16:$I$17,$F$19:$F$23,$N$19),,,$E19),-1,,1,50),0)))</f>
        <v/>
      </c>
      <c r="C19" t="str">
        <f ca="1">IF($E19="","",INDEX(OFFSET(INDEX(($G$12:$G$14,$M$10:$M$13,$I$16:$I$17,$F$19:$F$23,$N$19),,,$E19),,,,50),COUNTIF($E$2:$E19,$E19),MATCH(C$1,OFFSET(INDEX(($G$12:$G$14,$M$10:$M$13,$I$16:$I$17,$F$19:$F$23,$N$19),,,$E19),-1,,1,50),0)))</f>
        <v/>
      </c>
      <c r="D19" t="str">
        <f ca="1">IF($E19="","",INDEX(OFFSET(INDEX(($G$12:$G$14,$M$10:$M$13,$I$16:$I$17,$F$19:$F$23,$N$19),,,$E19),,,,50),COUNTIF($E$2:$E19,$E19),MATCH(D$1,OFFSET(INDEX(($G$12:$G$14,$M$10:$M$13,$I$16:$I$17,$F$19:$F$23,$N$19),,,$E19),-1,,1,50),0)))</f>
        <v/>
      </c>
      <c r="E19" s="13" t="str">
        <f>IF(ROWS(E$2:E19)&gt;SUM($G$1:$G$5),"",LOOKUP(ROWS(E$2:E19),$H$1:$H$5,$I$1:$I$5))</f>
        <v/>
      </c>
      <c r="F19" s="12">
        <v>1</v>
      </c>
      <c r="G19" s="12" t="s">
        <v>4</v>
      </c>
      <c r="H19" s="12">
        <v>36</v>
      </c>
      <c r="I19" s="12">
        <v>326</v>
      </c>
      <c r="J19" s="12"/>
      <c r="N19" s="11">
        <v>1</v>
      </c>
      <c r="O19" s="11" t="s">
        <v>4</v>
      </c>
      <c r="P19" s="11">
        <v>65</v>
      </c>
      <c r="Q19" s="11">
        <v>140</v>
      </c>
    </row>
    <row r="20" spans="1:17" x14ac:dyDescent="0.2">
      <c r="A20" t="str">
        <f ca="1">IF($E20="","",INDEX(OFFSET(INDEX(($G$12:$G$14,$M$10:$M$13,$I$16:$I$17,$F$19:$F$23,$N$19),,,$E20),,,,50),COUNTIF($E$2:$E20,$E20),MATCH(A$1,OFFSET(INDEX(($G$12:$G$14,$M$10:$M$13,$I$16:$I$17,$F$19:$F$23,$N$19),,,$E20),-1,,1,50),0)))</f>
        <v/>
      </c>
      <c r="B20" t="str">
        <f ca="1">IF($E20="","",INDEX(OFFSET(INDEX(($G$12:$G$14,$M$10:$M$13,$I$16:$I$17,$F$19:$F$23,$N$19),,,$E20),,,,50),COUNTIF($E$2:$E20,$E20),MATCH(B$1,OFFSET(INDEX(($G$12:$G$14,$M$10:$M$13,$I$16:$I$17,$F$19:$F$23,$N$19),,,$E20),-1,,1,50),0)))</f>
        <v/>
      </c>
      <c r="C20" t="str">
        <f ca="1">IF($E20="","",INDEX(OFFSET(INDEX(($G$12:$G$14,$M$10:$M$13,$I$16:$I$17,$F$19:$F$23,$N$19),,,$E20),,,,50),COUNTIF($E$2:$E20,$E20),MATCH(C$1,OFFSET(INDEX(($G$12:$G$14,$M$10:$M$13,$I$16:$I$17,$F$19:$F$23,$N$19),,,$E20),-1,,1,50),0)))</f>
        <v/>
      </c>
      <c r="D20" t="str">
        <f ca="1">IF($E20="","",INDEX(OFFSET(INDEX(($G$12:$G$14,$M$10:$M$13,$I$16:$I$17,$F$19:$F$23,$N$19),,,$E20),,,,50),COUNTIF($E$2:$E20,$E20),MATCH(D$1,OFFSET(INDEX(($G$12:$G$14,$M$10:$M$13,$I$16:$I$17,$F$19:$F$23,$N$19),,,$E20),-1,,1,50),0)))</f>
        <v/>
      </c>
      <c r="E20" s="13" t="str">
        <f>IF(ROWS(E$2:E20)&gt;SUM($G$1:$G$5),"",LOOKUP(ROWS(E$2:E20),$H$1:$H$5,$I$1:$I$5))</f>
        <v/>
      </c>
      <c r="F20" s="12">
        <v>2</v>
      </c>
      <c r="G20" s="12" t="s">
        <v>5</v>
      </c>
      <c r="H20" s="12">
        <v>31</v>
      </c>
      <c r="I20" s="12">
        <v>880</v>
      </c>
      <c r="J20" s="12"/>
    </row>
    <row r="21" spans="1:17" x14ac:dyDescent="0.2">
      <c r="A21" t="str">
        <f ca="1">IF($E21="","",INDEX(OFFSET(INDEX(($G$12:$G$14,$M$10:$M$13,$I$16:$I$17,$F$19:$F$23,$N$19),,,$E21),,,,50),COUNTIF($E$2:$E21,$E21),MATCH(A$1,OFFSET(INDEX(($G$12:$G$14,$M$10:$M$13,$I$16:$I$17,$F$19:$F$23,$N$19),,,$E21),-1,,1,50),0)))</f>
        <v/>
      </c>
      <c r="B21" t="str">
        <f ca="1">IF($E21="","",INDEX(OFFSET(INDEX(($G$12:$G$14,$M$10:$M$13,$I$16:$I$17,$F$19:$F$23,$N$19),,,$E21),,,,50),COUNTIF($E$2:$E21,$E21),MATCH(B$1,OFFSET(INDEX(($G$12:$G$14,$M$10:$M$13,$I$16:$I$17,$F$19:$F$23,$N$19),,,$E21),-1,,1,50),0)))</f>
        <v/>
      </c>
      <c r="C21" t="str">
        <f ca="1">IF($E21="","",INDEX(OFFSET(INDEX(($G$12:$G$14,$M$10:$M$13,$I$16:$I$17,$F$19:$F$23,$N$19),,,$E21),,,,50),COUNTIF($E$2:$E21,$E21),MATCH(C$1,OFFSET(INDEX(($G$12:$G$14,$M$10:$M$13,$I$16:$I$17,$F$19:$F$23,$N$19),,,$E21),-1,,1,50),0)))</f>
        <v/>
      </c>
      <c r="D21" t="str">
        <f ca="1">IF($E21="","",INDEX(OFFSET(INDEX(($G$12:$G$14,$M$10:$M$13,$I$16:$I$17,$F$19:$F$23,$N$19),,,$E21),,,,50),COUNTIF($E$2:$E21,$E21),MATCH(D$1,OFFSET(INDEX(($G$12:$G$14,$M$10:$M$13,$I$16:$I$17,$F$19:$F$23,$N$19),,,$E21),-1,,1,50),0)))</f>
        <v/>
      </c>
      <c r="E21" s="13" t="str">
        <f>IF(ROWS(E$2:E21)&gt;SUM($G$1:$G$5),"",LOOKUP(ROWS(E$2:E21),$H$1:$H$5,$I$1:$I$5))</f>
        <v/>
      </c>
      <c r="F21" s="12">
        <v>3</v>
      </c>
      <c r="G21" s="12" t="s">
        <v>6</v>
      </c>
      <c r="H21" s="12">
        <v>89</v>
      </c>
      <c r="I21" s="12">
        <v>942</v>
      </c>
      <c r="J21" s="12"/>
    </row>
    <row r="22" spans="1:17" x14ac:dyDescent="0.2">
      <c r="A22" t="str">
        <f ca="1">IF($E22="","",INDEX(OFFSET(INDEX(($G$12:$G$14,$M$10:$M$13,$I$16:$I$17,$F$19:$F$23,$N$19),,,$E22),,,,50),COUNTIF($E$2:$E22,$E22),MATCH(A$1,OFFSET(INDEX(($G$12:$G$14,$M$10:$M$13,$I$16:$I$17,$F$19:$F$23,$N$19),,,$E22),-1,,1,50),0)))</f>
        <v/>
      </c>
      <c r="B22" t="str">
        <f ca="1">IF($E22="","",INDEX(OFFSET(INDEX(($G$12:$G$14,$M$10:$M$13,$I$16:$I$17,$F$19:$F$23,$N$19),,,$E22),,,,50),COUNTIF($E$2:$E22,$E22),MATCH(B$1,OFFSET(INDEX(($G$12:$G$14,$M$10:$M$13,$I$16:$I$17,$F$19:$F$23,$N$19),,,$E22),-1,,1,50),0)))</f>
        <v/>
      </c>
      <c r="C22" t="str">
        <f ca="1">IF($E22="","",INDEX(OFFSET(INDEX(($G$12:$G$14,$M$10:$M$13,$I$16:$I$17,$F$19:$F$23,$N$19),,,$E22),,,,50),COUNTIF($E$2:$E22,$E22),MATCH(C$1,OFFSET(INDEX(($G$12:$G$14,$M$10:$M$13,$I$16:$I$17,$F$19:$F$23,$N$19),,,$E22),-1,,1,50),0)))</f>
        <v/>
      </c>
      <c r="D22" t="str">
        <f ca="1">IF($E22="","",INDEX(OFFSET(INDEX(($G$12:$G$14,$M$10:$M$13,$I$16:$I$17,$F$19:$F$23,$N$19),,,$E22),,,,50),COUNTIF($E$2:$E22,$E22),MATCH(D$1,OFFSET(INDEX(($G$12:$G$14,$M$10:$M$13,$I$16:$I$17,$F$19:$F$23,$N$19),,,$E22),-1,,1,50),0)))</f>
        <v/>
      </c>
      <c r="E22" s="13" t="str">
        <f>IF(ROWS(E$2:E22)&gt;SUM($G$1:$G$5),"",LOOKUP(ROWS(E$2:E22),$H$1:$H$5,$I$1:$I$5))</f>
        <v/>
      </c>
      <c r="F22" s="12">
        <v>4</v>
      </c>
      <c r="G22" s="12" t="s">
        <v>7</v>
      </c>
      <c r="H22" s="12">
        <v>31</v>
      </c>
      <c r="I22" s="12">
        <v>803</v>
      </c>
      <c r="J22" s="12"/>
    </row>
    <row r="23" spans="1:17" x14ac:dyDescent="0.2">
      <c r="A23" t="str">
        <f ca="1">IF($E23="","",INDEX(OFFSET(INDEX(($G$12:$G$14,$M$10:$M$13,$I$16:$I$17,$F$19:$F$23,$N$19),,,$E23),,,,50),COUNTIF($E$2:$E23,$E23),MATCH(A$1,OFFSET(INDEX(($G$12:$G$14,$M$10:$M$13,$I$16:$I$17,$F$19:$F$23,$N$19),,,$E23),-1,,1,50),0)))</f>
        <v/>
      </c>
      <c r="B23" t="str">
        <f ca="1">IF($E23="","",INDEX(OFFSET(INDEX(($G$12:$G$14,$M$10:$M$13,$I$16:$I$17,$F$19:$F$23,$N$19),,,$E23),,,,50),COUNTIF($E$2:$E23,$E23),MATCH(B$1,OFFSET(INDEX(($G$12:$G$14,$M$10:$M$13,$I$16:$I$17,$F$19:$F$23,$N$19),,,$E23),-1,,1,50),0)))</f>
        <v/>
      </c>
      <c r="C23" t="str">
        <f ca="1">IF($E23="","",INDEX(OFFSET(INDEX(($G$12:$G$14,$M$10:$M$13,$I$16:$I$17,$F$19:$F$23,$N$19),,,$E23),,,,50),COUNTIF($E$2:$E23,$E23),MATCH(C$1,OFFSET(INDEX(($G$12:$G$14,$M$10:$M$13,$I$16:$I$17,$F$19:$F$23,$N$19),,,$E23),-1,,1,50),0)))</f>
        <v/>
      </c>
      <c r="D23" t="str">
        <f ca="1">IF($E23="","",INDEX(OFFSET(INDEX(($G$12:$G$14,$M$10:$M$13,$I$16:$I$17,$F$19:$F$23,$N$19),,,$E23),,,,50),COUNTIF($E$2:$E23,$E23),MATCH(D$1,OFFSET(INDEX(($G$12:$G$14,$M$10:$M$13,$I$16:$I$17,$F$19:$F$23,$N$19),,,$E23),-1,,1,50),0)))</f>
        <v/>
      </c>
      <c r="E23" s="13" t="str">
        <f>IF(ROWS(E$2:E23)&gt;SUM($G$1:$G$5),"",LOOKUP(ROWS(E$2:E23),$H$1:$H$5,$I$1:$I$5))</f>
        <v/>
      </c>
      <c r="F23" s="12">
        <v>5</v>
      </c>
      <c r="G23" s="12" t="s">
        <v>9</v>
      </c>
      <c r="H23" s="12">
        <v>79</v>
      </c>
      <c r="I23" s="12">
        <v>603</v>
      </c>
      <c r="J23" s="12"/>
    </row>
  </sheetData>
  <pageMargins left="0.7" right="0.7" top="0.75" bottom="0.75" header="0.3" footer="0.3"/>
  <pageSetup paperSize="9" orientation="portrait" r:id="rId1"/>
  <drawing r:id="rId2"/>
</worksheet>
</file>

<file path=customUI/customUI14.xml><?xml version="1.0" encoding="utf-8"?>
<customUI xmlns="http://schemas.microsoft.com/office/2009/07/customui">
  <ribbon startFromScratch="false">
    <tabs>
      <!-- Enter your first tab here -->
      <tab id="customTab" label="snasui Links" insertAfterMso="TabHome">
        <!--tab idMso="TabDeveloper"-->
        <group id="grpRibbonLinks" label="Links" autoScale="true">
          <button id="btnSnasuiCom" label="Excel Forum" onAction="snasuiSharedLinks_click" imageMso="OutlookGlobe" size="large" tag="http://www.snasui.com"/>
          <button id="btnSnasuiBlog" label="Excel Tips and Tricks" onAction="snasuiSharedLinks_click" imageMso="HyperlinkInsert" size="large" tag="http://www.snasui.com/wordpress"/>
          <button id="btnSnasuiFacebook" label="Snasui Facebook" onAction="snasuiSharedLinks_click" imageMso="HyperlinkInsert" size="large" tag="http://www.facebook.com/santipong.nasui"/>
          <button id="btnSnasuiTTFb" label="Tips and Tricks on Facebook" onAction="snasuiSharedLinks_click" imageMso="MeetingsWorkspace" size="large" tag="http://www.facebook.com/santipong.nasui.excel.tips.tricks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Hello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Santipong Nasui</dc:creator>
  <cp:lastModifiedBy>Santipong Nasui</cp:lastModifiedBy>
  <dcterms:created xsi:type="dcterms:W3CDTF">2018-10-10T13:47:27Z</dcterms:created>
  <dcterms:modified xsi:type="dcterms:W3CDTF">2018-10-11T16:23:49Z</dcterms:modified>
</cp:coreProperties>
</file>