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ject_EERS1\"/>
    </mc:Choice>
  </mc:AlternateContent>
  <bookViews>
    <workbookView xWindow="0" yWindow="0" windowWidth="28800" windowHeight="11910"/>
  </bookViews>
  <sheets>
    <sheet name="Sheet2" sheetId="2" r:id="rId1"/>
    <sheet name="Sheet1" sheetId="1" r:id="rId2"/>
  </sheets>
  <calcPr calcId="152511" calcMode="manual"/>
  <pivotCaches>
    <pivotCache cacheId="4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 a="1"/>
  <c r="K8" i="1" s="1"/>
  <c r="J8" i="1"/>
  <c r="K7" i="1" a="1"/>
  <c r="K7" i="1" s="1"/>
  <c r="J7" i="1"/>
  <c r="K6" i="1" a="1"/>
  <c r="K6" i="1" s="1"/>
  <c r="J6" i="1"/>
  <c r="K4" i="1"/>
</calcChain>
</file>

<file path=xl/sharedStrings.xml><?xml version="1.0" encoding="utf-8"?>
<sst xmlns="http://schemas.openxmlformats.org/spreadsheetml/2006/main" count="316" uniqueCount="91">
  <si>
    <t>รหัสตัวเลข
เครื่องมือ</t>
  </si>
  <si>
    <t>ประเภทเครื่องวัด</t>
  </si>
  <si>
    <t>ชื่อเครื่อง</t>
  </si>
  <si>
    <t>รหัสครุภัณฑ์</t>
  </si>
  <si>
    <t>ครั้งที่</t>
  </si>
  <si>
    <t>จำนวนวัน</t>
  </si>
  <si>
    <t>รหัสเครื่องมือตัวเลขเบิกสูงสุด 52 ชิ้น</t>
  </si>
  <si>
    <t>เครื่องมือวัดค่าทางไฟฟ้าและบันทึกค่าพลังงานCHAUVIN C.A 8332</t>
  </si>
  <si>
    <t>S/N</t>
  </si>
  <si>
    <t>ยี่ห้อ</t>
  </si>
  <si>
    <t>รุ่น</t>
  </si>
  <si>
    <t>ค่าเสื่อม/เช่า</t>
  </si>
  <si>
    <t>ค่าบำรุงรักษา</t>
  </si>
  <si>
    <t>สรุปจำนวนครั้ง</t>
  </si>
  <si>
    <t>สรุปจำนวนวัน</t>
  </si>
  <si>
    <t>เครื่องมือตรวจวัดด้านของไหล น้ำ/ลม/อุณหภูมิ</t>
  </si>
  <si>
    <t>เครื่องบันทึกค่าอุณหภูมิและความชื้น1</t>
  </si>
  <si>
    <t>1925-20-7693-B0053</t>
  </si>
  <si>
    <t>-</t>
  </si>
  <si>
    <t>TESTO</t>
  </si>
  <si>
    <t>TESTOSTER1752</t>
  </si>
  <si>
    <t>เครื่องมือตรวจวัดด้านไฟฟ้า</t>
  </si>
  <si>
    <t>เครื่องมือตรวจวัดด้านไฟฟ้า1</t>
  </si>
  <si>
    <t>1925-20-6615-L0009</t>
  </si>
  <si>
    <t>1925-20-7693-B0081</t>
  </si>
  <si>
    <t>1925-20-8818-E0004</t>
  </si>
  <si>
    <t>1925-20-7693-B0082</t>
  </si>
  <si>
    <t>เครื่องมือวัดค่าทางไฟฟ้าและบันทึกค่าพลังงานCHAUVIN C.A 8334</t>
  </si>
  <si>
    <t>1925-20-8818-E0005</t>
  </si>
  <si>
    <t>1925-20-7693-B0083</t>
  </si>
  <si>
    <t>1925-20-7693-B0084</t>
  </si>
  <si>
    <t>1925-20-7693-B0085</t>
  </si>
  <si>
    <t>1925-20-7693-B0086</t>
  </si>
  <si>
    <t>1925-20-7693-B0087</t>
  </si>
  <si>
    <t>1925-20-7693-B0088</t>
  </si>
  <si>
    <t>1925-20-7693-B0062</t>
  </si>
  <si>
    <t>1925-20-7693-B0065</t>
  </si>
  <si>
    <t>1925-20-7693-B0073</t>
  </si>
  <si>
    <t>1925-20-7693-B0075</t>
  </si>
  <si>
    <t>1925-20-7693-B0076</t>
  </si>
  <si>
    <t>1925-20-7693-B0079</t>
  </si>
  <si>
    <t>1000-111400084938-00ตัวที่1</t>
  </si>
  <si>
    <t>S/N : 40306362</t>
  </si>
  <si>
    <t>TESTO-175H1</t>
  </si>
  <si>
    <t>1000-111400084938-00ตัวที่2</t>
  </si>
  <si>
    <t>S/N : 40306363</t>
  </si>
  <si>
    <t>1000-111400084938-00ตัวที่3</t>
  </si>
  <si>
    <t>S/N : 40306369</t>
  </si>
  <si>
    <t>1000-111400084938-00ตัวที่4</t>
  </si>
  <si>
    <t>S/N : 40306371</t>
  </si>
  <si>
    <t>1000-111400084938-00ตัวที่5</t>
  </si>
  <si>
    <t>S/N : 40306433</t>
  </si>
  <si>
    <t>1000-111400084938-00ตัวที่6</t>
  </si>
  <si>
    <t>S/N : 40306438</t>
  </si>
  <si>
    <t>1000-111400084938-00ตัวที่7</t>
  </si>
  <si>
    <t>S/N : 40306991</t>
  </si>
  <si>
    <t>1000-111400084938-00ตัวที่8</t>
  </si>
  <si>
    <t>S/N : 40307575</t>
  </si>
  <si>
    <t>1925-20-6454-E0003</t>
  </si>
  <si>
    <t>OMEGA</t>
  </si>
  <si>
    <t>HHF710</t>
  </si>
  <si>
    <t>1925-20-6454-E0014</t>
  </si>
  <si>
    <t>TSI</t>
  </si>
  <si>
    <t>8550 3</t>
  </si>
  <si>
    <t>KANE-MAY</t>
  </si>
  <si>
    <t>KM340</t>
  </si>
  <si>
    <t>1925-20-6461-L0008</t>
  </si>
  <si>
    <t>01403216, 01397211</t>
  </si>
  <si>
    <t>1925-20-6615-E0010</t>
  </si>
  <si>
    <t>#00220196</t>
  </si>
  <si>
    <t>CHAUVIN ARNOUX</t>
  </si>
  <si>
    <t>CA8334</t>
  </si>
  <si>
    <t>#00297321</t>
  </si>
  <si>
    <t>CA8332</t>
  </si>
  <si>
    <t>P01#103087,P02#144626 ,P03#144636</t>
  </si>
  <si>
    <t>P01.1205.05ขนาด 200-2000 A.</t>
  </si>
  <si>
    <t>P01# 144625,P02#143101 ,P03#184849</t>
  </si>
  <si>
    <t>เครื่องวัดแสง1</t>
  </si>
  <si>
    <t>Lux Meter 5</t>
  </si>
  <si>
    <t>A001</t>
  </si>
  <si>
    <t>เครื่องวัดแส2</t>
  </si>
  <si>
    <t>Lux Meter 2</t>
  </si>
  <si>
    <t>A002</t>
  </si>
  <si>
    <t>Lux Meter 3</t>
  </si>
  <si>
    <t>A003</t>
  </si>
  <si>
    <t>A004</t>
  </si>
  <si>
    <t>Lux Meter 1</t>
  </si>
  <si>
    <t>A005</t>
  </si>
  <si>
    <t>ป้ายชื่อแถว</t>
  </si>
  <si>
    <t>ผลรวมทั้งหมด</t>
  </si>
  <si>
    <t>ผลรวม ของ สรุปจำนวนวัน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</si>
</sst>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_);_(* \(#,##0\);_(* &quot;-&quot;_);_(@_)"/>
  </numFmts>
  <fonts count="6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rgb="FF7030A0"/>
      <name val="Tahoma"/>
      <family val="2"/>
      <scheme val="minor"/>
    </font>
    <font>
      <b/>
      <u/>
      <sz val="10"/>
      <color theme="1"/>
      <name val="Tahoma"/>
      <family val="2"/>
      <scheme val="minor"/>
    </font>
    <font>
      <sz val="10"/>
      <name val="Arial"/>
      <family val="2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/>
    <xf numFmtId="0" fontId="1" fillId="0" borderId="0" xfId="0" applyFont="1" applyAlignment="1"/>
    <xf numFmtId="0" fontId="5" fillId="0" borderId="1" xfId="1" applyFont="1" applyFill="1" applyBorder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NumberFormat="1" applyFont="1" applyAlignment="1"/>
    <xf numFmtId="0" fontId="1" fillId="0" borderId="2" xfId="0" applyFont="1" applyBorder="1" applyAlignment="1">
      <alignment horizontal="center" wrapText="1"/>
    </xf>
    <xf numFmtId="0" fontId="1" fillId="0" borderId="2" xfId="0" applyFont="1" applyBorder="1"/>
    <xf numFmtId="0" fontId="1" fillId="0" borderId="2" xfId="0" applyFont="1" applyFill="1" applyBorder="1" applyAlignment="1">
      <alignment horizontal="center" wrapText="1"/>
    </xf>
    <xf numFmtId="0" fontId="5" fillId="0" borderId="1" xfId="1" applyFont="1" applyFill="1" applyBorder="1" applyAlignment="1">
      <alignment horizontal="center" vertical="center" wrapText="1"/>
    </xf>
    <xf numFmtId="1" fontId="5" fillId="0" borderId="3" xfId="2" applyNumberFormat="1" applyFont="1" applyBorder="1" applyAlignment="1">
      <alignment horizontal="left" vertical="center"/>
    </xf>
    <xf numFmtId="187" fontId="5" fillId="0" borderId="3" xfId="2" applyNumberFormat="1" applyFont="1" applyBorder="1" applyAlignment="1">
      <alignment horizontal="center" vertical="center"/>
    </xf>
    <xf numFmtId="1" fontId="5" fillId="0" borderId="3" xfId="2" applyNumberFormat="1" applyFont="1" applyFill="1" applyBorder="1" applyAlignment="1">
      <alignment horizontal="left" vertical="center"/>
    </xf>
    <xf numFmtId="0" fontId="5" fillId="0" borderId="1" xfId="2" applyFont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0" fontId="5" fillId="0" borderId="3" xfId="1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3">
    <cellStyle name="ปกติ" xfId="0" builtinId="0"/>
    <cellStyle name="ปกติ_ตารางแสดงรายละเอี" xfId="1"/>
    <cellStyle name="ปกติ_สรุปยอดเมย.-ปี255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3</xdr:row>
      <xdr:rowOff>123825</xdr:rowOff>
    </xdr:from>
    <xdr:to>
      <xdr:col>6</xdr:col>
      <xdr:colOff>66675</xdr:colOff>
      <xdr:row>8</xdr:row>
      <xdr:rowOff>161925</xdr:rowOff>
    </xdr:to>
    <xdr:sp macro="" textlink="">
      <xdr:nvSpPr>
        <xdr:cNvPr id="2" name="คำบรรยายภาพแบบสี่เหลี่ยม 1"/>
        <xdr:cNvSpPr/>
      </xdr:nvSpPr>
      <xdr:spPr>
        <a:xfrm>
          <a:off x="7058025" y="666750"/>
          <a:ext cx="1819275" cy="942975"/>
        </a:xfrm>
        <a:prstGeom prst="wedgeRectCallout">
          <a:avLst>
            <a:gd name="adj1" fmla="val -366383"/>
            <a:gd name="adj2" fmla="val 6048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ทำไมถึงแสดงข้อมูลครับ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554251" refreshedDate="43431.682100578706" createdVersion="5" refreshedVersion="5" minRefreshableVersion="3" recordCount="39">
  <cacheSource type="worksheet">
    <worksheetSource ref="A5:K44" sheet="Sheet1"/>
  </cacheSource>
  <cacheFields count="11">
    <cacheField name="รหัสตัวเลข_x000a_เครื่องมือ" numFmtId="0">
      <sharedItems containsSemiMixedTypes="0" containsString="0" containsNumber="1" containsInteger="1" minValue="1" maxValue="39"/>
    </cacheField>
    <cacheField name="ประเภทเครื่องวัด" numFmtId="0">
      <sharedItems count="4">
        <s v="เครื่องมือตรวจวัดด้านของไหล น้ำ/ลม/อุณหภูมิ"/>
        <s v="เครื่องมือตรวจวัดด้านไฟฟ้า"/>
        <s v="เครื่องวัดแสง1"/>
        <s v="เครื่องวัดแส2"/>
      </sharedItems>
    </cacheField>
    <cacheField name="ชื่อเครื่อง" numFmtId="0">
      <sharedItems count="8">
        <s v="เครื่องบันทึกค่าอุณหภูมิและความชื้น1"/>
        <s v="เครื่องมือตรวจวัดด้านไฟฟ้า1"/>
        <s v="เครื่องมือวัดค่าทางไฟฟ้าและบันทึกค่าพลังงานCHAUVIN C.A 8334"/>
        <s v="เครื่องมือวัดค่าทางไฟฟ้าและบันทึกค่าพลังงานCHAUVIN C.A 8332"/>
        <s v="Lux Meter 5"/>
        <s v="Lux Meter 2"/>
        <s v="Lux Meter 3"/>
        <s v="Lux Meter 1"/>
      </sharedItems>
    </cacheField>
    <cacheField name="รหัสครุภัณฑ์" numFmtId="1">
      <sharedItems/>
    </cacheField>
    <cacheField name="S/N" numFmtId="1">
      <sharedItems containsMixedTypes="1" containsNumber="1" containsInteger="1" minValue="45102" maxValue="42009703154"/>
    </cacheField>
    <cacheField name="ยี่ห้อ" numFmtId="1">
      <sharedItems/>
    </cacheField>
    <cacheField name="รุ่น" numFmtId="1">
      <sharedItems containsMixedTypes="1" containsNumber="1" containsInteger="1" minValue="435" maxValue="435"/>
    </cacheField>
    <cacheField name="ค่าเสื่อม/เช่า" numFmtId="1">
      <sharedItems containsSemiMixedTypes="0" containsString="0" containsNumber="1" containsInteger="1" minValue="1000" maxValue="1000"/>
    </cacheField>
    <cacheField name="ค่าบำรุงรักษา" numFmtId="1">
      <sharedItems containsSemiMixedTypes="0" containsString="0" containsNumber="1" containsInteger="1" minValue="200" maxValue="200"/>
    </cacheField>
    <cacheField name="สรุปจำนวนครั้ง" numFmtId="187">
      <sharedItems containsString="0" containsBlank="1" containsNumber="1" containsInteger="1" minValue="2" maxValue="2"/>
    </cacheField>
    <cacheField name="สรุปจำนวนวัน" numFmtId="187">
      <sharedItems containsString="0" containsBlank="1" containsNumber="1" containsInteger="1" minValue="3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1"/>
    <x v="0"/>
    <x v="0"/>
    <s v="1925-20-7693-B0053"/>
    <s v="-"/>
    <s v="TESTO"/>
    <s v="TESTOSTER1752"/>
    <n v="1000"/>
    <n v="200"/>
    <n v="2"/>
    <n v="3"/>
  </r>
  <r>
    <n v="2"/>
    <x v="0"/>
    <x v="0"/>
    <s v="1925-20-7693-B0081"/>
    <n v="1028583612"/>
    <s v="TESTO"/>
    <s v="TESTOSTER1752"/>
    <n v="1000"/>
    <n v="200"/>
    <n v="2"/>
    <n v="3"/>
  </r>
  <r>
    <n v="3"/>
    <x v="0"/>
    <x v="0"/>
    <s v="1925-20-7693-B0082"/>
    <n v="1028583467"/>
    <s v="TESTO"/>
    <s v="TESTOSTER1752"/>
    <n v="1000"/>
    <n v="200"/>
    <n v="2"/>
    <n v="3"/>
  </r>
  <r>
    <n v="4"/>
    <x v="0"/>
    <x v="0"/>
    <s v="1925-20-7693-B0083"/>
    <s v="-"/>
    <s v="TESTO"/>
    <s v="TESTOSTER1752"/>
    <n v="1000"/>
    <n v="200"/>
    <m/>
    <m/>
  </r>
  <r>
    <n v="5"/>
    <x v="0"/>
    <x v="0"/>
    <s v="1925-20-7693-B0084"/>
    <s v="-"/>
    <s v="TESTO"/>
    <s v="TESTOSTER1752"/>
    <n v="1000"/>
    <n v="200"/>
    <m/>
    <m/>
  </r>
  <r>
    <n v="6"/>
    <x v="0"/>
    <x v="0"/>
    <s v="1925-20-7693-B0085"/>
    <s v="-"/>
    <s v="TESTO"/>
    <s v="TESTOSTER1752"/>
    <n v="1000"/>
    <n v="200"/>
    <m/>
    <m/>
  </r>
  <r>
    <n v="7"/>
    <x v="0"/>
    <x v="0"/>
    <s v="1925-20-7693-B0086"/>
    <n v="1028583454"/>
    <s v="TESTO"/>
    <s v="TESTOSTER1752"/>
    <n v="1000"/>
    <n v="200"/>
    <m/>
    <m/>
  </r>
  <r>
    <n v="8"/>
    <x v="0"/>
    <x v="0"/>
    <s v="1925-20-7693-B0087"/>
    <s v="-"/>
    <s v="TESTO"/>
    <s v="TESTOSTER1752"/>
    <n v="1000"/>
    <n v="200"/>
    <m/>
    <m/>
  </r>
  <r>
    <n v="9"/>
    <x v="0"/>
    <x v="0"/>
    <s v="1925-20-7693-B0088"/>
    <n v="1028583439"/>
    <s v="TESTO"/>
    <s v="TESTOSTER1752"/>
    <n v="1000"/>
    <n v="200"/>
    <m/>
    <m/>
  </r>
  <r>
    <n v="10"/>
    <x v="0"/>
    <x v="0"/>
    <s v="1925-20-7693-B0062"/>
    <s v="-"/>
    <s v="TESTO"/>
    <s v="TESTOSTER1752"/>
    <n v="1000"/>
    <n v="200"/>
    <m/>
    <m/>
  </r>
  <r>
    <n v="11"/>
    <x v="0"/>
    <x v="0"/>
    <s v="1925-20-7693-B0065"/>
    <n v="1028583458"/>
    <s v="TESTO"/>
    <s v="TESTOSTER1752"/>
    <n v="1000"/>
    <n v="200"/>
    <m/>
    <m/>
  </r>
  <r>
    <n v="12"/>
    <x v="0"/>
    <x v="0"/>
    <s v="1925-20-7693-B0073"/>
    <n v="1028583479"/>
    <s v="TESTO"/>
    <s v="TESTOSTER1752"/>
    <n v="1000"/>
    <n v="200"/>
    <m/>
    <m/>
  </r>
  <r>
    <n v="13"/>
    <x v="0"/>
    <x v="0"/>
    <s v="1925-20-7693-B0075"/>
    <n v="1028583484"/>
    <s v="TESTO"/>
    <s v="TESTOSTER1752"/>
    <n v="1000"/>
    <n v="200"/>
    <m/>
    <m/>
  </r>
  <r>
    <n v="14"/>
    <x v="0"/>
    <x v="0"/>
    <s v="1925-20-7693-B0076"/>
    <n v="1028583584"/>
    <s v="TESTO"/>
    <s v="TESTOSTER1752"/>
    <n v="1000"/>
    <n v="200"/>
    <m/>
    <m/>
  </r>
  <r>
    <n v="15"/>
    <x v="0"/>
    <x v="0"/>
    <s v="1925-20-7693-B0079"/>
    <n v="1028583343"/>
    <s v="TESTO"/>
    <s v="TESTOSTER1752"/>
    <n v="1000"/>
    <n v="200"/>
    <m/>
    <m/>
  </r>
  <r>
    <n v="16"/>
    <x v="0"/>
    <x v="0"/>
    <s v="1000-111400084938-00ตัวที่1"/>
    <s v="S/N : 40306362"/>
    <s v="TESTO"/>
    <s v="TESTO-175H1"/>
    <n v="1000"/>
    <n v="200"/>
    <m/>
    <m/>
  </r>
  <r>
    <n v="17"/>
    <x v="0"/>
    <x v="0"/>
    <s v="1000-111400084938-00ตัวที่2"/>
    <s v="S/N : 40306363"/>
    <s v="TESTO"/>
    <s v="TESTO-175H1"/>
    <n v="1000"/>
    <n v="200"/>
    <m/>
    <m/>
  </r>
  <r>
    <n v="18"/>
    <x v="0"/>
    <x v="0"/>
    <s v="1000-111400084938-00ตัวที่3"/>
    <s v="S/N : 40306369"/>
    <s v="TESTO"/>
    <s v="TESTO-175H1"/>
    <n v="1000"/>
    <n v="200"/>
    <m/>
    <m/>
  </r>
  <r>
    <n v="19"/>
    <x v="0"/>
    <x v="0"/>
    <s v="1000-111400084938-00ตัวที่4"/>
    <s v="S/N : 40306371"/>
    <s v="TESTO"/>
    <s v="TESTO-175H1"/>
    <n v="1000"/>
    <n v="200"/>
    <m/>
    <m/>
  </r>
  <r>
    <n v="20"/>
    <x v="0"/>
    <x v="0"/>
    <s v="1000-111400084938-00ตัวที่5"/>
    <s v="S/N : 40306433"/>
    <s v="TESTO"/>
    <s v="TESTO-175H1"/>
    <n v="1000"/>
    <n v="200"/>
    <m/>
    <m/>
  </r>
  <r>
    <n v="21"/>
    <x v="0"/>
    <x v="0"/>
    <s v="1000-111400084938-00ตัวที่6"/>
    <s v="S/N : 40306438"/>
    <s v="TESTO"/>
    <s v="TESTO-175H1"/>
    <n v="1000"/>
    <n v="200"/>
    <m/>
    <m/>
  </r>
  <r>
    <n v="22"/>
    <x v="0"/>
    <x v="0"/>
    <s v="1000-111400084938-00ตัวที่7"/>
    <s v="S/N : 40306991"/>
    <s v="TESTO"/>
    <s v="TESTO-175H1"/>
    <n v="1000"/>
    <n v="200"/>
    <m/>
    <m/>
  </r>
  <r>
    <n v="23"/>
    <x v="0"/>
    <x v="0"/>
    <s v="1000-111400084938-00ตัวที่8"/>
    <s v="S/N : 40307575"/>
    <s v="TESTO"/>
    <s v="TESTO-175H1"/>
    <n v="1000"/>
    <n v="200"/>
    <m/>
    <m/>
  </r>
  <r>
    <n v="24"/>
    <x v="0"/>
    <x v="0"/>
    <s v="1925-20-6454-E0003"/>
    <n v="42009703154"/>
    <s v="OMEGA"/>
    <s v="HHF710"/>
    <n v="1000"/>
    <n v="200"/>
    <m/>
    <m/>
  </r>
  <r>
    <n v="25"/>
    <x v="0"/>
    <x v="0"/>
    <s v="1925-20-6454-E0014"/>
    <n v="42009703133"/>
    <s v="OMEGA"/>
    <s v="HHF710"/>
    <n v="1000"/>
    <n v="200"/>
    <m/>
    <m/>
  </r>
  <r>
    <n v="26"/>
    <x v="0"/>
    <x v="0"/>
    <s v="1925-20-6454-E0003"/>
    <n v="45102"/>
    <s v="TSI"/>
    <s v="8550 3"/>
    <n v="1000"/>
    <n v="200"/>
    <m/>
    <m/>
  </r>
  <r>
    <n v="27"/>
    <x v="1"/>
    <x v="1"/>
    <s v="1925-20-6454-E0014"/>
    <n v="45112"/>
    <s v="TSI"/>
    <s v="8550 3"/>
    <n v="1000"/>
    <n v="200"/>
    <m/>
    <m/>
  </r>
  <r>
    <n v="28"/>
    <x v="0"/>
    <x v="0"/>
    <s v="1925-20-6454-E0003"/>
    <n v="606688"/>
    <s v="KANE-MAY"/>
    <s v="KM340"/>
    <n v="1000"/>
    <n v="200"/>
    <m/>
    <m/>
  </r>
  <r>
    <n v="29"/>
    <x v="0"/>
    <x v="0"/>
    <s v="1925-20-6454-E0014"/>
    <n v="606697"/>
    <s v="KANE-MAY"/>
    <s v="KM340"/>
    <n v="1000"/>
    <n v="200"/>
    <m/>
    <m/>
  </r>
  <r>
    <n v="30"/>
    <x v="0"/>
    <x v="0"/>
    <s v="1925-20-6461-L0008"/>
    <s v="01403216, 01397211"/>
    <s v="TESTO"/>
    <n v="435"/>
    <n v="1000"/>
    <n v="200"/>
    <m/>
    <m/>
  </r>
  <r>
    <n v="31"/>
    <x v="1"/>
    <x v="2"/>
    <s v="1925-20-6615-E0010"/>
    <s v="#00220196"/>
    <s v="CHAUVIN ARNOUX"/>
    <s v="CA8334"/>
    <n v="1000"/>
    <n v="200"/>
    <m/>
    <m/>
  </r>
  <r>
    <n v="32"/>
    <x v="1"/>
    <x v="3"/>
    <s v="1925-20-6615-L0009"/>
    <s v="#00297321"/>
    <s v="CHAUVIN ARNOUX"/>
    <s v="CA8332"/>
    <n v="1000"/>
    <n v="200"/>
    <m/>
    <m/>
  </r>
  <r>
    <n v="33"/>
    <x v="1"/>
    <x v="3"/>
    <s v="1925-20-8818-E0004"/>
    <s v="P01#103087,P02#144626 ,P03#144636"/>
    <s v="CHAUVIN ARNOUX"/>
    <s v="P01.1205.05ขนาด 200-2000 A."/>
    <n v="1000"/>
    <n v="200"/>
    <m/>
    <m/>
  </r>
  <r>
    <n v="34"/>
    <x v="1"/>
    <x v="3"/>
    <s v="1925-20-8818-E0005"/>
    <s v="P01# 144625,P02#143101 ,P03#184849"/>
    <s v="CHAUVIN ARNOUX"/>
    <s v="P01.1205.05ขนาด 200-2000 A."/>
    <n v="1000"/>
    <n v="200"/>
    <m/>
    <m/>
  </r>
  <r>
    <n v="35"/>
    <x v="2"/>
    <x v="4"/>
    <s v="A001"/>
    <s v="A001"/>
    <s v="A001"/>
    <s v="A001"/>
    <n v="1000"/>
    <n v="200"/>
    <m/>
    <m/>
  </r>
  <r>
    <n v="36"/>
    <x v="2"/>
    <x v="5"/>
    <s v="A002"/>
    <s v="A002"/>
    <s v="A002"/>
    <s v="A002"/>
    <n v="1000"/>
    <n v="200"/>
    <m/>
    <m/>
  </r>
  <r>
    <n v="37"/>
    <x v="3"/>
    <x v="6"/>
    <s v="A003"/>
    <s v="A003"/>
    <s v="A003"/>
    <s v="A003"/>
    <n v="1000"/>
    <n v="200"/>
    <m/>
    <m/>
  </r>
  <r>
    <n v="38"/>
    <x v="2"/>
    <x v="5"/>
    <s v="A004"/>
    <s v="A004"/>
    <s v="A004"/>
    <s v="A004"/>
    <n v="1000"/>
    <n v="200"/>
    <m/>
    <m/>
  </r>
  <r>
    <n v="39"/>
    <x v="2"/>
    <x v="7"/>
    <s v="A005"/>
    <s v="A005"/>
    <s v="A005"/>
    <s v="A005"/>
    <n v="1000"/>
    <n v="20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41" applyNumberFormats="0" applyBorderFormats="0" applyFontFormats="0" applyPatternFormats="0" applyAlignmentFormats="0" applyWidthHeightFormats="1" dataCaption="ค่า" updatedVersion="5" minRefreshableVersion="3" useAutoFormatting="1" itemPrintTitles="1" createdVersion="5" indent="0" outline="1" outlineData="1" multipleFieldFilters="0">
  <location ref="A3:B16" firstHeaderRow="1" firstDataRow="1" firstDataCol="1"/>
  <pivotFields count="11">
    <pivotField showAll="0"/>
    <pivotField axis="axisRow" showAll="0">
      <items count="5">
        <item x="0"/>
        <item x="1"/>
        <item x="3"/>
        <item x="2"/>
        <item t="default"/>
      </items>
    </pivotField>
    <pivotField axis="axisRow" showAll="0">
      <items count="9">
        <item x="7"/>
        <item x="5"/>
        <item x="6"/>
        <item x="4"/>
        <item x="0"/>
        <item x="1"/>
        <item x="3"/>
        <item x="2"/>
        <item t="default"/>
      </items>
    </pivotField>
    <pivotField showAll="0"/>
    <pivotField showAll="0"/>
    <pivotField showAll="0"/>
    <pivotField showAll="0"/>
    <pivotField numFmtId="1" showAll="0"/>
    <pivotField numFmtId="1" showAll="0"/>
    <pivotField showAll="0"/>
    <pivotField dataField="1" showAll="0"/>
  </pivotFields>
  <rowFields count="2">
    <field x="1"/>
    <field x="2"/>
  </rowFields>
  <rowItems count="13">
    <i>
      <x/>
    </i>
    <i r="1">
      <x v="4"/>
    </i>
    <i>
      <x v="1"/>
    </i>
    <i r="1">
      <x v="5"/>
    </i>
    <i r="1">
      <x v="6"/>
    </i>
    <i r="1">
      <x v="7"/>
    </i>
    <i>
      <x v="2"/>
    </i>
    <i r="1">
      <x v="2"/>
    </i>
    <i>
      <x v="3"/>
    </i>
    <i r="1">
      <x/>
    </i>
    <i r="1">
      <x v="1"/>
    </i>
    <i r="1">
      <x v="3"/>
    </i>
    <i t="grand">
      <x/>
    </i>
  </rowItems>
  <colItems count="1">
    <i/>
  </colItems>
  <dataFields count="1">
    <dataField name="ผลรวม ของ สรุปจำนวนวัน" fld="10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"/>
  <sheetViews>
    <sheetView tabSelected="1" workbookViewId="0">
      <selection activeCell="B23" sqref="B23"/>
    </sheetView>
  </sheetViews>
  <sheetFormatPr defaultRowHeight="14.25" x14ac:dyDescent="0.2"/>
  <cols>
    <col min="1" max="1" width="56.375" bestFit="1" customWidth="1"/>
    <col min="2" max="2" width="23.25" customWidth="1"/>
  </cols>
  <sheetData>
    <row r="3" spans="1:2" x14ac:dyDescent="0.2">
      <c r="A3" s="22" t="s">
        <v>88</v>
      </c>
      <c r="B3" t="s">
        <v>90</v>
      </c>
    </row>
    <row r="4" spans="1:2" x14ac:dyDescent="0.2">
      <c r="A4" s="23" t="s">
        <v>15</v>
      </c>
      <c r="B4" s="24">
        <v>9</v>
      </c>
    </row>
    <row r="5" spans="1:2" x14ac:dyDescent="0.2">
      <c r="A5" s="25" t="s">
        <v>16</v>
      </c>
      <c r="B5" s="24">
        <v>9</v>
      </c>
    </row>
    <row r="6" spans="1:2" x14ac:dyDescent="0.2">
      <c r="A6" s="23" t="s">
        <v>21</v>
      </c>
      <c r="B6" s="24"/>
    </row>
    <row r="7" spans="1:2" x14ac:dyDescent="0.2">
      <c r="A7" s="25" t="s">
        <v>22</v>
      </c>
      <c r="B7" s="24"/>
    </row>
    <row r="8" spans="1:2" x14ac:dyDescent="0.2">
      <c r="A8" s="25" t="s">
        <v>7</v>
      </c>
      <c r="B8" s="24"/>
    </row>
    <row r="9" spans="1:2" x14ac:dyDescent="0.2">
      <c r="A9" s="25" t="s">
        <v>27</v>
      </c>
      <c r="B9" s="24"/>
    </row>
    <row r="10" spans="1:2" x14ac:dyDescent="0.2">
      <c r="A10" s="23" t="s">
        <v>80</v>
      </c>
      <c r="B10" s="24"/>
    </row>
    <row r="11" spans="1:2" x14ac:dyDescent="0.2">
      <c r="A11" s="25" t="s">
        <v>83</v>
      </c>
      <c r="B11" s="24"/>
    </row>
    <row r="12" spans="1:2" x14ac:dyDescent="0.2">
      <c r="A12" s="23" t="s">
        <v>77</v>
      </c>
      <c r="B12" s="24"/>
    </row>
    <row r="13" spans="1:2" x14ac:dyDescent="0.2">
      <c r="A13" s="25" t="s">
        <v>86</v>
      </c>
      <c r="B13" s="24"/>
    </row>
    <row r="14" spans="1:2" x14ac:dyDescent="0.2">
      <c r="A14" s="25" t="s">
        <v>81</v>
      </c>
      <c r="B14" s="24"/>
    </row>
    <row r="15" spans="1:2" x14ac:dyDescent="0.2">
      <c r="A15" s="25" t="s">
        <v>78</v>
      </c>
      <c r="B15" s="24"/>
    </row>
    <row r="16" spans="1:2" x14ac:dyDescent="0.2">
      <c r="A16" s="23" t="s">
        <v>89</v>
      </c>
      <c r="B16" s="24">
        <v>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44"/>
  <sheetViews>
    <sheetView topLeftCell="A5" workbookViewId="0">
      <selection activeCell="A5" sqref="A5:K44"/>
    </sheetView>
  </sheetViews>
  <sheetFormatPr defaultRowHeight="18.75" customHeight="1" x14ac:dyDescent="0.2"/>
  <cols>
    <col min="1" max="1" width="15.75" style="1" bestFit="1" customWidth="1"/>
    <col min="2" max="2" width="33.625" style="1" bestFit="1" customWidth="1"/>
    <col min="3" max="3" width="36" style="1" customWidth="1"/>
    <col min="4" max="4" width="16.375" style="1" customWidth="1"/>
    <col min="5" max="9" width="13.875" style="1" customWidth="1"/>
    <col min="10" max="11" width="9.125" style="21" customWidth="1"/>
    <col min="12" max="12" width="6.375" style="1" customWidth="1"/>
    <col min="13" max="13" width="7.75" style="1" customWidth="1"/>
    <col min="14" max="14" width="3.25" style="1" customWidth="1"/>
    <col min="15" max="16" width="7.75" style="1" customWidth="1"/>
    <col min="17" max="17" width="2.75" style="1" customWidth="1"/>
    <col min="18" max="18" width="7.75" style="1" customWidth="1"/>
    <col min="19" max="21" width="18.75" style="1" customWidth="1"/>
    <col min="22" max="22" width="1.125" style="1" customWidth="1"/>
    <col min="23" max="23" width="14" style="1" bestFit="1" customWidth="1"/>
    <col min="24" max="24" width="16" style="1" bestFit="1" customWidth="1"/>
    <col min="25" max="49" width="1.625" style="1" customWidth="1"/>
    <col min="50" max="50" width="9.375" style="10" customWidth="1"/>
    <col min="51" max="51" width="9.25" style="10" bestFit="1" customWidth="1"/>
    <col min="52" max="52" width="8.25" style="10" bestFit="1" customWidth="1"/>
    <col min="53" max="104" width="3.25" style="1" customWidth="1"/>
    <col min="105" max="105" width="9" style="2"/>
    <col min="106" max="16384" width="9" style="1"/>
  </cols>
  <sheetData>
    <row r="1" spans="1:59" ht="18.75" customHeight="1" x14ac:dyDescent="0.2">
      <c r="J1" s="1"/>
      <c r="K1" s="1"/>
      <c r="T1" s="1">
        <v>0</v>
      </c>
      <c r="AX1" s="1"/>
      <c r="AY1" s="1"/>
      <c r="AZ1" s="1"/>
    </row>
    <row r="2" spans="1:59" ht="18.7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J2" s="1"/>
      <c r="K2" s="3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5"/>
      <c r="AY2" s="5" t="s">
        <v>4</v>
      </c>
      <c r="AZ2" s="5" t="s">
        <v>5</v>
      </c>
      <c r="BA2" s="6" t="s">
        <v>6</v>
      </c>
      <c r="BB2" s="7"/>
      <c r="BC2" s="7"/>
      <c r="BD2" s="7"/>
      <c r="BE2" s="7"/>
      <c r="BF2" s="7"/>
      <c r="BG2" s="7"/>
    </row>
    <row r="3" spans="1:59" ht="18.75" customHeight="1" x14ac:dyDescent="0.2">
      <c r="C3" s="8" t="s">
        <v>7</v>
      </c>
      <c r="J3" s="1"/>
      <c r="K3" s="3"/>
      <c r="W3" s="5" t="s">
        <v>4</v>
      </c>
      <c r="X3" s="5" t="s">
        <v>5</v>
      </c>
      <c r="Y3" s="9"/>
      <c r="Z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Z3" s="10">
        <v>1</v>
      </c>
      <c r="BA3" s="1">
        <v>1</v>
      </c>
      <c r="BB3" s="1">
        <v>2</v>
      </c>
      <c r="BC3" s="1">
        <v>3</v>
      </c>
      <c r="BD3" s="1">
        <v>5</v>
      </c>
      <c r="BE3" s="1">
        <v>6</v>
      </c>
    </row>
    <row r="4" spans="1:59" ht="18.75" customHeight="1" x14ac:dyDescent="0.2">
      <c r="J4" s="1"/>
      <c r="K4" s="3" t="str">
        <f>"จำนวนครั้งสุดท้าย คือ คร้งที่ "&amp;MAX($AX$3:$AX$41)</f>
        <v>จำนวนครั้งสุดท้าย คือ คร้งที่ 0</v>
      </c>
      <c r="W4" s="1">
        <v>3</v>
      </c>
      <c r="X4" s="7">
        <v>6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9" ht="18.75" customHeight="1" x14ac:dyDescent="0.2">
      <c r="A5" s="11" t="s">
        <v>0</v>
      </c>
      <c r="B5" s="12" t="s">
        <v>1</v>
      </c>
      <c r="C5" s="12" t="s">
        <v>2</v>
      </c>
      <c r="D5" s="12" t="s">
        <v>3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3" t="s">
        <v>13</v>
      </c>
      <c r="K5" s="13" t="s">
        <v>14</v>
      </c>
      <c r="O5" s="12" t="s">
        <v>1</v>
      </c>
      <c r="P5" s="12" t="s">
        <v>2</v>
      </c>
      <c r="R5" s="11" t="s">
        <v>0</v>
      </c>
      <c r="S5" s="12" t="s">
        <v>1</v>
      </c>
      <c r="T5" s="12" t="s">
        <v>2</v>
      </c>
      <c r="U5" s="12" t="s">
        <v>3</v>
      </c>
      <c r="W5" s="1" t="s">
        <v>0</v>
      </c>
      <c r="X5" s="9" t="s">
        <v>3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Z5" s="10">
        <v>2</v>
      </c>
      <c r="BA5" s="1">
        <v>1</v>
      </c>
      <c r="BB5" s="1">
        <v>2</v>
      </c>
      <c r="BC5" s="1">
        <v>3</v>
      </c>
      <c r="BD5" s="1">
        <v>5</v>
      </c>
      <c r="BE5" s="1">
        <v>6</v>
      </c>
    </row>
    <row r="6" spans="1:59" ht="18.75" customHeight="1" x14ac:dyDescent="0.2">
      <c r="A6" s="14">
        <v>1</v>
      </c>
      <c r="B6" s="8" t="s">
        <v>15</v>
      </c>
      <c r="C6" s="8" t="s">
        <v>16</v>
      </c>
      <c r="D6" s="15" t="s">
        <v>17</v>
      </c>
      <c r="E6" s="15" t="s">
        <v>18</v>
      </c>
      <c r="F6" s="15" t="s">
        <v>19</v>
      </c>
      <c r="G6" s="15" t="s">
        <v>20</v>
      </c>
      <c r="H6" s="15">
        <v>1000</v>
      </c>
      <c r="I6" s="15">
        <v>200</v>
      </c>
      <c r="J6" s="16">
        <f>COUNTIF($BA$3:$CZ$1000,$A6)</f>
        <v>2</v>
      </c>
      <c r="K6" s="16">
        <f t="array" ref="K6">SUM(IF($A6=$BA$3:$CZ$1000,$AZ$3:$AZ$1000,0))</f>
        <v>3</v>
      </c>
      <c r="M6" s="8" t="s">
        <v>15</v>
      </c>
      <c r="O6" s="8" t="s">
        <v>21</v>
      </c>
      <c r="P6" s="8" t="s">
        <v>22</v>
      </c>
      <c r="R6" s="14">
        <v>32</v>
      </c>
      <c r="S6" s="8" t="s">
        <v>21</v>
      </c>
      <c r="T6" s="8" t="s">
        <v>7</v>
      </c>
      <c r="U6" s="15" t="s">
        <v>23</v>
      </c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</row>
    <row r="7" spans="1:59" ht="18.75" customHeight="1" x14ac:dyDescent="0.2">
      <c r="A7" s="14">
        <v>2</v>
      </c>
      <c r="B7" s="8" t="s">
        <v>15</v>
      </c>
      <c r="C7" s="8" t="s">
        <v>16</v>
      </c>
      <c r="D7" s="15" t="s">
        <v>24</v>
      </c>
      <c r="E7" s="15">
        <v>1028583612</v>
      </c>
      <c r="F7" s="15" t="s">
        <v>19</v>
      </c>
      <c r="G7" s="15" t="s">
        <v>20</v>
      </c>
      <c r="H7" s="15">
        <v>1000</v>
      </c>
      <c r="I7" s="15">
        <v>200</v>
      </c>
      <c r="J7" s="16">
        <f>COUNTIF($BA$3:$CZ$1000,$A7)</f>
        <v>2</v>
      </c>
      <c r="K7" s="16">
        <f t="array" ref="K7">SUM(IF($A7=$BA$3:$CZ$1000,$AZ$3:$AZ$1000,0))</f>
        <v>3</v>
      </c>
      <c r="M7" s="8" t="s">
        <v>15</v>
      </c>
      <c r="O7" s="8" t="s">
        <v>21</v>
      </c>
      <c r="P7" s="8" t="s">
        <v>7</v>
      </c>
      <c r="R7" s="14">
        <v>33</v>
      </c>
      <c r="S7" s="8" t="s">
        <v>21</v>
      </c>
      <c r="T7" s="8" t="s">
        <v>7</v>
      </c>
      <c r="U7" s="15" t="s">
        <v>25</v>
      </c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</row>
    <row r="8" spans="1:59" ht="18.75" customHeight="1" x14ac:dyDescent="0.2">
      <c r="A8" s="14">
        <v>3</v>
      </c>
      <c r="B8" s="8" t="s">
        <v>15</v>
      </c>
      <c r="C8" s="8" t="s">
        <v>16</v>
      </c>
      <c r="D8" s="15" t="s">
        <v>26</v>
      </c>
      <c r="E8" s="15">
        <v>1028583467</v>
      </c>
      <c r="F8" s="15" t="s">
        <v>19</v>
      </c>
      <c r="G8" s="15" t="s">
        <v>20</v>
      </c>
      <c r="H8" s="15">
        <v>1000</v>
      </c>
      <c r="I8" s="15">
        <v>200</v>
      </c>
      <c r="J8" s="16">
        <f>COUNTIF($BA$3:$CZ$1000,$A8)</f>
        <v>2</v>
      </c>
      <c r="K8" s="16">
        <f t="array" ref="K8">SUM(IF($A8=$BA$3:$CZ$1000,$AZ$3:$AZ$1000,0))</f>
        <v>3</v>
      </c>
      <c r="M8" s="8" t="s">
        <v>15</v>
      </c>
      <c r="O8" s="8" t="s">
        <v>21</v>
      </c>
      <c r="P8" s="8" t="s">
        <v>27</v>
      </c>
      <c r="R8" s="14">
        <v>34</v>
      </c>
      <c r="S8" s="8" t="s">
        <v>21</v>
      </c>
      <c r="T8" s="8" t="s">
        <v>7</v>
      </c>
      <c r="U8" s="15" t="s">
        <v>28</v>
      </c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Z8" s="10">
        <v>2</v>
      </c>
      <c r="BA8" s="1">
        <v>11</v>
      </c>
      <c r="BB8" s="1">
        <v>12</v>
      </c>
      <c r="BC8" s="1">
        <v>13</v>
      </c>
      <c r="BD8" s="1">
        <v>14</v>
      </c>
    </row>
    <row r="9" spans="1:59" ht="18.75" customHeight="1" x14ac:dyDescent="0.2">
      <c r="A9" s="14">
        <v>4</v>
      </c>
      <c r="B9" s="8" t="s">
        <v>15</v>
      </c>
      <c r="C9" s="8" t="s">
        <v>16</v>
      </c>
      <c r="D9" s="15" t="s">
        <v>29</v>
      </c>
      <c r="E9" s="15" t="s">
        <v>18</v>
      </c>
      <c r="F9" s="15" t="s">
        <v>19</v>
      </c>
      <c r="G9" s="15" t="s">
        <v>20</v>
      </c>
      <c r="H9" s="15">
        <v>1000</v>
      </c>
      <c r="I9" s="15">
        <v>200</v>
      </c>
      <c r="J9" s="16"/>
      <c r="K9" s="16"/>
      <c r="M9" s="8" t="s">
        <v>15</v>
      </c>
      <c r="R9" s="14"/>
      <c r="S9" s="8"/>
      <c r="T9" s="8"/>
      <c r="U9" s="15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59" ht="18.75" customHeight="1" x14ac:dyDescent="0.2">
      <c r="A10" s="14">
        <v>5</v>
      </c>
      <c r="B10" s="8" t="s">
        <v>15</v>
      </c>
      <c r="C10" s="8" t="s">
        <v>16</v>
      </c>
      <c r="D10" s="15" t="s">
        <v>30</v>
      </c>
      <c r="E10" s="15" t="s">
        <v>18</v>
      </c>
      <c r="F10" s="15" t="s">
        <v>19</v>
      </c>
      <c r="G10" s="15" t="s">
        <v>20</v>
      </c>
      <c r="H10" s="15">
        <v>1000</v>
      </c>
      <c r="I10" s="15">
        <v>200</v>
      </c>
      <c r="J10" s="16"/>
      <c r="K10" s="16"/>
      <c r="M10" s="8" t="s">
        <v>15</v>
      </c>
      <c r="R10" s="14"/>
      <c r="S10" s="8"/>
      <c r="T10" s="8"/>
      <c r="U10" s="15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</row>
    <row r="11" spans="1:59" ht="18.75" customHeight="1" x14ac:dyDescent="0.2">
      <c r="A11" s="14">
        <v>6</v>
      </c>
      <c r="B11" s="8" t="s">
        <v>15</v>
      </c>
      <c r="C11" s="8" t="s">
        <v>16</v>
      </c>
      <c r="D11" s="15" t="s">
        <v>31</v>
      </c>
      <c r="E11" s="15" t="s">
        <v>18</v>
      </c>
      <c r="F11" s="15" t="s">
        <v>19</v>
      </c>
      <c r="G11" s="15" t="s">
        <v>20</v>
      </c>
      <c r="H11" s="15">
        <v>1000</v>
      </c>
      <c r="I11" s="15">
        <v>200</v>
      </c>
      <c r="J11" s="16"/>
      <c r="K11" s="16"/>
      <c r="M11" s="8" t="s">
        <v>15</v>
      </c>
      <c r="R11" s="14"/>
      <c r="S11" s="8"/>
      <c r="T11" s="8"/>
      <c r="U11" s="15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59" ht="18.75" customHeight="1" x14ac:dyDescent="0.2">
      <c r="A12" s="14">
        <v>7</v>
      </c>
      <c r="B12" s="8" t="s">
        <v>15</v>
      </c>
      <c r="C12" s="8" t="s">
        <v>16</v>
      </c>
      <c r="D12" s="15" t="s">
        <v>32</v>
      </c>
      <c r="E12" s="15">
        <v>1028583454</v>
      </c>
      <c r="F12" s="15" t="s">
        <v>19</v>
      </c>
      <c r="G12" s="15" t="s">
        <v>20</v>
      </c>
      <c r="H12" s="15">
        <v>1000</v>
      </c>
      <c r="I12" s="15">
        <v>200</v>
      </c>
      <c r="J12" s="16"/>
      <c r="K12" s="16"/>
      <c r="M12" s="8" t="s">
        <v>15</v>
      </c>
      <c r="R12" s="14"/>
      <c r="S12" s="8"/>
      <c r="T12" s="8"/>
      <c r="U12" s="15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</row>
    <row r="13" spans="1:59" ht="18.75" customHeight="1" x14ac:dyDescent="0.2">
      <c r="A13" s="14">
        <v>8</v>
      </c>
      <c r="B13" s="8" t="s">
        <v>15</v>
      </c>
      <c r="C13" s="8" t="s">
        <v>16</v>
      </c>
      <c r="D13" s="15" t="s">
        <v>33</v>
      </c>
      <c r="E13" s="15" t="s">
        <v>18</v>
      </c>
      <c r="F13" s="15" t="s">
        <v>19</v>
      </c>
      <c r="G13" s="15" t="s">
        <v>20</v>
      </c>
      <c r="H13" s="15">
        <v>1000</v>
      </c>
      <c r="I13" s="15">
        <v>200</v>
      </c>
      <c r="J13" s="16"/>
      <c r="K13" s="16"/>
      <c r="M13" s="8" t="s">
        <v>15</v>
      </c>
      <c r="R13" s="14"/>
      <c r="S13" s="8"/>
      <c r="T13" s="8"/>
      <c r="U13" s="15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</row>
    <row r="14" spans="1:59" ht="18.75" customHeight="1" x14ac:dyDescent="0.2">
      <c r="A14" s="14">
        <v>9</v>
      </c>
      <c r="B14" s="8" t="s">
        <v>15</v>
      </c>
      <c r="C14" s="8" t="s">
        <v>16</v>
      </c>
      <c r="D14" s="15" t="s">
        <v>34</v>
      </c>
      <c r="E14" s="15">
        <v>1028583439</v>
      </c>
      <c r="F14" s="15" t="s">
        <v>19</v>
      </c>
      <c r="G14" s="15" t="s">
        <v>20</v>
      </c>
      <c r="H14" s="15">
        <v>1000</v>
      </c>
      <c r="I14" s="15">
        <v>200</v>
      </c>
      <c r="J14" s="16"/>
      <c r="K14" s="16"/>
      <c r="M14" s="8" t="s">
        <v>15</v>
      </c>
      <c r="R14" s="14"/>
      <c r="S14" s="8"/>
      <c r="T14" s="8"/>
      <c r="U14" s="15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</row>
    <row r="15" spans="1:59" ht="18.75" customHeight="1" x14ac:dyDescent="0.2">
      <c r="A15" s="14">
        <v>10</v>
      </c>
      <c r="B15" s="8" t="s">
        <v>15</v>
      </c>
      <c r="C15" s="8" t="s">
        <v>16</v>
      </c>
      <c r="D15" s="15" t="s">
        <v>35</v>
      </c>
      <c r="E15" s="15" t="s">
        <v>18</v>
      </c>
      <c r="F15" s="15" t="s">
        <v>19</v>
      </c>
      <c r="G15" s="15" t="s">
        <v>20</v>
      </c>
      <c r="H15" s="15">
        <v>1000</v>
      </c>
      <c r="I15" s="15">
        <v>200</v>
      </c>
      <c r="J15" s="16"/>
      <c r="K15" s="16"/>
      <c r="M15" s="8" t="s">
        <v>15</v>
      </c>
      <c r="R15" s="14"/>
      <c r="S15" s="8"/>
      <c r="T15" s="8"/>
      <c r="U15" s="15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</row>
    <row r="16" spans="1:59" ht="18.75" customHeight="1" x14ac:dyDescent="0.2">
      <c r="A16" s="14">
        <v>11</v>
      </c>
      <c r="B16" s="8" t="s">
        <v>15</v>
      </c>
      <c r="C16" s="8" t="s">
        <v>16</v>
      </c>
      <c r="D16" s="15" t="s">
        <v>36</v>
      </c>
      <c r="E16" s="15">
        <v>1028583458</v>
      </c>
      <c r="F16" s="15" t="s">
        <v>19</v>
      </c>
      <c r="G16" s="15" t="s">
        <v>20</v>
      </c>
      <c r="H16" s="15">
        <v>1000</v>
      </c>
      <c r="I16" s="15">
        <v>200</v>
      </c>
      <c r="J16" s="16"/>
      <c r="K16" s="16"/>
      <c r="M16" s="8" t="s">
        <v>15</v>
      </c>
      <c r="R16" s="14"/>
      <c r="S16" s="8"/>
      <c r="T16" s="8"/>
      <c r="U16" s="15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 spans="1:49" ht="18.75" customHeight="1" x14ac:dyDescent="0.2">
      <c r="A17" s="14">
        <v>12</v>
      </c>
      <c r="B17" s="8" t="s">
        <v>15</v>
      </c>
      <c r="C17" s="8" t="s">
        <v>16</v>
      </c>
      <c r="D17" s="15" t="s">
        <v>37</v>
      </c>
      <c r="E17" s="15">
        <v>1028583479</v>
      </c>
      <c r="F17" s="15" t="s">
        <v>19</v>
      </c>
      <c r="G17" s="15" t="s">
        <v>20</v>
      </c>
      <c r="H17" s="15">
        <v>1000</v>
      </c>
      <c r="I17" s="15">
        <v>200</v>
      </c>
      <c r="J17" s="16"/>
      <c r="K17" s="16"/>
      <c r="M17" s="8" t="s">
        <v>15</v>
      </c>
      <c r="R17" s="14"/>
      <c r="S17" s="8"/>
      <c r="T17" s="8"/>
      <c r="U17" s="15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</row>
    <row r="18" spans="1:49" ht="18.75" customHeight="1" x14ac:dyDescent="0.2">
      <c r="A18" s="14">
        <v>13</v>
      </c>
      <c r="B18" s="8" t="s">
        <v>15</v>
      </c>
      <c r="C18" s="8" t="s">
        <v>16</v>
      </c>
      <c r="D18" s="15" t="s">
        <v>38</v>
      </c>
      <c r="E18" s="15">
        <v>1028583484</v>
      </c>
      <c r="F18" s="15" t="s">
        <v>19</v>
      </c>
      <c r="G18" s="15" t="s">
        <v>20</v>
      </c>
      <c r="H18" s="15">
        <v>1000</v>
      </c>
      <c r="I18" s="15">
        <v>200</v>
      </c>
      <c r="J18" s="16"/>
      <c r="K18" s="16"/>
      <c r="M18" s="8" t="s">
        <v>15</v>
      </c>
      <c r="R18" s="14"/>
      <c r="S18" s="8"/>
      <c r="T18" s="8"/>
      <c r="U18" s="15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</row>
    <row r="19" spans="1:49" ht="18.75" customHeight="1" x14ac:dyDescent="0.2">
      <c r="A19" s="14">
        <v>14</v>
      </c>
      <c r="B19" s="8" t="s">
        <v>15</v>
      </c>
      <c r="C19" s="8" t="s">
        <v>16</v>
      </c>
      <c r="D19" s="15" t="s">
        <v>39</v>
      </c>
      <c r="E19" s="15">
        <v>1028583584</v>
      </c>
      <c r="F19" s="15" t="s">
        <v>19</v>
      </c>
      <c r="G19" s="15" t="s">
        <v>20</v>
      </c>
      <c r="H19" s="15">
        <v>1000</v>
      </c>
      <c r="I19" s="15">
        <v>200</v>
      </c>
      <c r="J19" s="16"/>
      <c r="K19" s="16"/>
      <c r="M19" s="8" t="s">
        <v>15</v>
      </c>
      <c r="R19" s="14"/>
      <c r="S19" s="8"/>
      <c r="T19" s="8"/>
      <c r="U19" s="15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</row>
    <row r="20" spans="1:49" ht="18.75" customHeight="1" x14ac:dyDescent="0.2">
      <c r="A20" s="14">
        <v>15</v>
      </c>
      <c r="B20" s="8" t="s">
        <v>15</v>
      </c>
      <c r="C20" s="8" t="s">
        <v>16</v>
      </c>
      <c r="D20" s="17" t="s">
        <v>40</v>
      </c>
      <c r="E20" s="17">
        <v>1028583343</v>
      </c>
      <c r="F20" s="17" t="s">
        <v>19</v>
      </c>
      <c r="G20" s="17" t="s">
        <v>20</v>
      </c>
      <c r="H20" s="15">
        <v>1000</v>
      </c>
      <c r="I20" s="15">
        <v>200</v>
      </c>
      <c r="J20" s="16"/>
      <c r="K20" s="16"/>
      <c r="M20" s="8" t="s">
        <v>15</v>
      </c>
      <c r="R20" s="14"/>
      <c r="S20" s="8"/>
      <c r="T20" s="8"/>
      <c r="U20" s="17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</row>
    <row r="21" spans="1:49" ht="18.75" customHeight="1" x14ac:dyDescent="0.2">
      <c r="A21" s="14">
        <v>16</v>
      </c>
      <c r="B21" s="8" t="s">
        <v>15</v>
      </c>
      <c r="C21" s="8" t="s">
        <v>16</v>
      </c>
      <c r="D21" s="15" t="s">
        <v>41</v>
      </c>
      <c r="E21" s="15" t="s">
        <v>42</v>
      </c>
      <c r="F21" s="15" t="s">
        <v>19</v>
      </c>
      <c r="G21" s="15" t="s">
        <v>43</v>
      </c>
      <c r="H21" s="15">
        <v>1000</v>
      </c>
      <c r="I21" s="15">
        <v>200</v>
      </c>
      <c r="J21" s="16"/>
      <c r="K21" s="16"/>
      <c r="M21" s="8" t="s">
        <v>15</v>
      </c>
      <c r="R21" s="14"/>
      <c r="S21" s="8"/>
      <c r="T21" s="8"/>
      <c r="U21" s="15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</row>
    <row r="22" spans="1:49" ht="18.75" customHeight="1" x14ac:dyDescent="0.2">
      <c r="A22" s="14">
        <v>17</v>
      </c>
      <c r="B22" s="8" t="s">
        <v>15</v>
      </c>
      <c r="C22" s="8" t="s">
        <v>16</v>
      </c>
      <c r="D22" s="15" t="s">
        <v>44</v>
      </c>
      <c r="E22" s="15" t="s">
        <v>45</v>
      </c>
      <c r="F22" s="15" t="s">
        <v>19</v>
      </c>
      <c r="G22" s="15" t="s">
        <v>43</v>
      </c>
      <c r="H22" s="15">
        <v>1000</v>
      </c>
      <c r="I22" s="15">
        <v>200</v>
      </c>
      <c r="J22" s="16"/>
      <c r="K22" s="16"/>
      <c r="M22" s="8" t="s">
        <v>15</v>
      </c>
      <c r="R22" s="14"/>
      <c r="S22" s="8"/>
      <c r="T22" s="8"/>
      <c r="U22" s="15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</row>
    <row r="23" spans="1:49" ht="18.75" customHeight="1" x14ac:dyDescent="0.2">
      <c r="A23" s="14">
        <v>18</v>
      </c>
      <c r="B23" s="8" t="s">
        <v>15</v>
      </c>
      <c r="C23" s="8" t="s">
        <v>16</v>
      </c>
      <c r="D23" s="15" t="s">
        <v>46</v>
      </c>
      <c r="E23" s="15" t="s">
        <v>47</v>
      </c>
      <c r="F23" s="15" t="s">
        <v>19</v>
      </c>
      <c r="G23" s="15" t="s">
        <v>43</v>
      </c>
      <c r="H23" s="15">
        <v>1000</v>
      </c>
      <c r="I23" s="15">
        <v>200</v>
      </c>
      <c r="J23" s="16"/>
      <c r="K23" s="16"/>
      <c r="M23" s="8" t="s">
        <v>15</v>
      </c>
      <c r="R23" s="14"/>
      <c r="S23" s="8"/>
      <c r="T23" s="8"/>
      <c r="U23" s="15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</row>
    <row r="24" spans="1:49" ht="18.75" customHeight="1" x14ac:dyDescent="0.2">
      <c r="A24" s="14">
        <v>19</v>
      </c>
      <c r="B24" s="8" t="s">
        <v>15</v>
      </c>
      <c r="C24" s="8" t="s">
        <v>16</v>
      </c>
      <c r="D24" s="15" t="s">
        <v>48</v>
      </c>
      <c r="E24" s="15" t="s">
        <v>49</v>
      </c>
      <c r="F24" s="15" t="s">
        <v>19</v>
      </c>
      <c r="G24" s="15" t="s">
        <v>43</v>
      </c>
      <c r="H24" s="15">
        <v>1000</v>
      </c>
      <c r="I24" s="15">
        <v>200</v>
      </c>
      <c r="J24" s="16"/>
      <c r="K24" s="16"/>
      <c r="M24" s="8" t="s">
        <v>15</v>
      </c>
      <c r="R24" s="14"/>
      <c r="S24" s="8"/>
      <c r="T24" s="8"/>
      <c r="U24" s="15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</row>
    <row r="25" spans="1:49" ht="18.75" customHeight="1" x14ac:dyDescent="0.2">
      <c r="A25" s="14">
        <v>20</v>
      </c>
      <c r="B25" s="8" t="s">
        <v>15</v>
      </c>
      <c r="C25" s="8" t="s">
        <v>16</v>
      </c>
      <c r="D25" s="15" t="s">
        <v>50</v>
      </c>
      <c r="E25" s="15" t="s">
        <v>51</v>
      </c>
      <c r="F25" s="15" t="s">
        <v>19</v>
      </c>
      <c r="G25" s="15" t="s">
        <v>43</v>
      </c>
      <c r="H25" s="15">
        <v>1000</v>
      </c>
      <c r="I25" s="15">
        <v>200</v>
      </c>
      <c r="J25" s="16"/>
      <c r="K25" s="16"/>
      <c r="M25" s="8" t="s">
        <v>15</v>
      </c>
      <c r="R25" s="14"/>
      <c r="S25" s="8"/>
      <c r="T25" s="8"/>
      <c r="U25" s="15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</row>
    <row r="26" spans="1:49" ht="18.75" customHeight="1" x14ac:dyDescent="0.2">
      <c r="A26" s="14">
        <v>21</v>
      </c>
      <c r="B26" s="8" t="s">
        <v>15</v>
      </c>
      <c r="C26" s="8" t="s">
        <v>16</v>
      </c>
      <c r="D26" s="15" t="s">
        <v>52</v>
      </c>
      <c r="E26" s="15" t="s">
        <v>53</v>
      </c>
      <c r="F26" s="15" t="s">
        <v>19</v>
      </c>
      <c r="G26" s="15" t="s">
        <v>43</v>
      </c>
      <c r="H26" s="15">
        <v>1000</v>
      </c>
      <c r="I26" s="15">
        <v>200</v>
      </c>
      <c r="J26" s="16"/>
      <c r="K26" s="16"/>
      <c r="M26" s="8" t="s">
        <v>15</v>
      </c>
      <c r="R26" s="14"/>
      <c r="S26" s="8"/>
      <c r="T26" s="8"/>
      <c r="U26" s="15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</row>
    <row r="27" spans="1:49" ht="18.75" customHeight="1" x14ac:dyDescent="0.2">
      <c r="A27" s="14">
        <v>22</v>
      </c>
      <c r="B27" s="8" t="s">
        <v>15</v>
      </c>
      <c r="C27" s="8" t="s">
        <v>16</v>
      </c>
      <c r="D27" s="15" t="s">
        <v>54</v>
      </c>
      <c r="E27" s="15" t="s">
        <v>55</v>
      </c>
      <c r="F27" s="15" t="s">
        <v>19</v>
      </c>
      <c r="G27" s="15" t="s">
        <v>43</v>
      </c>
      <c r="H27" s="15">
        <v>1000</v>
      </c>
      <c r="I27" s="15">
        <v>200</v>
      </c>
      <c r="J27" s="16"/>
      <c r="K27" s="16"/>
      <c r="M27" s="8" t="s">
        <v>15</v>
      </c>
      <c r="R27" s="14"/>
      <c r="S27" s="8"/>
      <c r="T27" s="8"/>
      <c r="U27" s="15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</row>
    <row r="28" spans="1:49" ht="18.75" customHeight="1" x14ac:dyDescent="0.2">
      <c r="A28" s="14">
        <v>23</v>
      </c>
      <c r="B28" s="8" t="s">
        <v>15</v>
      </c>
      <c r="C28" s="8" t="s">
        <v>16</v>
      </c>
      <c r="D28" s="15" t="s">
        <v>56</v>
      </c>
      <c r="E28" s="15" t="s">
        <v>57</v>
      </c>
      <c r="F28" s="15" t="s">
        <v>19</v>
      </c>
      <c r="G28" s="15" t="s">
        <v>43</v>
      </c>
      <c r="H28" s="15">
        <v>1000</v>
      </c>
      <c r="I28" s="15">
        <v>200</v>
      </c>
      <c r="J28" s="16"/>
      <c r="K28" s="16"/>
      <c r="M28" s="8" t="s">
        <v>15</v>
      </c>
      <c r="R28" s="14"/>
      <c r="S28" s="8"/>
      <c r="T28" s="8"/>
      <c r="U28" s="15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</row>
    <row r="29" spans="1:49" ht="18.75" customHeight="1" x14ac:dyDescent="0.2">
      <c r="A29" s="14">
        <v>24</v>
      </c>
      <c r="B29" s="8" t="s">
        <v>15</v>
      </c>
      <c r="C29" s="8" t="s">
        <v>16</v>
      </c>
      <c r="D29" s="15" t="s">
        <v>58</v>
      </c>
      <c r="E29" s="15">
        <v>42009703154</v>
      </c>
      <c r="F29" s="15" t="s">
        <v>59</v>
      </c>
      <c r="G29" s="15" t="s">
        <v>60</v>
      </c>
      <c r="H29" s="15">
        <v>1000</v>
      </c>
      <c r="I29" s="15">
        <v>200</v>
      </c>
      <c r="J29" s="16"/>
      <c r="K29" s="16"/>
      <c r="M29" s="8" t="s">
        <v>15</v>
      </c>
      <c r="R29" s="14"/>
      <c r="S29" s="8"/>
      <c r="T29" s="8"/>
      <c r="U29" s="15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</row>
    <row r="30" spans="1:49" ht="18.75" customHeight="1" x14ac:dyDescent="0.2">
      <c r="A30" s="14">
        <v>25</v>
      </c>
      <c r="B30" s="8" t="s">
        <v>15</v>
      </c>
      <c r="C30" s="8" t="s">
        <v>16</v>
      </c>
      <c r="D30" s="15" t="s">
        <v>61</v>
      </c>
      <c r="E30" s="15">
        <v>42009703133</v>
      </c>
      <c r="F30" s="15" t="s">
        <v>59</v>
      </c>
      <c r="G30" s="15" t="s">
        <v>60</v>
      </c>
      <c r="H30" s="15">
        <v>1000</v>
      </c>
      <c r="I30" s="15">
        <v>200</v>
      </c>
      <c r="J30" s="16"/>
      <c r="K30" s="16"/>
      <c r="M30" s="8" t="s">
        <v>15</v>
      </c>
      <c r="R30" s="14"/>
      <c r="S30" s="8"/>
      <c r="T30" s="8"/>
      <c r="U30" s="15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</row>
    <row r="31" spans="1:49" ht="18.75" customHeight="1" x14ac:dyDescent="0.2">
      <c r="A31" s="14">
        <v>26</v>
      </c>
      <c r="B31" s="8" t="s">
        <v>15</v>
      </c>
      <c r="C31" s="8" t="s">
        <v>16</v>
      </c>
      <c r="D31" s="15" t="s">
        <v>58</v>
      </c>
      <c r="E31" s="15">
        <v>45102</v>
      </c>
      <c r="F31" s="15" t="s">
        <v>62</v>
      </c>
      <c r="G31" s="15" t="s">
        <v>63</v>
      </c>
      <c r="H31" s="15">
        <v>1000</v>
      </c>
      <c r="I31" s="15">
        <v>200</v>
      </c>
      <c r="J31" s="16"/>
      <c r="K31" s="16"/>
      <c r="M31" s="8" t="s">
        <v>15</v>
      </c>
      <c r="R31" s="14"/>
      <c r="S31" s="8"/>
      <c r="T31" s="8"/>
      <c r="U31" s="15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</row>
    <row r="32" spans="1:49" ht="18.75" customHeight="1" x14ac:dyDescent="0.2">
      <c r="A32" s="14">
        <v>27</v>
      </c>
      <c r="B32" s="8" t="s">
        <v>21</v>
      </c>
      <c r="C32" s="8" t="s">
        <v>22</v>
      </c>
      <c r="D32" s="15" t="s">
        <v>61</v>
      </c>
      <c r="E32" s="15">
        <v>45112</v>
      </c>
      <c r="F32" s="15" t="s">
        <v>62</v>
      </c>
      <c r="G32" s="15" t="s">
        <v>63</v>
      </c>
      <c r="H32" s="15">
        <v>1000</v>
      </c>
      <c r="I32" s="15">
        <v>200</v>
      </c>
      <c r="J32" s="16"/>
      <c r="K32" s="16"/>
      <c r="M32" s="8" t="s">
        <v>15</v>
      </c>
      <c r="R32" s="14"/>
      <c r="S32" s="8"/>
      <c r="T32" s="8"/>
      <c r="U32" s="15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</row>
    <row r="33" spans="1:49" ht="18.75" customHeight="1" x14ac:dyDescent="0.2">
      <c r="A33" s="14">
        <v>28</v>
      </c>
      <c r="B33" s="8" t="s">
        <v>15</v>
      </c>
      <c r="C33" s="8" t="s">
        <v>16</v>
      </c>
      <c r="D33" s="15" t="s">
        <v>58</v>
      </c>
      <c r="E33" s="15">
        <v>606688</v>
      </c>
      <c r="F33" s="15" t="s">
        <v>64</v>
      </c>
      <c r="G33" s="15" t="s">
        <v>65</v>
      </c>
      <c r="H33" s="15">
        <v>1000</v>
      </c>
      <c r="I33" s="15">
        <v>200</v>
      </c>
      <c r="J33" s="16"/>
      <c r="K33" s="16"/>
      <c r="M33" s="8" t="s">
        <v>15</v>
      </c>
      <c r="R33" s="14"/>
      <c r="S33" s="8"/>
      <c r="T33" s="8"/>
      <c r="U33" s="15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</row>
    <row r="34" spans="1:49" ht="18.75" customHeight="1" x14ac:dyDescent="0.2">
      <c r="A34" s="14">
        <v>29</v>
      </c>
      <c r="B34" s="8" t="s">
        <v>15</v>
      </c>
      <c r="C34" s="8" t="s">
        <v>16</v>
      </c>
      <c r="D34" s="15" t="s">
        <v>61</v>
      </c>
      <c r="E34" s="15">
        <v>606697</v>
      </c>
      <c r="F34" s="15" t="s">
        <v>64</v>
      </c>
      <c r="G34" s="15" t="s">
        <v>65</v>
      </c>
      <c r="H34" s="15">
        <v>1000</v>
      </c>
      <c r="I34" s="15">
        <v>200</v>
      </c>
      <c r="J34" s="16"/>
      <c r="K34" s="16"/>
      <c r="M34" s="18" t="s">
        <v>15</v>
      </c>
      <c r="R34" s="14"/>
      <c r="S34" s="19"/>
      <c r="T34" s="8"/>
      <c r="U34" s="15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</row>
    <row r="35" spans="1:49" ht="18.75" customHeight="1" x14ac:dyDescent="0.2">
      <c r="A35" s="14">
        <v>30</v>
      </c>
      <c r="B35" s="19" t="s">
        <v>15</v>
      </c>
      <c r="C35" s="8" t="s">
        <v>16</v>
      </c>
      <c r="D35" s="15" t="s">
        <v>66</v>
      </c>
      <c r="E35" s="15" t="s">
        <v>67</v>
      </c>
      <c r="F35" s="15" t="s">
        <v>19</v>
      </c>
      <c r="G35" s="15">
        <v>435</v>
      </c>
      <c r="H35" s="15">
        <v>1000</v>
      </c>
      <c r="I35" s="15">
        <v>200</v>
      </c>
      <c r="J35" s="16"/>
      <c r="K35" s="16"/>
      <c r="M35" s="20" t="s">
        <v>21</v>
      </c>
      <c r="R35" s="14"/>
      <c r="S35" s="19"/>
      <c r="T35" s="8"/>
      <c r="U35" s="15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</row>
    <row r="36" spans="1:49" ht="18.75" customHeight="1" x14ac:dyDescent="0.2">
      <c r="A36" s="14">
        <v>31</v>
      </c>
      <c r="B36" s="8" t="s">
        <v>21</v>
      </c>
      <c r="C36" s="8" t="s">
        <v>27</v>
      </c>
      <c r="D36" s="15" t="s">
        <v>68</v>
      </c>
      <c r="E36" s="15" t="s">
        <v>69</v>
      </c>
      <c r="F36" s="15" t="s">
        <v>70</v>
      </c>
      <c r="G36" s="15" t="s">
        <v>71</v>
      </c>
      <c r="H36" s="15">
        <v>1000</v>
      </c>
      <c r="I36" s="15">
        <v>200</v>
      </c>
      <c r="J36" s="16"/>
      <c r="K36" s="16"/>
      <c r="M36" s="8" t="s">
        <v>21</v>
      </c>
      <c r="R36" s="14"/>
      <c r="S36" s="8"/>
      <c r="T36" s="8"/>
      <c r="U36" s="15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</row>
    <row r="37" spans="1:49" ht="18.75" customHeight="1" x14ac:dyDescent="0.2">
      <c r="A37" s="14">
        <v>32</v>
      </c>
      <c r="B37" s="8" t="s">
        <v>21</v>
      </c>
      <c r="C37" s="8" t="s">
        <v>7</v>
      </c>
      <c r="D37" s="15" t="s">
        <v>23</v>
      </c>
      <c r="E37" s="15" t="s">
        <v>72</v>
      </c>
      <c r="F37" s="15" t="s">
        <v>70</v>
      </c>
      <c r="G37" s="15" t="s">
        <v>73</v>
      </c>
      <c r="H37" s="15">
        <v>1000</v>
      </c>
      <c r="I37" s="15">
        <v>200</v>
      </c>
      <c r="J37" s="16"/>
      <c r="K37" s="16"/>
      <c r="M37" s="8" t="s">
        <v>21</v>
      </c>
      <c r="R37" s="14"/>
      <c r="S37" s="8"/>
      <c r="T37" s="8"/>
      <c r="U37" s="15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</row>
    <row r="38" spans="1:49" ht="18.75" customHeight="1" x14ac:dyDescent="0.2">
      <c r="A38" s="14">
        <v>33</v>
      </c>
      <c r="B38" s="8" t="s">
        <v>21</v>
      </c>
      <c r="C38" s="8" t="s">
        <v>7</v>
      </c>
      <c r="D38" s="15" t="s">
        <v>25</v>
      </c>
      <c r="E38" s="15" t="s">
        <v>74</v>
      </c>
      <c r="F38" s="15" t="s">
        <v>70</v>
      </c>
      <c r="G38" s="15" t="s">
        <v>75</v>
      </c>
      <c r="H38" s="15">
        <v>1000</v>
      </c>
      <c r="I38" s="15">
        <v>200</v>
      </c>
      <c r="J38" s="16"/>
      <c r="K38" s="16"/>
      <c r="M38" s="8" t="s">
        <v>21</v>
      </c>
      <c r="R38" s="14"/>
      <c r="S38" s="8"/>
      <c r="T38" s="8"/>
      <c r="U38" s="15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</row>
    <row r="39" spans="1:49" ht="18.75" customHeight="1" x14ac:dyDescent="0.2">
      <c r="A39" s="14">
        <v>34</v>
      </c>
      <c r="B39" s="8" t="s">
        <v>21</v>
      </c>
      <c r="C39" s="8" t="s">
        <v>7</v>
      </c>
      <c r="D39" s="15" t="s">
        <v>28</v>
      </c>
      <c r="E39" s="15" t="s">
        <v>76</v>
      </c>
      <c r="F39" s="15" t="s">
        <v>70</v>
      </c>
      <c r="G39" s="15" t="s">
        <v>75</v>
      </c>
      <c r="H39" s="15">
        <v>1000</v>
      </c>
      <c r="I39" s="15">
        <v>200</v>
      </c>
      <c r="J39" s="16"/>
      <c r="K39" s="16"/>
      <c r="M39" s="8" t="s">
        <v>21</v>
      </c>
      <c r="R39" s="14"/>
      <c r="S39" s="8"/>
      <c r="T39" s="8"/>
      <c r="U39" s="15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</row>
    <row r="40" spans="1:49" ht="18.75" customHeight="1" x14ac:dyDescent="0.2">
      <c r="A40" s="14">
        <v>35</v>
      </c>
      <c r="B40" s="8" t="s">
        <v>77</v>
      </c>
      <c r="C40" s="8" t="s">
        <v>78</v>
      </c>
      <c r="D40" s="17" t="s">
        <v>79</v>
      </c>
      <c r="E40" s="17" t="s">
        <v>79</v>
      </c>
      <c r="F40" s="17" t="s">
        <v>79</v>
      </c>
      <c r="G40" s="17" t="s">
        <v>79</v>
      </c>
      <c r="H40" s="15">
        <v>1000</v>
      </c>
      <c r="I40" s="15">
        <v>200</v>
      </c>
      <c r="J40" s="16"/>
      <c r="K40" s="16"/>
      <c r="M40" s="8" t="s">
        <v>80</v>
      </c>
      <c r="R40" s="14"/>
      <c r="S40" s="8"/>
      <c r="T40" s="8"/>
      <c r="U40" s="17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</row>
    <row r="41" spans="1:49" ht="18.75" customHeight="1" x14ac:dyDescent="0.2">
      <c r="A41" s="14">
        <v>36</v>
      </c>
      <c r="B41" s="8" t="s">
        <v>77</v>
      </c>
      <c r="C41" s="8" t="s">
        <v>81</v>
      </c>
      <c r="D41" s="17" t="s">
        <v>82</v>
      </c>
      <c r="E41" s="17" t="s">
        <v>82</v>
      </c>
      <c r="F41" s="17" t="s">
        <v>82</v>
      </c>
      <c r="G41" s="17" t="s">
        <v>82</v>
      </c>
      <c r="H41" s="15">
        <v>1000</v>
      </c>
      <c r="I41" s="15">
        <v>200</v>
      </c>
      <c r="J41" s="16"/>
      <c r="K41" s="16"/>
      <c r="M41" s="8" t="s">
        <v>77</v>
      </c>
      <c r="R41" s="14"/>
      <c r="S41" s="8"/>
      <c r="T41" s="8"/>
      <c r="U41" s="17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</row>
    <row r="42" spans="1:49" ht="18.75" customHeight="1" x14ac:dyDescent="0.2">
      <c r="A42" s="14">
        <v>37</v>
      </c>
      <c r="B42" s="8" t="s">
        <v>80</v>
      </c>
      <c r="C42" s="8" t="s">
        <v>83</v>
      </c>
      <c r="D42" s="17" t="s">
        <v>84</v>
      </c>
      <c r="E42" s="17" t="s">
        <v>84</v>
      </c>
      <c r="F42" s="17" t="s">
        <v>84</v>
      </c>
      <c r="G42" s="17" t="s">
        <v>84</v>
      </c>
      <c r="H42" s="15">
        <v>1000</v>
      </c>
      <c r="I42" s="15">
        <v>200</v>
      </c>
      <c r="J42" s="16"/>
      <c r="K42" s="16"/>
      <c r="M42" s="8" t="s">
        <v>77</v>
      </c>
      <c r="R42" s="14"/>
      <c r="S42" s="8"/>
      <c r="T42" s="8"/>
      <c r="U42" s="17"/>
    </row>
    <row r="43" spans="1:49" ht="18.75" customHeight="1" x14ac:dyDescent="0.2">
      <c r="A43" s="14">
        <v>38</v>
      </c>
      <c r="B43" s="8" t="s">
        <v>77</v>
      </c>
      <c r="C43" s="8" t="s">
        <v>81</v>
      </c>
      <c r="D43" s="17" t="s">
        <v>85</v>
      </c>
      <c r="E43" s="17" t="s">
        <v>85</v>
      </c>
      <c r="F43" s="17" t="s">
        <v>85</v>
      </c>
      <c r="G43" s="17" t="s">
        <v>85</v>
      </c>
      <c r="H43" s="15">
        <v>1000</v>
      </c>
      <c r="I43" s="15">
        <v>200</v>
      </c>
      <c r="J43" s="16"/>
      <c r="K43" s="16"/>
      <c r="M43" s="8" t="s">
        <v>77</v>
      </c>
      <c r="R43" s="14"/>
      <c r="S43" s="8"/>
      <c r="T43" s="8"/>
      <c r="U43" s="17"/>
    </row>
    <row r="44" spans="1:49" ht="18.75" customHeight="1" x14ac:dyDescent="0.2">
      <c r="A44" s="14">
        <v>39</v>
      </c>
      <c r="B44" s="8" t="s">
        <v>77</v>
      </c>
      <c r="C44" s="8" t="s">
        <v>86</v>
      </c>
      <c r="D44" s="17" t="s">
        <v>87</v>
      </c>
      <c r="E44" s="17" t="s">
        <v>87</v>
      </c>
      <c r="F44" s="17" t="s">
        <v>87</v>
      </c>
      <c r="G44" s="17" t="s">
        <v>87</v>
      </c>
      <c r="H44" s="15">
        <v>1000</v>
      </c>
      <c r="I44" s="15">
        <v>200</v>
      </c>
      <c r="J44" s="16"/>
      <c r="K44" s="16"/>
      <c r="M44" s="8" t="s">
        <v>77</v>
      </c>
      <c r="R44" s="14"/>
      <c r="S44" s="8"/>
      <c r="T44" s="8"/>
      <c r="U44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554251</cp:lastModifiedBy>
  <dcterms:created xsi:type="dcterms:W3CDTF">2018-11-27T09:20:42Z</dcterms:created>
  <dcterms:modified xsi:type="dcterms:W3CDTF">2018-11-27T09:32:27Z</dcterms:modified>
</cp:coreProperties>
</file>