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21075" windowHeight="9975" activeTab="1"/>
  </bookViews>
  <sheets>
    <sheet name="รายชื่อ" sheetId="1" r:id="rId1"/>
    <sheet name="สลิป" sheetId="2" r:id="rId2"/>
  </sheets>
  <calcPr calcId="144525"/>
</workbook>
</file>

<file path=xl/calcChain.xml><?xml version="1.0" encoding="utf-8"?>
<calcChain xmlns="http://schemas.openxmlformats.org/spreadsheetml/2006/main">
  <c r="F8" i="2" l="1"/>
  <c r="F9" i="2"/>
  <c r="F10" i="2"/>
  <c r="F11" i="2"/>
  <c r="F12" i="2"/>
  <c r="F14" i="2"/>
  <c r="F17" i="2" s="1"/>
  <c r="F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7" i="2"/>
  <c r="Q6" i="1"/>
  <c r="Y6" i="1"/>
  <c r="X6" i="1"/>
  <c r="X3" i="1"/>
  <c r="X4" i="1"/>
  <c r="X5" i="1"/>
  <c r="X2" i="1"/>
  <c r="Q3" i="1"/>
  <c r="Y3" i="1"/>
  <c r="Q4" i="1"/>
  <c r="Y4" i="1"/>
  <c r="Q5" i="1"/>
  <c r="Y5" i="1"/>
  <c r="Q2" i="1"/>
  <c r="Y2" i="1"/>
</calcChain>
</file>

<file path=xl/sharedStrings.xml><?xml version="1.0" encoding="utf-8"?>
<sst xmlns="http://schemas.openxmlformats.org/spreadsheetml/2006/main" count="129" uniqueCount="43">
  <si>
    <t>ลำดับ</t>
  </si>
  <si>
    <t>ชื่อ</t>
  </si>
  <si>
    <t>นามสกุล</t>
  </si>
  <si>
    <t>เงินเดือน</t>
  </si>
  <si>
    <t>โบนัส</t>
  </si>
  <si>
    <t>ค่าเช่ารถ</t>
  </si>
  <si>
    <t>ค่าน้ำมัน</t>
  </si>
  <si>
    <t>ค่าตำแหน่ง</t>
  </si>
  <si>
    <t>ค่าวิชาชีพ</t>
  </si>
  <si>
    <t>ค่าโทรศัพท์</t>
  </si>
  <si>
    <t>ค่าเช่าบ้าน</t>
  </si>
  <si>
    <t>ค่าความร้อน</t>
  </si>
  <si>
    <t>ค่าอาหาร</t>
  </si>
  <si>
    <t>ค่าสนับสนุนการศึกษาบุตร</t>
  </si>
  <si>
    <t>การศึกษาบุตร</t>
  </si>
  <si>
    <t>เงินรางวัลประจำปี</t>
  </si>
  <si>
    <t>อื่นๆ</t>
  </si>
  <si>
    <t>นาย ก</t>
  </si>
  <si>
    <t>นาย ข</t>
  </si>
  <si>
    <t>นาย ค</t>
  </si>
  <si>
    <t>นาย ง</t>
  </si>
  <si>
    <t>กก</t>
  </si>
  <si>
    <t>ขข</t>
  </si>
  <si>
    <t>คค</t>
  </si>
  <si>
    <t>งง</t>
  </si>
  <si>
    <t>รวมรายรับ</t>
  </si>
  <si>
    <t>-</t>
  </si>
  <si>
    <t>เงินรางวัล
ประจำปี</t>
  </si>
  <si>
    <t>ขาดงาน</t>
  </si>
  <si>
    <t>ประกันสังคม</t>
  </si>
  <si>
    <t>ภาษี</t>
  </si>
  <si>
    <t>เงินกู้</t>
  </si>
  <si>
    <t>เงินทดลองจ่าย</t>
  </si>
  <si>
    <t>รวมหัก</t>
  </si>
  <si>
    <t>รับสุทธิ์</t>
  </si>
  <si>
    <t>ใบแจ้งเงินเดือน</t>
  </si>
  <si>
    <t>รายการรับ</t>
  </si>
  <si>
    <t>บริษัท ตัวอย่าง จำกัด</t>
  </si>
  <si>
    <t>รายการหัก</t>
  </si>
  <si>
    <t>รวม</t>
  </si>
  <si>
    <t>รับสุทธิ</t>
  </si>
  <si>
    <t>นาย จ</t>
  </si>
  <si>
    <t>จจ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</si>
</sst>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6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87" fontId="1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3</xdr:row>
          <xdr:rowOff>9525</xdr:rowOff>
        </xdr:from>
        <xdr:to>
          <xdr:col>5</xdr:col>
          <xdr:colOff>1019175</xdr:colOff>
          <xdr:row>4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6"/>
  <sheetViews>
    <sheetView workbookViewId="0">
      <selection activeCell="B22" sqref="B22"/>
    </sheetView>
  </sheetViews>
  <sheetFormatPr defaultColWidth="14.875" defaultRowHeight="21" customHeight="1" x14ac:dyDescent="0.2"/>
  <cols>
    <col min="1" max="1" width="5.75" style="1" customWidth="1"/>
    <col min="2" max="2" width="11.625" style="1" customWidth="1"/>
    <col min="3" max="3" width="8.375" style="1" customWidth="1"/>
    <col min="4" max="4" width="12.625" style="1" bestFit="1" customWidth="1"/>
    <col min="5" max="5" width="11.625" style="1" customWidth="1"/>
    <col min="6" max="6" width="8.375" style="1" bestFit="1" customWidth="1"/>
    <col min="7" max="7" width="8.125" style="1" bestFit="1" customWidth="1"/>
    <col min="8" max="8" width="10.625" style="1" bestFit="1" customWidth="1"/>
    <col min="9" max="9" width="9.375" style="1" bestFit="1" customWidth="1"/>
    <col min="10" max="10" width="11.125" style="1" bestFit="1" customWidth="1"/>
    <col min="11" max="11" width="9.875" style="1" bestFit="1" customWidth="1"/>
    <col min="12" max="12" width="11.25" style="1" customWidth="1"/>
    <col min="13" max="13" width="8.875" style="1" bestFit="1" customWidth="1"/>
    <col min="14" max="14" width="14.375" style="1" customWidth="1"/>
    <col min="15" max="15" width="17.25" style="1" customWidth="1"/>
    <col min="16" max="16" width="10.25" style="1" customWidth="1"/>
    <col min="17" max="23" width="14.875" style="1"/>
    <col min="24" max="24" width="11.375" style="1" customWidth="1"/>
    <col min="25" max="16384" width="14.875" style="1"/>
  </cols>
  <sheetData>
    <row r="1" spans="1:25" ht="48.7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3" t="s">
        <v>27</v>
      </c>
      <c r="P1" s="2" t="s">
        <v>16</v>
      </c>
      <c r="Q1" s="6" t="s">
        <v>25</v>
      </c>
      <c r="R1" s="2" t="s">
        <v>28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16</v>
      </c>
      <c r="X1" s="5" t="s">
        <v>33</v>
      </c>
      <c r="Y1" s="7" t="s">
        <v>34</v>
      </c>
    </row>
    <row r="2" spans="1:25" ht="21" customHeight="1" x14ac:dyDescent="0.2">
      <c r="A2" s="2">
        <v>1</v>
      </c>
      <c r="B2" s="2" t="s">
        <v>17</v>
      </c>
      <c r="C2" s="2" t="s">
        <v>21</v>
      </c>
      <c r="D2" s="4">
        <v>15000</v>
      </c>
      <c r="E2" s="4" t="s">
        <v>26</v>
      </c>
      <c r="F2" s="2">
        <v>1500</v>
      </c>
      <c r="G2" s="2">
        <v>1000</v>
      </c>
      <c r="H2" s="2" t="s">
        <v>26</v>
      </c>
      <c r="I2" s="2" t="s">
        <v>26</v>
      </c>
      <c r="J2" s="2">
        <v>500</v>
      </c>
      <c r="K2" s="2">
        <v>1000</v>
      </c>
      <c r="L2" s="2" t="s">
        <v>26</v>
      </c>
      <c r="M2" s="2" t="s">
        <v>26</v>
      </c>
      <c r="N2" s="2" t="s">
        <v>26</v>
      </c>
      <c r="O2" s="2" t="s">
        <v>26</v>
      </c>
      <c r="P2" s="2" t="s">
        <v>26</v>
      </c>
      <c r="Q2" s="6">
        <f>SUM(D2:P2)</f>
        <v>19000</v>
      </c>
      <c r="R2" s="2" t="s">
        <v>26</v>
      </c>
      <c r="S2" s="2">
        <v>750</v>
      </c>
      <c r="T2" s="2" t="s">
        <v>26</v>
      </c>
      <c r="U2" s="2" t="s">
        <v>26</v>
      </c>
      <c r="V2" s="2" t="s">
        <v>26</v>
      </c>
      <c r="W2" s="2" t="s">
        <v>26</v>
      </c>
      <c r="X2" s="5">
        <f>SUM(R2:W2)</f>
        <v>750</v>
      </c>
      <c r="Y2" s="7">
        <f>SUM(Q2-X2)</f>
        <v>18250</v>
      </c>
    </row>
    <row r="3" spans="1:25" ht="21" customHeight="1" x14ac:dyDescent="0.2">
      <c r="A3" s="2">
        <v>2</v>
      </c>
      <c r="B3" s="2" t="s">
        <v>18</v>
      </c>
      <c r="C3" s="2" t="s">
        <v>22</v>
      </c>
      <c r="D3" s="4">
        <v>16000</v>
      </c>
      <c r="E3" s="4" t="s">
        <v>26</v>
      </c>
      <c r="F3" s="2">
        <v>1500</v>
      </c>
      <c r="G3" s="2">
        <v>1000</v>
      </c>
      <c r="H3" s="2" t="s">
        <v>26</v>
      </c>
      <c r="I3" s="2" t="s">
        <v>26</v>
      </c>
      <c r="J3" s="2">
        <v>500</v>
      </c>
      <c r="K3" s="2">
        <v>1000</v>
      </c>
      <c r="L3" s="2" t="s">
        <v>26</v>
      </c>
      <c r="M3" s="2" t="s">
        <v>26</v>
      </c>
      <c r="N3" s="2" t="s">
        <v>26</v>
      </c>
      <c r="O3" s="2" t="s">
        <v>26</v>
      </c>
      <c r="P3" s="2" t="s">
        <v>26</v>
      </c>
      <c r="Q3" s="6">
        <f>SUM(D3:P3)</f>
        <v>20000</v>
      </c>
      <c r="R3" s="2" t="s">
        <v>26</v>
      </c>
      <c r="S3" s="2">
        <v>750</v>
      </c>
      <c r="T3" s="2" t="s">
        <v>26</v>
      </c>
      <c r="U3" s="2" t="s">
        <v>26</v>
      </c>
      <c r="V3" s="2" t="s">
        <v>26</v>
      </c>
      <c r="W3" s="2" t="s">
        <v>26</v>
      </c>
      <c r="X3" s="5">
        <f>SUM(R3:W3)</f>
        <v>750</v>
      </c>
      <c r="Y3" s="7">
        <f>SUM(Q3-X3)</f>
        <v>19250</v>
      </c>
    </row>
    <row r="4" spans="1:25" ht="21" customHeight="1" x14ac:dyDescent="0.2">
      <c r="A4" s="2">
        <v>3</v>
      </c>
      <c r="B4" s="2" t="s">
        <v>19</v>
      </c>
      <c r="C4" s="2" t="s">
        <v>23</v>
      </c>
      <c r="D4" s="4">
        <v>17000</v>
      </c>
      <c r="E4" s="4" t="s">
        <v>26</v>
      </c>
      <c r="F4" s="2">
        <v>1500</v>
      </c>
      <c r="G4" s="2">
        <v>1000</v>
      </c>
      <c r="H4" s="2" t="s">
        <v>26</v>
      </c>
      <c r="I4" s="2" t="s">
        <v>26</v>
      </c>
      <c r="J4" s="2">
        <v>500</v>
      </c>
      <c r="K4" s="2">
        <v>1000</v>
      </c>
      <c r="L4" s="2" t="s">
        <v>26</v>
      </c>
      <c r="M4" s="2" t="s">
        <v>26</v>
      </c>
      <c r="N4" s="2" t="s">
        <v>26</v>
      </c>
      <c r="O4" s="2" t="s">
        <v>26</v>
      </c>
      <c r="P4" s="2" t="s">
        <v>26</v>
      </c>
      <c r="Q4" s="6">
        <f>SUM(D4:P4)</f>
        <v>21000</v>
      </c>
      <c r="R4" s="2" t="s">
        <v>26</v>
      </c>
      <c r="S4" s="2">
        <v>750</v>
      </c>
      <c r="T4" s="2" t="s">
        <v>26</v>
      </c>
      <c r="U4" s="2" t="s">
        <v>26</v>
      </c>
      <c r="V4" s="2" t="s">
        <v>26</v>
      </c>
      <c r="W4" s="2" t="s">
        <v>26</v>
      </c>
      <c r="X4" s="5">
        <f>SUM(R4:W4)</f>
        <v>750</v>
      </c>
      <c r="Y4" s="7">
        <f>SUM(Q4-X4)</f>
        <v>20250</v>
      </c>
    </row>
    <row r="5" spans="1:25" ht="21" customHeight="1" x14ac:dyDescent="0.2">
      <c r="A5" s="2">
        <v>4</v>
      </c>
      <c r="B5" s="2" t="s">
        <v>20</v>
      </c>
      <c r="C5" s="2" t="s">
        <v>24</v>
      </c>
      <c r="D5" s="4">
        <v>18000</v>
      </c>
      <c r="E5" s="4" t="s">
        <v>26</v>
      </c>
      <c r="F5" s="2">
        <v>1500</v>
      </c>
      <c r="G5" s="2">
        <v>1000</v>
      </c>
      <c r="H5" s="2" t="s">
        <v>26</v>
      </c>
      <c r="I5" s="2" t="s">
        <v>26</v>
      </c>
      <c r="J5" s="2">
        <v>500</v>
      </c>
      <c r="K5" s="2">
        <v>1000</v>
      </c>
      <c r="L5" s="2" t="s">
        <v>26</v>
      </c>
      <c r="M5" s="2" t="s">
        <v>26</v>
      </c>
      <c r="N5" s="2" t="s">
        <v>26</v>
      </c>
      <c r="O5" s="2" t="s">
        <v>26</v>
      </c>
      <c r="P5" s="2" t="s">
        <v>26</v>
      </c>
      <c r="Q5" s="6">
        <f>SUM(D5:P5)</f>
        <v>22000</v>
      </c>
      <c r="R5" s="2" t="s">
        <v>26</v>
      </c>
      <c r="S5" s="2">
        <v>750</v>
      </c>
      <c r="T5" s="2" t="s">
        <v>26</v>
      </c>
      <c r="U5" s="2" t="s">
        <v>26</v>
      </c>
      <c r="V5" s="2" t="s">
        <v>26</v>
      </c>
      <c r="W5" s="2" t="s">
        <v>26</v>
      </c>
      <c r="X5" s="5">
        <f>SUM(R5:W5)</f>
        <v>750</v>
      </c>
      <c r="Y5" s="7">
        <f>SUM(Q5-X5)</f>
        <v>21250</v>
      </c>
    </row>
    <row r="6" spans="1:25" ht="21" customHeight="1" x14ac:dyDescent="0.2">
      <c r="A6" s="2">
        <v>5</v>
      </c>
      <c r="B6" s="2" t="s">
        <v>41</v>
      </c>
      <c r="C6" s="2" t="s">
        <v>42</v>
      </c>
      <c r="D6" s="4">
        <v>19000</v>
      </c>
      <c r="E6" s="4" t="s">
        <v>26</v>
      </c>
      <c r="F6" s="2">
        <v>1500</v>
      </c>
      <c r="G6" s="2">
        <v>1000</v>
      </c>
      <c r="H6" s="2" t="s">
        <v>26</v>
      </c>
      <c r="I6" s="2" t="s">
        <v>26</v>
      </c>
      <c r="J6" s="2">
        <v>500</v>
      </c>
      <c r="K6" s="2">
        <v>1000</v>
      </c>
      <c r="L6" s="2" t="s">
        <v>26</v>
      </c>
      <c r="M6" s="2" t="s">
        <v>26</v>
      </c>
      <c r="N6" s="2" t="s">
        <v>26</v>
      </c>
      <c r="O6" s="2" t="s">
        <v>26</v>
      </c>
      <c r="P6" s="2" t="s">
        <v>26</v>
      </c>
      <c r="Q6" s="6">
        <f>SUM(D6:P6)</f>
        <v>23000</v>
      </c>
      <c r="R6" s="2" t="s">
        <v>26</v>
      </c>
      <c r="S6" s="2">
        <v>750</v>
      </c>
      <c r="T6" s="2" t="s">
        <v>26</v>
      </c>
      <c r="U6" s="2" t="s">
        <v>26</v>
      </c>
      <c r="V6" s="2" t="s">
        <v>26</v>
      </c>
      <c r="W6" s="2" t="s">
        <v>26</v>
      </c>
      <c r="X6" s="5">
        <f>SUM(R6:W6)</f>
        <v>750</v>
      </c>
      <c r="Y6" s="7">
        <f>SUM(Q6-X6)</f>
        <v>22250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K23"/>
  <sheetViews>
    <sheetView tabSelected="1" zoomScaleNormal="100" workbookViewId="0">
      <selection activeCell="I4" sqref="I4"/>
    </sheetView>
  </sheetViews>
  <sheetFormatPr defaultColWidth="9.125" defaultRowHeight="14.25" x14ac:dyDescent="0.2"/>
  <cols>
    <col min="1" max="1" width="7.875" style="8" customWidth="1"/>
    <col min="2" max="2" width="28.375" style="8" customWidth="1"/>
    <col min="3" max="3" width="17.625" style="8" customWidth="1"/>
    <col min="4" max="4" width="3" style="8" customWidth="1"/>
    <col min="5" max="5" width="28.375" style="8" customWidth="1"/>
    <col min="6" max="6" width="17.625" style="8" customWidth="1"/>
    <col min="7" max="11" width="9.125" style="8" customWidth="1"/>
    <col min="12" max="16384" width="9.125" style="8"/>
  </cols>
  <sheetData>
    <row r="1" spans="1:11" ht="25.5" customHeight="1" x14ac:dyDescent="0.2">
      <c r="A1" s="21" t="s">
        <v>37</v>
      </c>
      <c r="B1" s="21"/>
      <c r="C1" s="21"/>
      <c r="D1" s="21"/>
      <c r="E1" s="21"/>
      <c r="F1" s="21"/>
      <c r="G1" s="21"/>
      <c r="H1" s="14"/>
      <c r="I1" s="14"/>
      <c r="J1" s="14"/>
      <c r="K1" s="14"/>
    </row>
    <row r="2" spans="1:11" ht="25.5" customHeight="1" x14ac:dyDescent="0.2">
      <c r="A2" s="22" t="s">
        <v>35</v>
      </c>
      <c r="B2" s="22"/>
      <c r="C2" s="22"/>
      <c r="D2" s="22"/>
      <c r="E2" s="22"/>
      <c r="F2" s="22"/>
      <c r="G2" s="22"/>
    </row>
    <row r="4" spans="1:11" x14ac:dyDescent="0.2">
      <c r="A4" s="8" t="s">
        <v>1</v>
      </c>
      <c r="B4" s="24" t="s">
        <v>41</v>
      </c>
      <c r="C4" s="24"/>
      <c r="D4" s="24"/>
      <c r="E4" s="24"/>
    </row>
    <row r="6" spans="1:11" x14ac:dyDescent="0.2">
      <c r="B6" s="23" t="s">
        <v>36</v>
      </c>
      <c r="C6" s="23"/>
      <c r="D6" s="11"/>
      <c r="E6" s="23" t="s">
        <v>38</v>
      </c>
      <c r="F6" s="23"/>
    </row>
    <row r="7" spans="1:11" x14ac:dyDescent="0.2">
      <c r="B7" s="2" t="s">
        <v>3</v>
      </c>
      <c r="C7" s="9">
        <f>VLOOKUP($B$4,รายชื่อ!$B$1:$Q$6,ROW()-4,0)</f>
        <v>19000</v>
      </c>
      <c r="D7" s="10"/>
      <c r="E7" s="2" t="s">
        <v>28</v>
      </c>
      <c r="F7" s="9" t="str">
        <f>VLOOKUP($B$4,รายชื่อ!$B$1:$Y$6,ROW()+10,0)</f>
        <v>-</v>
      </c>
    </row>
    <row r="8" spans="1:11" x14ac:dyDescent="0.2">
      <c r="B8" s="2" t="s">
        <v>4</v>
      </c>
      <c r="C8" s="9" t="str">
        <f>VLOOKUP($B$4,รายชื่อ!$B$1:$Q$6,ROW()-4,0)</f>
        <v>-</v>
      </c>
      <c r="D8" s="12"/>
      <c r="E8" s="2" t="s">
        <v>29</v>
      </c>
      <c r="F8" s="9">
        <f>VLOOKUP($B$4,รายชื่อ!$B$1:$Y$6,ROW()+10,0)</f>
        <v>750</v>
      </c>
    </row>
    <row r="9" spans="1:11" x14ac:dyDescent="0.2">
      <c r="B9" s="2" t="s">
        <v>5</v>
      </c>
      <c r="C9" s="9">
        <f>VLOOKUP($B$4,รายชื่อ!$B$1:$Q$6,ROW()-4,0)</f>
        <v>1500</v>
      </c>
      <c r="D9" s="12"/>
      <c r="E9" s="2" t="s">
        <v>30</v>
      </c>
      <c r="F9" s="9" t="str">
        <f>VLOOKUP($B$4,รายชื่อ!$B$1:$Y$6,ROW()+10,0)</f>
        <v>-</v>
      </c>
    </row>
    <row r="10" spans="1:11" x14ac:dyDescent="0.2">
      <c r="B10" s="2" t="s">
        <v>6</v>
      </c>
      <c r="C10" s="9">
        <f>VLOOKUP($B$4,รายชื่อ!$B$1:$Q$6,ROW()-4,0)</f>
        <v>1000</v>
      </c>
      <c r="D10" s="12"/>
      <c r="E10" s="2" t="s">
        <v>31</v>
      </c>
      <c r="F10" s="9" t="str">
        <f>VLOOKUP($B$4,รายชื่อ!$B$1:$Y$6,ROW()+10,0)</f>
        <v>-</v>
      </c>
    </row>
    <row r="11" spans="1:11" x14ac:dyDescent="0.2">
      <c r="B11" s="2" t="s">
        <v>7</v>
      </c>
      <c r="C11" s="9" t="str">
        <f>VLOOKUP($B$4,รายชื่อ!$B$1:$Q$6,ROW()-4,0)</f>
        <v>-</v>
      </c>
      <c r="D11" s="12"/>
      <c r="E11" s="2" t="s">
        <v>32</v>
      </c>
      <c r="F11" s="9" t="str">
        <f>VLOOKUP($B$4,รายชื่อ!$B$1:$Y$6,ROW()+10,0)</f>
        <v>-</v>
      </c>
    </row>
    <row r="12" spans="1:11" x14ac:dyDescent="0.2">
      <c r="B12" s="2" t="s">
        <v>8</v>
      </c>
      <c r="C12" s="9" t="str">
        <f>VLOOKUP($B$4,รายชื่อ!$B$1:$Q$6,ROW()-4,0)</f>
        <v>-</v>
      </c>
      <c r="D12" s="12"/>
      <c r="E12" s="2" t="s">
        <v>16</v>
      </c>
      <c r="F12" s="9" t="str">
        <f>VLOOKUP($B$4,รายชื่อ!$B$1:$Y$6,ROW()+10,0)</f>
        <v>-</v>
      </c>
    </row>
    <row r="13" spans="1:11" x14ac:dyDescent="0.2">
      <c r="B13" s="2" t="s">
        <v>9</v>
      </c>
      <c r="C13" s="9">
        <f>VLOOKUP($B$4,รายชื่อ!$B$1:$Q$6,ROW()-4,0)</f>
        <v>500</v>
      </c>
      <c r="D13" s="12"/>
      <c r="E13" s="15"/>
      <c r="F13" s="9"/>
    </row>
    <row r="14" spans="1:11" ht="15" thickBot="1" x14ac:dyDescent="0.25">
      <c r="B14" s="2" t="s">
        <v>10</v>
      </c>
      <c r="C14" s="9">
        <f>VLOOKUP($B$4,รายชื่อ!$B$1:$Q$6,ROW()-4,0)</f>
        <v>1000</v>
      </c>
      <c r="D14" s="12"/>
      <c r="E14" s="13" t="s">
        <v>39</v>
      </c>
      <c r="F14" s="9">
        <f>VLOOKUP($B$4,รายชื่อ!$B$1:$Y$6,ROW()+10,0)</f>
        <v>22250</v>
      </c>
    </row>
    <row r="15" spans="1:11" ht="15" thickTop="1" x14ac:dyDescent="0.2">
      <c r="B15" s="2" t="s">
        <v>11</v>
      </c>
      <c r="C15" s="9" t="str">
        <f>VLOOKUP($B$4,รายชื่อ!$B$1:$Q$6,ROW()-4,0)</f>
        <v>-</v>
      </c>
      <c r="D15" s="12"/>
    </row>
    <row r="16" spans="1:11" x14ac:dyDescent="0.2">
      <c r="B16" s="2" t="s">
        <v>12</v>
      </c>
      <c r="C16" s="9" t="str">
        <f>VLOOKUP($B$4,รายชื่อ!$B$1:$Q$6,ROW()-4,0)</f>
        <v>-</v>
      </c>
      <c r="D16" s="12"/>
    </row>
    <row r="17" spans="2:6" x14ac:dyDescent="0.2">
      <c r="B17" s="2" t="s">
        <v>13</v>
      </c>
      <c r="C17" s="9" t="str">
        <f>VLOOKUP($B$4,รายชื่อ!$B$1:$Q$6,ROW()-4,0)</f>
        <v>-</v>
      </c>
      <c r="D17" s="12"/>
      <c r="E17" s="17" t="s">
        <v>40</v>
      </c>
      <c r="F17" s="19">
        <f>F14</f>
        <v>22250</v>
      </c>
    </row>
    <row r="18" spans="2:6" ht="15" thickBot="1" x14ac:dyDescent="0.25">
      <c r="B18" s="2" t="s">
        <v>15</v>
      </c>
      <c r="C18" s="9" t="str">
        <f>VLOOKUP($B$4,รายชื่อ!$B$1:$Q$6,ROW()-4,0)</f>
        <v>-</v>
      </c>
      <c r="D18" s="12"/>
      <c r="E18" s="18"/>
      <c r="F18" s="20"/>
    </row>
    <row r="19" spans="2:6" ht="15" thickTop="1" x14ac:dyDescent="0.2">
      <c r="B19" s="2" t="s">
        <v>16</v>
      </c>
      <c r="C19" s="9" t="str">
        <f>VLOOKUP($B$4,รายชื่อ!$B$1:$Q$6,ROW()-4,0)</f>
        <v>-</v>
      </c>
      <c r="D19" s="12"/>
    </row>
    <row r="20" spans="2:6" ht="15" thickBot="1" x14ac:dyDescent="0.25">
      <c r="B20" s="13" t="s">
        <v>39</v>
      </c>
      <c r="C20" s="16">
        <f>VLOOKUP($B$4,รายชื่อ!$B$1:$Q$6,ROW()-4,0)</f>
        <v>23000</v>
      </c>
    </row>
    <row r="21" spans="2:6" ht="15" thickTop="1" x14ac:dyDescent="0.2"/>
    <row r="23" spans="2:6" x14ac:dyDescent="0.2">
      <c r="F23" s="8" t="s">
        <v>26</v>
      </c>
    </row>
  </sheetData>
  <mergeCells count="7">
    <mergeCell ref="E17:E18"/>
    <mergeCell ref="F17:F18"/>
    <mergeCell ref="A1:G1"/>
    <mergeCell ref="A2:G2"/>
    <mergeCell ref="B6:C6"/>
    <mergeCell ref="E6:F6"/>
    <mergeCell ref="B4:E4"/>
  </mergeCells>
  <pageMargins left="0.7" right="0.7" top="0.75" bottom="0.75" header="0.3" footer="0.3"/>
  <pageSetup paperSize="9" scale="78" orientation="portrait" r:id="rId1"/>
  <colBreaks count="1" manualBreakCount="1">
    <brk id="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Print_List">
                <anchor moveWithCells="1" sizeWithCells="1">
                  <from>
                    <xdr:col>5</xdr:col>
                    <xdr:colOff>238125</xdr:colOff>
                    <xdr:row>3</xdr:row>
                    <xdr:rowOff>9525</xdr:rowOff>
                  </from>
                  <to>
                    <xdr:col>5</xdr:col>
                    <xdr:colOff>1019175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OFFSET(รายชื่อ!B2,,,COUNTA(รายชื่อ!B:B)-1)</xm:f>
          </x14:formula1>
          <xm:sqref>B4:E4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รายชื่อ</vt:lpstr>
      <vt:lpstr>สลิป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</dc:creator>
  <cp:lastModifiedBy>Chaiporn Puriwutpokin</cp:lastModifiedBy>
  <cp:lastPrinted>2019-03-20T09:54:15Z</cp:lastPrinted>
  <dcterms:created xsi:type="dcterms:W3CDTF">2019-03-19T06:11:33Z</dcterms:created>
  <dcterms:modified xsi:type="dcterms:W3CDTF">2019-03-20T09:55:20Z</dcterms:modified>
</cp:coreProperties>
</file>