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บ้่น\"/>
    </mc:Choice>
  </mc:AlternateContent>
  <bookViews>
    <workbookView xWindow="0" yWindow="0" windowWidth="20490" windowHeight="7620"/>
  </bookViews>
  <sheets>
    <sheet name="ระบบไฟฟ้า1" sheetId="1" r:id="rId1"/>
    <sheet name="ภาพประกอบ" sheetId="2" r:id="rId2"/>
  </sheets>
  <externalReferences>
    <externalReference r:id="rId3"/>
  </externalReferences>
  <definedNames>
    <definedName name="ประเภทพื้นที่">[1]!Table4[ประเภทพื้นที่]</definedName>
    <definedName name="ระบบไฟฟ้า">[1]!Table7[ระบบไฟฟ้า]</definedName>
  </definedNames>
  <calcPr calcId="152511"/>
  <pivotCaches>
    <pivotCache cacheId="2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4" i="1" l="1"/>
  <c r="N15" i="1" l="1"/>
  <c r="F15" i="1"/>
  <c r="G15" i="1" s="1"/>
  <c r="G14" i="1"/>
  <c r="N13" i="1"/>
  <c r="E13" i="1"/>
  <c r="G13" i="1" s="1"/>
  <c r="N12" i="1"/>
  <c r="F12" i="1"/>
  <c r="G12" i="1" s="1"/>
  <c r="N11" i="1"/>
  <c r="G11" i="1"/>
  <c r="N10" i="1"/>
  <c r="F10" i="1"/>
  <c r="G10" i="1" s="1"/>
  <c r="F9" i="1"/>
  <c r="G9" i="1" s="1"/>
  <c r="N8" i="1"/>
  <c r="G8" i="1"/>
  <c r="N7" i="1"/>
  <c r="G7" i="1"/>
  <c r="N6" i="1"/>
  <c r="G6" i="1"/>
</calcChain>
</file>

<file path=xl/sharedStrings.xml><?xml version="1.0" encoding="utf-8"?>
<sst xmlns="http://schemas.openxmlformats.org/spreadsheetml/2006/main" count="134" uniqueCount="49">
  <si>
    <t>อุปกรณ์ไฟฟ้าและพื้นที่ปรับและไม่ปรับอากาศ</t>
  </si>
  <si>
    <t>ลำดับที่</t>
  </si>
  <si>
    <t xml:space="preserve">ชั้น </t>
  </si>
  <si>
    <t>บริเวณ</t>
  </si>
  <si>
    <t>ปรับอากาศ</t>
  </si>
  <si>
    <t>ขนาดพื้นที่</t>
  </si>
  <si>
    <t>ประเภทไฟฟ้า</t>
  </si>
  <si>
    <t>ชื่ออุปกรณ์ไฟฟ้า</t>
  </si>
  <si>
    <t>ขนาดวัตต์</t>
  </si>
  <si>
    <t>จำนวน</t>
  </si>
  <si>
    <t>ประมาณ</t>
  </si>
  <si>
    <t>หมายเหตุ</t>
  </si>
  <si>
    <t>/ชื่อห้อง</t>
  </si>
  <si>
    <t>/ไม่ปรับอากาศ</t>
  </si>
  <si>
    <t>กว้าง ม.</t>
  </si>
  <si>
    <t>ยาว ม.</t>
  </si>
  <si>
    <t>ขนาด ตร.ม.</t>
  </si>
  <si>
    <t>หลอด</t>
  </si>
  <si>
    <t>บัลลาสต์</t>
  </si>
  <si>
    <t>หลอด/โคม</t>
  </si>
  <si>
    <t>จำนวนโคม</t>
  </si>
  <si>
    <t>จำนวนหลอด</t>
  </si>
  <si>
    <t>ชั่วโมงใช้งาน/วัน</t>
  </si>
  <si>
    <t>พื้นที่ ปรับอากาศ</t>
  </si>
  <si>
    <t>ขนาดหลอด</t>
  </si>
  <si>
    <t>ขนาดบัลลาสต์</t>
  </si>
  <si>
    <t>เฉลียงหน้าบ้าน</t>
  </si>
  <si>
    <t>ไม่ปรับอากาศ</t>
  </si>
  <si>
    <t>Lighting system</t>
  </si>
  <si>
    <t>หลอด LED 9W T8 220V</t>
  </si>
  <si>
    <t>ห้องรับแขก</t>
  </si>
  <si>
    <t>หลอด LED 9W E27 220V</t>
  </si>
  <si>
    <t>ห้องเอนกประสงค์</t>
  </si>
  <si>
    <t>ห้องเตรียมอาหาร</t>
  </si>
  <si>
    <t>-</t>
  </si>
  <si>
    <t>ซักล้าง</t>
  </si>
  <si>
    <t>ห้องน้ำ</t>
  </si>
  <si>
    <t>บันได</t>
  </si>
  <si>
    <t>หลอด LED 7W E27 220V</t>
  </si>
  <si>
    <t>ห้องนอน</t>
  </si>
  <si>
    <t>ชั้นล่าง ในครัวไม่มีหลอด</t>
  </si>
  <si>
    <t>ชั้นบนเพิ่มหลอดมา 1 หลอด</t>
  </si>
  <si>
    <t>Row Labels</t>
  </si>
  <si>
    <t>Grand Total</t>
  </si>
  <si>
    <t>Sum of ขนาด ตร.ม.</t>
  </si>
  <si>
    <t>กรอบแดงคือบรรทัดที่เพิ่ม โดยดู ภาพประกอบ มันมีอยู่ห้องเดียวค่าที่ได้มัน 10.50 ตรม</t>
  </si>
  <si>
    <t>Sum of จำนวนหลอด</t>
  </si>
  <si>
    <t>(blank)</t>
  </si>
  <si>
    <t>ห้องอาหารแสดงคำว่า (blank) พอรับได้แสดงว่าไม่มีหลอด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</si>
</sst>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87" formatCode="General\ &quot;W&quot;"/>
    <numFmt numFmtId="188" formatCode="General\ &quot;EA&quot;"/>
    <numFmt numFmtId="189" formatCode="General\ &quot;h&quot;"/>
  </numFmts>
  <fonts count="5" x14ac:knownFonts="1">
    <font>
      <sz val="14"/>
      <color theme="1"/>
      <name val="TH Sarabun New"/>
      <family val="2"/>
      <charset val="222"/>
    </font>
    <font>
      <b/>
      <sz val="20"/>
      <color theme="1"/>
      <name val="TH Sarabun New"/>
      <family val="2"/>
    </font>
    <font>
      <b/>
      <sz val="14"/>
      <color theme="1"/>
      <name val="TH Sarabun New"/>
      <family val="2"/>
    </font>
    <font>
      <b/>
      <sz val="13"/>
      <color theme="1"/>
      <name val="TH Sarabun New"/>
      <family val="2"/>
    </font>
    <font>
      <b/>
      <sz val="16"/>
      <color theme="1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Continuous"/>
    </xf>
    <xf numFmtId="0" fontId="2" fillId="2" borderId="3" xfId="0" applyFont="1" applyFill="1" applyBorder="1" applyAlignment="1">
      <alignment horizontal="centerContinuous"/>
    </xf>
    <xf numFmtId="0" fontId="2" fillId="2" borderId="4" xfId="0" applyFont="1" applyFill="1" applyBorder="1" applyAlignment="1">
      <alignment horizontal="centerContinuous"/>
    </xf>
    <xf numFmtId="0" fontId="2" fillId="2" borderId="5" xfId="0" applyFont="1" applyFill="1" applyBorder="1" applyAlignment="1">
      <alignment horizontal="centerContinuous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87" fontId="0" fillId="0" borderId="0" xfId="0" applyNumberFormat="1" applyAlignment="1">
      <alignment horizontal="center"/>
    </xf>
    <xf numFmtId="188" fontId="0" fillId="0" borderId="0" xfId="0" applyNumberFormat="1" applyAlignment="1">
      <alignment horizontal="center"/>
    </xf>
    <xf numFmtId="189" fontId="0" fillId="0" borderId="0" xfId="0" applyNumberFormat="1" applyAlignment="1">
      <alignment horizontal="center"/>
    </xf>
    <xf numFmtId="0" fontId="4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left" indent="2"/>
    </xf>
  </cellXfs>
  <cellStyles count="1">
    <cellStyle name="Normal" xfId="0" builtinId="0"/>
  </cellStyles>
  <dxfs count="15">
    <dxf>
      <numFmt numFmtId="189" formatCode="General\ &quot;h&quot;"/>
      <alignment horizontal="center" vertical="bottom" textRotation="0" wrapText="0" indent="0" justifyLastLine="0" shrinkToFit="0" readingOrder="0"/>
    </dxf>
    <dxf>
      <numFmt numFmtId="188" formatCode="General\ &quot;EA&quot;"/>
      <alignment horizontal="center" vertical="bottom" textRotation="0" wrapText="0" indent="0" justifyLastLine="0" shrinkToFit="0" readingOrder="0"/>
    </dxf>
    <dxf>
      <numFmt numFmtId="188" formatCode="General\ &quot;EA&quot;"/>
      <alignment horizontal="center" vertical="bottom" textRotation="0" wrapText="0" indent="0" justifyLastLine="0" shrinkToFit="0" readingOrder="0"/>
    </dxf>
    <dxf>
      <numFmt numFmtId="188" formatCode="General\ &quot;EA&quot;"/>
      <alignment horizontal="center" vertical="bottom" textRotation="0" wrapText="0" indent="0" justifyLastLine="0" shrinkToFit="0" readingOrder="0"/>
    </dxf>
    <dxf>
      <numFmt numFmtId="187" formatCode="General\ &quot;W&quot;"/>
      <alignment horizontal="center" vertical="bottom" textRotation="0" wrapText="0" indent="0" justifyLastLine="0" shrinkToFit="0" readingOrder="0"/>
    </dxf>
    <dxf>
      <numFmt numFmtId="187" formatCode="General\ &quot;W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 New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12</xdr:row>
      <xdr:rowOff>190501</xdr:rowOff>
    </xdr:from>
    <xdr:to>
      <xdr:col>14</xdr:col>
      <xdr:colOff>895350</xdr:colOff>
      <xdr:row>14</xdr:row>
      <xdr:rowOff>66675</xdr:rowOff>
    </xdr:to>
    <xdr:sp macro="" textlink="">
      <xdr:nvSpPr>
        <xdr:cNvPr id="2" name="Rectangle 1"/>
        <xdr:cNvSpPr/>
      </xdr:nvSpPr>
      <xdr:spPr>
        <a:xfrm>
          <a:off x="361950" y="3695701"/>
          <a:ext cx="13420725" cy="428624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219076</xdr:colOff>
      <xdr:row>21</xdr:row>
      <xdr:rowOff>257175</xdr:rowOff>
    </xdr:from>
    <xdr:to>
      <xdr:col>3</xdr:col>
      <xdr:colOff>47626</xdr:colOff>
      <xdr:row>22</xdr:row>
      <xdr:rowOff>266700</xdr:rowOff>
    </xdr:to>
    <xdr:sp macro="" textlink="">
      <xdr:nvSpPr>
        <xdr:cNvPr id="3" name="Rectangle 2"/>
        <xdr:cNvSpPr/>
      </xdr:nvSpPr>
      <xdr:spPr>
        <a:xfrm>
          <a:off x="952501" y="6248400"/>
          <a:ext cx="2286000" cy="2857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790575</xdr:colOff>
      <xdr:row>17</xdr:row>
      <xdr:rowOff>228600</xdr:rowOff>
    </xdr:from>
    <xdr:to>
      <xdr:col>1</xdr:col>
      <xdr:colOff>819150</xdr:colOff>
      <xdr:row>21</xdr:row>
      <xdr:rowOff>228600</xdr:rowOff>
    </xdr:to>
    <xdr:cxnSp macro="">
      <xdr:nvCxnSpPr>
        <xdr:cNvPr id="5" name="Straight Arrow Connector 4"/>
        <xdr:cNvCxnSpPr/>
      </xdr:nvCxnSpPr>
      <xdr:spPr>
        <a:xfrm flipH="1">
          <a:off x="1524000" y="5114925"/>
          <a:ext cx="28575" cy="1104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219076</xdr:colOff>
      <xdr:row>21</xdr:row>
      <xdr:rowOff>257175</xdr:rowOff>
    </xdr:from>
    <xdr:to>
      <xdr:col>8</xdr:col>
      <xdr:colOff>47626</xdr:colOff>
      <xdr:row>22</xdr:row>
      <xdr:rowOff>266700</xdr:rowOff>
    </xdr:to>
    <xdr:sp macro="" textlink="">
      <xdr:nvSpPr>
        <xdr:cNvPr id="6" name="Rectangle 5"/>
        <xdr:cNvSpPr/>
      </xdr:nvSpPr>
      <xdr:spPr>
        <a:xfrm>
          <a:off x="952501" y="6248400"/>
          <a:ext cx="2286000" cy="2857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209551</xdr:colOff>
      <xdr:row>38</xdr:row>
      <xdr:rowOff>9525</xdr:rowOff>
    </xdr:from>
    <xdr:to>
      <xdr:col>8</xdr:col>
      <xdr:colOff>38101</xdr:colOff>
      <xdr:row>39</xdr:row>
      <xdr:rowOff>266700</xdr:rowOff>
    </xdr:to>
    <xdr:sp macro="" textlink="">
      <xdr:nvSpPr>
        <xdr:cNvPr id="7" name="Rectangle 6"/>
        <xdr:cNvSpPr/>
      </xdr:nvSpPr>
      <xdr:spPr>
        <a:xfrm>
          <a:off x="5915026" y="10696575"/>
          <a:ext cx="2914650" cy="5334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47626</xdr:colOff>
      <xdr:row>48</xdr:row>
      <xdr:rowOff>266700</xdr:rowOff>
    </xdr:from>
    <xdr:to>
      <xdr:col>9</xdr:col>
      <xdr:colOff>161925</xdr:colOff>
      <xdr:row>50</xdr:row>
      <xdr:rowOff>247650</xdr:rowOff>
    </xdr:to>
    <xdr:sp macro="" textlink="">
      <xdr:nvSpPr>
        <xdr:cNvPr id="8" name="Rectangle 7"/>
        <xdr:cNvSpPr/>
      </xdr:nvSpPr>
      <xdr:spPr>
        <a:xfrm>
          <a:off x="5753101" y="13716000"/>
          <a:ext cx="4448174" cy="5334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4</xdr:col>
      <xdr:colOff>371475</xdr:colOff>
      <xdr:row>49</xdr:row>
      <xdr:rowOff>228600</xdr:rowOff>
    </xdr:from>
    <xdr:to>
      <xdr:col>6</xdr:col>
      <xdr:colOff>47626</xdr:colOff>
      <xdr:row>49</xdr:row>
      <xdr:rowOff>257175</xdr:rowOff>
    </xdr:to>
    <xdr:cxnSp macro="">
      <xdr:nvCxnSpPr>
        <xdr:cNvPr id="10" name="Straight Arrow Connector 9"/>
        <xdr:cNvCxnSpPr>
          <a:endCxn id="8" idx="1"/>
        </xdr:cNvCxnSpPr>
      </xdr:nvCxnSpPr>
      <xdr:spPr>
        <a:xfrm>
          <a:off x="4829175" y="13954125"/>
          <a:ext cx="923926" cy="28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</xdr:colOff>
      <xdr:row>1</xdr:row>
      <xdr:rowOff>0</xdr:rowOff>
    </xdr:from>
    <xdr:to>
      <xdr:col>5</xdr:col>
      <xdr:colOff>257175</xdr:colOff>
      <xdr:row>19</xdr:row>
      <xdr:rowOff>123188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48705"/>
        <a:stretch/>
      </xdr:blipFill>
      <xdr:spPr>
        <a:xfrm>
          <a:off x="1219201" y="276225"/>
          <a:ext cx="2085974" cy="5095238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1</xdr:row>
      <xdr:rowOff>0</xdr:rowOff>
    </xdr:from>
    <xdr:to>
      <xdr:col>14</xdr:col>
      <xdr:colOff>247651</xdr:colOff>
      <xdr:row>18</xdr:row>
      <xdr:rowOff>200025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49939"/>
        <a:stretch/>
      </xdr:blipFill>
      <xdr:spPr>
        <a:xfrm>
          <a:off x="6705601" y="276225"/>
          <a:ext cx="2076450" cy="48958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_ORttvAnalyzingBuildingNo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ารแก้ไขข้อมูล"/>
      <sheetName val="สรุป"/>
      <sheetName val="พื้นที่ใช้สอย"/>
      <sheetName val="ระบบไฟฟ้า"/>
      <sheetName val="ระบบไฟฟ้า1"/>
      <sheetName val="value"/>
      <sheetName val="Ottv_ผนัง"/>
      <sheetName val="Rttv_หลังคา"/>
      <sheetName val="pic"/>
    </sheetNames>
    <sheetDataSet>
      <sheetData sheetId="0" refreshError="1"/>
      <sheetData sheetId="1" refreshError="1"/>
      <sheetData sheetId="2">
        <row r="9">
          <cell r="M9">
            <v>86.219999999999985</v>
          </cell>
        </row>
      </sheetData>
      <sheetData sheetId="3" refreshError="1"/>
      <sheetData sheetId="4" refreshError="1"/>
      <sheetData sheetId="5"/>
      <sheetData sheetId="6" refreshError="1"/>
      <sheetData sheetId="7" refreshError="1"/>
      <sheetData sheetId="8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GAT" refreshedDate="43942.729916203702" createdVersion="5" refreshedVersion="5" minRefreshableVersion="3" recordCount="10">
  <cacheSource type="worksheet">
    <worksheetSource name="Table1"/>
  </cacheSource>
  <cacheFields count="16">
    <cacheField name="ลำดับที่" numFmtId="0">
      <sharedItems containsSemiMixedTypes="0" containsString="0" containsNumber="1" containsInteger="1" minValue="1" maxValue="10"/>
    </cacheField>
    <cacheField name="ชั้น " numFmtId="0">
      <sharedItems containsSemiMixedTypes="0" containsString="0" containsNumber="1" containsInteger="1" minValue="1" maxValue="2"/>
    </cacheField>
    <cacheField name="บริเวณ" numFmtId="0">
      <sharedItems count="8">
        <s v="เฉลียงหน้าบ้าน"/>
        <s v="ห้องรับแขก"/>
        <s v="ห้องเอนกประสงค์"/>
        <s v="ห้องเตรียมอาหาร"/>
        <s v="ซักล้าง"/>
        <s v="ห้องน้ำ"/>
        <s v="บันได"/>
        <s v="ห้องนอน"/>
      </sharedItems>
    </cacheField>
    <cacheField name="พื้นที่ ปรับอากาศ" numFmtId="0">
      <sharedItems count="2">
        <s v="ไม่ปรับอากาศ"/>
        <s v="ปรับอากาศ"/>
      </sharedItems>
    </cacheField>
    <cacheField name="กว้าง ม." numFmtId="0">
      <sharedItems containsSemiMixedTypes="0" containsString="0" containsNumber="1" minValue="1.1000000000000001" maxValue="3.5"/>
    </cacheField>
    <cacheField name="ยาว ม." numFmtId="0">
      <sharedItems containsSemiMixedTypes="0" containsString="0" containsNumber="1" minValue="0.75" maxValue="3.75"/>
    </cacheField>
    <cacheField name="ขนาด ตร.ม." numFmtId="2">
      <sharedItems containsSemiMixedTypes="0" containsString="0" containsNumber="1" minValue="1.2374999999999998" maxValue="10.5"/>
    </cacheField>
    <cacheField name="ประเภทไฟฟ้า" numFmtId="0">
      <sharedItems containsBlank="1"/>
    </cacheField>
    <cacheField name="ชื่ออุปกรณ์ไฟฟ้า" numFmtId="0">
      <sharedItems containsBlank="1" count="4">
        <s v="หลอด LED 9W T8 220V"/>
        <s v="หลอด LED 9W E27 220V"/>
        <m/>
        <s v="หลอด LED 7W E27 220V"/>
      </sharedItems>
    </cacheField>
    <cacheField name="ขนาดหลอด" numFmtId="187">
      <sharedItems containsString="0" containsBlank="1" containsNumber="1" containsInteger="1" minValue="7" maxValue="9"/>
    </cacheField>
    <cacheField name="ขนาดบัลลาสต์" numFmtId="187">
      <sharedItems containsNonDate="0" containsString="0" containsBlank="1"/>
    </cacheField>
    <cacheField name="หลอด/โคม" numFmtId="0">
      <sharedItems containsMixedTypes="1" containsNumber="1" containsInteger="1" minValue="1" maxValue="2"/>
    </cacheField>
    <cacheField name="จำนวนโคม" numFmtId="0">
      <sharedItems containsMixedTypes="1" containsNumber="1" containsInteger="1" minValue="1" maxValue="1"/>
    </cacheField>
    <cacheField name="จำนวนหลอด" numFmtId="0">
      <sharedItems containsMixedTypes="1" containsNumber="1" containsInteger="1" minValue="1" maxValue="2"/>
    </cacheField>
    <cacheField name="ชั่วโมงใช้งาน/วัน" numFmtId="0">
      <sharedItems containsMixedTypes="1" containsNumber="1" containsInteger="1" minValue="1" maxValue="12"/>
    </cacheField>
    <cacheField name="หมายเหตุ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n v="1"/>
    <n v="1"/>
    <x v="0"/>
    <x v="0"/>
    <n v="3.5"/>
    <n v="1.35"/>
    <n v="4.7250000000000005"/>
    <s v="Lighting system"/>
    <x v="0"/>
    <n v="9"/>
    <m/>
    <n v="1"/>
    <n v="1"/>
    <n v="1"/>
    <n v="12"/>
    <m/>
  </r>
  <r>
    <n v="2"/>
    <n v="1"/>
    <x v="1"/>
    <x v="1"/>
    <n v="3.5"/>
    <n v="2.5"/>
    <n v="8.75"/>
    <s v="Lighting system"/>
    <x v="1"/>
    <n v="9"/>
    <m/>
    <n v="2"/>
    <n v="1"/>
    <n v="2"/>
    <n v="6"/>
    <m/>
  </r>
  <r>
    <n v="3"/>
    <n v="1"/>
    <x v="2"/>
    <x v="1"/>
    <n v="3.5"/>
    <n v="2.9"/>
    <n v="10.15"/>
    <s v="Lighting system"/>
    <x v="1"/>
    <n v="9"/>
    <m/>
    <n v="2"/>
    <n v="1"/>
    <n v="2"/>
    <n v="4"/>
    <m/>
  </r>
  <r>
    <n v="4"/>
    <n v="1"/>
    <x v="3"/>
    <x v="0"/>
    <n v="1.65"/>
    <n v="0.75"/>
    <n v="1.2374999999999998"/>
    <m/>
    <x v="2"/>
    <m/>
    <m/>
    <s v="-"/>
    <s v="-"/>
    <s v="-"/>
    <s v="-"/>
    <m/>
  </r>
  <r>
    <n v="5"/>
    <n v="1"/>
    <x v="4"/>
    <x v="0"/>
    <n v="1.65"/>
    <n v="0.75"/>
    <n v="1.2374999999999998"/>
    <s v="Lighting system"/>
    <x v="0"/>
    <n v="9"/>
    <m/>
    <n v="1"/>
    <n v="1"/>
    <n v="1"/>
    <n v="12"/>
    <m/>
  </r>
  <r>
    <n v="6"/>
    <n v="1"/>
    <x v="5"/>
    <x v="0"/>
    <n v="1.75"/>
    <n v="1.5"/>
    <n v="2.625"/>
    <s v="Lighting system"/>
    <x v="1"/>
    <n v="9"/>
    <m/>
    <n v="1"/>
    <n v="1"/>
    <n v="1"/>
    <n v="3"/>
    <m/>
  </r>
  <r>
    <n v="7"/>
    <n v="2"/>
    <x v="6"/>
    <x v="1"/>
    <n v="1.1000000000000001"/>
    <n v="3.75"/>
    <n v="4.125"/>
    <s v="Lighting system"/>
    <x v="3"/>
    <n v="7"/>
    <m/>
    <n v="1"/>
    <n v="1"/>
    <n v="1"/>
    <n v="1"/>
    <m/>
  </r>
  <r>
    <n v="8"/>
    <n v="2"/>
    <x v="7"/>
    <x v="1"/>
    <n v="3.5"/>
    <n v="3"/>
    <n v="10.5"/>
    <s v="Lighting system"/>
    <x v="1"/>
    <n v="9"/>
    <m/>
    <n v="2"/>
    <n v="1"/>
    <n v="2"/>
    <n v="6"/>
    <m/>
  </r>
  <r>
    <n v="9"/>
    <n v="2"/>
    <x v="7"/>
    <x v="1"/>
    <n v="3.5"/>
    <n v="3"/>
    <n v="10.5"/>
    <s v="Lighting system"/>
    <x v="1"/>
    <n v="7"/>
    <m/>
    <n v="2"/>
    <n v="1"/>
    <n v="2"/>
    <n v="6"/>
    <m/>
  </r>
  <r>
    <n v="10"/>
    <n v="2"/>
    <x v="2"/>
    <x v="1"/>
    <n v="2.2999999999999998"/>
    <n v="3.75"/>
    <n v="8.625"/>
    <s v="Lighting system"/>
    <x v="1"/>
    <n v="9"/>
    <m/>
    <n v="2"/>
    <n v="1"/>
    <n v="2"/>
    <n v="6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5" cacheId="23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G35:I54" firstHeaderRow="0" firstDataRow="1" firstDataCol="1"/>
  <pivotFields count="16">
    <pivotField showAll="0"/>
    <pivotField showAll="0"/>
    <pivotField axis="axisRow" showAll="0">
      <items count="9">
        <item x="0"/>
        <item x="4"/>
        <item x="6"/>
        <item x="3"/>
        <item x="7"/>
        <item x="5"/>
        <item x="1"/>
        <item x="2"/>
        <item t="default"/>
      </items>
    </pivotField>
    <pivotField axis="axisRow" showAll="0">
      <items count="3">
        <item x="1"/>
        <item x="0"/>
        <item t="default"/>
      </items>
    </pivotField>
    <pivotField showAll="0"/>
    <pivotField showAll="0"/>
    <pivotField dataField="1" numFmtId="2" showAll="0"/>
    <pivotField showAll="0"/>
    <pivotField axis="axisRow" showAll="0">
      <items count="5">
        <item x="3"/>
        <item x="1"/>
        <item x="0"/>
        <item x="2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</pivotFields>
  <rowFields count="3">
    <field x="3"/>
    <field x="2"/>
    <field x="8"/>
  </rowFields>
  <rowItems count="19">
    <i>
      <x/>
    </i>
    <i r="1">
      <x v="2"/>
    </i>
    <i r="2">
      <x/>
    </i>
    <i r="1">
      <x v="4"/>
    </i>
    <i r="2">
      <x v="1"/>
    </i>
    <i r="1">
      <x v="6"/>
    </i>
    <i r="2">
      <x v="1"/>
    </i>
    <i r="1">
      <x v="7"/>
    </i>
    <i r="2">
      <x v="1"/>
    </i>
    <i>
      <x v="1"/>
    </i>
    <i r="1">
      <x/>
    </i>
    <i r="2">
      <x v="2"/>
    </i>
    <i r="1">
      <x v="1"/>
    </i>
    <i r="2">
      <x v="2"/>
    </i>
    <i r="1">
      <x v="3"/>
    </i>
    <i r="2">
      <x v="3"/>
    </i>
    <i r="1">
      <x v="5"/>
    </i>
    <i r="2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ขนาด ตร.ม." fld="6" baseField="0" baseItem="0"/>
    <dataField name="Sum of จำนวนหลอด" fld="13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4" cacheId="23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G20:I31" firstHeaderRow="0" firstDataRow="1" firstDataCol="1"/>
  <pivotFields count="16">
    <pivotField showAll="0"/>
    <pivotField showAll="0"/>
    <pivotField axis="axisRow" showAll="0">
      <items count="9">
        <item x="0"/>
        <item x="4"/>
        <item x="6"/>
        <item x="3"/>
        <item x="7"/>
        <item x="5"/>
        <item x="1"/>
        <item x="2"/>
        <item t="default"/>
      </items>
    </pivotField>
    <pivotField axis="axisRow" showAll="0">
      <items count="3">
        <item x="1"/>
        <item x="0"/>
        <item t="default"/>
      </items>
    </pivotField>
    <pivotField showAll="0"/>
    <pivotField showAll="0"/>
    <pivotField dataField="1" numFmtId="2"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</pivotFields>
  <rowFields count="2">
    <field x="3"/>
    <field x="2"/>
  </rowFields>
  <rowItems count="11">
    <i>
      <x/>
    </i>
    <i r="1">
      <x v="2"/>
    </i>
    <i r="1">
      <x v="4"/>
    </i>
    <i r="1">
      <x v="6"/>
    </i>
    <i r="1">
      <x v="7"/>
    </i>
    <i>
      <x v="1"/>
    </i>
    <i r="1">
      <x/>
    </i>
    <i r="1">
      <x v="1"/>
    </i>
    <i r="1">
      <x v="3"/>
    </i>
    <i r="1"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ขนาด ตร.ม." fld="6" baseField="0" baseItem="0"/>
    <dataField name="Sum of จำนวนหลอด" fld="13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3" cacheId="23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B20:C31" firstHeaderRow="1" firstDataRow="1" firstDataCol="1"/>
  <pivotFields count="16">
    <pivotField showAll="0"/>
    <pivotField showAll="0"/>
    <pivotField axis="axisRow" showAll="0">
      <items count="9">
        <item x="0"/>
        <item x="4"/>
        <item x="6"/>
        <item x="3"/>
        <item x="7"/>
        <item x="5"/>
        <item x="1"/>
        <item x="2"/>
        <item t="default"/>
      </items>
    </pivotField>
    <pivotField axis="axisRow" showAll="0">
      <items count="3">
        <item x="1"/>
        <item x="0"/>
        <item t="default"/>
      </items>
    </pivotField>
    <pivotField showAll="0"/>
    <pivotField showAll="0"/>
    <pivotField dataField="1" numFmtId="2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3"/>
    <field x="2"/>
  </rowFields>
  <rowItems count="11">
    <i>
      <x/>
    </i>
    <i r="1">
      <x v="2"/>
    </i>
    <i r="1">
      <x v="4"/>
    </i>
    <i r="1">
      <x v="6"/>
    </i>
    <i r="1">
      <x v="7"/>
    </i>
    <i>
      <x v="1"/>
    </i>
    <i r="1">
      <x/>
    </i>
    <i r="1">
      <x v="1"/>
    </i>
    <i r="1">
      <x v="3"/>
    </i>
    <i r="1">
      <x v="5"/>
    </i>
    <i t="grand">
      <x/>
    </i>
  </rowItems>
  <colItems count="1">
    <i/>
  </colItems>
  <dataFields count="1">
    <dataField name="Sum of ขนาด ตร.ม.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A5:P15" totalsRowShown="0" headerRowDxfId="14" dataDxfId="13">
  <autoFilter ref="A5:P15"/>
  <tableColumns count="16">
    <tableColumn id="1" name="ลำดับที่"/>
    <tableColumn id="3" name="ชั้น " dataDxfId="12"/>
    <tableColumn id="4" name="บริเวณ"/>
    <tableColumn id="5" name="พื้นที่ ปรับอากาศ" dataDxfId="11"/>
    <tableColumn id="6" name="กว้าง ม." dataDxfId="10"/>
    <tableColumn id="7" name="ยาว ม." dataDxfId="9"/>
    <tableColumn id="8" name="ขนาด ตร.ม." dataDxfId="8">
      <calculatedColumnFormula>E6*F6</calculatedColumnFormula>
    </tableColumn>
    <tableColumn id="9" name="ประเภทไฟฟ้า" dataDxfId="7"/>
    <tableColumn id="10" name="ชื่ออุปกรณ์ไฟฟ้า" dataDxfId="6"/>
    <tableColumn id="11" name="ขนาดหลอด" dataDxfId="5"/>
    <tableColumn id="2" name="ขนาดบัลลาสต์" dataDxfId="4"/>
    <tableColumn id="12" name="หลอด/โคม" dataDxfId="3"/>
    <tableColumn id="13" name="จำนวนโคม" dataDxfId="2"/>
    <tableColumn id="14" name="จำนวนหลอด" dataDxfId="1">
      <calculatedColumnFormula>L6*M6</calculatedColumnFormula>
    </tableColumn>
    <tableColumn id="15" name="ชั่วโมงใช้งาน/วัน" dataDxfId="0"/>
    <tableColumn id="16" name="หมายเหตุ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4"/>
  <sheetViews>
    <sheetView tabSelected="1" topLeftCell="A16" zoomScaleNormal="100" workbookViewId="0">
      <selection activeCell="E53" sqref="E53"/>
    </sheetView>
  </sheetViews>
  <sheetFormatPr defaultRowHeight="21.75" x14ac:dyDescent="0.5"/>
  <cols>
    <col min="1" max="1" width="11" customWidth="1"/>
    <col min="2" max="2" width="18.7109375" bestFit="1" customWidth="1"/>
    <col min="3" max="3" width="18.140625" customWidth="1"/>
    <col min="4" max="4" width="19" customWidth="1"/>
    <col min="5" max="5" width="9.5703125" customWidth="1"/>
    <col min="7" max="7" width="28.140625" customWidth="1"/>
    <col min="8" max="8" width="18.140625" customWidth="1"/>
    <col min="9" max="9" width="18.7109375" customWidth="1"/>
    <col min="10" max="10" width="11.140625" customWidth="1"/>
    <col min="12" max="12" width="12.28515625" customWidth="1"/>
    <col min="13" max="13" width="12.42578125" customWidth="1"/>
    <col min="14" max="14" width="13.7109375" customWidth="1"/>
    <col min="15" max="15" width="15.140625" customWidth="1"/>
    <col min="16" max="16" width="11" customWidth="1"/>
  </cols>
  <sheetData>
    <row r="1" spans="1:16" ht="30.75" x14ac:dyDescent="0.7">
      <c r="A1" s="1" t="s">
        <v>0</v>
      </c>
    </row>
    <row r="3" spans="1:16" x14ac:dyDescent="0.5">
      <c r="A3" s="2" t="s">
        <v>1</v>
      </c>
      <c r="B3" s="2" t="s">
        <v>2</v>
      </c>
      <c r="C3" s="2" t="s">
        <v>3</v>
      </c>
      <c r="D3" s="2" t="s">
        <v>4</v>
      </c>
      <c r="E3" s="3" t="s">
        <v>5</v>
      </c>
      <c r="F3" s="4"/>
      <c r="G3" s="5"/>
      <c r="H3" s="2" t="s">
        <v>6</v>
      </c>
      <c r="I3" s="2" t="s">
        <v>7</v>
      </c>
      <c r="J3" s="6" t="s">
        <v>8</v>
      </c>
      <c r="K3" s="5"/>
      <c r="L3" s="4" t="s">
        <v>9</v>
      </c>
      <c r="M3" s="4"/>
      <c r="N3" s="5"/>
      <c r="O3" s="2" t="s">
        <v>10</v>
      </c>
      <c r="P3" s="2" t="s">
        <v>11</v>
      </c>
    </row>
    <row r="4" spans="1:16" x14ac:dyDescent="0.5">
      <c r="A4" s="7"/>
      <c r="B4" s="7"/>
      <c r="C4" s="7" t="s">
        <v>12</v>
      </c>
      <c r="D4" s="7" t="s">
        <v>13</v>
      </c>
      <c r="E4" s="8" t="s">
        <v>14</v>
      </c>
      <c r="F4" s="8" t="s">
        <v>15</v>
      </c>
      <c r="G4" s="8" t="s">
        <v>16</v>
      </c>
      <c r="H4" s="7"/>
      <c r="I4" s="7"/>
      <c r="J4" s="7" t="s">
        <v>17</v>
      </c>
      <c r="K4" s="7" t="s">
        <v>18</v>
      </c>
      <c r="L4" s="9" t="s">
        <v>19</v>
      </c>
      <c r="M4" s="7" t="s">
        <v>20</v>
      </c>
      <c r="N4" s="7" t="s">
        <v>21</v>
      </c>
      <c r="O4" s="7" t="s">
        <v>22</v>
      </c>
      <c r="P4" s="7"/>
    </row>
    <row r="5" spans="1:16" ht="27.75" customHeight="1" x14ac:dyDescent="0.5">
      <c r="A5" s="10" t="s">
        <v>1</v>
      </c>
      <c r="B5" s="11" t="s">
        <v>2</v>
      </c>
      <c r="C5" s="11" t="s">
        <v>3</v>
      </c>
      <c r="D5" s="11" t="s">
        <v>23</v>
      </c>
      <c r="E5" s="11" t="s">
        <v>14</v>
      </c>
      <c r="F5" s="11" t="s">
        <v>15</v>
      </c>
      <c r="G5" s="11" t="s">
        <v>16</v>
      </c>
      <c r="H5" s="11" t="s">
        <v>6</v>
      </c>
      <c r="I5" s="11" t="s">
        <v>7</v>
      </c>
      <c r="J5" s="11" t="s">
        <v>24</v>
      </c>
      <c r="K5" s="11" t="s">
        <v>25</v>
      </c>
      <c r="L5" s="11" t="s">
        <v>19</v>
      </c>
      <c r="M5" s="11" t="s">
        <v>20</v>
      </c>
      <c r="N5" s="11" t="s">
        <v>21</v>
      </c>
      <c r="O5" s="12" t="s">
        <v>22</v>
      </c>
      <c r="P5" s="11" t="s">
        <v>11</v>
      </c>
    </row>
    <row r="6" spans="1:16" x14ac:dyDescent="0.5">
      <c r="A6">
        <v>1</v>
      </c>
      <c r="B6" s="13">
        <v>1</v>
      </c>
      <c r="C6" t="s">
        <v>26</v>
      </c>
      <c r="D6" s="13" t="s">
        <v>27</v>
      </c>
      <c r="E6" s="14">
        <v>3.5</v>
      </c>
      <c r="F6" s="14">
        <v>1.35</v>
      </c>
      <c r="G6" s="14">
        <f t="shared" ref="G6:G15" si="0">E6*F6</f>
        <v>4.7250000000000005</v>
      </c>
      <c r="H6" s="13" t="s">
        <v>28</v>
      </c>
      <c r="I6" s="13" t="s">
        <v>29</v>
      </c>
      <c r="J6" s="15">
        <v>9</v>
      </c>
      <c r="K6" s="15"/>
      <c r="L6" s="16">
        <v>1</v>
      </c>
      <c r="M6" s="16">
        <v>1</v>
      </c>
      <c r="N6" s="16">
        <f>L6*M6</f>
        <v>1</v>
      </c>
      <c r="O6" s="17">
        <v>12</v>
      </c>
    </row>
    <row r="7" spans="1:16" x14ac:dyDescent="0.5">
      <c r="A7">
        <v>2</v>
      </c>
      <c r="B7" s="13">
        <v>1</v>
      </c>
      <c r="C7" t="s">
        <v>30</v>
      </c>
      <c r="D7" s="13" t="s">
        <v>4</v>
      </c>
      <c r="E7" s="14">
        <v>3.5</v>
      </c>
      <c r="F7" s="14">
        <v>2.5</v>
      </c>
      <c r="G7" s="14">
        <f t="shared" si="0"/>
        <v>8.75</v>
      </c>
      <c r="H7" s="13" t="s">
        <v>28</v>
      </c>
      <c r="I7" s="13" t="s">
        <v>31</v>
      </c>
      <c r="J7" s="15">
        <v>9</v>
      </c>
      <c r="K7" s="15"/>
      <c r="L7" s="16">
        <v>2</v>
      </c>
      <c r="M7" s="16">
        <v>1</v>
      </c>
      <c r="N7" s="16">
        <f>L7*M7</f>
        <v>2</v>
      </c>
      <c r="O7" s="17">
        <v>6</v>
      </c>
    </row>
    <row r="8" spans="1:16" x14ac:dyDescent="0.5">
      <c r="A8">
        <v>3</v>
      </c>
      <c r="B8" s="13">
        <v>1</v>
      </c>
      <c r="C8" t="s">
        <v>32</v>
      </c>
      <c r="D8" s="13" t="s">
        <v>4</v>
      </c>
      <c r="E8" s="14">
        <v>3.5</v>
      </c>
      <c r="F8" s="14">
        <v>2.9</v>
      </c>
      <c r="G8" s="14">
        <f t="shared" si="0"/>
        <v>10.15</v>
      </c>
      <c r="H8" s="13" t="s">
        <v>28</v>
      </c>
      <c r="I8" s="13" t="s">
        <v>31</v>
      </c>
      <c r="J8" s="15">
        <v>9</v>
      </c>
      <c r="K8" s="15"/>
      <c r="L8" s="16">
        <v>2</v>
      </c>
      <c r="M8" s="16">
        <v>1</v>
      </c>
      <c r="N8" s="16">
        <f>L8*M8</f>
        <v>2</v>
      </c>
      <c r="O8" s="17">
        <v>4</v>
      </c>
    </row>
    <row r="9" spans="1:16" x14ac:dyDescent="0.5">
      <c r="A9">
        <v>4</v>
      </c>
      <c r="B9" s="13">
        <v>1</v>
      </c>
      <c r="C9" t="s">
        <v>33</v>
      </c>
      <c r="D9" s="13" t="s">
        <v>27</v>
      </c>
      <c r="E9" s="13">
        <v>1.65</v>
      </c>
      <c r="F9" s="14">
        <f>1.5/2</f>
        <v>0.75</v>
      </c>
      <c r="G9" s="14">
        <f t="shared" si="0"/>
        <v>1.2374999999999998</v>
      </c>
      <c r="H9" s="13"/>
      <c r="I9" s="13"/>
      <c r="J9" s="15"/>
      <c r="K9" s="15"/>
      <c r="L9" s="13" t="s">
        <v>34</v>
      </c>
      <c r="M9" s="13" t="s">
        <v>34</v>
      </c>
      <c r="N9" s="13" t="s">
        <v>34</v>
      </c>
      <c r="O9" s="13" t="s">
        <v>34</v>
      </c>
    </row>
    <row r="10" spans="1:16" x14ac:dyDescent="0.5">
      <c r="A10">
        <v>5</v>
      </c>
      <c r="B10" s="13">
        <v>1</v>
      </c>
      <c r="C10" t="s">
        <v>35</v>
      </c>
      <c r="D10" s="13" t="s">
        <v>27</v>
      </c>
      <c r="E10" s="13">
        <v>1.65</v>
      </c>
      <c r="F10" s="14">
        <f>1.5/2</f>
        <v>0.75</v>
      </c>
      <c r="G10" s="14">
        <f t="shared" si="0"/>
        <v>1.2374999999999998</v>
      </c>
      <c r="H10" s="13" t="s">
        <v>28</v>
      </c>
      <c r="I10" s="13" t="s">
        <v>29</v>
      </c>
      <c r="J10" s="15">
        <v>9</v>
      </c>
      <c r="K10" s="15"/>
      <c r="L10" s="16">
        <v>1</v>
      </c>
      <c r="M10" s="16">
        <v>1</v>
      </c>
      <c r="N10" s="16">
        <f>L10*M10</f>
        <v>1</v>
      </c>
      <c r="O10" s="17">
        <v>12</v>
      </c>
    </row>
    <row r="11" spans="1:16" x14ac:dyDescent="0.5">
      <c r="A11">
        <v>6</v>
      </c>
      <c r="B11" s="13">
        <v>1</v>
      </c>
      <c r="C11" t="s">
        <v>36</v>
      </c>
      <c r="D11" s="13" t="s">
        <v>27</v>
      </c>
      <c r="E11" s="14">
        <v>1.75</v>
      </c>
      <c r="F11" s="14">
        <v>1.5</v>
      </c>
      <c r="G11" s="14">
        <f t="shared" si="0"/>
        <v>2.625</v>
      </c>
      <c r="H11" s="13" t="s">
        <v>28</v>
      </c>
      <c r="I11" s="13" t="s">
        <v>31</v>
      </c>
      <c r="J11" s="15">
        <v>9</v>
      </c>
      <c r="K11" s="15"/>
      <c r="L11" s="16">
        <v>1</v>
      </c>
      <c r="M11" s="16">
        <v>1</v>
      </c>
      <c r="N11" s="16">
        <f>L11*M11</f>
        <v>1</v>
      </c>
      <c r="O11" s="17">
        <v>3</v>
      </c>
    </row>
    <row r="12" spans="1:16" x14ac:dyDescent="0.5">
      <c r="A12">
        <v>7</v>
      </c>
      <c r="B12" s="13">
        <v>2</v>
      </c>
      <c r="C12" t="s">
        <v>37</v>
      </c>
      <c r="D12" s="13" t="s">
        <v>4</v>
      </c>
      <c r="E12" s="14">
        <v>1.1000000000000001</v>
      </c>
      <c r="F12" s="13">
        <f>2.9+0.85</f>
        <v>3.75</v>
      </c>
      <c r="G12" s="14">
        <f t="shared" si="0"/>
        <v>4.125</v>
      </c>
      <c r="H12" s="13" t="s">
        <v>28</v>
      </c>
      <c r="I12" s="13" t="s">
        <v>38</v>
      </c>
      <c r="J12" s="15">
        <v>7</v>
      </c>
      <c r="K12" s="15"/>
      <c r="L12" s="16">
        <v>1</v>
      </c>
      <c r="M12" s="16">
        <v>1</v>
      </c>
      <c r="N12" s="16">
        <f>L12*M12</f>
        <v>1</v>
      </c>
      <c r="O12" s="17">
        <v>1</v>
      </c>
    </row>
    <row r="13" spans="1:16" x14ac:dyDescent="0.5">
      <c r="A13">
        <v>8</v>
      </c>
      <c r="B13" s="13">
        <v>2</v>
      </c>
      <c r="C13" t="s">
        <v>39</v>
      </c>
      <c r="D13" s="13" t="s">
        <v>4</v>
      </c>
      <c r="E13" s="14">
        <f>1.9+1.6</f>
        <v>3.5</v>
      </c>
      <c r="F13" s="14">
        <v>3</v>
      </c>
      <c r="G13" s="14">
        <f t="shared" si="0"/>
        <v>10.5</v>
      </c>
      <c r="H13" s="13" t="s">
        <v>28</v>
      </c>
      <c r="I13" s="13" t="s">
        <v>31</v>
      </c>
      <c r="J13" s="15">
        <v>9</v>
      </c>
      <c r="K13" s="15"/>
      <c r="L13" s="16">
        <v>2</v>
      </c>
      <c r="M13" s="16">
        <v>1</v>
      </c>
      <c r="N13" s="16">
        <f>L13*M13</f>
        <v>2</v>
      </c>
      <c r="O13" s="17">
        <v>6</v>
      </c>
    </row>
    <row r="14" spans="1:16" x14ac:dyDescent="0.5">
      <c r="A14">
        <v>9</v>
      </c>
      <c r="B14" s="13">
        <v>2</v>
      </c>
      <c r="C14" t="s">
        <v>39</v>
      </c>
      <c r="D14" s="13" t="s">
        <v>4</v>
      </c>
      <c r="E14" s="14">
        <v>3.5</v>
      </c>
      <c r="F14" s="14">
        <v>3</v>
      </c>
      <c r="G14" s="14">
        <f t="shared" si="0"/>
        <v>10.5</v>
      </c>
      <c r="H14" s="13" t="s">
        <v>28</v>
      </c>
      <c r="I14" s="13" t="s">
        <v>31</v>
      </c>
      <c r="J14" s="15">
        <v>7</v>
      </c>
      <c r="K14" s="15"/>
      <c r="L14" s="16">
        <v>2</v>
      </c>
      <c r="M14" s="16">
        <v>1</v>
      </c>
      <c r="N14" s="16">
        <f>L14*M14</f>
        <v>2</v>
      </c>
      <c r="O14" s="17">
        <v>6</v>
      </c>
    </row>
    <row r="15" spans="1:16" x14ac:dyDescent="0.5">
      <c r="A15">
        <v>10</v>
      </c>
      <c r="B15" s="13">
        <v>2</v>
      </c>
      <c r="C15" t="s">
        <v>32</v>
      </c>
      <c r="D15" s="13" t="s">
        <v>4</v>
      </c>
      <c r="E15" s="14">
        <v>2.2999999999999998</v>
      </c>
      <c r="F15" s="13">
        <f>2.9+0.85</f>
        <v>3.75</v>
      </c>
      <c r="G15" s="14">
        <f t="shared" si="0"/>
        <v>8.625</v>
      </c>
      <c r="H15" s="13" t="s">
        <v>28</v>
      </c>
      <c r="I15" s="13" t="s">
        <v>31</v>
      </c>
      <c r="J15" s="15">
        <v>9</v>
      </c>
      <c r="K15" s="15"/>
      <c r="L15" s="16">
        <v>2</v>
      </c>
      <c r="M15" s="16">
        <v>1</v>
      </c>
      <c r="N15" s="16">
        <f>L15*M15</f>
        <v>2</v>
      </c>
      <c r="O15" s="17">
        <v>6</v>
      </c>
    </row>
    <row r="18" spans="2:9" x14ac:dyDescent="0.5">
      <c r="B18" t="s">
        <v>45</v>
      </c>
    </row>
    <row r="20" spans="2:9" x14ac:dyDescent="0.5">
      <c r="B20" s="19" t="s">
        <v>42</v>
      </c>
      <c r="C20" t="s">
        <v>44</v>
      </c>
      <c r="G20" s="19" t="s">
        <v>42</v>
      </c>
      <c r="H20" t="s">
        <v>44</v>
      </c>
      <c r="I20" t="s">
        <v>46</v>
      </c>
    </row>
    <row r="21" spans="2:9" x14ac:dyDescent="0.5">
      <c r="B21" s="20" t="s">
        <v>4</v>
      </c>
      <c r="C21" s="22">
        <v>52.65</v>
      </c>
      <c r="G21" s="20" t="s">
        <v>4</v>
      </c>
      <c r="H21" s="22">
        <v>52.65</v>
      </c>
      <c r="I21" s="22">
        <v>11</v>
      </c>
    </row>
    <row r="22" spans="2:9" x14ac:dyDescent="0.5">
      <c r="B22" s="21" t="s">
        <v>37</v>
      </c>
      <c r="C22" s="22">
        <v>4.125</v>
      </c>
      <c r="G22" s="21" t="s">
        <v>37</v>
      </c>
      <c r="H22" s="22">
        <v>4.125</v>
      </c>
      <c r="I22" s="22">
        <v>1</v>
      </c>
    </row>
    <row r="23" spans="2:9" x14ac:dyDescent="0.5">
      <c r="B23" s="21" t="s">
        <v>39</v>
      </c>
      <c r="C23" s="22">
        <v>21</v>
      </c>
      <c r="G23" s="21" t="s">
        <v>39</v>
      </c>
      <c r="H23" s="22">
        <v>21</v>
      </c>
      <c r="I23" s="22">
        <v>4</v>
      </c>
    </row>
    <row r="24" spans="2:9" x14ac:dyDescent="0.5">
      <c r="B24" s="21" t="s">
        <v>30</v>
      </c>
      <c r="C24" s="22">
        <v>8.75</v>
      </c>
      <c r="G24" s="21" t="s">
        <v>30</v>
      </c>
      <c r="H24" s="22">
        <v>8.75</v>
      </c>
      <c r="I24" s="22">
        <v>2</v>
      </c>
    </row>
    <row r="25" spans="2:9" x14ac:dyDescent="0.5">
      <c r="B25" s="21" t="s">
        <v>32</v>
      </c>
      <c r="C25" s="22">
        <v>18.774999999999999</v>
      </c>
      <c r="G25" s="21" t="s">
        <v>32</v>
      </c>
      <c r="H25" s="22">
        <v>18.774999999999999</v>
      </c>
      <c r="I25" s="22">
        <v>4</v>
      </c>
    </row>
    <row r="26" spans="2:9" x14ac:dyDescent="0.5">
      <c r="B26" s="20" t="s">
        <v>27</v>
      </c>
      <c r="C26" s="22">
        <v>9.8249999999999993</v>
      </c>
      <c r="G26" s="20" t="s">
        <v>27</v>
      </c>
      <c r="H26" s="22">
        <v>9.8249999999999993</v>
      </c>
      <c r="I26" s="22">
        <v>3</v>
      </c>
    </row>
    <row r="27" spans="2:9" x14ac:dyDescent="0.5">
      <c r="B27" s="21" t="s">
        <v>26</v>
      </c>
      <c r="C27" s="22">
        <v>4.7250000000000005</v>
      </c>
      <c r="G27" s="21" t="s">
        <v>26</v>
      </c>
      <c r="H27" s="22">
        <v>4.7250000000000005</v>
      </c>
      <c r="I27" s="22">
        <v>1</v>
      </c>
    </row>
    <row r="28" spans="2:9" x14ac:dyDescent="0.5">
      <c r="B28" s="21" t="s">
        <v>35</v>
      </c>
      <c r="C28" s="22">
        <v>1.2374999999999998</v>
      </c>
      <c r="G28" s="21" t="s">
        <v>35</v>
      </c>
      <c r="H28" s="22">
        <v>1.2374999999999998</v>
      </c>
      <c r="I28" s="22">
        <v>1</v>
      </c>
    </row>
    <row r="29" spans="2:9" x14ac:dyDescent="0.5">
      <c r="B29" s="21" t="s">
        <v>33</v>
      </c>
      <c r="C29" s="22">
        <v>1.2374999999999998</v>
      </c>
      <c r="G29" s="21" t="s">
        <v>33</v>
      </c>
      <c r="H29" s="22">
        <v>1.2374999999999998</v>
      </c>
      <c r="I29" s="22">
        <v>0</v>
      </c>
    </row>
    <row r="30" spans="2:9" x14ac:dyDescent="0.5">
      <c r="B30" s="21" t="s">
        <v>36</v>
      </c>
      <c r="C30" s="22">
        <v>2.625</v>
      </c>
      <c r="G30" s="21" t="s">
        <v>36</v>
      </c>
      <c r="H30" s="22">
        <v>2.625</v>
      </c>
      <c r="I30" s="22">
        <v>1</v>
      </c>
    </row>
    <row r="31" spans="2:9" x14ac:dyDescent="0.5">
      <c r="B31" s="20" t="s">
        <v>43</v>
      </c>
      <c r="C31" s="22">
        <v>62.474999999999994</v>
      </c>
      <c r="G31" s="20" t="s">
        <v>43</v>
      </c>
      <c r="H31" s="22">
        <v>62.474999999999994</v>
      </c>
      <c r="I31" s="22">
        <v>14</v>
      </c>
    </row>
    <row r="35" spans="7:9" x14ac:dyDescent="0.5">
      <c r="G35" s="19" t="s">
        <v>42</v>
      </c>
      <c r="H35" t="s">
        <v>44</v>
      </c>
      <c r="I35" t="s">
        <v>46</v>
      </c>
    </row>
    <row r="36" spans="7:9" x14ac:dyDescent="0.5">
      <c r="G36" s="20" t="s">
        <v>4</v>
      </c>
      <c r="H36" s="22">
        <v>52.65</v>
      </c>
      <c r="I36" s="22">
        <v>11</v>
      </c>
    </row>
    <row r="37" spans="7:9" x14ac:dyDescent="0.5">
      <c r="G37" s="21" t="s">
        <v>37</v>
      </c>
      <c r="H37" s="22">
        <v>4.125</v>
      </c>
      <c r="I37" s="22">
        <v>1</v>
      </c>
    </row>
    <row r="38" spans="7:9" x14ac:dyDescent="0.5">
      <c r="G38" s="23" t="s">
        <v>38</v>
      </c>
      <c r="H38" s="22">
        <v>4.125</v>
      </c>
      <c r="I38" s="22">
        <v>1</v>
      </c>
    </row>
    <row r="39" spans="7:9" x14ac:dyDescent="0.5">
      <c r="G39" s="21" t="s">
        <v>39</v>
      </c>
      <c r="H39" s="22">
        <v>21</v>
      </c>
      <c r="I39" s="22">
        <v>4</v>
      </c>
    </row>
    <row r="40" spans="7:9" x14ac:dyDescent="0.5">
      <c r="G40" s="23" t="s">
        <v>31</v>
      </c>
      <c r="H40" s="22">
        <v>21</v>
      </c>
      <c r="I40" s="22">
        <v>4</v>
      </c>
    </row>
    <row r="41" spans="7:9" x14ac:dyDescent="0.5">
      <c r="G41" s="21" t="s">
        <v>30</v>
      </c>
      <c r="H41" s="22">
        <v>8.75</v>
      </c>
      <c r="I41" s="22">
        <v>2</v>
      </c>
    </row>
    <row r="42" spans="7:9" x14ac:dyDescent="0.5">
      <c r="G42" s="23" t="s">
        <v>31</v>
      </c>
      <c r="H42" s="22">
        <v>8.75</v>
      </c>
      <c r="I42" s="22">
        <v>2</v>
      </c>
    </row>
    <row r="43" spans="7:9" x14ac:dyDescent="0.5">
      <c r="G43" s="21" t="s">
        <v>32</v>
      </c>
      <c r="H43" s="22">
        <v>18.774999999999999</v>
      </c>
      <c r="I43" s="22">
        <v>4</v>
      </c>
    </row>
    <row r="44" spans="7:9" x14ac:dyDescent="0.5">
      <c r="G44" s="23" t="s">
        <v>31</v>
      </c>
      <c r="H44" s="22">
        <v>18.774999999999999</v>
      </c>
      <c r="I44" s="22">
        <v>4</v>
      </c>
    </row>
    <row r="45" spans="7:9" x14ac:dyDescent="0.5">
      <c r="G45" s="20" t="s">
        <v>27</v>
      </c>
      <c r="H45" s="22">
        <v>9.8249999999999993</v>
      </c>
      <c r="I45" s="22">
        <v>3</v>
      </c>
    </row>
    <row r="46" spans="7:9" x14ac:dyDescent="0.5">
      <c r="G46" s="21" t="s">
        <v>26</v>
      </c>
      <c r="H46" s="22">
        <v>4.7250000000000005</v>
      </c>
      <c r="I46" s="22">
        <v>1</v>
      </c>
    </row>
    <row r="47" spans="7:9" x14ac:dyDescent="0.5">
      <c r="G47" s="23" t="s">
        <v>29</v>
      </c>
      <c r="H47" s="22">
        <v>4.7250000000000005</v>
      </c>
      <c r="I47" s="22">
        <v>1</v>
      </c>
    </row>
    <row r="48" spans="7:9" x14ac:dyDescent="0.5">
      <c r="G48" s="21" t="s">
        <v>35</v>
      </c>
      <c r="H48" s="22">
        <v>1.2374999999999998</v>
      </c>
      <c r="I48" s="22">
        <v>1</v>
      </c>
    </row>
    <row r="49" spans="3:9" x14ac:dyDescent="0.5">
      <c r="G49" s="23" t="s">
        <v>29</v>
      </c>
      <c r="H49" s="22">
        <v>1.2374999999999998</v>
      </c>
      <c r="I49" s="22">
        <v>1</v>
      </c>
    </row>
    <row r="50" spans="3:9" x14ac:dyDescent="0.5">
      <c r="C50" t="s">
        <v>48</v>
      </c>
      <c r="G50" s="21" t="s">
        <v>33</v>
      </c>
      <c r="H50" s="22">
        <v>1.2374999999999998</v>
      </c>
      <c r="I50" s="22">
        <v>0</v>
      </c>
    </row>
    <row r="51" spans="3:9" x14ac:dyDescent="0.5">
      <c r="G51" s="23" t="s">
        <v>47</v>
      </c>
      <c r="H51" s="22">
        <v>1.2374999999999998</v>
      </c>
      <c r="I51" s="22">
        <v>0</v>
      </c>
    </row>
    <row r="52" spans="3:9" x14ac:dyDescent="0.5">
      <c r="G52" s="21" t="s">
        <v>36</v>
      </c>
      <c r="H52" s="22">
        <v>2.625</v>
      </c>
      <c r="I52" s="22">
        <v>1</v>
      </c>
    </row>
    <row r="53" spans="3:9" x14ac:dyDescent="0.5">
      <c r="G53" s="23" t="s">
        <v>31</v>
      </c>
      <c r="H53" s="22">
        <v>2.625</v>
      </c>
      <c r="I53" s="22">
        <v>1</v>
      </c>
    </row>
    <row r="54" spans="3:9" x14ac:dyDescent="0.5">
      <c r="G54" s="20" t="s">
        <v>43</v>
      </c>
      <c r="H54" s="22">
        <v>62.474999999999994</v>
      </c>
      <c r="I54" s="22">
        <v>14</v>
      </c>
    </row>
  </sheetData>
  <dataValidations disablePrompts="1" count="1">
    <dataValidation type="list" allowBlank="1" showInputMessage="1" showErrorMessage="1" errorTitle="Excel : กรุณาเลือกจากรายการ" error="ท่านพิมพ์ข้อความผิดจากที่กำหนด" sqref="D6:D15">
      <formula1>ประเภทพื้นที่</formula1>
    </dataValidation>
  </dataValidations>
  <pageMargins left="0.7" right="0.7" top="0.75" bottom="0.75" header="0.3" footer="0.3"/>
  <pageSetup paperSize="9" orientation="portrait" r:id="rId4"/>
  <drawing r:id="rId5"/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1:M21"/>
  <sheetViews>
    <sheetView topLeftCell="A10" workbookViewId="0">
      <selection activeCell="H21" sqref="H21"/>
    </sheetView>
  </sheetViews>
  <sheetFormatPr defaultRowHeight="21.75" x14ac:dyDescent="0.5"/>
  <sheetData>
    <row r="21" spans="3:13" ht="24" x14ac:dyDescent="0.55000000000000004">
      <c r="C21" s="18" t="s">
        <v>40</v>
      </c>
      <c r="M21" s="18" t="s">
        <v>41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ระบบไฟฟ้า1</vt:lpstr>
      <vt:lpstr>ภาพประกอบ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EGAT</dc:creator>
  <cp:lastModifiedBy>EGAT</cp:lastModifiedBy>
  <dcterms:created xsi:type="dcterms:W3CDTF">2020-04-21T10:10:54Z</dcterms:created>
  <dcterms:modified xsi:type="dcterms:W3CDTF">2020-04-21T10:41:50Z</dcterms:modified>
</cp:coreProperties>
</file>