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sharedStrings.xml" ContentType="application/vnd.openxmlformats-officedocument.spreadsheetml.sharedStrings+xml"/>
  <Default Extension="jpeg" ContentType="image/jpeg"/>
  <Default Extension="xml" ContentType="application/xml"/>
  <Override PartName="/xl/workbook.xml" ContentType="application/vnd.openxmlformats-officedocument.spreadsheetml.sheet.main+xml"/>
  <Default Extension="rels" ContentType="application/vnd.openxmlformats-package.relationships+xml"/>
  <Override PartName="/xl/externalLinks/externalLink1.xml" ContentType="application/vnd.openxmlformats-officedocument.spreadsheetml.externalLink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21600" windowHeight="13720" tabRatio="500"/>
  </bookViews>
  <sheets>
    <sheet name="Sheet1" sheetId="1" r:id="rId1"/>
  </sheets>
  <externalReferences>
    <externalReference r:id="rId2"/>
  </externalReference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K132" i="1"/>
  <c r="H32"/>
  <c r="H123"/>
  <c r="J132"/>
  <c r="K131"/>
  <c r="J131"/>
  <c r="K130"/>
  <c r="J130"/>
  <c r="K129"/>
  <c r="J129"/>
  <c r="K128"/>
  <c r="J128"/>
  <c r="K127"/>
  <c r="J127"/>
  <c r="K126"/>
  <c r="J126"/>
  <c r="K125"/>
  <c r="J125"/>
  <c r="K124"/>
  <c r="J124"/>
  <c r="K123"/>
  <c r="J123"/>
  <c r="K122"/>
  <c r="J122"/>
  <c r="K121"/>
  <c r="J121"/>
  <c r="K120"/>
  <c r="J120"/>
  <c r="K119"/>
  <c r="J119"/>
  <c r="K118"/>
  <c r="J118"/>
  <c r="K117"/>
  <c r="J117"/>
  <c r="K116"/>
  <c r="J116"/>
  <c r="K115"/>
  <c r="J115"/>
  <c r="K114"/>
  <c r="J114"/>
  <c r="K113"/>
  <c r="J113"/>
  <c r="K112"/>
  <c r="J112"/>
  <c r="K111"/>
  <c r="J111"/>
  <c r="K110"/>
  <c r="J110"/>
  <c r="K109"/>
  <c r="J109"/>
  <c r="K108"/>
  <c r="J108"/>
  <c r="K107"/>
  <c r="J107"/>
  <c r="K106"/>
  <c r="J106"/>
  <c r="K105"/>
  <c r="J105"/>
  <c r="K104"/>
  <c r="J104"/>
  <c r="K103"/>
  <c r="J103"/>
  <c r="K102"/>
  <c r="J102"/>
  <c r="K101"/>
  <c r="J101"/>
  <c r="K100"/>
  <c r="J100"/>
  <c r="K99"/>
  <c r="J99"/>
  <c r="K98"/>
  <c r="J98"/>
  <c r="K97"/>
  <c r="J97"/>
  <c r="K96"/>
  <c r="J96"/>
  <c r="K95"/>
  <c r="J95"/>
  <c r="K94"/>
  <c r="J94"/>
  <c r="K93"/>
  <c r="J93"/>
  <c r="K92"/>
  <c r="J92"/>
  <c r="K91"/>
  <c r="J91"/>
  <c r="K90"/>
  <c r="J90"/>
  <c r="K89"/>
  <c r="J89"/>
  <c r="K88"/>
  <c r="J88"/>
  <c r="K87"/>
  <c r="J87"/>
  <c r="K86"/>
  <c r="J86"/>
  <c r="K85"/>
  <c r="J85"/>
  <c r="K84"/>
  <c r="J84"/>
  <c r="K83"/>
  <c r="J83"/>
  <c r="K82"/>
  <c r="J82"/>
  <c r="K81"/>
  <c r="J81"/>
  <c r="K80"/>
  <c r="J80"/>
  <c r="K79"/>
  <c r="J79"/>
  <c r="K78"/>
  <c r="J78"/>
  <c r="K77"/>
  <c r="J77"/>
  <c r="K76"/>
  <c r="J76"/>
  <c r="K75"/>
  <c r="J75"/>
  <c r="K74"/>
  <c r="J74"/>
  <c r="K73"/>
  <c r="J73"/>
  <c r="K72"/>
  <c r="J72"/>
  <c r="K71"/>
  <c r="J71"/>
  <c r="K70"/>
  <c r="J70"/>
  <c r="K69"/>
  <c r="J69"/>
  <c r="K68"/>
  <c r="J68"/>
  <c r="K67"/>
  <c r="J67"/>
  <c r="K66"/>
  <c r="J66"/>
  <c r="K65"/>
  <c r="J65"/>
  <c r="K64"/>
  <c r="J64"/>
  <c r="K63"/>
  <c r="J63"/>
  <c r="K62"/>
  <c r="J62"/>
  <c r="K61"/>
  <c r="J61"/>
  <c r="K60"/>
  <c r="J60"/>
  <c r="K59"/>
  <c r="J59"/>
  <c r="K58"/>
  <c r="J58"/>
  <c r="K57"/>
  <c r="J57"/>
  <c r="K56"/>
  <c r="J56"/>
  <c r="K55"/>
  <c r="J55"/>
  <c r="K54"/>
  <c r="J54"/>
  <c r="K53"/>
  <c r="J53"/>
  <c r="K52"/>
  <c r="J52"/>
  <c r="K51"/>
  <c r="J51"/>
  <c r="K50"/>
  <c r="J50"/>
  <c r="K49"/>
  <c r="J49"/>
  <c r="K48"/>
  <c r="J48"/>
  <c r="K47"/>
  <c r="J47"/>
  <c r="K46"/>
  <c r="J46"/>
  <c r="K45"/>
  <c r="J45"/>
  <c r="K44"/>
  <c r="J44"/>
  <c r="K43"/>
  <c r="J43"/>
  <c r="K42"/>
  <c r="J42"/>
  <c r="K41"/>
  <c r="J41"/>
  <c r="K40"/>
  <c r="J40"/>
  <c r="K39"/>
  <c r="J39"/>
  <c r="K38"/>
  <c r="J38"/>
  <c r="K37"/>
  <c r="J37"/>
  <c r="K36"/>
  <c r="J36"/>
  <c r="K35"/>
  <c r="J35"/>
  <c r="K34"/>
  <c r="J34"/>
  <c r="K33"/>
  <c r="J33"/>
  <c r="K32"/>
  <c r="J32"/>
  <c r="K31"/>
  <c r="J31"/>
  <c r="K30"/>
  <c r="J30"/>
  <c r="K29"/>
  <c r="J29"/>
  <c r="K28"/>
  <c r="J28"/>
  <c r="K27"/>
  <c r="J27"/>
  <c r="K26"/>
  <c r="J26"/>
  <c r="K25"/>
  <c r="J25"/>
  <c r="K24"/>
  <c r="J24"/>
  <c r="K23"/>
  <c r="J23"/>
  <c r="K22"/>
  <c r="J22"/>
  <c r="K21"/>
  <c r="J21"/>
  <c r="K20"/>
  <c r="J20"/>
  <c r="K19"/>
  <c r="J19"/>
  <c r="K18"/>
  <c r="J18"/>
  <c r="K17"/>
  <c r="J17"/>
  <c r="K16"/>
  <c r="J16"/>
  <c r="K15"/>
  <c r="J15"/>
  <c r="K14"/>
  <c r="J14"/>
  <c r="K13"/>
  <c r="J13"/>
  <c r="K12"/>
  <c r="J12"/>
  <c r="K11"/>
  <c r="J11"/>
  <c r="K10"/>
  <c r="J10"/>
  <c r="K9"/>
  <c r="J9"/>
  <c r="K8"/>
  <c r="J8"/>
</calcChain>
</file>

<file path=xl/sharedStrings.xml><?xml version="1.0" encoding="utf-8"?>
<sst xmlns="http://schemas.openxmlformats.org/spreadsheetml/2006/main" count="395" uniqueCount="165">
  <si>
    <t>17/53</t>
  </si>
  <si>
    <t>T5305/00525</t>
  </si>
  <si>
    <t>T5305/00519</t>
  </si>
  <si>
    <t>2010-016116</t>
  </si>
  <si>
    <t>A09056</t>
  </si>
  <si>
    <t>R2010/05.1355</t>
  </si>
  <si>
    <t>2010-017096</t>
  </si>
  <si>
    <t>Seno</t>
  </si>
  <si>
    <t>A09226</t>
  </si>
  <si>
    <t>R2010/05.2230</t>
  </si>
  <si>
    <t>2010-018027</t>
  </si>
  <si>
    <t>Pu</t>
  </si>
  <si>
    <t>Gold cup</t>
  </si>
  <si>
    <t>IV3022312</t>
  </si>
  <si>
    <t>R2010/05.3038</t>
  </si>
  <si>
    <t>A09417</t>
  </si>
  <si>
    <t>T5305/02681</t>
  </si>
  <si>
    <t>T5305/02678</t>
  </si>
  <si>
    <t>2010-018907</t>
  </si>
  <si>
    <t>Milimed</t>
  </si>
  <si>
    <t>INV-L-IV\2010052582</t>
  </si>
  <si>
    <t>1-6-53</t>
  </si>
  <si>
    <t>R2010/06.0123</t>
  </si>
  <si>
    <t>2010-019429</t>
  </si>
  <si>
    <t>วรมิตร</t>
    <phoneticPr fontId="1" type="noConversion"/>
  </si>
  <si>
    <t>D</t>
    <phoneticPr fontId="1" type="noConversion"/>
  </si>
  <si>
    <t>2010-019872</t>
    <phoneticPr fontId="1" type="noConversion"/>
  </si>
  <si>
    <t>PST</t>
    <phoneticPr fontId="1" type="noConversion"/>
  </si>
  <si>
    <t>060-2955</t>
    <phoneticPr fontId="1" type="noConversion"/>
  </si>
  <si>
    <t>ยอดต่อเดือน สำหรับ D</t>
    <phoneticPr fontId="1" type="noConversion"/>
  </si>
  <si>
    <t>ยอดต่อเดือน สำหรับ H</t>
    <phoneticPr fontId="1" type="noConversion"/>
  </si>
  <si>
    <t>sum</t>
    <phoneticPr fontId="1" type="noConversion"/>
  </si>
  <si>
    <t>ยอดต่อเดือน รวม</t>
    <phoneticPr fontId="1" type="noConversion"/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</si>
  <si>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</si>
  <si>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</si>
  <si>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</si>
  <si>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</si>
  <si>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</si>
  <si>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</si>
  <si>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</si>
  <si>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</si>
  <si>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</si>
  <si>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</si>
  <si>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</si>
  <si>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</si>
  <si>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Drug</t>
  </si>
  <si>
    <t>Herb</t>
  </si>
  <si>
    <t>Report</t>
  </si>
  <si>
    <t>Date</t>
  </si>
  <si>
    <t>Whole</t>
  </si>
  <si>
    <t>Desc</t>
  </si>
  <si>
    <t>Bill no.</t>
  </si>
  <si>
    <t>Amount</t>
  </si>
  <si>
    <t>Remark</t>
  </si>
  <si>
    <t>Acc</t>
  </si>
  <si>
    <t>Month</t>
  </si>
  <si>
    <t>วรมิตร</t>
  </si>
  <si>
    <t>D</t>
  </si>
  <si>
    <t>2010-000116</t>
  </si>
  <si>
    <t>บุญสิน</t>
  </si>
  <si>
    <t>R2010/01.0382</t>
  </si>
  <si>
    <t>R2010/01.0398</t>
  </si>
  <si>
    <t>ยู่ล้ง</t>
  </si>
  <si>
    <t>A04784</t>
  </si>
  <si>
    <t>2010-000640</t>
  </si>
  <si>
    <t>TO</t>
  </si>
  <si>
    <t>T5211/00397</t>
  </si>
  <si>
    <t>Central</t>
  </si>
  <si>
    <t>T0000402</t>
  </si>
  <si>
    <t>M0000150</t>
  </si>
  <si>
    <t>2020-001021</t>
  </si>
  <si>
    <t>R2010/01/1450</t>
  </si>
  <si>
    <t>A05074</t>
  </si>
  <si>
    <t>2010-001509</t>
  </si>
  <si>
    <t>Ouayun</t>
  </si>
  <si>
    <t>I-067097</t>
  </si>
  <si>
    <t>2010-001887</t>
  </si>
  <si>
    <t>A05323</t>
  </si>
  <si>
    <t>R2010/01.2451</t>
  </si>
  <si>
    <t>2010-002520</t>
  </si>
  <si>
    <t>2010-002979</t>
  </si>
  <si>
    <t>DPF</t>
  </si>
  <si>
    <t>894</t>
  </si>
  <si>
    <t>26-1-53</t>
  </si>
  <si>
    <t>R2010/01.3329</t>
  </si>
  <si>
    <t>2010-003462</t>
  </si>
  <si>
    <t>2010-003876</t>
  </si>
  <si>
    <t>ชุนฮวด</t>
  </si>
  <si>
    <t>H</t>
  </si>
  <si>
    <t>R2010/02.0343</t>
  </si>
  <si>
    <t>Osotspa</t>
  </si>
  <si>
    <t>T0003543</t>
  </si>
  <si>
    <t>A05818</t>
  </si>
  <si>
    <t>2010-0004378</t>
  </si>
  <si>
    <t>T5302/00197</t>
  </si>
  <si>
    <t>T0004097</t>
  </si>
  <si>
    <t>2010-004824</t>
  </si>
  <si>
    <t>R2010/02.1415</t>
  </si>
  <si>
    <t>10-2-53</t>
  </si>
  <si>
    <t>T5302/01191</t>
  </si>
  <si>
    <t>R2010/02.2269</t>
  </si>
  <si>
    <t>2010-005990</t>
  </si>
  <si>
    <t>2010-006581</t>
  </si>
  <si>
    <t>17-2-53</t>
  </si>
  <si>
    <t>A06523</t>
  </si>
  <si>
    <t>R2010/02.3228</t>
  </si>
  <si>
    <t>Zui:GED</t>
  </si>
  <si>
    <t>T0006759</t>
  </si>
  <si>
    <t>2010-007006</t>
  </si>
  <si>
    <t>2010-007436</t>
  </si>
  <si>
    <t>R2010/03.0299</t>
  </si>
  <si>
    <t>2010-007924</t>
  </si>
  <si>
    <t>ใมเดิร์น</t>
  </si>
  <si>
    <t>INV-L-IV\2010030318</t>
  </si>
  <si>
    <t>THAI KK</t>
  </si>
  <si>
    <t>2010-008388</t>
  </si>
  <si>
    <t>R2010/03.1351</t>
  </si>
  <si>
    <t>A07034</t>
  </si>
  <si>
    <t>2010-008835</t>
  </si>
  <si>
    <t>2010-009237</t>
  </si>
  <si>
    <t>R2010/03.2157</t>
  </si>
  <si>
    <t>16-3-53</t>
  </si>
  <si>
    <t>2010-010130</t>
  </si>
  <si>
    <t>R2010/03.3229</t>
  </si>
  <si>
    <t>A07478</t>
  </si>
  <si>
    <t>รุ่งโรจน์</t>
  </si>
  <si>
    <t>INV-Rungroj-001</t>
  </si>
  <si>
    <t>2010-011009</t>
  </si>
  <si>
    <t>A007722</t>
  </si>
  <si>
    <t>R2010/03.4048</t>
  </si>
  <si>
    <t>2010-011402</t>
  </si>
  <si>
    <t>2010-011839</t>
  </si>
  <si>
    <t>T-Man</t>
  </si>
  <si>
    <t>IV3015893</t>
  </si>
  <si>
    <t>IV3015894</t>
  </si>
  <si>
    <t>R2010/4.0773</t>
  </si>
  <si>
    <t>A07973</t>
  </si>
  <si>
    <t>T0011506</t>
  </si>
  <si>
    <t>2010-012400</t>
  </si>
  <si>
    <t>IV3016482</t>
  </si>
  <si>
    <t>INV</t>
  </si>
  <si>
    <t>SC</t>
  </si>
  <si>
    <t>10SN06175</t>
  </si>
  <si>
    <t>T5304/00597</t>
  </si>
  <si>
    <t>T5304/00601</t>
  </si>
  <si>
    <t>2010-013227</t>
  </si>
  <si>
    <t>T0012252</t>
  </si>
  <si>
    <t>A08353</t>
  </si>
  <si>
    <t>R2010/04.1973</t>
  </si>
  <si>
    <t>Orex</t>
  </si>
  <si>
    <t>IV53041226</t>
  </si>
  <si>
    <t>2010-014313</t>
  </si>
  <si>
    <t>T5304/02123</t>
  </si>
  <si>
    <t>M0002531</t>
  </si>
  <si>
    <t>T0013099</t>
  </si>
  <si>
    <t>27-04-53</t>
  </si>
  <si>
    <t>R2010/04.2891</t>
  </si>
  <si>
    <t>R2010/04.2952</t>
  </si>
  <si>
    <t>I072772</t>
  </si>
  <si>
    <t>2010-014797</t>
  </si>
  <si>
    <t>2010-015202</t>
  </si>
  <si>
    <t>31-3-53</t>
  </si>
  <si>
    <t>R2010/05.0449</t>
  </si>
  <si>
    <t>A08808</t>
  </si>
  <si>
    <t>2010-015693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</si>
</sst>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z val="10"/>
      <name val="Krungthep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ont="1"/>
    <xf numFmtId="14" fontId="0" fillId="0" borderId="0" xfId="0" applyNumberFormat="1" applyFont="1"/>
    <xf numFmtId="0" fontId="0" fillId="0" borderId="0" xfId="0" applyFont="1" applyBorder="1"/>
    <xf numFmtId="2" fontId="0" fillId="0" borderId="0" xfId="0" applyNumberFormat="1" applyFont="1" applyBorder="1"/>
    <xf numFmtId="4" fontId="0" fillId="0" borderId="0" xfId="0" applyNumberFormat="1" applyFont="1" applyBorder="1"/>
    <xf numFmtId="14" fontId="0" fillId="0" borderId="0" xfId="0" applyNumberFormat="1" applyFont="1" applyBorder="1"/>
    <xf numFmtId="0" fontId="0" fillId="0" borderId="0" xfId="0" applyBorder="1"/>
    <xf numFmtId="2" fontId="0" fillId="0" borderId="0" xfId="0" applyNumberFormat="1" applyBorder="1"/>
    <xf numFmtId="0" fontId="0" fillId="0" borderId="0" xfId="0" quotePrefix="1" applyBorder="1"/>
    <xf numFmtId="14" fontId="0" fillId="0" borderId="0" xfId="0" applyNumberFormat="1" applyBorder="1"/>
    <xf numFmtId="0" fontId="2" fillId="0" borderId="0" xfId="0" applyFont="1" applyBorder="1"/>
    <xf numFmtId="0" fontId="0" fillId="0" borderId="0" xfId="0" applyFill="1" applyBorder="1"/>
    <xf numFmtId="2" fontId="0" fillId="0" borderId="0" xfId="0" applyNumberFormat="1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Office/Documents/Dom%20ACC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 ToT '08"/>
      <sheetName val="Pur D '08"/>
      <sheetName val="ToT"/>
      <sheetName val="In ToT '09"/>
      <sheetName val="In D '09"/>
      <sheetName val="Pur D '09"/>
      <sheetName val="Pur H"/>
      <sheetName val="Expense '08-09"/>
      <sheetName val="Grph '09"/>
      <sheetName val="SUM '08-09"/>
      <sheetName val="In ToT '10"/>
      <sheetName val="Pur '10"/>
      <sheetName val="Calc"/>
      <sheetName val="Expense '10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8">
          <cell r="D8">
            <v>40182</v>
          </cell>
        </row>
        <row r="9">
          <cell r="D9">
            <v>40184</v>
          </cell>
        </row>
        <row r="10">
          <cell r="D10">
            <v>40184</v>
          </cell>
        </row>
        <row r="11">
          <cell r="D11">
            <v>40184</v>
          </cell>
        </row>
        <row r="12">
          <cell r="D12">
            <v>40185</v>
          </cell>
        </row>
        <row r="13">
          <cell r="D13">
            <v>40186</v>
          </cell>
        </row>
        <row r="14">
          <cell r="D14">
            <v>40186</v>
          </cell>
        </row>
        <row r="15">
          <cell r="D15">
            <v>40189</v>
          </cell>
        </row>
        <row r="16">
          <cell r="D16">
            <v>40189</v>
          </cell>
        </row>
        <row r="17">
          <cell r="D17">
            <v>40191</v>
          </cell>
        </row>
        <row r="18">
          <cell r="D18">
            <v>40191</v>
          </cell>
        </row>
        <row r="19">
          <cell r="D19">
            <v>40192</v>
          </cell>
        </row>
        <row r="20">
          <cell r="D20">
            <v>40192</v>
          </cell>
        </row>
        <row r="21">
          <cell r="D21">
            <v>40195</v>
          </cell>
        </row>
        <row r="22">
          <cell r="D22">
            <v>40198</v>
          </cell>
        </row>
        <row r="23">
          <cell r="D23">
            <v>40198</v>
          </cell>
        </row>
        <row r="24">
          <cell r="D24">
            <v>40199</v>
          </cell>
        </row>
        <row r="25">
          <cell r="D25">
            <v>40203</v>
          </cell>
        </row>
        <row r="26">
          <cell r="D26">
            <v>40203</v>
          </cell>
        </row>
        <row r="27">
          <cell r="D27">
            <v>40205</v>
          </cell>
        </row>
        <row r="28">
          <cell r="D28">
            <v>40205</v>
          </cell>
        </row>
        <row r="29">
          <cell r="D29">
            <v>40207</v>
          </cell>
        </row>
        <row r="30">
          <cell r="D30">
            <v>40210</v>
          </cell>
        </row>
        <row r="31">
          <cell r="D31">
            <v>40211</v>
          </cell>
        </row>
        <row r="32">
          <cell r="D32">
            <v>40211</v>
          </cell>
        </row>
        <row r="33">
          <cell r="D33">
            <v>40212</v>
          </cell>
        </row>
        <row r="34">
          <cell r="D34">
            <v>40212</v>
          </cell>
        </row>
        <row r="35">
          <cell r="D35">
            <v>40212</v>
          </cell>
        </row>
        <row r="36">
          <cell r="D36">
            <v>40213</v>
          </cell>
        </row>
        <row r="37">
          <cell r="D37">
            <v>40213</v>
          </cell>
        </row>
        <row r="38">
          <cell r="D38">
            <v>40214</v>
          </cell>
        </row>
        <row r="39">
          <cell r="D39">
            <v>40215</v>
          </cell>
        </row>
        <row r="40">
          <cell r="D40">
            <v>40217</v>
          </cell>
        </row>
        <row r="41">
          <cell r="D41">
            <v>40219</v>
          </cell>
        </row>
        <row r="42">
          <cell r="D42">
            <v>40219</v>
          </cell>
        </row>
        <row r="43">
          <cell r="D43">
            <v>40221</v>
          </cell>
        </row>
        <row r="44">
          <cell r="D44">
            <v>40226</v>
          </cell>
        </row>
        <row r="45">
          <cell r="D45">
            <v>40227</v>
          </cell>
        </row>
        <row r="46">
          <cell r="D46">
            <v>40231</v>
          </cell>
        </row>
        <row r="47">
          <cell r="D47">
            <v>40232</v>
          </cell>
        </row>
        <row r="48">
          <cell r="D48">
            <v>40232</v>
          </cell>
        </row>
        <row r="49">
          <cell r="D49">
            <v>40233</v>
          </cell>
        </row>
        <row r="50">
          <cell r="D50">
            <v>40233</v>
          </cell>
        </row>
        <row r="51">
          <cell r="D51">
            <v>40234</v>
          </cell>
        </row>
        <row r="52">
          <cell r="D52">
            <v>40234</v>
          </cell>
        </row>
        <row r="53">
          <cell r="D53">
            <v>40234</v>
          </cell>
        </row>
        <row r="54">
          <cell r="D54">
            <v>40238</v>
          </cell>
        </row>
        <row r="55">
          <cell r="D55">
            <v>40240</v>
          </cell>
        </row>
        <row r="56">
          <cell r="D56">
            <v>40241</v>
          </cell>
        </row>
        <row r="57">
          <cell r="D57">
            <v>40242</v>
          </cell>
        </row>
        <row r="58">
          <cell r="D58">
            <v>40245</v>
          </cell>
        </row>
        <row r="59">
          <cell r="D59">
            <v>40245</v>
          </cell>
        </row>
        <row r="60">
          <cell r="D60">
            <v>40247</v>
          </cell>
        </row>
        <row r="61">
          <cell r="D61">
            <v>40247</v>
          </cell>
        </row>
        <row r="62">
          <cell r="D62">
            <v>40248</v>
          </cell>
        </row>
        <row r="63">
          <cell r="D63">
            <v>40252</v>
          </cell>
        </row>
        <row r="64">
          <cell r="D64">
            <v>40254</v>
          </cell>
        </row>
        <row r="65">
          <cell r="D65">
            <v>40254</v>
          </cell>
        </row>
        <row r="66">
          <cell r="D66">
            <v>40259</v>
          </cell>
        </row>
        <row r="67">
          <cell r="D67">
            <v>40261</v>
          </cell>
        </row>
        <row r="68">
          <cell r="D68">
            <v>40261</v>
          </cell>
        </row>
        <row r="69">
          <cell r="D69">
            <v>40266</v>
          </cell>
        </row>
        <row r="70">
          <cell r="D70">
            <v>40266</v>
          </cell>
        </row>
        <row r="71">
          <cell r="D71">
            <v>40268</v>
          </cell>
        </row>
        <row r="72">
          <cell r="D72">
            <v>40268</v>
          </cell>
        </row>
        <row r="73">
          <cell r="D73">
            <v>40269</v>
          </cell>
        </row>
        <row r="74">
          <cell r="D74">
            <v>40273</v>
          </cell>
        </row>
        <row r="75">
          <cell r="D75">
            <v>40273</v>
          </cell>
        </row>
        <row r="76">
          <cell r="D76">
            <v>40275</v>
          </cell>
        </row>
        <row r="77">
          <cell r="D77">
            <v>40275</v>
          </cell>
        </row>
        <row r="78">
          <cell r="D78">
            <v>40275</v>
          </cell>
        </row>
        <row r="79">
          <cell r="D79">
            <v>40275</v>
          </cell>
        </row>
        <row r="80">
          <cell r="D80">
            <v>40276</v>
          </cell>
        </row>
        <row r="81">
          <cell r="D81">
            <v>40276</v>
          </cell>
        </row>
        <row r="82">
          <cell r="D82">
            <v>40277</v>
          </cell>
        </row>
        <row r="83">
          <cell r="D83">
            <v>40277</v>
          </cell>
        </row>
        <row r="84">
          <cell r="D84">
            <v>40284</v>
          </cell>
        </row>
        <row r="85">
          <cell r="D85">
            <v>40284</v>
          </cell>
        </row>
        <row r="86">
          <cell r="D86">
            <v>40287</v>
          </cell>
        </row>
        <row r="87">
          <cell r="D87">
            <v>40288</v>
          </cell>
        </row>
        <row r="88">
          <cell r="D88">
            <v>40289</v>
          </cell>
        </row>
        <row r="89">
          <cell r="D89">
            <v>40289</v>
          </cell>
        </row>
        <row r="90">
          <cell r="D90">
            <v>40291</v>
          </cell>
        </row>
        <row r="91">
          <cell r="D91">
            <v>40294</v>
          </cell>
        </row>
        <row r="92">
          <cell r="D92">
            <v>40295</v>
          </cell>
        </row>
        <row r="93">
          <cell r="D93">
            <v>40295</v>
          </cell>
        </row>
        <row r="94">
          <cell r="D94">
            <v>40295</v>
          </cell>
        </row>
        <row r="95">
          <cell r="D95">
            <v>40296</v>
          </cell>
        </row>
        <row r="96">
          <cell r="D96">
            <v>40296</v>
          </cell>
        </row>
        <row r="97">
          <cell r="D97">
            <v>40296</v>
          </cell>
        </row>
        <row r="98">
          <cell r="D98">
            <v>40297</v>
          </cell>
        </row>
        <row r="99">
          <cell r="D99">
            <v>40297</v>
          </cell>
        </row>
        <row r="100">
          <cell r="D100">
            <v>40301</v>
          </cell>
        </row>
        <row r="101">
          <cell r="D101">
            <v>40302</v>
          </cell>
        </row>
        <row r="102">
          <cell r="D102">
            <v>40302</v>
          </cell>
        </row>
        <row r="103">
          <cell r="D103">
            <v>40302</v>
          </cell>
        </row>
        <row r="104">
          <cell r="D104">
            <v>40304</v>
          </cell>
        </row>
        <row r="105">
          <cell r="D105">
            <v>40305</v>
          </cell>
        </row>
        <row r="106">
          <cell r="D106">
            <v>40305</v>
          </cell>
        </row>
        <row r="107">
          <cell r="D107">
            <v>40305</v>
          </cell>
        </row>
        <row r="108">
          <cell r="D108">
            <v>40307</v>
          </cell>
        </row>
        <row r="109">
          <cell r="D109">
            <v>40309</v>
          </cell>
        </row>
        <row r="110">
          <cell r="D110">
            <v>40309</v>
          </cell>
        </row>
        <row r="111">
          <cell r="D111">
            <v>40315</v>
          </cell>
        </row>
        <row r="112">
          <cell r="D112">
            <v>40315</v>
          </cell>
        </row>
        <row r="113">
          <cell r="D113">
            <v>40316</v>
          </cell>
        </row>
        <row r="114">
          <cell r="D114">
            <v>40317</v>
          </cell>
        </row>
        <row r="115">
          <cell r="D115">
            <v>40317</v>
          </cell>
        </row>
        <row r="116">
          <cell r="D116">
            <v>40322</v>
          </cell>
        </row>
        <row r="117">
          <cell r="D117">
            <v>40322</v>
          </cell>
        </row>
        <row r="118">
          <cell r="D118">
            <v>40322</v>
          </cell>
        </row>
        <row r="119">
          <cell r="D119">
            <v>40323</v>
          </cell>
        </row>
        <row r="120">
          <cell r="D120">
            <v>40324</v>
          </cell>
        </row>
        <row r="121">
          <cell r="D121">
            <v>40324</v>
          </cell>
        </row>
        <row r="122">
          <cell r="D122">
            <v>40325</v>
          </cell>
        </row>
        <row r="123">
          <cell r="D123">
            <v>40325</v>
          </cell>
        </row>
        <row r="124">
          <cell r="D124">
            <v>40329</v>
          </cell>
        </row>
        <row r="125">
          <cell r="D125">
            <v>40329</v>
          </cell>
        </row>
        <row r="126">
          <cell r="D126">
            <v>40329</v>
          </cell>
        </row>
        <row r="127">
          <cell r="D127">
            <v>40331</v>
          </cell>
        </row>
        <row r="128">
          <cell r="D128">
            <v>40331</v>
          </cell>
        </row>
        <row r="129">
          <cell r="D129">
            <v>40331</v>
          </cell>
        </row>
        <row r="130">
          <cell r="D130">
            <v>40332</v>
          </cell>
        </row>
        <row r="131">
          <cell r="D131">
            <v>40336</v>
          </cell>
        </row>
        <row r="132">
          <cell r="D132">
            <v>40337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P136"/>
  <sheetViews>
    <sheetView tabSelected="1" workbookViewId="0">
      <selection activeCell="M97" sqref="M97"/>
    </sheetView>
  </sheetViews>
  <sheetFormatPr baseColWidth="10" defaultRowHeight="13"/>
  <sheetData>
    <row r="1" spans="1:16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1"/>
      <c r="B2" s="1"/>
      <c r="C2" s="1"/>
      <c r="D2" s="1">
        <v>2010</v>
      </c>
      <c r="E2" t="s">
        <v>33</v>
      </c>
      <c r="F2" t="s">
        <v>34</v>
      </c>
      <c r="G2" t="s">
        <v>35</v>
      </c>
      <c r="H2" t="s">
        <v>36</v>
      </c>
      <c r="I2" t="s">
        <v>37</v>
      </c>
      <c r="J2" t="s">
        <v>38</v>
      </c>
      <c r="K2" t="s">
        <v>39</v>
      </c>
      <c r="L2" t="s">
        <v>40</v>
      </c>
      <c r="M2" t="s">
        <v>41</v>
      </c>
      <c r="N2" t="s">
        <v>42</v>
      </c>
      <c r="O2" t="s">
        <v>43</v>
      </c>
      <c r="P2" t="s">
        <v>44</v>
      </c>
    </row>
    <row r="3" spans="1:16" ht="14">
      <c r="A3" s="1"/>
      <c r="B3" s="1"/>
      <c r="C3" s="1"/>
      <c r="D3" t="s">
        <v>45</v>
      </c>
      <c r="E3" s="14" t="s">
        <v>29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">
      <c r="A4" s="1"/>
      <c r="B4" s="1"/>
      <c r="C4" s="1"/>
      <c r="D4" t="s">
        <v>46</v>
      </c>
      <c r="E4" s="14" t="s">
        <v>30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14">
      <c r="A5" s="1"/>
      <c r="B5" s="1"/>
      <c r="C5" s="1"/>
      <c r="D5" t="s">
        <v>31</v>
      </c>
      <c r="E5" s="14" t="s">
        <v>32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>
      <c r="A6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>
      <c r="C7" s="1"/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 t="s">
        <v>54</v>
      </c>
      <c r="K7" t="s">
        <v>55</v>
      </c>
      <c r="L7" s="1"/>
      <c r="M7" s="1"/>
      <c r="N7" s="1"/>
      <c r="O7" s="1"/>
      <c r="P7" s="1"/>
    </row>
    <row r="8" spans="1:16">
      <c r="C8" s="1"/>
      <c r="D8" s="2">
        <v>40182</v>
      </c>
      <c r="E8" s="3" t="s">
        <v>56</v>
      </c>
      <c r="F8" t="s">
        <v>57</v>
      </c>
      <c r="G8" s="3" t="s">
        <v>58</v>
      </c>
      <c r="H8" s="4">
        <v>3644</v>
      </c>
      <c r="I8" s="1"/>
      <c r="J8" s="5">
        <f>SUMPRODUCT(--(MONTH($D$8:D8)=MONTH(D8)),$H$8:H8)</f>
        <v>3644</v>
      </c>
      <c r="K8" s="1">
        <f>MONTH('[1]Pur ''10'!$D8)</f>
        <v>1</v>
      </c>
      <c r="L8" s="1"/>
      <c r="M8" s="1"/>
      <c r="N8" s="1"/>
      <c r="O8" s="1"/>
      <c r="P8" s="1"/>
    </row>
    <row r="9" spans="1:16">
      <c r="C9" s="1"/>
      <c r="D9" s="2">
        <v>40184</v>
      </c>
      <c r="E9" s="3" t="s">
        <v>59</v>
      </c>
      <c r="F9" s="1" t="s">
        <v>57</v>
      </c>
      <c r="G9" s="3" t="s">
        <v>60</v>
      </c>
      <c r="H9" s="4">
        <v>3367.35</v>
      </c>
      <c r="I9" s="3"/>
      <c r="J9" s="5">
        <f>SUMPRODUCT(--(MONTH($D$8:D9)=MONTH(D9)),$H$8:H9)</f>
        <v>7011.35</v>
      </c>
      <c r="K9" s="1">
        <f>MONTH('[1]Pur ''10'!$D9)</f>
        <v>1</v>
      </c>
      <c r="L9" s="1"/>
      <c r="M9" s="1"/>
      <c r="N9" s="1"/>
      <c r="O9" s="1"/>
      <c r="P9" s="1"/>
    </row>
    <row r="10" spans="1:16">
      <c r="C10" s="1"/>
      <c r="D10" s="2">
        <v>40184</v>
      </c>
      <c r="E10" s="3" t="s">
        <v>59</v>
      </c>
      <c r="F10" s="1" t="s">
        <v>57</v>
      </c>
      <c r="G10" s="3" t="s">
        <v>61</v>
      </c>
      <c r="H10" s="4">
        <v>978.8</v>
      </c>
      <c r="I10" s="3"/>
      <c r="J10" s="5">
        <f>SUMPRODUCT(--(MONTH($D$8:D10)=MONTH(D10)),$H$8:H10)</f>
        <v>7990.1500000000005</v>
      </c>
      <c r="K10" s="1">
        <f>MONTH('[1]Pur ''10'!$D10)</f>
        <v>1</v>
      </c>
      <c r="L10" s="1"/>
      <c r="M10" s="1"/>
      <c r="N10" s="1"/>
      <c r="O10" s="1"/>
      <c r="P10" s="1"/>
    </row>
    <row r="11" spans="1:16">
      <c r="B11" s="1"/>
      <c r="C11" s="1"/>
      <c r="D11" s="2">
        <v>40184</v>
      </c>
      <c r="E11" s="3" t="s">
        <v>62</v>
      </c>
      <c r="F11" s="1" t="s">
        <v>57</v>
      </c>
      <c r="G11" s="3" t="s">
        <v>63</v>
      </c>
      <c r="H11" s="4">
        <v>2143</v>
      </c>
      <c r="I11" s="3"/>
      <c r="J11" s="5">
        <f>SUMPRODUCT(--(MONTH($D$8:D11)=MONTH(D11)),$H$8:H11)</f>
        <v>10133.150000000001</v>
      </c>
      <c r="K11" s="1">
        <f>MONTH('[1]Pur ''10'!$D11)</f>
        <v>1</v>
      </c>
      <c r="L11" s="1"/>
      <c r="M11" s="1"/>
      <c r="N11" s="1"/>
      <c r="O11" s="1"/>
      <c r="P11" s="1"/>
    </row>
    <row r="12" spans="1:16">
      <c r="B12" s="1"/>
      <c r="C12" s="1"/>
      <c r="D12" s="6">
        <v>40185</v>
      </c>
      <c r="E12" s="7" t="s">
        <v>56</v>
      </c>
      <c r="F12" s="7" t="s">
        <v>57</v>
      </c>
      <c r="G12" s="7" t="s">
        <v>64</v>
      </c>
      <c r="H12" s="4">
        <v>2669</v>
      </c>
      <c r="I12" s="3"/>
      <c r="J12" s="5">
        <f>SUMPRODUCT(--(MONTH($D$8:D12)=MONTH(D12)),$H$8:H12)</f>
        <v>12802.150000000001</v>
      </c>
      <c r="K12" s="1">
        <f>MONTH('[1]Pur ''10'!$D12)</f>
        <v>1</v>
      </c>
      <c r="L12" s="1"/>
      <c r="M12" s="1"/>
      <c r="N12" s="1"/>
      <c r="O12" s="1"/>
      <c r="P12" s="1"/>
    </row>
    <row r="13" spans="1:16">
      <c r="B13" s="1"/>
      <c r="C13" s="1"/>
      <c r="D13" s="6">
        <v>40186</v>
      </c>
      <c r="E13" s="7" t="s">
        <v>65</v>
      </c>
      <c r="F13" s="7" t="s">
        <v>57</v>
      </c>
      <c r="G13" s="7" t="s">
        <v>66</v>
      </c>
      <c r="H13" s="4">
        <v>516</v>
      </c>
      <c r="I13" s="3"/>
      <c r="J13" s="5">
        <f>SUMPRODUCT(--(MONTH($D$8:D13)=MONTH(D13)),$H$8:H13)</f>
        <v>13318.150000000001</v>
      </c>
      <c r="K13" s="1">
        <f>MONTH('[1]Pur ''10'!$D13)</f>
        <v>1</v>
      </c>
      <c r="L13" s="1"/>
      <c r="M13" s="1"/>
      <c r="N13" s="1"/>
      <c r="O13" s="1"/>
      <c r="P13" s="1"/>
    </row>
    <row r="14" spans="1:16">
      <c r="B14" s="1"/>
      <c r="C14" s="1"/>
      <c r="D14" s="6">
        <v>40186</v>
      </c>
      <c r="E14" s="7" t="s">
        <v>67</v>
      </c>
      <c r="F14" s="7" t="s">
        <v>57</v>
      </c>
      <c r="G14" s="7" t="s">
        <v>68</v>
      </c>
      <c r="H14" s="4">
        <v>382</v>
      </c>
      <c r="I14" s="3"/>
      <c r="J14" s="5">
        <f>SUMPRODUCT(--(MONTH($D$8:D14)=MONTH(D14)),$H$8:H14)</f>
        <v>13700.150000000001</v>
      </c>
      <c r="K14" s="1">
        <f>MONTH('[1]Pur ''10'!$D14)</f>
        <v>1</v>
      </c>
      <c r="L14" s="1"/>
      <c r="M14" s="1"/>
      <c r="N14" s="1"/>
      <c r="O14" s="1"/>
      <c r="P14" s="1"/>
    </row>
    <row r="15" spans="1:16">
      <c r="B15" s="1"/>
      <c r="C15" s="1"/>
      <c r="D15" s="6">
        <v>40189</v>
      </c>
      <c r="E15" s="7" t="s">
        <v>67</v>
      </c>
      <c r="F15" s="7" t="s">
        <v>57</v>
      </c>
      <c r="G15" s="7" t="s">
        <v>69</v>
      </c>
      <c r="H15" s="4">
        <v>3000</v>
      </c>
      <c r="I15" s="3"/>
      <c r="J15" s="5">
        <f>SUMPRODUCT(--(MONTH($D$8:D15)=MONTH(D15)),$H$8:H15)</f>
        <v>16700.150000000001</v>
      </c>
      <c r="K15" s="1">
        <f>MONTH('[1]Pur ''10'!$D15)</f>
        <v>1</v>
      </c>
      <c r="L15" s="1"/>
      <c r="M15" s="1"/>
      <c r="N15" s="1"/>
      <c r="O15" s="1"/>
      <c r="P15" s="1"/>
    </row>
    <row r="16" spans="1:16">
      <c r="B16" s="1"/>
      <c r="C16" s="1"/>
      <c r="D16" s="6">
        <v>40189</v>
      </c>
      <c r="E16" s="7" t="s">
        <v>56</v>
      </c>
      <c r="F16" s="7" t="s">
        <v>57</v>
      </c>
      <c r="G16" s="7" t="s">
        <v>70</v>
      </c>
      <c r="H16" s="4">
        <v>2602</v>
      </c>
      <c r="I16" s="3"/>
      <c r="J16" s="5">
        <f>SUMPRODUCT(--(MONTH($D$8:D16)=MONTH(D16)),$H$8:H16)</f>
        <v>19302.150000000001</v>
      </c>
      <c r="K16" s="1">
        <f>MONTH('[1]Pur ''10'!$D16)</f>
        <v>1</v>
      </c>
      <c r="L16" s="1"/>
      <c r="M16" s="1"/>
      <c r="N16" s="1"/>
      <c r="O16" s="1"/>
      <c r="P16" s="1"/>
    </row>
    <row r="17" spans="1:16">
      <c r="B17" s="1"/>
      <c r="C17" s="1"/>
      <c r="D17" s="6">
        <v>40191</v>
      </c>
      <c r="E17" s="7" t="s">
        <v>59</v>
      </c>
      <c r="F17" s="7" t="s">
        <v>57</v>
      </c>
      <c r="G17" s="7" t="s">
        <v>71</v>
      </c>
      <c r="H17" s="8">
        <v>3164.25</v>
      </c>
      <c r="I17" s="3"/>
      <c r="J17" s="5">
        <f>SUMPRODUCT(--(MONTH($D$8:D17)=MONTH(D17)),$H$8:H17)</f>
        <v>22466.400000000001</v>
      </c>
      <c r="K17" s="1">
        <f>MONTH('[1]Pur ''10'!$D17)</f>
        <v>1</v>
      </c>
      <c r="L17" s="1"/>
      <c r="M17" s="1"/>
      <c r="N17" s="1"/>
      <c r="O17" s="1"/>
      <c r="P17" s="1"/>
    </row>
    <row r="18" spans="1:16">
      <c r="B18" s="1"/>
      <c r="C18" s="1"/>
      <c r="D18" s="6">
        <v>40191</v>
      </c>
      <c r="E18" s="7" t="s">
        <v>62</v>
      </c>
      <c r="F18" s="7" t="s">
        <v>57</v>
      </c>
      <c r="G18" s="7" t="s">
        <v>72</v>
      </c>
      <c r="H18" s="4">
        <v>1712</v>
      </c>
      <c r="I18" s="3"/>
      <c r="J18" s="5">
        <f>SUMPRODUCT(--(MONTH($D$8:D18)=MONTH(D18)),$H$8:H18)</f>
        <v>24178.400000000001</v>
      </c>
      <c r="K18" s="1">
        <f>MONTH('[1]Pur ''10'!$D18)</f>
        <v>1</v>
      </c>
      <c r="L18" s="1"/>
      <c r="M18" s="1"/>
      <c r="N18" s="1"/>
      <c r="O18" s="1"/>
      <c r="P18" s="1"/>
    </row>
    <row r="19" spans="1:16">
      <c r="B19" s="1"/>
      <c r="C19" s="1"/>
      <c r="D19" s="6">
        <v>40192</v>
      </c>
      <c r="E19" s="7" t="s">
        <v>56</v>
      </c>
      <c r="F19" s="7" t="s">
        <v>57</v>
      </c>
      <c r="G19" s="7" t="s">
        <v>73</v>
      </c>
      <c r="H19" s="4">
        <v>872</v>
      </c>
      <c r="I19" s="3"/>
      <c r="J19" s="5">
        <f>SUMPRODUCT(--(MONTH($D$8:D19)=MONTH(D19)),$H$8:H19)</f>
        <v>25050.400000000001</v>
      </c>
      <c r="K19" s="1">
        <f>MONTH('[1]Pur ''10'!$D19)</f>
        <v>1</v>
      </c>
      <c r="L19" s="1"/>
      <c r="M19" s="1"/>
      <c r="N19" s="1"/>
      <c r="O19" s="1"/>
      <c r="P19" s="1"/>
    </row>
    <row r="20" spans="1:16">
      <c r="A20" s="1"/>
      <c r="B20" s="1"/>
      <c r="C20" s="1"/>
      <c r="D20" s="6">
        <v>40192</v>
      </c>
      <c r="E20" s="7" t="s">
        <v>74</v>
      </c>
      <c r="F20" s="7" t="s">
        <v>57</v>
      </c>
      <c r="G20" s="7" t="s">
        <v>75</v>
      </c>
      <c r="H20" s="4">
        <v>1380</v>
      </c>
      <c r="I20" s="3"/>
      <c r="J20" s="5">
        <f>SUMPRODUCT(--(MONTH($D$8:D20)=MONTH(D20)),$H$8:H20)</f>
        <v>26430.400000000001</v>
      </c>
      <c r="K20" s="1">
        <f>MONTH('[1]Pur ''10'!$D20)</f>
        <v>1</v>
      </c>
      <c r="L20" s="1"/>
      <c r="M20" s="1"/>
      <c r="N20" s="1"/>
      <c r="O20" s="1"/>
      <c r="P20" s="1"/>
    </row>
    <row r="21" spans="1:16">
      <c r="A21" s="1"/>
      <c r="B21" s="1"/>
      <c r="C21" s="1"/>
      <c r="D21" s="6">
        <v>40195</v>
      </c>
      <c r="E21" s="7" t="s">
        <v>56</v>
      </c>
      <c r="F21" s="7" t="s">
        <v>57</v>
      </c>
      <c r="G21" s="7" t="s">
        <v>76</v>
      </c>
      <c r="H21" s="4">
        <v>5082</v>
      </c>
      <c r="I21" s="3"/>
      <c r="J21" s="5">
        <f>SUMPRODUCT(--(MONTH($D$8:D21)=MONTH(D21)),$H$8:H21)</f>
        <v>31512.400000000001</v>
      </c>
      <c r="K21" s="1">
        <f>MONTH('[1]Pur ''10'!$D21)</f>
        <v>1</v>
      </c>
      <c r="L21" s="1"/>
      <c r="M21" s="1"/>
      <c r="N21" s="1"/>
      <c r="O21" s="1"/>
      <c r="P21" s="1"/>
    </row>
    <row r="22" spans="1:16">
      <c r="A22" s="1"/>
      <c r="B22" s="1"/>
      <c r="C22" s="1"/>
      <c r="D22" s="6">
        <v>40198</v>
      </c>
      <c r="E22" s="7" t="s">
        <v>62</v>
      </c>
      <c r="F22" s="7" t="s">
        <v>57</v>
      </c>
      <c r="G22" s="7" t="s">
        <v>77</v>
      </c>
      <c r="H22" s="4">
        <v>1038</v>
      </c>
      <c r="I22" s="3"/>
      <c r="J22" s="5">
        <f>SUMPRODUCT(--(MONTH($D$8:D22)=MONTH(D22)),$H$8:H22)</f>
        <v>32550.400000000001</v>
      </c>
      <c r="K22" s="1">
        <f>MONTH('[1]Pur ''10'!$D22)</f>
        <v>1</v>
      </c>
      <c r="L22" s="1"/>
      <c r="M22" s="1"/>
      <c r="N22" s="1"/>
      <c r="O22" s="1"/>
      <c r="P22" s="1"/>
    </row>
    <row r="23" spans="1:16">
      <c r="A23" s="1"/>
      <c r="B23" s="1"/>
      <c r="C23" s="1"/>
      <c r="D23" s="6">
        <v>40198</v>
      </c>
      <c r="E23" s="7" t="s">
        <v>59</v>
      </c>
      <c r="F23" s="7" t="s">
        <v>57</v>
      </c>
      <c r="G23" s="7" t="s">
        <v>78</v>
      </c>
      <c r="H23" s="4">
        <v>1836.75</v>
      </c>
      <c r="I23" s="3"/>
      <c r="J23" s="5">
        <f>SUMPRODUCT(--(MONTH($D$8:D23)=MONTH(D23)),$H$8:H23)</f>
        <v>34387.15</v>
      </c>
      <c r="K23" s="1">
        <f>MONTH('[1]Pur ''10'!$D23)</f>
        <v>1</v>
      </c>
      <c r="L23" s="1"/>
      <c r="M23" s="1"/>
      <c r="N23" s="1"/>
      <c r="O23" s="1"/>
      <c r="P23" s="1"/>
    </row>
    <row r="24" spans="1:16">
      <c r="A24" s="1"/>
      <c r="B24" s="1"/>
      <c r="C24" s="1"/>
      <c r="D24" s="6">
        <v>40199</v>
      </c>
      <c r="E24" s="7" t="s">
        <v>56</v>
      </c>
      <c r="F24" s="7" t="s">
        <v>57</v>
      </c>
      <c r="G24" s="7" t="s">
        <v>79</v>
      </c>
      <c r="H24" s="4">
        <v>2463</v>
      </c>
      <c r="I24" s="3"/>
      <c r="J24" s="5">
        <f>SUMPRODUCT(--(MONTH($D$8:D24)=MONTH(D24)),$H$8:H24)</f>
        <v>36850.15</v>
      </c>
      <c r="K24" s="1">
        <f>MONTH('[1]Pur ''10'!$D24)</f>
        <v>1</v>
      </c>
      <c r="L24" s="1"/>
      <c r="M24" s="1"/>
      <c r="N24" s="1"/>
      <c r="O24" s="1"/>
      <c r="P24" s="1"/>
    </row>
    <row r="25" spans="1:16">
      <c r="A25" s="1"/>
      <c r="B25" s="1"/>
      <c r="C25" s="1"/>
      <c r="D25" s="6">
        <v>40203</v>
      </c>
      <c r="E25" s="7" t="s">
        <v>56</v>
      </c>
      <c r="F25" s="7" t="s">
        <v>57</v>
      </c>
      <c r="G25" s="7" t="s">
        <v>80</v>
      </c>
      <c r="H25" s="4">
        <v>3702</v>
      </c>
      <c r="I25" s="3"/>
      <c r="J25" s="5">
        <f>SUMPRODUCT(--(MONTH($D$8:D25)=MONTH(D25)),$H$8:H25)</f>
        <v>40552.15</v>
      </c>
      <c r="K25" s="1">
        <f>MONTH('[1]Pur ''10'!$D25)</f>
        <v>1</v>
      </c>
      <c r="L25" s="1"/>
      <c r="M25" s="1"/>
      <c r="N25" s="1"/>
      <c r="O25" s="1"/>
      <c r="P25" s="1"/>
    </row>
    <row r="26" spans="1:16">
      <c r="A26" s="1"/>
      <c r="B26" s="1"/>
      <c r="C26" s="1"/>
      <c r="D26" s="6">
        <v>40203</v>
      </c>
      <c r="E26" s="7" t="s">
        <v>81</v>
      </c>
      <c r="F26" s="7" t="s">
        <v>57</v>
      </c>
      <c r="G26" s="9" t="s">
        <v>82</v>
      </c>
      <c r="H26" s="4">
        <v>3034</v>
      </c>
      <c r="I26" s="3"/>
      <c r="J26" s="5">
        <f>SUMPRODUCT(--(MONTH($D$8:D26)=MONTH(D26)),$H$8:H26)</f>
        <v>43586.15</v>
      </c>
      <c r="K26" s="1">
        <f>MONTH('[1]Pur ''10'!$D26)</f>
        <v>1</v>
      </c>
      <c r="L26" s="1"/>
      <c r="M26" s="1"/>
      <c r="N26" s="1"/>
      <c r="O26" s="1"/>
      <c r="P26" s="1"/>
    </row>
    <row r="27" spans="1:16">
      <c r="A27" s="1"/>
      <c r="B27" s="1"/>
      <c r="C27" s="1"/>
      <c r="D27" s="6">
        <v>40205</v>
      </c>
      <c r="E27" s="7" t="s">
        <v>62</v>
      </c>
      <c r="F27" s="7" t="s">
        <v>57</v>
      </c>
      <c r="G27" s="7" t="s">
        <v>83</v>
      </c>
      <c r="H27" s="4">
        <v>2375</v>
      </c>
      <c r="I27" s="3"/>
      <c r="J27" s="5">
        <f>SUMPRODUCT(--(MONTH($D$8:D27)=MONTH(D27)),$H$8:H27)</f>
        <v>45961.15</v>
      </c>
      <c r="K27" s="1">
        <f>MONTH('[1]Pur ''10'!$D27)</f>
        <v>1</v>
      </c>
      <c r="L27" s="1"/>
      <c r="M27" s="1"/>
      <c r="N27" s="1"/>
      <c r="O27" s="1"/>
      <c r="P27" s="1"/>
    </row>
    <row r="28" spans="1:16">
      <c r="A28" s="1"/>
      <c r="B28" s="1"/>
      <c r="C28" s="1"/>
      <c r="D28" s="6">
        <v>40205</v>
      </c>
      <c r="E28" s="7" t="s">
        <v>59</v>
      </c>
      <c r="F28" s="7" t="s">
        <v>57</v>
      </c>
      <c r="G28" s="7" t="s">
        <v>84</v>
      </c>
      <c r="H28" s="4">
        <v>2752</v>
      </c>
      <c r="I28" s="3"/>
      <c r="J28" s="5">
        <f>SUMPRODUCT(--(MONTH($D$8:D28)=MONTH(D28)),$H$8:H28)</f>
        <v>48713.15</v>
      </c>
      <c r="K28" s="1">
        <f>MONTH('[1]Pur ''10'!$D28)</f>
        <v>1</v>
      </c>
      <c r="L28" s="1"/>
      <c r="M28" s="1"/>
      <c r="N28" s="1"/>
      <c r="O28" s="1"/>
      <c r="P28" s="1"/>
    </row>
    <row r="29" spans="1:16">
      <c r="A29" s="1"/>
      <c r="B29" s="1"/>
      <c r="C29" s="1"/>
      <c r="D29" s="6">
        <v>40207</v>
      </c>
      <c r="E29" s="7" t="s">
        <v>56</v>
      </c>
      <c r="F29" s="7" t="s">
        <v>57</v>
      </c>
      <c r="G29" s="7" t="s">
        <v>85</v>
      </c>
      <c r="H29" s="4">
        <v>1364.5</v>
      </c>
      <c r="I29" s="3"/>
      <c r="J29" s="5">
        <f>SUMPRODUCT(--(MONTH($D$8:D29)=MONTH(D29)),$H$8:H29)</f>
        <v>50077.65</v>
      </c>
      <c r="K29" s="1">
        <f>MONTH('[1]Pur ''10'!$D29)</f>
        <v>1</v>
      </c>
      <c r="L29" s="1"/>
      <c r="M29" s="1"/>
      <c r="N29" s="1"/>
      <c r="O29" s="1"/>
      <c r="P29" s="1"/>
    </row>
    <row r="30" spans="1:16">
      <c r="A30" s="1"/>
      <c r="B30" s="1"/>
      <c r="C30" s="1"/>
      <c r="D30" s="6">
        <v>40210</v>
      </c>
      <c r="E30" s="7" t="s">
        <v>56</v>
      </c>
      <c r="F30" s="7" t="s">
        <v>57</v>
      </c>
      <c r="G30" s="7" t="s">
        <v>86</v>
      </c>
      <c r="H30" s="4">
        <v>6565</v>
      </c>
      <c r="I30" s="3"/>
      <c r="J30" s="5">
        <f>SUMPRODUCT(--(MONTH($D$8:D30)=MONTH(D30)),$H$8:H30)</f>
        <v>6565</v>
      </c>
      <c r="K30" s="1">
        <f>MONTH('[1]Pur ''10'!$D30)</f>
        <v>2</v>
      </c>
      <c r="L30" s="1"/>
      <c r="M30" s="1"/>
      <c r="N30" s="1"/>
      <c r="O30" s="1"/>
      <c r="P30" s="1"/>
    </row>
    <row r="31" spans="1:16">
      <c r="A31" s="1"/>
      <c r="B31" s="1"/>
      <c r="C31" s="1"/>
      <c r="D31" s="6">
        <v>40211</v>
      </c>
      <c r="E31" s="7" t="s">
        <v>87</v>
      </c>
      <c r="F31" s="7" t="s">
        <v>57</v>
      </c>
      <c r="G31" s="10">
        <v>40211</v>
      </c>
      <c r="H31" s="4">
        <v>12405</v>
      </c>
      <c r="I31" s="3"/>
      <c r="J31" s="5">
        <f>SUMPRODUCT(--(MONTH($D$8:D31)=MONTH(D31)),$H$8:H31)</f>
        <v>18970</v>
      </c>
      <c r="K31" s="1">
        <f>MONTH('[1]Pur ''10'!$D31)</f>
        <v>2</v>
      </c>
      <c r="L31" s="1"/>
      <c r="M31" s="1"/>
      <c r="N31" s="1"/>
      <c r="O31" s="1"/>
      <c r="P31" s="1"/>
    </row>
    <row r="32" spans="1:16">
      <c r="A32" s="1"/>
      <c r="B32" s="1"/>
      <c r="C32" s="1"/>
      <c r="D32" s="6">
        <v>40211</v>
      </c>
      <c r="E32" s="7" t="s">
        <v>87</v>
      </c>
      <c r="F32" s="7" t="s">
        <v>88</v>
      </c>
      <c r="G32" s="10">
        <v>40211</v>
      </c>
      <c r="H32" s="4">
        <f>19198-12405</f>
        <v>6793</v>
      </c>
      <c r="I32" s="3"/>
      <c r="J32" s="5">
        <f>SUMPRODUCT(--(MONTH($D$8:D32)=MONTH(D32)),$H$8:H32)</f>
        <v>25763</v>
      </c>
      <c r="K32" s="1">
        <f>MONTH('[1]Pur ''10'!$D32)</f>
        <v>2</v>
      </c>
      <c r="L32" s="1"/>
      <c r="M32" s="1"/>
      <c r="N32" s="1"/>
      <c r="O32" s="1"/>
      <c r="P32" s="1"/>
    </row>
    <row r="33" spans="1:16">
      <c r="A33" s="1"/>
      <c r="B33" s="1"/>
      <c r="C33" s="1"/>
      <c r="D33" s="6">
        <v>40212</v>
      </c>
      <c r="E33" s="7" t="s">
        <v>59</v>
      </c>
      <c r="F33" s="7" t="s">
        <v>57</v>
      </c>
      <c r="G33" s="10" t="s">
        <v>89</v>
      </c>
      <c r="H33" s="4">
        <v>1163</v>
      </c>
      <c r="I33" s="7"/>
      <c r="J33" s="5">
        <f>SUMPRODUCT(--(MONTH($D$8:D33)=MONTH(D33)),$H$8:H33)</f>
        <v>26926</v>
      </c>
      <c r="K33" s="1">
        <f>MONTH('[1]Pur ''10'!$D33)</f>
        <v>2</v>
      </c>
      <c r="L33" s="1"/>
      <c r="M33" s="1"/>
      <c r="N33" s="1"/>
      <c r="O33" s="1"/>
      <c r="P33" s="1"/>
    </row>
    <row r="34" spans="1:16">
      <c r="A34" s="1"/>
      <c r="B34" s="1"/>
      <c r="C34" s="1"/>
      <c r="D34" s="6">
        <v>40212</v>
      </c>
      <c r="E34" s="7" t="s">
        <v>90</v>
      </c>
      <c r="F34" s="7" t="s">
        <v>57</v>
      </c>
      <c r="G34" s="10">
        <v>15014</v>
      </c>
      <c r="H34" s="4">
        <v>6390</v>
      </c>
      <c r="I34" s="7"/>
      <c r="J34" s="5">
        <f>SUMPRODUCT(--(MONTH($D$8:D34)=MONTH(D34)),$H$8:H34)</f>
        <v>33316</v>
      </c>
      <c r="K34" s="1">
        <f>MONTH('[1]Pur ''10'!$D34)</f>
        <v>2</v>
      </c>
      <c r="L34" s="1"/>
      <c r="M34" s="1"/>
      <c r="N34" s="1"/>
      <c r="O34" s="1"/>
      <c r="P34" s="1"/>
    </row>
    <row r="35" spans="1:16">
      <c r="A35" s="1"/>
      <c r="B35" s="1"/>
      <c r="C35" s="1"/>
      <c r="D35" s="6">
        <v>40212</v>
      </c>
      <c r="E35" s="7" t="s">
        <v>67</v>
      </c>
      <c r="F35" s="7" t="s">
        <v>57</v>
      </c>
      <c r="G35" s="10" t="s">
        <v>91</v>
      </c>
      <c r="H35" s="4">
        <v>1337</v>
      </c>
      <c r="I35" s="7"/>
      <c r="J35" s="5">
        <f>SUMPRODUCT(--(MONTH($D$8:D35)=MONTH(D35)),$H$8:H35)</f>
        <v>34653</v>
      </c>
      <c r="K35" s="1">
        <f>MONTH('[1]Pur ''10'!$D35)</f>
        <v>2</v>
      </c>
      <c r="L35" s="1"/>
      <c r="M35" s="1"/>
      <c r="N35" s="1"/>
      <c r="O35" s="1"/>
      <c r="P35" s="1"/>
    </row>
    <row r="36" spans="1:16">
      <c r="A36" s="1"/>
      <c r="B36" s="1"/>
      <c r="C36" s="1"/>
      <c r="D36" s="6">
        <v>40213</v>
      </c>
      <c r="E36" s="7" t="s">
        <v>62</v>
      </c>
      <c r="F36" s="7" t="s">
        <v>57</v>
      </c>
      <c r="G36" s="7" t="s">
        <v>92</v>
      </c>
      <c r="H36" s="4">
        <v>4888</v>
      </c>
      <c r="I36" s="3"/>
      <c r="J36" s="5">
        <f>SUMPRODUCT(--(MONTH($D$8:D36)=MONTH(D36)),$H$8:H36)</f>
        <v>39541</v>
      </c>
      <c r="K36" s="1">
        <f>MONTH('[1]Pur ''10'!$D36)</f>
        <v>2</v>
      </c>
      <c r="L36" s="1"/>
      <c r="M36" s="1"/>
      <c r="N36" s="1"/>
      <c r="O36" s="1"/>
      <c r="P36" s="1"/>
    </row>
    <row r="37" spans="1:16">
      <c r="A37" s="1"/>
      <c r="B37" s="1"/>
      <c r="C37" s="1"/>
      <c r="D37" s="6">
        <v>40213</v>
      </c>
      <c r="E37" s="7" t="s">
        <v>56</v>
      </c>
      <c r="F37" s="7" t="s">
        <v>57</v>
      </c>
      <c r="G37" s="7" t="s">
        <v>93</v>
      </c>
      <c r="H37" s="4">
        <v>1794</v>
      </c>
      <c r="I37" s="3"/>
      <c r="J37" s="5">
        <f>SUMPRODUCT(--(MONTH($D$8:D37)=MONTH(D37)),$H$8:H37)</f>
        <v>41335</v>
      </c>
      <c r="K37" s="1">
        <f>MONTH('[1]Pur ''10'!$D37)</f>
        <v>2</v>
      </c>
      <c r="L37" s="1"/>
      <c r="M37" s="1"/>
      <c r="N37" s="1"/>
      <c r="O37" s="1"/>
      <c r="P37" s="1"/>
    </row>
    <row r="38" spans="1:16">
      <c r="A38" s="1"/>
      <c r="B38" s="1"/>
      <c r="C38" s="1"/>
      <c r="D38" s="6">
        <v>40214</v>
      </c>
      <c r="E38" s="7" t="s">
        <v>65</v>
      </c>
      <c r="F38" s="7" t="s">
        <v>57</v>
      </c>
      <c r="G38" s="7" t="s">
        <v>94</v>
      </c>
      <c r="H38" s="4">
        <v>1203</v>
      </c>
      <c r="I38" s="7"/>
      <c r="J38" s="5">
        <f>SUMPRODUCT(--(MONTH($D$8:D38)=MONTH(D38)),$H$8:H38)</f>
        <v>42538</v>
      </c>
      <c r="K38" s="1">
        <f>MONTH('[1]Pur ''10'!$D38)</f>
        <v>2</v>
      </c>
      <c r="L38" s="1"/>
      <c r="M38" s="1"/>
      <c r="N38" s="1"/>
      <c r="O38" s="1"/>
      <c r="P38" s="1"/>
    </row>
    <row r="39" spans="1:16">
      <c r="A39" s="1"/>
      <c r="B39" s="1"/>
      <c r="C39" s="1"/>
      <c r="D39" s="6">
        <v>40215</v>
      </c>
      <c r="E39" s="7" t="s">
        <v>67</v>
      </c>
      <c r="F39" s="7" t="s">
        <v>57</v>
      </c>
      <c r="G39" s="7" t="s">
        <v>95</v>
      </c>
      <c r="H39" s="4">
        <v>1463</v>
      </c>
      <c r="I39" s="3"/>
      <c r="J39" s="5">
        <f>SUMPRODUCT(--(MONTH($D$8:D39)=MONTH(D39)),$H$8:H39)</f>
        <v>44001</v>
      </c>
      <c r="K39" s="1">
        <f>MONTH('[1]Pur ''10'!$D39)</f>
        <v>2</v>
      </c>
      <c r="L39" s="1"/>
      <c r="M39" s="1"/>
      <c r="N39" s="1"/>
      <c r="O39" s="1"/>
      <c r="P39" s="1"/>
    </row>
    <row r="40" spans="1:16">
      <c r="A40" s="1"/>
      <c r="B40" s="1"/>
      <c r="C40" s="1"/>
      <c r="D40" s="6">
        <v>40217</v>
      </c>
      <c r="E40" s="7" t="s">
        <v>56</v>
      </c>
      <c r="F40" s="7" t="s">
        <v>57</v>
      </c>
      <c r="G40" s="7" t="s">
        <v>96</v>
      </c>
      <c r="H40" s="4">
        <v>5846</v>
      </c>
      <c r="I40" s="3"/>
      <c r="J40" s="5">
        <f>SUMPRODUCT(--(MONTH($D$8:D40)=MONTH(D40)),$H$8:H40)</f>
        <v>49847</v>
      </c>
      <c r="K40" s="1">
        <f>MONTH('[1]Pur ''10'!$D40)</f>
        <v>2</v>
      </c>
      <c r="L40" s="1"/>
      <c r="M40" s="1"/>
      <c r="N40" s="1"/>
      <c r="O40" s="1"/>
      <c r="P40" s="1"/>
    </row>
    <row r="41" spans="1:16">
      <c r="A41" s="1"/>
      <c r="B41" s="1"/>
      <c r="C41" s="1"/>
      <c r="D41" s="10">
        <v>40219</v>
      </c>
      <c r="E41" s="7" t="s">
        <v>59</v>
      </c>
      <c r="F41" s="7" t="s">
        <v>57</v>
      </c>
      <c r="G41" s="7" t="s">
        <v>97</v>
      </c>
      <c r="H41" s="4">
        <v>2658</v>
      </c>
      <c r="I41" s="3"/>
      <c r="J41" s="5">
        <f>SUMPRODUCT(--(MONTH($D$8:D41)=MONTH(D41)),$H$8:H41)</f>
        <v>52505</v>
      </c>
      <c r="K41" s="1">
        <f>MONTH('[1]Pur ''10'!$D41)</f>
        <v>2</v>
      </c>
      <c r="L41" s="1"/>
      <c r="M41" s="1"/>
      <c r="N41" s="1"/>
      <c r="O41" s="1"/>
      <c r="P41" s="1"/>
    </row>
    <row r="42" spans="1:16">
      <c r="A42" s="1"/>
      <c r="B42" s="1"/>
      <c r="C42" s="1"/>
      <c r="D42" s="6">
        <v>40219</v>
      </c>
      <c r="E42" s="7" t="s">
        <v>62</v>
      </c>
      <c r="F42" s="7" t="s">
        <v>57</v>
      </c>
      <c r="G42" s="7" t="s">
        <v>98</v>
      </c>
      <c r="H42" s="4">
        <v>1511</v>
      </c>
      <c r="I42" s="3"/>
      <c r="J42" s="5">
        <f>SUMPRODUCT(--(MONTH($D$8:D42)=MONTH(D42)),$H$8:H42)</f>
        <v>54016</v>
      </c>
      <c r="K42" s="1">
        <f>MONTH('[1]Pur ''10'!$D42)</f>
        <v>2</v>
      </c>
      <c r="L42" s="1"/>
      <c r="M42" s="1"/>
      <c r="N42" s="1"/>
      <c r="O42" s="1"/>
      <c r="P42" s="1"/>
    </row>
    <row r="43" spans="1:16">
      <c r="A43" s="1"/>
      <c r="B43" s="1"/>
      <c r="C43" s="1"/>
      <c r="D43" s="6">
        <v>40221</v>
      </c>
      <c r="E43" s="7" t="s">
        <v>65</v>
      </c>
      <c r="F43" s="7" t="s">
        <v>57</v>
      </c>
      <c r="G43" s="7" t="s">
        <v>99</v>
      </c>
      <c r="H43" s="4">
        <v>1750</v>
      </c>
      <c r="I43" s="7"/>
      <c r="J43" s="5">
        <f>SUMPRODUCT(--(MONTH($D$8:D43)=MONTH(D43)),$H$8:H43)</f>
        <v>55766</v>
      </c>
      <c r="K43" s="1">
        <f>MONTH('[1]Pur ''10'!$D43)</f>
        <v>2</v>
      </c>
      <c r="L43" s="1"/>
      <c r="M43" s="1"/>
      <c r="N43" s="1"/>
      <c r="O43" s="1"/>
      <c r="P43" s="1"/>
    </row>
    <row r="44" spans="1:16">
      <c r="A44" s="1"/>
      <c r="B44" s="1"/>
      <c r="C44" s="1"/>
      <c r="D44" s="6">
        <v>40226</v>
      </c>
      <c r="E44" s="7" t="s">
        <v>59</v>
      </c>
      <c r="F44" s="7" t="s">
        <v>57</v>
      </c>
      <c r="G44" s="7" t="s">
        <v>100</v>
      </c>
      <c r="H44" s="4">
        <v>1378</v>
      </c>
      <c r="I44" s="7"/>
      <c r="J44" s="5">
        <f>SUMPRODUCT(--(MONTH($D$8:D44)=MONTH(D44)),$H$8:H44)</f>
        <v>57144</v>
      </c>
      <c r="K44" s="1">
        <f>MONTH('[1]Pur ''10'!$D44)</f>
        <v>2</v>
      </c>
      <c r="L44" s="1"/>
      <c r="M44" s="1"/>
      <c r="N44" s="1"/>
      <c r="O44" s="1"/>
      <c r="P44" s="1"/>
    </row>
    <row r="45" spans="1:16">
      <c r="A45" s="1"/>
      <c r="B45" s="1"/>
      <c r="C45" s="1"/>
      <c r="D45" s="6">
        <v>40227</v>
      </c>
      <c r="E45" s="7" t="s">
        <v>56</v>
      </c>
      <c r="F45" s="7" t="s">
        <v>57</v>
      </c>
      <c r="G45" s="7" t="s">
        <v>101</v>
      </c>
      <c r="H45" s="4">
        <v>4774</v>
      </c>
      <c r="I45" s="7"/>
      <c r="J45" s="5">
        <f>SUMPRODUCT(--(MONTH($D$8:D45)=MONTH(D45)),$H$8:H45)</f>
        <v>61918</v>
      </c>
      <c r="K45" s="1">
        <f>MONTH('[1]Pur ''10'!$D45)</f>
        <v>2</v>
      </c>
      <c r="L45" s="1"/>
      <c r="M45" s="1"/>
      <c r="N45" s="1"/>
      <c r="O45" s="1"/>
      <c r="P45" s="1"/>
    </row>
    <row r="46" spans="1:16">
      <c r="A46" s="1"/>
      <c r="B46" s="1"/>
      <c r="C46" s="1"/>
      <c r="D46" s="6">
        <v>40231</v>
      </c>
      <c r="E46" s="7" t="s">
        <v>56</v>
      </c>
      <c r="F46" s="7" t="s">
        <v>57</v>
      </c>
      <c r="G46" s="7" t="s">
        <v>102</v>
      </c>
      <c r="H46" s="4">
        <v>6541</v>
      </c>
      <c r="I46" s="7"/>
      <c r="J46" s="5">
        <f>SUMPRODUCT(--(MONTH($D$8:D46)=MONTH(D46)),$H$8:H46)</f>
        <v>68459</v>
      </c>
      <c r="K46" s="1">
        <f>MONTH('[1]Pur ''10'!$D46)</f>
        <v>2</v>
      </c>
      <c r="L46" s="1"/>
      <c r="M46" s="1"/>
      <c r="N46" s="1"/>
      <c r="O46" s="1"/>
      <c r="P46" s="1"/>
    </row>
    <row r="47" spans="1:16">
      <c r="A47" s="1"/>
      <c r="B47" s="1"/>
      <c r="C47" s="1"/>
      <c r="D47" s="6">
        <v>40232</v>
      </c>
      <c r="E47" s="7" t="s">
        <v>62</v>
      </c>
      <c r="F47" s="7" t="s">
        <v>57</v>
      </c>
      <c r="G47" s="7" t="s">
        <v>103</v>
      </c>
      <c r="H47" s="4">
        <v>938</v>
      </c>
      <c r="I47" s="7"/>
      <c r="J47" s="5">
        <f>SUMPRODUCT(--(MONTH($D$8:D47)=MONTH(D47)),$H$8:H47)</f>
        <v>69397</v>
      </c>
      <c r="K47" s="1">
        <f>MONTH('[1]Pur ''10'!$D47)</f>
        <v>2</v>
      </c>
      <c r="L47" s="1"/>
      <c r="M47" s="1"/>
      <c r="N47" s="1"/>
      <c r="O47" s="1"/>
      <c r="P47" s="1"/>
    </row>
    <row r="48" spans="1:16">
      <c r="A48" s="1"/>
      <c r="B48" s="1"/>
      <c r="C48" s="1"/>
      <c r="D48" s="6">
        <v>40232</v>
      </c>
      <c r="E48" s="7" t="s">
        <v>81</v>
      </c>
      <c r="F48" s="7" t="s">
        <v>57</v>
      </c>
      <c r="G48" s="7">
        <v>894</v>
      </c>
      <c r="H48" s="4">
        <v>3034</v>
      </c>
      <c r="I48" s="7"/>
      <c r="J48" s="5">
        <f>SUMPRODUCT(--(MONTH($D$8:D48)=MONTH(D48)),$H$8:H48)</f>
        <v>72431</v>
      </c>
      <c r="K48" s="1">
        <f>MONTH('[1]Pur ''10'!$D48)</f>
        <v>2</v>
      </c>
      <c r="L48" s="1"/>
      <c r="M48" s="1"/>
      <c r="N48" s="1"/>
      <c r="O48" s="1"/>
      <c r="P48" s="1"/>
    </row>
    <row r="49" spans="1:16">
      <c r="A49" s="1"/>
      <c r="B49" s="1"/>
      <c r="C49" s="1"/>
      <c r="D49" s="6">
        <v>40233</v>
      </c>
      <c r="E49" s="7" t="s">
        <v>62</v>
      </c>
      <c r="F49" s="7" t="s">
        <v>57</v>
      </c>
      <c r="G49" s="7" t="s">
        <v>104</v>
      </c>
      <c r="H49" s="4">
        <v>1577</v>
      </c>
      <c r="I49" s="7"/>
      <c r="J49" s="5">
        <f>SUMPRODUCT(--(MONTH($D$8:D49)=MONTH(D49)),$H$8:H49)</f>
        <v>74008</v>
      </c>
      <c r="K49" s="1">
        <f>MONTH('[1]Pur ''10'!$D49)</f>
        <v>2</v>
      </c>
      <c r="L49" s="1"/>
      <c r="M49" s="1"/>
      <c r="N49" s="1"/>
      <c r="O49" s="1"/>
      <c r="P49" s="1"/>
    </row>
    <row r="50" spans="1:16">
      <c r="A50" s="1"/>
      <c r="B50" s="1"/>
      <c r="C50" s="1"/>
      <c r="D50" s="6">
        <v>40233</v>
      </c>
      <c r="E50" s="7" t="s">
        <v>59</v>
      </c>
      <c r="F50" s="7" t="s">
        <v>57</v>
      </c>
      <c r="G50" s="7" t="s">
        <v>105</v>
      </c>
      <c r="H50" s="4">
        <v>1845</v>
      </c>
      <c r="I50" s="7"/>
      <c r="J50" s="5">
        <f>SUMPRODUCT(--(MONTH($D$8:D50)=MONTH(D50)),$H$8:H50)</f>
        <v>75853</v>
      </c>
      <c r="K50" s="1">
        <f>MONTH('[1]Pur ''10'!$D50)</f>
        <v>2</v>
      </c>
      <c r="L50" s="1"/>
      <c r="M50" s="1"/>
      <c r="N50" s="1"/>
      <c r="O50" s="1"/>
      <c r="P50" s="1"/>
    </row>
    <row r="51" spans="1:16">
      <c r="A51" s="1"/>
      <c r="B51" s="1"/>
      <c r="C51" s="1"/>
      <c r="D51" s="6">
        <v>40234</v>
      </c>
      <c r="E51" s="7" t="s">
        <v>106</v>
      </c>
      <c r="F51" s="7" t="s">
        <v>57</v>
      </c>
      <c r="G51" s="7">
        <v>13107302</v>
      </c>
      <c r="H51" s="4">
        <v>1118.1500000000001</v>
      </c>
      <c r="I51" s="7"/>
      <c r="J51" s="5">
        <f>SUMPRODUCT(--(MONTH($D$8:D51)=MONTH(D51)),$H$8:H51)</f>
        <v>76971.149999999994</v>
      </c>
      <c r="K51" s="1">
        <f>MONTH('[1]Pur ''10'!$D51)</f>
        <v>2</v>
      </c>
      <c r="L51" s="1"/>
      <c r="M51" s="1"/>
      <c r="N51" s="1"/>
      <c r="O51" s="1"/>
      <c r="P51" s="1"/>
    </row>
    <row r="52" spans="1:16">
      <c r="A52" s="1"/>
      <c r="B52" s="1"/>
      <c r="C52" s="1"/>
      <c r="D52" s="6">
        <v>40234</v>
      </c>
      <c r="E52" s="7" t="s">
        <v>67</v>
      </c>
      <c r="F52" s="7" t="s">
        <v>57</v>
      </c>
      <c r="G52" s="7" t="s">
        <v>107</v>
      </c>
      <c r="H52" s="4">
        <v>382</v>
      </c>
      <c r="I52" s="7"/>
      <c r="J52" s="5">
        <f>SUMPRODUCT(--(MONTH($D$8:D52)=MONTH(D52)),$H$8:H52)</f>
        <v>77353.149999999994</v>
      </c>
      <c r="K52" s="1">
        <f>MONTH('[1]Pur ''10'!$D52)</f>
        <v>2</v>
      </c>
      <c r="L52" s="1"/>
      <c r="M52" s="1"/>
      <c r="N52" s="1"/>
      <c r="O52" s="1"/>
      <c r="P52" s="1"/>
    </row>
    <row r="53" spans="1:16">
      <c r="A53" s="1"/>
      <c r="B53" s="1"/>
      <c r="C53" s="1"/>
      <c r="D53" s="6">
        <v>40234</v>
      </c>
      <c r="E53" s="7" t="s">
        <v>56</v>
      </c>
      <c r="F53" s="7" t="s">
        <v>57</v>
      </c>
      <c r="G53" s="7" t="s">
        <v>108</v>
      </c>
      <c r="H53" s="4">
        <v>4273</v>
      </c>
      <c r="I53" s="7"/>
      <c r="J53" s="5">
        <f>SUMPRODUCT(--(MONTH($D$8:D53)=MONTH(D53)),$H$8:H53)</f>
        <v>81626.149999999994</v>
      </c>
      <c r="K53" s="1">
        <f>MONTH('[1]Pur ''10'!$D53)</f>
        <v>2</v>
      </c>
      <c r="L53" s="1"/>
      <c r="M53" s="1"/>
      <c r="N53" s="1"/>
      <c r="O53" s="1"/>
      <c r="P53" s="1"/>
    </row>
    <row r="54" spans="1:16">
      <c r="A54" s="1"/>
      <c r="B54" s="1"/>
      <c r="C54" s="1"/>
      <c r="D54" s="6">
        <v>40238</v>
      </c>
      <c r="E54" s="7" t="s">
        <v>56</v>
      </c>
      <c r="F54" s="7" t="s">
        <v>57</v>
      </c>
      <c r="G54" s="7" t="s">
        <v>109</v>
      </c>
      <c r="H54" s="4">
        <v>3161</v>
      </c>
      <c r="I54" s="7"/>
      <c r="J54" s="5">
        <f>SUMPRODUCT(--(MONTH($D$8:D54)=MONTH(D54)),$H$8:H54)</f>
        <v>3161</v>
      </c>
      <c r="K54" s="1">
        <f>MONTH('[1]Pur ''10'!$D54)</f>
        <v>3</v>
      </c>
      <c r="L54" s="1"/>
      <c r="M54" s="1"/>
      <c r="N54" s="1"/>
      <c r="O54" s="1"/>
      <c r="P54" s="1"/>
    </row>
    <row r="55" spans="1:16">
      <c r="A55" s="1"/>
      <c r="B55" s="1"/>
      <c r="C55" s="1"/>
      <c r="D55" s="6">
        <v>40240</v>
      </c>
      <c r="E55" s="7" t="s">
        <v>59</v>
      </c>
      <c r="F55" s="7" t="s">
        <v>57</v>
      </c>
      <c r="G55" s="7" t="s">
        <v>110</v>
      </c>
      <c r="H55" s="4">
        <v>1975</v>
      </c>
      <c r="I55" s="7"/>
      <c r="J55" s="5">
        <f>SUMPRODUCT(--(MONTH($D$8:D55)=MONTH(D55)),$H$8:H55)</f>
        <v>5136</v>
      </c>
      <c r="K55" s="1">
        <f>MONTH('[1]Pur ''10'!$D55)</f>
        <v>3</v>
      </c>
      <c r="L55" s="1"/>
      <c r="M55" s="1"/>
      <c r="N55" s="1"/>
      <c r="O55" s="1"/>
      <c r="P55" s="1"/>
    </row>
    <row r="56" spans="1:16">
      <c r="A56" s="1"/>
      <c r="B56" s="1"/>
      <c r="C56" s="1"/>
      <c r="D56" s="6">
        <v>40241</v>
      </c>
      <c r="E56" s="7" t="s">
        <v>56</v>
      </c>
      <c r="F56" s="7" t="s">
        <v>57</v>
      </c>
      <c r="G56" s="7" t="s">
        <v>111</v>
      </c>
      <c r="H56" s="4">
        <v>2917.5</v>
      </c>
      <c r="I56" s="3"/>
      <c r="J56" s="5">
        <f>SUMPRODUCT(--(MONTH($D$8:D56)=MONTH(D56)),$H$8:H56)</f>
        <v>8053.5</v>
      </c>
      <c r="K56" s="1">
        <f>MONTH('[1]Pur ''10'!$D56)</f>
        <v>3</v>
      </c>
      <c r="L56" s="1"/>
      <c r="M56" s="1"/>
      <c r="N56" s="1"/>
      <c r="O56" s="1"/>
      <c r="P56" s="1"/>
    </row>
    <row r="57" spans="1:16">
      <c r="A57" s="1"/>
      <c r="B57" s="1"/>
      <c r="C57" s="1"/>
      <c r="D57" s="6">
        <v>40242</v>
      </c>
      <c r="E57" s="7" t="s">
        <v>112</v>
      </c>
      <c r="F57" s="7" t="s">
        <v>57</v>
      </c>
      <c r="G57" s="7" t="s">
        <v>113</v>
      </c>
      <c r="H57" s="8">
        <v>4904</v>
      </c>
      <c r="I57" s="3"/>
      <c r="J57" s="5">
        <f>SUMPRODUCT(--(MONTH($D$8:D57)=MONTH(D57)),$H$8:H57)</f>
        <v>12957.5</v>
      </c>
      <c r="K57" s="1">
        <f>MONTH('[1]Pur ''10'!$D57)</f>
        <v>3</v>
      </c>
      <c r="L57" s="1"/>
      <c r="M57" s="1"/>
      <c r="N57" s="1"/>
      <c r="O57" s="1"/>
      <c r="P57" s="1"/>
    </row>
    <row r="58" spans="1:16">
      <c r="A58" s="1"/>
      <c r="B58" s="1"/>
      <c r="C58" s="1"/>
      <c r="D58" s="6">
        <v>40245</v>
      </c>
      <c r="E58" s="7" t="s">
        <v>114</v>
      </c>
      <c r="F58" s="7" t="s">
        <v>57</v>
      </c>
      <c r="G58" s="3">
        <v>1536580</v>
      </c>
      <c r="H58" s="4">
        <v>1502</v>
      </c>
      <c r="I58" s="3"/>
      <c r="J58" s="5">
        <f>SUMPRODUCT(--(MONTH($D$8:D58)=MONTH(D58)),$H$8:H58)</f>
        <v>14459.5</v>
      </c>
      <c r="K58" s="1">
        <f>MONTH('[1]Pur ''10'!$D58)</f>
        <v>3</v>
      </c>
      <c r="L58" s="1"/>
      <c r="M58" s="1"/>
      <c r="N58" s="1"/>
      <c r="O58" s="1"/>
      <c r="P58" s="1"/>
    </row>
    <row r="59" spans="1:16">
      <c r="A59" s="1"/>
      <c r="B59" s="1"/>
      <c r="C59" s="1"/>
      <c r="D59" s="6">
        <v>40245</v>
      </c>
      <c r="E59" s="7" t="s">
        <v>56</v>
      </c>
      <c r="F59" s="7" t="s">
        <v>57</v>
      </c>
      <c r="G59" s="7" t="s">
        <v>115</v>
      </c>
      <c r="H59" s="4">
        <v>5197</v>
      </c>
      <c r="I59" s="3"/>
      <c r="J59" s="5">
        <f>SUMPRODUCT(--(MONTH($D$8:D59)=MONTH(D59)),$H$8:H59)</f>
        <v>19656.5</v>
      </c>
      <c r="K59" s="1">
        <f>MONTH('[1]Pur ''10'!$D59)</f>
        <v>3</v>
      </c>
      <c r="L59" s="1"/>
      <c r="M59" s="1"/>
      <c r="N59" s="1"/>
      <c r="O59" s="1"/>
      <c r="P59" s="1"/>
    </row>
    <row r="60" spans="1:16">
      <c r="A60" s="1"/>
      <c r="B60" s="1"/>
      <c r="C60" s="1"/>
      <c r="D60" s="6">
        <v>40247</v>
      </c>
      <c r="E60" s="7" t="s">
        <v>59</v>
      </c>
      <c r="F60" s="7" t="s">
        <v>57</v>
      </c>
      <c r="G60" s="7" t="s">
        <v>116</v>
      </c>
      <c r="H60" s="8">
        <v>3031</v>
      </c>
      <c r="I60" s="7"/>
      <c r="J60" s="5">
        <f>SUMPRODUCT(--(MONTH($D$8:D60)=MONTH(D60)),$H$8:H60)</f>
        <v>22687.5</v>
      </c>
      <c r="K60" s="1">
        <f>MONTH('[1]Pur ''10'!$D60)</f>
        <v>3</v>
      </c>
      <c r="L60" s="1"/>
      <c r="M60" s="1"/>
      <c r="N60" s="1"/>
      <c r="O60" s="1"/>
      <c r="P60" s="1"/>
    </row>
    <row r="61" spans="1:16">
      <c r="A61" s="1"/>
      <c r="B61" s="1"/>
      <c r="C61" s="1"/>
      <c r="D61" s="10">
        <v>40247</v>
      </c>
      <c r="E61" s="7" t="s">
        <v>62</v>
      </c>
      <c r="F61" s="7" t="s">
        <v>57</v>
      </c>
      <c r="G61" s="7" t="s">
        <v>117</v>
      </c>
      <c r="H61" s="4">
        <v>2331</v>
      </c>
      <c r="I61" s="3"/>
      <c r="J61" s="5">
        <f>SUMPRODUCT(--(MONTH($D$8:D61)=MONTH(D61)),$H$8:H61)</f>
        <v>25018.5</v>
      </c>
      <c r="K61" s="1">
        <f>MONTH('[1]Pur ''10'!$D61)</f>
        <v>3</v>
      </c>
      <c r="L61" s="1"/>
      <c r="M61" s="1"/>
      <c r="N61" s="1"/>
      <c r="O61" s="1"/>
      <c r="P61" s="1"/>
    </row>
    <row r="62" spans="1:16">
      <c r="A62" s="1"/>
      <c r="B62" s="1"/>
      <c r="C62" s="1"/>
      <c r="D62" s="10">
        <v>40248</v>
      </c>
      <c r="E62" s="7" t="s">
        <v>56</v>
      </c>
      <c r="F62" s="7" t="s">
        <v>57</v>
      </c>
      <c r="G62" s="7" t="s">
        <v>118</v>
      </c>
      <c r="H62" s="4">
        <v>1005</v>
      </c>
      <c r="I62" s="3"/>
      <c r="J62" s="5">
        <f>SUMPRODUCT(--(MONTH($D$8:D62)=MONTH(D62)),$H$8:H62)</f>
        <v>26023.5</v>
      </c>
      <c r="K62" s="1">
        <f>MONTH('[1]Pur ''10'!$D62)</f>
        <v>3</v>
      </c>
      <c r="L62" s="1"/>
      <c r="M62" s="1"/>
      <c r="N62" s="1"/>
      <c r="O62" s="1"/>
      <c r="P62" s="1"/>
    </row>
    <row r="63" spans="1:16">
      <c r="A63" s="1"/>
      <c r="B63" s="1"/>
      <c r="C63" s="1"/>
      <c r="D63" s="10">
        <v>40252</v>
      </c>
      <c r="E63" s="7" t="s">
        <v>56</v>
      </c>
      <c r="F63" s="7" t="s">
        <v>57</v>
      </c>
      <c r="G63" s="7" t="s">
        <v>119</v>
      </c>
      <c r="H63" s="4">
        <v>2718</v>
      </c>
      <c r="I63" s="3"/>
      <c r="J63" s="5">
        <f>SUMPRODUCT(--(MONTH($D$8:D63)=MONTH(D63)),$H$8:H63)</f>
        <v>28741.5</v>
      </c>
      <c r="K63" s="1">
        <f>MONTH('[1]Pur ''10'!$D63)</f>
        <v>3</v>
      </c>
      <c r="L63" s="1"/>
      <c r="M63" s="1"/>
      <c r="N63" s="1"/>
      <c r="O63" s="1"/>
      <c r="P63" s="1"/>
    </row>
    <row r="64" spans="1:16">
      <c r="A64" s="1"/>
      <c r="B64" s="1"/>
      <c r="C64" s="1"/>
      <c r="D64" s="10">
        <v>40254</v>
      </c>
      <c r="E64" s="7" t="s">
        <v>59</v>
      </c>
      <c r="F64" s="7" t="s">
        <v>57</v>
      </c>
      <c r="G64" s="7" t="s">
        <v>120</v>
      </c>
      <c r="H64" s="4">
        <v>1037</v>
      </c>
      <c r="I64" s="7"/>
      <c r="J64" s="5">
        <f>SUMPRODUCT(--(MONTH($D$8:D64)=MONTH(D64)),$H$8:H64)</f>
        <v>29778.5</v>
      </c>
      <c r="K64" s="1">
        <f>MONTH('[1]Pur ''10'!$D64)</f>
        <v>3</v>
      </c>
      <c r="L64" s="1"/>
      <c r="M64" s="1"/>
      <c r="N64" s="1"/>
      <c r="O64" s="1"/>
      <c r="P64" s="1"/>
    </row>
    <row r="65" spans="1:16">
      <c r="A65" s="1"/>
      <c r="B65" s="1"/>
      <c r="C65" s="1"/>
      <c r="D65" s="6">
        <v>40254</v>
      </c>
      <c r="E65" s="7" t="s">
        <v>62</v>
      </c>
      <c r="F65" s="7" t="s">
        <v>57</v>
      </c>
      <c r="G65" s="7" t="s">
        <v>121</v>
      </c>
      <c r="H65" s="4">
        <v>5905</v>
      </c>
      <c r="I65" s="3"/>
      <c r="J65" s="5">
        <f>SUMPRODUCT(--(MONTH($D$8:D65)=MONTH(D65)),$H$8:H65)</f>
        <v>35683.5</v>
      </c>
      <c r="K65" s="1">
        <f>MONTH('[1]Pur ''10'!$D65)</f>
        <v>3</v>
      </c>
      <c r="L65" s="1"/>
      <c r="M65" s="1"/>
      <c r="N65" s="1"/>
      <c r="O65" s="1"/>
      <c r="P65" s="1"/>
    </row>
    <row r="66" spans="1:16">
      <c r="A66" s="1"/>
      <c r="B66" s="1"/>
      <c r="C66" s="1"/>
      <c r="D66" s="6">
        <v>40259</v>
      </c>
      <c r="E66" s="7" t="s">
        <v>56</v>
      </c>
      <c r="F66" s="7" t="s">
        <v>57</v>
      </c>
      <c r="G66" s="7" t="s">
        <v>122</v>
      </c>
      <c r="H66" s="4">
        <v>4544</v>
      </c>
      <c r="I66" s="7"/>
      <c r="J66" s="5">
        <f>SUMPRODUCT(--(MONTH($D$8:D66)=MONTH(D66)),$H$8:H66)</f>
        <v>40227.5</v>
      </c>
      <c r="K66" s="1">
        <f>MONTH('[1]Pur ''10'!$D66)</f>
        <v>3</v>
      </c>
      <c r="L66" s="1"/>
      <c r="M66" s="1"/>
      <c r="N66" s="1"/>
      <c r="O66" s="1"/>
      <c r="P66" s="1"/>
    </row>
    <row r="67" spans="1:16">
      <c r="A67" s="1"/>
      <c r="B67" s="1"/>
      <c r="C67" s="1"/>
      <c r="D67" s="6">
        <v>40261</v>
      </c>
      <c r="E67" s="7" t="s">
        <v>59</v>
      </c>
      <c r="F67" s="7" t="s">
        <v>57</v>
      </c>
      <c r="G67" s="7" t="s">
        <v>123</v>
      </c>
      <c r="H67" s="4">
        <v>1360</v>
      </c>
      <c r="I67" s="7"/>
      <c r="J67" s="5">
        <f>SUMPRODUCT(--(MONTH($D$8:D67)=MONTH(D67)),$H$8:H67)</f>
        <v>41587.5</v>
      </c>
      <c r="K67" s="1">
        <f>MONTH('[1]Pur ''10'!$D67)</f>
        <v>3</v>
      </c>
      <c r="L67" s="1"/>
      <c r="M67" s="1"/>
      <c r="N67" s="1"/>
      <c r="O67" s="1"/>
      <c r="P67" s="1"/>
    </row>
    <row r="68" spans="1:16">
      <c r="A68" s="1"/>
      <c r="B68" s="1"/>
      <c r="C68" s="1"/>
      <c r="D68" s="6">
        <v>40261</v>
      </c>
      <c r="E68" s="7" t="s">
        <v>62</v>
      </c>
      <c r="F68" s="7" t="s">
        <v>57</v>
      </c>
      <c r="G68" s="7" t="s">
        <v>124</v>
      </c>
      <c r="H68" s="4">
        <v>2542</v>
      </c>
      <c r="I68" s="7"/>
      <c r="J68" s="5">
        <f>SUMPRODUCT(--(MONTH($D$8:D68)=MONTH(D68)),$H$8:H68)</f>
        <v>44129.5</v>
      </c>
      <c r="K68" s="1">
        <f>MONTH('[1]Pur ''10'!$D68)</f>
        <v>3</v>
      </c>
      <c r="L68" s="1"/>
      <c r="M68" s="1"/>
      <c r="N68" s="1"/>
      <c r="O68" s="1"/>
      <c r="P68" s="1"/>
    </row>
    <row r="69" spans="1:16">
      <c r="A69" s="1"/>
      <c r="B69" s="1"/>
      <c r="C69" s="1"/>
      <c r="D69" s="6">
        <v>40266</v>
      </c>
      <c r="E69" s="7" t="s">
        <v>125</v>
      </c>
      <c r="F69" s="7" t="s">
        <v>57</v>
      </c>
      <c r="G69" s="7" t="s">
        <v>126</v>
      </c>
      <c r="H69" s="4">
        <v>2396</v>
      </c>
      <c r="I69" s="7"/>
      <c r="J69" s="5">
        <f>SUMPRODUCT(--(MONTH($D$8:D69)=MONTH(D69)),$H$8:H69)</f>
        <v>46525.5</v>
      </c>
      <c r="K69" s="1">
        <f>MONTH('[1]Pur ''10'!$D69)</f>
        <v>3</v>
      </c>
      <c r="L69" s="1"/>
      <c r="M69" s="1"/>
      <c r="N69" s="1"/>
      <c r="O69" s="1"/>
      <c r="P69" s="1"/>
    </row>
    <row r="70" spans="1:16">
      <c r="A70" s="1"/>
      <c r="B70" s="1"/>
      <c r="C70" s="1"/>
      <c r="D70" s="6">
        <v>40266</v>
      </c>
      <c r="E70" s="7" t="s">
        <v>56</v>
      </c>
      <c r="F70" s="7" t="s">
        <v>57</v>
      </c>
      <c r="G70" s="7" t="s">
        <v>127</v>
      </c>
      <c r="H70" s="4">
        <v>4110</v>
      </c>
      <c r="I70" s="7"/>
      <c r="J70" s="5">
        <f>SUMPRODUCT(--(MONTH($D$8:D70)=MONTH(D70)),$H$8:H70)</f>
        <v>50635.5</v>
      </c>
      <c r="K70" s="1">
        <f>MONTH('[1]Pur ''10'!$D70)</f>
        <v>3</v>
      </c>
      <c r="L70" s="1"/>
      <c r="M70" s="1"/>
      <c r="N70" s="1"/>
      <c r="O70" s="1"/>
      <c r="P70" s="1"/>
    </row>
    <row r="71" spans="1:16">
      <c r="A71" s="1"/>
      <c r="B71" s="1"/>
      <c r="C71" s="1"/>
      <c r="D71" s="6">
        <v>40268</v>
      </c>
      <c r="E71" s="7" t="s">
        <v>62</v>
      </c>
      <c r="F71" s="7" t="s">
        <v>57</v>
      </c>
      <c r="G71" s="7" t="s">
        <v>128</v>
      </c>
      <c r="H71" s="4">
        <v>1539</v>
      </c>
      <c r="I71" s="7"/>
      <c r="J71" s="5">
        <f>SUMPRODUCT(--(MONTH($D$8:D71)=MONTH(D71)),$H$8:H71)</f>
        <v>1539</v>
      </c>
      <c r="K71" s="1">
        <f>MONTH('[1]Pur ''10'!$D71)</f>
        <v>4</v>
      </c>
      <c r="L71" s="1"/>
      <c r="M71" s="1"/>
      <c r="N71" s="1"/>
      <c r="O71" s="1"/>
      <c r="P71" s="1"/>
    </row>
    <row r="72" spans="1:16">
      <c r="A72" s="1"/>
      <c r="B72" s="1"/>
      <c r="C72" s="1"/>
      <c r="D72" s="6">
        <v>40268</v>
      </c>
      <c r="E72" s="7" t="s">
        <v>59</v>
      </c>
      <c r="F72" s="7" t="s">
        <v>57</v>
      </c>
      <c r="G72" s="7" t="s">
        <v>129</v>
      </c>
      <c r="H72" s="4">
        <v>2312</v>
      </c>
      <c r="I72" s="7"/>
      <c r="J72" s="5">
        <f>SUMPRODUCT(--(MONTH($D$8:D72)=MONTH(D72)),$H$8:H72)</f>
        <v>3851</v>
      </c>
      <c r="K72" s="1">
        <f>MONTH('[1]Pur ''10'!$D72)</f>
        <v>4</v>
      </c>
      <c r="L72" s="1"/>
      <c r="M72" s="1"/>
      <c r="N72" s="1"/>
      <c r="O72" s="1"/>
      <c r="P72" s="1"/>
    </row>
    <row r="73" spans="1:16">
      <c r="A73" s="1"/>
      <c r="B73" s="1"/>
      <c r="C73" s="1"/>
      <c r="D73" s="6">
        <v>40269</v>
      </c>
      <c r="E73" s="7" t="s">
        <v>56</v>
      </c>
      <c r="F73" s="7" t="s">
        <v>57</v>
      </c>
      <c r="G73" s="7" t="s">
        <v>130</v>
      </c>
      <c r="H73" s="4">
        <v>1067</v>
      </c>
      <c r="I73" s="7"/>
      <c r="J73" s="5">
        <f>SUMPRODUCT(--(MONTH($D$8:D73)=MONTH(D73)),$H$8:H73)</f>
        <v>4918</v>
      </c>
      <c r="K73" s="1">
        <f>MONTH('[1]Pur ''10'!$D73)</f>
        <v>4</v>
      </c>
      <c r="L73" s="1"/>
      <c r="M73" s="1"/>
      <c r="N73" s="1"/>
      <c r="O73" s="1"/>
      <c r="P73" s="1"/>
    </row>
    <row r="74" spans="1:16">
      <c r="A74" s="1"/>
      <c r="B74" s="1"/>
      <c r="C74" s="1"/>
      <c r="D74" s="6">
        <v>40273</v>
      </c>
      <c r="E74" s="7" t="s">
        <v>106</v>
      </c>
      <c r="F74" s="7" t="s">
        <v>57</v>
      </c>
      <c r="G74" s="7">
        <v>13235093</v>
      </c>
      <c r="H74" s="4">
        <v>1361</v>
      </c>
      <c r="I74" s="7"/>
      <c r="J74" s="5">
        <f>SUMPRODUCT(--(MONTH($D$8:D74)=MONTH(D74)),$H$8:H74)</f>
        <v>6279</v>
      </c>
      <c r="K74" s="1">
        <f>MONTH('[1]Pur ''10'!$D74)</f>
        <v>4</v>
      </c>
      <c r="L74" s="1"/>
      <c r="M74" s="1"/>
      <c r="N74" s="1"/>
      <c r="O74" s="1"/>
      <c r="P74" s="1"/>
    </row>
    <row r="75" spans="1:16">
      <c r="A75" s="1"/>
      <c r="B75" s="1"/>
      <c r="C75" s="1"/>
      <c r="D75" s="6">
        <v>40273</v>
      </c>
      <c r="E75" s="7" t="s">
        <v>56</v>
      </c>
      <c r="F75" s="7" t="s">
        <v>57</v>
      </c>
      <c r="G75" s="7" t="s">
        <v>131</v>
      </c>
      <c r="H75" s="4">
        <v>14996</v>
      </c>
      <c r="I75" s="7"/>
      <c r="J75" s="5">
        <f>SUMPRODUCT(--(MONTH($D$8:D75)=MONTH(D75)),$H$8:H75)</f>
        <v>21275</v>
      </c>
      <c r="K75" s="1">
        <f>MONTH('[1]Pur ''10'!$D75)</f>
        <v>4</v>
      </c>
      <c r="L75" s="1"/>
      <c r="M75" s="1"/>
      <c r="N75" s="1"/>
      <c r="O75" s="1"/>
      <c r="P75" s="1"/>
    </row>
    <row r="76" spans="1:16">
      <c r="A76" s="1"/>
      <c r="B76" s="1"/>
      <c r="C76" s="1"/>
      <c r="D76" s="6">
        <v>40275</v>
      </c>
      <c r="E76" s="7" t="s">
        <v>132</v>
      </c>
      <c r="F76" s="7" t="s">
        <v>57</v>
      </c>
      <c r="G76" s="7" t="s">
        <v>133</v>
      </c>
      <c r="H76" s="4">
        <v>760</v>
      </c>
      <c r="I76" s="7"/>
      <c r="J76" s="5">
        <f>SUMPRODUCT(--(MONTH($D$8:D76)=MONTH(D76)),$H$8:H76)</f>
        <v>22035</v>
      </c>
      <c r="K76" s="1">
        <f>MONTH('[1]Pur ''10'!$D76)</f>
        <v>4</v>
      </c>
      <c r="L76" s="1"/>
      <c r="M76" s="1"/>
      <c r="N76" s="1"/>
      <c r="O76" s="1"/>
      <c r="P76" s="1"/>
    </row>
    <row r="77" spans="1:16">
      <c r="A77" s="1"/>
      <c r="B77" s="1"/>
      <c r="C77" s="1"/>
      <c r="D77" s="6">
        <v>40275</v>
      </c>
      <c r="E77" s="7" t="s">
        <v>132</v>
      </c>
      <c r="F77" s="7" t="s">
        <v>57</v>
      </c>
      <c r="G77" s="7" t="s">
        <v>134</v>
      </c>
      <c r="H77" s="4">
        <v>807.5</v>
      </c>
      <c r="I77" s="7"/>
      <c r="J77" s="5">
        <f>SUMPRODUCT(--(MONTH($D$8:D77)=MONTH(D77)),$H$8:H77)</f>
        <v>22842.5</v>
      </c>
      <c r="K77" s="1">
        <f>MONTH('[1]Pur ''10'!$D77)</f>
        <v>4</v>
      </c>
      <c r="L77" s="1"/>
      <c r="M77" s="1"/>
      <c r="N77" s="1"/>
      <c r="O77" s="1"/>
      <c r="P77" s="1"/>
    </row>
    <row r="78" spans="1:16">
      <c r="A78" s="1"/>
      <c r="B78" s="1"/>
      <c r="C78" s="1"/>
      <c r="D78" s="6">
        <v>40275</v>
      </c>
      <c r="E78" s="7" t="s">
        <v>59</v>
      </c>
      <c r="F78" s="7" t="s">
        <v>57</v>
      </c>
      <c r="G78" s="7" t="s">
        <v>135</v>
      </c>
      <c r="H78" s="4">
        <v>5694</v>
      </c>
      <c r="I78" s="7"/>
      <c r="J78" s="5">
        <f>SUMPRODUCT(--(MONTH($D$8:D78)=MONTH(D78)),$H$8:H78)</f>
        <v>28536.5</v>
      </c>
      <c r="K78" s="1">
        <f>MONTH('[1]Pur ''10'!$D78)</f>
        <v>4</v>
      </c>
      <c r="L78" s="1"/>
      <c r="M78" s="1"/>
      <c r="N78" s="1"/>
      <c r="O78" s="1"/>
      <c r="P78" s="1"/>
    </row>
    <row r="79" spans="1:16">
      <c r="A79" s="1"/>
      <c r="B79" s="1"/>
      <c r="C79" s="1"/>
      <c r="D79" s="6">
        <v>40275</v>
      </c>
      <c r="E79" s="7" t="s">
        <v>62</v>
      </c>
      <c r="F79" s="7" t="s">
        <v>57</v>
      </c>
      <c r="G79" s="7" t="s">
        <v>136</v>
      </c>
      <c r="H79" s="4">
        <v>3704</v>
      </c>
      <c r="I79" s="7"/>
      <c r="J79" s="5">
        <f>SUMPRODUCT(--(MONTH($D$8:D79)=MONTH(D79)),$H$8:H79)</f>
        <v>32240.5</v>
      </c>
      <c r="K79" s="1">
        <f>MONTH('[1]Pur ''10'!$D79)</f>
        <v>4</v>
      </c>
      <c r="L79" s="1"/>
      <c r="M79" s="1"/>
      <c r="N79" s="1"/>
      <c r="O79" s="1"/>
      <c r="P79" s="1"/>
    </row>
    <row r="80" spans="1:16">
      <c r="A80" s="1"/>
      <c r="B80" s="1"/>
      <c r="C80" s="1"/>
      <c r="D80" s="6">
        <v>40276</v>
      </c>
      <c r="E80" s="7" t="s">
        <v>67</v>
      </c>
      <c r="F80" s="7" t="s">
        <v>57</v>
      </c>
      <c r="G80" s="7" t="s">
        <v>137</v>
      </c>
      <c r="H80" s="4">
        <v>1337</v>
      </c>
      <c r="I80" s="3"/>
      <c r="J80" s="5">
        <f>SUMPRODUCT(--(MONTH($D$8:D80)=MONTH(D80)),$H$8:H80)</f>
        <v>33577.5</v>
      </c>
      <c r="K80" s="1">
        <f>MONTH('[1]Pur ''10'!$D80)</f>
        <v>4</v>
      </c>
      <c r="L80" s="1"/>
      <c r="M80" s="1"/>
      <c r="N80" s="1"/>
      <c r="O80" s="1"/>
      <c r="P80" s="1"/>
    </row>
    <row r="81" spans="1:16">
      <c r="A81" s="1"/>
      <c r="B81" s="1"/>
      <c r="C81" s="1"/>
      <c r="D81" s="6">
        <v>40276</v>
      </c>
      <c r="E81" s="7" t="s">
        <v>56</v>
      </c>
      <c r="F81" s="7" t="s">
        <v>57</v>
      </c>
      <c r="G81" s="7" t="s">
        <v>138</v>
      </c>
      <c r="H81" s="4">
        <v>3527</v>
      </c>
      <c r="I81" s="3"/>
      <c r="J81" s="5">
        <f>SUMPRODUCT(--(MONTH($D$8:D81)=MONTH(D81)),$H$8:H81)</f>
        <v>37104.5</v>
      </c>
      <c r="K81" s="1">
        <f>MONTH('[1]Pur ''10'!$D81)</f>
        <v>4</v>
      </c>
      <c r="L81" s="1"/>
      <c r="M81" s="1"/>
      <c r="N81" s="1"/>
      <c r="O81" s="1"/>
      <c r="P81" s="1"/>
    </row>
    <row r="82" spans="1:16">
      <c r="A82" s="1"/>
      <c r="B82" s="1"/>
      <c r="C82" s="1"/>
      <c r="D82" s="6">
        <v>40277</v>
      </c>
      <c r="E82" s="7" t="s">
        <v>132</v>
      </c>
      <c r="F82" s="7" t="s">
        <v>57</v>
      </c>
      <c r="G82" s="7" t="s">
        <v>139</v>
      </c>
      <c r="H82" s="4">
        <v>1140</v>
      </c>
      <c r="I82" s="7" t="s">
        <v>140</v>
      </c>
      <c r="J82" s="5">
        <f>SUMPRODUCT(--(MONTH($D$8:D82)=MONTH(D82)),$H$8:H82)</f>
        <v>38244.5</v>
      </c>
      <c r="K82" s="1">
        <f>MONTH('[1]Pur ''10'!$D82)</f>
        <v>4</v>
      </c>
      <c r="L82" s="1"/>
      <c r="M82" s="1"/>
      <c r="N82" s="1"/>
      <c r="O82" s="1"/>
      <c r="P82" s="1"/>
    </row>
    <row r="83" spans="1:16">
      <c r="A83" s="1"/>
      <c r="B83" s="1"/>
      <c r="C83" s="1"/>
      <c r="D83" s="6">
        <v>40277</v>
      </c>
      <c r="E83" s="7" t="s">
        <v>141</v>
      </c>
      <c r="F83" s="7" t="s">
        <v>57</v>
      </c>
      <c r="G83" s="7" t="s">
        <v>142</v>
      </c>
      <c r="H83" s="4">
        <v>860</v>
      </c>
      <c r="I83" s="3"/>
      <c r="J83" s="5">
        <f>SUMPRODUCT(--(MONTH($D$8:D83)=MONTH(D83)),$H$8:H83)</f>
        <v>39104.5</v>
      </c>
      <c r="K83" s="1">
        <f>MONTH('[1]Pur ''10'!$D83)</f>
        <v>4</v>
      </c>
      <c r="L83" s="1"/>
      <c r="M83" s="1"/>
      <c r="N83" s="1"/>
      <c r="O83" s="1"/>
      <c r="P83" s="1"/>
    </row>
    <row r="84" spans="1:16">
      <c r="A84" s="1"/>
      <c r="B84" s="1"/>
      <c r="C84" s="1"/>
      <c r="D84" s="6">
        <v>40284</v>
      </c>
      <c r="E84" s="7" t="s">
        <v>65</v>
      </c>
      <c r="F84" s="7" t="s">
        <v>57</v>
      </c>
      <c r="G84" s="7" t="s">
        <v>143</v>
      </c>
      <c r="H84" s="4">
        <v>8500</v>
      </c>
      <c r="I84" s="3"/>
      <c r="J84" s="5">
        <f>SUMPRODUCT(--(MONTH($D$8:D84)=MONTH(D84)),$H$8:H84)</f>
        <v>47604.5</v>
      </c>
      <c r="K84" s="1">
        <f>MONTH('[1]Pur ''10'!$D84)</f>
        <v>4</v>
      </c>
      <c r="L84" s="1"/>
      <c r="M84" s="1"/>
      <c r="N84" s="1"/>
      <c r="O84" s="1"/>
      <c r="P84" s="1"/>
    </row>
    <row r="85" spans="1:16">
      <c r="A85" s="1"/>
      <c r="B85" s="1"/>
      <c r="C85" s="1"/>
      <c r="D85" s="6">
        <v>40284</v>
      </c>
      <c r="E85" s="7" t="s">
        <v>65</v>
      </c>
      <c r="F85" s="7" t="s">
        <v>57</v>
      </c>
      <c r="G85" s="7" t="s">
        <v>144</v>
      </c>
      <c r="H85" s="4">
        <v>480</v>
      </c>
      <c r="I85" s="7"/>
      <c r="J85" s="5">
        <f>SUMPRODUCT(--(MONTH($D$8:D85)=MONTH(D85)),$H$8:H85)</f>
        <v>48084.5</v>
      </c>
      <c r="K85" s="1">
        <f>MONTH('[1]Pur ''10'!$D85)</f>
        <v>4</v>
      </c>
      <c r="L85" s="1"/>
      <c r="M85" s="1"/>
      <c r="N85" s="1"/>
      <c r="O85" s="1"/>
      <c r="P85" s="1"/>
    </row>
    <row r="86" spans="1:16">
      <c r="A86" s="1"/>
      <c r="B86" s="1"/>
      <c r="C86" s="1"/>
      <c r="D86" s="6">
        <v>40287</v>
      </c>
      <c r="E86" s="7" t="s">
        <v>56</v>
      </c>
      <c r="F86" s="7" t="s">
        <v>57</v>
      </c>
      <c r="G86" s="7" t="s">
        <v>145</v>
      </c>
      <c r="H86" s="4">
        <v>11846</v>
      </c>
      <c r="I86" s="7"/>
      <c r="J86" s="5">
        <f>SUMPRODUCT(--(MONTH($D$8:D86)=MONTH(D86)),$H$8:H86)</f>
        <v>59930.5</v>
      </c>
      <c r="K86" s="1">
        <f>MONTH('[1]Pur ''10'!$D86)</f>
        <v>4</v>
      </c>
      <c r="L86" s="1"/>
      <c r="M86" s="1"/>
      <c r="N86" s="1"/>
      <c r="O86" s="1"/>
      <c r="P86" s="1"/>
    </row>
    <row r="87" spans="1:16">
      <c r="A87" s="1"/>
      <c r="B87" s="1"/>
      <c r="C87" s="1"/>
      <c r="D87" s="6">
        <v>40288</v>
      </c>
      <c r="E87" s="7" t="s">
        <v>67</v>
      </c>
      <c r="F87" s="7" t="s">
        <v>57</v>
      </c>
      <c r="G87" s="7" t="s">
        <v>146</v>
      </c>
      <c r="H87" s="4">
        <v>573</v>
      </c>
      <c r="I87" s="3"/>
      <c r="J87" s="5">
        <f>SUMPRODUCT(--(MONTH($D$8:D87)=MONTH(D87)),$H$8:H87)</f>
        <v>60503.5</v>
      </c>
      <c r="K87" s="1">
        <f>MONTH('[1]Pur ''10'!$D87)</f>
        <v>4</v>
      </c>
      <c r="L87" s="1"/>
      <c r="M87" s="1"/>
      <c r="N87" s="1"/>
      <c r="O87" s="1"/>
      <c r="P87" s="1"/>
    </row>
    <row r="88" spans="1:16">
      <c r="A88" s="1"/>
      <c r="B88" s="1"/>
      <c r="C88" s="1"/>
      <c r="D88" s="6">
        <v>40289</v>
      </c>
      <c r="E88" s="7" t="s">
        <v>62</v>
      </c>
      <c r="F88" s="7" t="s">
        <v>57</v>
      </c>
      <c r="G88" s="7" t="s">
        <v>147</v>
      </c>
      <c r="H88" s="4">
        <v>6806</v>
      </c>
      <c r="I88" s="3"/>
      <c r="J88" s="5">
        <f>SUMPRODUCT(--(MONTH($D$8:D88)=MONTH(D88)),$H$8:H88)</f>
        <v>67309.5</v>
      </c>
      <c r="K88" s="1">
        <f>MONTH('[1]Pur ''10'!$D88)</f>
        <v>4</v>
      </c>
      <c r="L88" s="1"/>
      <c r="M88" s="1"/>
      <c r="N88" s="1"/>
      <c r="O88" s="1"/>
      <c r="P88" s="1"/>
    </row>
    <row r="89" spans="1:16">
      <c r="A89" s="1"/>
      <c r="B89" s="1"/>
      <c r="C89" s="1"/>
      <c r="D89" s="6">
        <v>40289</v>
      </c>
      <c r="E89" s="7" t="s">
        <v>59</v>
      </c>
      <c r="F89" s="7" t="s">
        <v>57</v>
      </c>
      <c r="G89" s="7" t="s">
        <v>148</v>
      </c>
      <c r="H89" s="4">
        <v>5596</v>
      </c>
      <c r="I89" s="3"/>
      <c r="J89" s="5">
        <f>SUMPRODUCT(--(MONTH($D$8:D89)=MONTH(D89)),$H$8:H89)</f>
        <v>72905.5</v>
      </c>
      <c r="K89" s="1">
        <f>MONTH('[1]Pur ''10'!$D89)</f>
        <v>4</v>
      </c>
      <c r="L89" s="1"/>
      <c r="M89" s="1"/>
      <c r="N89" s="1"/>
      <c r="O89" s="1"/>
      <c r="P89" s="1"/>
    </row>
    <row r="90" spans="1:16">
      <c r="A90" s="1"/>
      <c r="B90" s="1"/>
      <c r="C90" s="1"/>
      <c r="D90" s="6">
        <v>40291</v>
      </c>
      <c r="E90" s="7" t="s">
        <v>149</v>
      </c>
      <c r="F90" s="7" t="s">
        <v>57</v>
      </c>
      <c r="G90" s="7" t="s">
        <v>150</v>
      </c>
      <c r="H90" s="4">
        <v>1191</v>
      </c>
      <c r="I90" s="7" t="s">
        <v>140</v>
      </c>
      <c r="J90" s="5">
        <f>SUMPRODUCT(--(MONTH($D$8:D90)=MONTH(D90)),$H$8:H90)</f>
        <v>74096.5</v>
      </c>
      <c r="K90" s="1">
        <f>MONTH('[1]Pur ''10'!$D90)</f>
        <v>4</v>
      </c>
      <c r="L90" s="1"/>
      <c r="M90" s="1"/>
      <c r="N90" s="1"/>
      <c r="O90" s="1"/>
      <c r="P90" s="1"/>
    </row>
    <row r="91" spans="1:16">
      <c r="A91" s="1"/>
      <c r="B91" s="1"/>
      <c r="C91" s="1"/>
      <c r="D91" s="6">
        <v>40294</v>
      </c>
      <c r="E91" s="7" t="s">
        <v>56</v>
      </c>
      <c r="F91" s="7" t="s">
        <v>57</v>
      </c>
      <c r="G91" s="7" t="s">
        <v>151</v>
      </c>
      <c r="H91" s="4">
        <v>5752</v>
      </c>
      <c r="I91" s="3"/>
      <c r="J91" s="5">
        <f>SUMPRODUCT(--(MONTH($D$8:D91)=MONTH(D91)),$H$8:H91)</f>
        <v>79848.5</v>
      </c>
      <c r="K91" s="1">
        <f>MONTH('[1]Pur ''10'!$D91)</f>
        <v>4</v>
      </c>
      <c r="L91" s="1"/>
      <c r="M91" s="1"/>
      <c r="N91" s="1"/>
      <c r="O91" s="1"/>
      <c r="P91" s="1"/>
    </row>
    <row r="92" spans="1:16">
      <c r="A92" s="1"/>
      <c r="B92" s="1"/>
      <c r="C92" s="1"/>
      <c r="D92" s="6">
        <v>40295</v>
      </c>
      <c r="E92" s="7" t="s">
        <v>65</v>
      </c>
      <c r="F92" s="7" t="s">
        <v>57</v>
      </c>
      <c r="G92" s="7" t="s">
        <v>152</v>
      </c>
      <c r="H92" s="4">
        <v>665</v>
      </c>
      <c r="I92" s="7" t="s">
        <v>140</v>
      </c>
      <c r="J92" s="5">
        <f>SUMPRODUCT(--(MONTH($D$8:D92)=MONTH(D92)),$H$8:H92)</f>
        <v>80513.5</v>
      </c>
      <c r="K92" s="1">
        <f>MONTH('[1]Pur ''10'!$D92)</f>
        <v>4</v>
      </c>
      <c r="L92" s="1"/>
      <c r="M92" s="1"/>
      <c r="N92" s="1"/>
      <c r="O92" s="1"/>
      <c r="P92" s="1"/>
    </row>
    <row r="93" spans="1:16">
      <c r="A93" s="1"/>
      <c r="B93" s="1"/>
      <c r="C93" s="1"/>
      <c r="D93" s="6">
        <v>40295</v>
      </c>
      <c r="E93" s="7" t="s">
        <v>67</v>
      </c>
      <c r="F93" s="7" t="s">
        <v>57</v>
      </c>
      <c r="G93" s="7" t="s">
        <v>153</v>
      </c>
      <c r="H93" s="4">
        <v>3200</v>
      </c>
      <c r="I93" s="3"/>
      <c r="J93" s="5">
        <f>SUMPRODUCT(--(MONTH($D$8:D93)=MONTH(D93)),$H$8:H93)</f>
        <v>83713.5</v>
      </c>
      <c r="K93" s="1">
        <f>MONTH('[1]Pur ''10'!$D93)</f>
        <v>4</v>
      </c>
      <c r="L93" s="1"/>
      <c r="M93" s="1"/>
      <c r="N93" s="1"/>
      <c r="O93" s="1"/>
      <c r="P93" s="1"/>
    </row>
    <row r="94" spans="1:16">
      <c r="A94" s="1"/>
      <c r="B94" s="1"/>
      <c r="C94" s="1"/>
      <c r="D94" s="6">
        <v>40295</v>
      </c>
      <c r="E94" s="7" t="s">
        <v>67</v>
      </c>
      <c r="F94" s="7" t="s">
        <v>57</v>
      </c>
      <c r="G94" s="7" t="s">
        <v>154</v>
      </c>
      <c r="H94" s="4">
        <v>210</v>
      </c>
      <c r="I94" s="3"/>
      <c r="J94" s="5">
        <f>SUMPRODUCT(--(MONTH($D$8:D94)=MONTH(D94)),$H$8:H94)</f>
        <v>83923.5</v>
      </c>
      <c r="K94" s="1">
        <f>MONTH('[1]Pur ''10'!$D94)</f>
        <v>4</v>
      </c>
      <c r="L94" s="1"/>
      <c r="M94" s="1"/>
      <c r="N94" s="1"/>
      <c r="O94" s="1"/>
      <c r="P94" s="1"/>
    </row>
    <row r="95" spans="1:16">
      <c r="A95" s="1"/>
      <c r="B95" s="1"/>
      <c r="C95" s="1"/>
      <c r="D95" s="6">
        <v>40296</v>
      </c>
      <c r="E95" s="7" t="s">
        <v>62</v>
      </c>
      <c r="F95" s="7" t="s">
        <v>57</v>
      </c>
      <c r="G95" s="7" t="s">
        <v>155</v>
      </c>
      <c r="H95" s="4">
        <v>454</v>
      </c>
      <c r="I95" s="3"/>
      <c r="J95" s="5">
        <f>SUMPRODUCT(--(MONTH($D$8:D95)=MONTH(D95)),$H$8:H95)</f>
        <v>84377.5</v>
      </c>
      <c r="K95" s="1">
        <f>MONTH('[1]Pur ''10'!$D95)</f>
        <v>4</v>
      </c>
      <c r="L95" s="1"/>
      <c r="M95" s="1"/>
      <c r="N95" s="1"/>
      <c r="O95" s="1"/>
      <c r="P95" s="1"/>
    </row>
    <row r="96" spans="1:16">
      <c r="A96" s="1"/>
      <c r="B96" s="1"/>
      <c r="C96" s="1"/>
      <c r="D96" s="6">
        <v>40296</v>
      </c>
      <c r="E96" s="7" t="s">
        <v>59</v>
      </c>
      <c r="F96" s="7" t="s">
        <v>57</v>
      </c>
      <c r="G96" s="7" t="s">
        <v>156</v>
      </c>
      <c r="H96" s="4">
        <v>1059</v>
      </c>
      <c r="I96" s="3"/>
      <c r="J96" s="5">
        <f>SUMPRODUCT(--(MONTH($D$8:D96)=MONTH(D96)),$H$8:H96)</f>
        <v>85436.5</v>
      </c>
      <c r="K96" s="1">
        <f>MONTH('[1]Pur ''10'!$D96)</f>
        <v>4</v>
      </c>
      <c r="L96" s="1"/>
      <c r="M96" s="1"/>
      <c r="N96" s="1"/>
      <c r="O96" s="1"/>
      <c r="P96" s="1"/>
    </row>
    <row r="97" spans="1:16">
      <c r="A97" s="1"/>
      <c r="B97" s="1"/>
      <c r="C97" s="1"/>
      <c r="D97" s="6">
        <v>40296</v>
      </c>
      <c r="E97" s="7" t="s">
        <v>59</v>
      </c>
      <c r="F97" s="7" t="s">
        <v>57</v>
      </c>
      <c r="G97" s="7" t="s">
        <v>157</v>
      </c>
      <c r="H97" s="4">
        <v>711</v>
      </c>
      <c r="I97" s="3"/>
      <c r="J97" s="5">
        <f>SUMPRODUCT(--(MONTH($D$8:D97)=MONTH(D97)),$H$8:H97)</f>
        <v>86147.5</v>
      </c>
      <c r="K97" s="1">
        <f>MONTH('[1]Pur ''10'!$D97)</f>
        <v>4</v>
      </c>
      <c r="L97" s="1"/>
      <c r="M97" s="1"/>
      <c r="N97" s="1"/>
      <c r="O97" s="1"/>
      <c r="P97" s="1"/>
    </row>
    <row r="98" spans="1:16">
      <c r="A98" s="1"/>
      <c r="B98" s="1"/>
      <c r="C98" s="1"/>
      <c r="D98" s="6">
        <v>40297</v>
      </c>
      <c r="E98" s="7" t="s">
        <v>74</v>
      </c>
      <c r="F98" s="7" t="s">
        <v>57</v>
      </c>
      <c r="G98" s="7" t="s">
        <v>158</v>
      </c>
      <c r="H98" s="4">
        <v>2160</v>
      </c>
      <c r="I98" s="3"/>
      <c r="J98" s="5">
        <f>SUMPRODUCT(--(MONTH($D$8:D98)=MONTH(D98)),$H$8:H98)</f>
        <v>88307.5</v>
      </c>
      <c r="K98" s="1">
        <f>MONTH('[1]Pur ''10'!$D98)</f>
        <v>4</v>
      </c>
      <c r="L98" s="1"/>
      <c r="M98" s="1"/>
      <c r="N98" s="1"/>
      <c r="O98" s="1"/>
      <c r="P98" s="1"/>
    </row>
    <row r="99" spans="1:16">
      <c r="A99" s="1"/>
      <c r="B99" s="1"/>
      <c r="C99" s="1"/>
      <c r="D99" s="6">
        <v>40297</v>
      </c>
      <c r="E99" s="7" t="s">
        <v>56</v>
      </c>
      <c r="F99" s="7" t="s">
        <v>57</v>
      </c>
      <c r="G99" s="7" t="s">
        <v>159</v>
      </c>
      <c r="H99" s="4">
        <v>3880</v>
      </c>
      <c r="I99" s="3"/>
      <c r="J99" s="5">
        <f>SUMPRODUCT(--(MONTH($D$8:D99)=MONTH(D99)),$H$8:H99)</f>
        <v>92187.5</v>
      </c>
      <c r="K99" s="1">
        <f>MONTH('[1]Pur ''10'!$D99)</f>
        <v>4</v>
      </c>
      <c r="L99" s="1"/>
      <c r="M99" s="1"/>
      <c r="N99" s="1"/>
      <c r="O99" s="1"/>
      <c r="P99" s="1"/>
    </row>
    <row r="100" spans="1:16">
      <c r="A100" s="1"/>
      <c r="B100" s="1"/>
      <c r="C100" s="1"/>
      <c r="D100" s="6">
        <v>40301</v>
      </c>
      <c r="E100" s="7" t="s">
        <v>56</v>
      </c>
      <c r="F100" s="7" t="s">
        <v>57</v>
      </c>
      <c r="G100" s="7" t="s">
        <v>160</v>
      </c>
      <c r="H100" s="4">
        <v>7536</v>
      </c>
      <c r="I100" s="3"/>
      <c r="J100" s="5">
        <f>SUMPRODUCT(--(MONTH($D$8:D100)=MONTH(D100)),$H$8:H100)</f>
        <v>7536</v>
      </c>
      <c r="K100" s="1">
        <f>MONTH('[1]Pur ''10'!$D100)</f>
        <v>5</v>
      </c>
      <c r="L100" s="1"/>
      <c r="M100" s="1"/>
      <c r="N100" s="1"/>
      <c r="O100" s="1"/>
      <c r="P100" s="1"/>
    </row>
    <row r="101" spans="1:16">
      <c r="A101" s="1"/>
      <c r="B101" s="1"/>
      <c r="C101" s="1"/>
      <c r="D101" s="6">
        <v>40302</v>
      </c>
      <c r="E101" s="7" t="s">
        <v>87</v>
      </c>
      <c r="F101" s="7" t="s">
        <v>88</v>
      </c>
      <c r="G101" s="7" t="s">
        <v>161</v>
      </c>
      <c r="H101" s="4">
        <v>16500</v>
      </c>
      <c r="I101" s="3"/>
      <c r="J101" s="5">
        <f>SUMPRODUCT(--(MONTH($D$8:D101)=MONTH(D101)),$H$8:H101)</f>
        <v>24036</v>
      </c>
      <c r="K101" s="1">
        <f>MONTH('[1]Pur ''10'!$D101)</f>
        <v>5</v>
      </c>
      <c r="L101" s="1"/>
      <c r="M101" s="1"/>
      <c r="N101" s="1"/>
      <c r="O101" s="1"/>
      <c r="P101" s="1"/>
    </row>
    <row r="102" spans="1:16">
      <c r="A102" s="1"/>
      <c r="B102" s="1"/>
      <c r="C102" s="1"/>
      <c r="D102" s="6">
        <v>40302</v>
      </c>
      <c r="E102" s="7" t="s">
        <v>59</v>
      </c>
      <c r="F102" s="7" t="s">
        <v>57</v>
      </c>
      <c r="G102" s="7" t="s">
        <v>162</v>
      </c>
      <c r="H102" s="4">
        <v>1958</v>
      </c>
      <c r="I102" s="3"/>
      <c r="J102" s="5">
        <f>SUMPRODUCT(--(MONTH($D$8:D102)=MONTH(D102)),$H$8:H102)</f>
        <v>25994</v>
      </c>
      <c r="K102" s="1">
        <f>MONTH('[1]Pur ''10'!$D102)</f>
        <v>5</v>
      </c>
      <c r="L102" s="1"/>
      <c r="M102" s="1"/>
      <c r="N102" s="1"/>
      <c r="O102" s="1"/>
      <c r="P102" s="1"/>
    </row>
    <row r="103" spans="1:16">
      <c r="A103" s="1"/>
      <c r="B103" s="1"/>
      <c r="C103" s="1"/>
      <c r="D103" s="6">
        <v>40302</v>
      </c>
      <c r="E103" s="7" t="s">
        <v>62</v>
      </c>
      <c r="F103" s="7" t="s">
        <v>57</v>
      </c>
      <c r="G103" s="7" t="s">
        <v>163</v>
      </c>
      <c r="H103" s="4">
        <v>4914</v>
      </c>
      <c r="I103" s="3"/>
      <c r="J103" s="5">
        <f>SUMPRODUCT(--(MONTH($D$8:D103)=MONTH(D103)),$H$8:H103)</f>
        <v>30908</v>
      </c>
      <c r="K103" s="1">
        <f>MONTH('[1]Pur ''10'!$D103)</f>
        <v>5</v>
      </c>
      <c r="L103" s="1"/>
      <c r="M103" s="1"/>
      <c r="N103" s="1"/>
      <c r="O103" s="1"/>
      <c r="P103" s="1"/>
    </row>
    <row r="104" spans="1:16">
      <c r="A104" s="1"/>
      <c r="B104" s="1"/>
      <c r="C104" s="1"/>
      <c r="D104" s="6">
        <v>40304</v>
      </c>
      <c r="E104" s="7" t="s">
        <v>56</v>
      </c>
      <c r="F104" s="7" t="s">
        <v>57</v>
      </c>
      <c r="G104" s="7" t="s">
        <v>164</v>
      </c>
      <c r="H104" s="4">
        <v>1861.75</v>
      </c>
      <c r="I104" s="3"/>
      <c r="J104" s="5">
        <f>SUMPRODUCT(--(MONTH($D$8:D104)=MONTH(D104)),$H$8:H104)</f>
        <v>32769.75</v>
      </c>
      <c r="K104" s="1">
        <f>MONTH('[1]Pur ''10'!$D104)</f>
        <v>5</v>
      </c>
      <c r="L104" s="1"/>
      <c r="M104" s="1"/>
      <c r="N104" s="1"/>
      <c r="O104" s="1"/>
      <c r="P104" s="1"/>
    </row>
    <row r="105" spans="1:16">
      <c r="A105" s="1"/>
      <c r="B105" s="1"/>
      <c r="C105" s="1"/>
      <c r="D105" s="6">
        <v>40305</v>
      </c>
      <c r="E105" s="7" t="s">
        <v>81</v>
      </c>
      <c r="F105" s="7" t="s">
        <v>57</v>
      </c>
      <c r="G105" s="7" t="s">
        <v>0</v>
      </c>
      <c r="H105" s="4">
        <v>1044</v>
      </c>
      <c r="I105" s="7" t="s">
        <v>140</v>
      </c>
      <c r="J105" s="5">
        <f>SUMPRODUCT(--(MONTH($D$8:D105)=MONTH(D105)),$H$8:H105)</f>
        <v>33813.75</v>
      </c>
      <c r="K105" s="1">
        <f>MONTH('[1]Pur ''10'!$D105)</f>
        <v>5</v>
      </c>
      <c r="L105" s="1"/>
      <c r="M105" s="1"/>
      <c r="N105" s="1"/>
      <c r="O105" s="1"/>
      <c r="P105" s="1"/>
    </row>
    <row r="106" spans="1:16">
      <c r="A106" s="1"/>
      <c r="B106" s="1"/>
      <c r="C106" s="1"/>
      <c r="D106" s="6">
        <v>40305</v>
      </c>
      <c r="E106" s="7" t="s">
        <v>65</v>
      </c>
      <c r="F106" s="7" t="s">
        <v>57</v>
      </c>
      <c r="G106" s="7" t="s">
        <v>1</v>
      </c>
      <c r="H106" s="4">
        <v>932</v>
      </c>
      <c r="I106" s="3"/>
      <c r="J106" s="5">
        <f>SUMPRODUCT(--(MONTH($D$8:D106)=MONTH(D106)),$H$8:H106)</f>
        <v>34745.75</v>
      </c>
      <c r="K106" s="1">
        <f>MONTH('[1]Pur ''10'!$D106)</f>
        <v>5</v>
      </c>
      <c r="L106" s="1"/>
      <c r="M106" s="1"/>
      <c r="N106" s="1"/>
      <c r="O106" s="1"/>
      <c r="P106" s="1"/>
    </row>
    <row r="107" spans="1:16">
      <c r="A107" s="1"/>
      <c r="B107" s="1"/>
      <c r="C107" s="1"/>
      <c r="D107" s="6">
        <v>40305</v>
      </c>
      <c r="E107" s="7" t="s">
        <v>65</v>
      </c>
      <c r="F107" s="7" t="s">
        <v>57</v>
      </c>
      <c r="G107" s="7" t="s">
        <v>2</v>
      </c>
      <c r="H107" s="4">
        <v>8500</v>
      </c>
      <c r="I107" s="3"/>
      <c r="J107" s="5">
        <f>SUMPRODUCT(--(MONTH($D$8:D107)=MONTH(D107)),$H$8:H107)</f>
        <v>43245.75</v>
      </c>
      <c r="K107" s="1">
        <f>MONTH('[1]Pur ''10'!$D107)</f>
        <v>5</v>
      </c>
      <c r="L107" s="1"/>
      <c r="M107" s="1"/>
      <c r="N107" s="1"/>
      <c r="O107" s="1"/>
      <c r="P107" s="1"/>
    </row>
    <row r="108" spans="1:16">
      <c r="A108" s="1"/>
      <c r="B108" s="1"/>
      <c r="C108" s="1"/>
      <c r="D108" s="6">
        <v>40307</v>
      </c>
      <c r="E108" s="7" t="s">
        <v>56</v>
      </c>
      <c r="F108" s="7" t="s">
        <v>57</v>
      </c>
      <c r="G108" s="7" t="s">
        <v>3</v>
      </c>
      <c r="H108" s="4">
        <v>2442</v>
      </c>
      <c r="I108" s="3"/>
      <c r="J108" s="5">
        <f>SUMPRODUCT(--(MONTH($D$8:D108)=MONTH(D108)),$H$8:H108)</f>
        <v>45687.75</v>
      </c>
      <c r="K108" s="1">
        <f>MONTH('[1]Pur ''10'!$D108)</f>
        <v>5</v>
      </c>
      <c r="L108" s="1"/>
      <c r="M108" s="1"/>
      <c r="N108" s="1"/>
      <c r="O108" s="1"/>
      <c r="P108" s="1"/>
    </row>
    <row r="109" spans="1:16">
      <c r="A109" s="1"/>
      <c r="B109" s="1"/>
      <c r="C109" s="1"/>
      <c r="D109" s="6">
        <v>40309</v>
      </c>
      <c r="E109" s="7" t="s">
        <v>62</v>
      </c>
      <c r="F109" s="7" t="s">
        <v>57</v>
      </c>
      <c r="G109" s="7" t="s">
        <v>4</v>
      </c>
      <c r="H109" s="4">
        <v>4228</v>
      </c>
      <c r="I109" s="3"/>
      <c r="J109" s="5">
        <f>SUMPRODUCT(--(MONTH($D$8:D109)=MONTH(D109)),$H$8:H109)</f>
        <v>49915.75</v>
      </c>
      <c r="K109" s="1">
        <f>MONTH('[1]Pur ''10'!$D109)</f>
        <v>5</v>
      </c>
      <c r="L109" s="1"/>
      <c r="M109" s="1"/>
      <c r="N109" s="1"/>
      <c r="O109" s="1"/>
      <c r="P109" s="1"/>
    </row>
    <row r="110" spans="1:16">
      <c r="A110" s="1"/>
      <c r="B110" s="1"/>
      <c r="C110" s="1"/>
      <c r="D110" s="6">
        <v>40309</v>
      </c>
      <c r="E110" s="7" t="s">
        <v>59</v>
      </c>
      <c r="F110" s="7" t="s">
        <v>57</v>
      </c>
      <c r="G110" s="7" t="s">
        <v>5</v>
      </c>
      <c r="H110" s="4">
        <v>4211</v>
      </c>
      <c r="I110" s="3"/>
      <c r="J110" s="5">
        <f>SUMPRODUCT(--(MONTH($D$8:D110)=MONTH(D110)),$H$8:H110)</f>
        <v>54126.75</v>
      </c>
      <c r="K110" s="1">
        <f>MONTH('[1]Pur ''10'!$D110)</f>
        <v>5</v>
      </c>
      <c r="L110" s="1"/>
      <c r="M110" s="1"/>
      <c r="N110" s="1"/>
      <c r="O110" s="1"/>
      <c r="P110" s="1"/>
    </row>
    <row r="111" spans="1:16">
      <c r="A111" s="1"/>
      <c r="B111" s="1"/>
      <c r="C111" s="1"/>
      <c r="D111" s="6">
        <v>40315</v>
      </c>
      <c r="E111" s="7" t="s">
        <v>106</v>
      </c>
      <c r="F111" s="7" t="s">
        <v>57</v>
      </c>
      <c r="G111" s="3">
        <v>13357074</v>
      </c>
      <c r="H111" s="4">
        <v>1595</v>
      </c>
      <c r="I111" s="3"/>
      <c r="J111" s="5">
        <f>SUMPRODUCT(--(MONTH($D$8:D111)=MONTH(D111)),$H$8:H111)</f>
        <v>55721.75</v>
      </c>
      <c r="K111" s="1">
        <f>MONTH('[1]Pur ''10'!$D111)</f>
        <v>5</v>
      </c>
      <c r="L111" s="1"/>
      <c r="M111" s="1"/>
      <c r="N111" s="1"/>
      <c r="O111" s="1"/>
      <c r="P111" s="1"/>
    </row>
    <row r="112" spans="1:16">
      <c r="A112" s="1"/>
      <c r="B112" s="1"/>
      <c r="C112" s="1"/>
      <c r="D112" s="6">
        <v>40315</v>
      </c>
      <c r="E112" s="7" t="s">
        <v>56</v>
      </c>
      <c r="F112" s="7" t="s">
        <v>57</v>
      </c>
      <c r="G112" s="7" t="s">
        <v>6</v>
      </c>
      <c r="H112" s="4">
        <v>3946</v>
      </c>
      <c r="I112" s="3"/>
      <c r="J112" s="5">
        <f>SUMPRODUCT(--(MONTH($D$8:D112)=MONTH(D112)),$H$8:H112)</f>
        <v>59667.75</v>
      </c>
      <c r="K112" s="1">
        <f>MONTH('[1]Pur ''10'!$D112)</f>
        <v>5</v>
      </c>
      <c r="L112" s="1"/>
      <c r="M112" s="1"/>
      <c r="N112" s="1"/>
      <c r="O112" s="1"/>
      <c r="P112" s="1"/>
    </row>
    <row r="113" spans="1:16">
      <c r="A113" s="1"/>
      <c r="B113" s="1"/>
      <c r="C113" s="1"/>
      <c r="D113" s="6">
        <v>40316</v>
      </c>
      <c r="E113" s="7" t="s">
        <v>7</v>
      </c>
      <c r="F113" s="7" t="s">
        <v>57</v>
      </c>
      <c r="G113" s="3">
        <v>6023</v>
      </c>
      <c r="H113" s="4">
        <v>1847</v>
      </c>
      <c r="I113" s="3"/>
      <c r="J113" s="5">
        <f>SUMPRODUCT(--(MONTH($D$8:D113)=MONTH(D113)),$H$8:H113)</f>
        <v>61514.75</v>
      </c>
      <c r="K113" s="1">
        <f>MONTH('[1]Pur ''10'!$D113)</f>
        <v>5</v>
      </c>
      <c r="L113" s="1"/>
      <c r="M113" s="1"/>
      <c r="N113" s="1"/>
      <c r="O113" s="1"/>
      <c r="P113" s="1"/>
    </row>
    <row r="114" spans="1:16">
      <c r="A114" s="1"/>
      <c r="B114" s="1"/>
      <c r="C114" s="1"/>
      <c r="D114" s="6">
        <v>40317</v>
      </c>
      <c r="E114" s="7" t="s">
        <v>62</v>
      </c>
      <c r="F114" s="7" t="s">
        <v>57</v>
      </c>
      <c r="G114" s="7" t="s">
        <v>8</v>
      </c>
      <c r="H114" s="4">
        <v>2484</v>
      </c>
      <c r="I114" s="3"/>
      <c r="J114" s="5">
        <f>SUMPRODUCT(--(MONTH($D$8:D114)=MONTH(D114)),$H$8:H114)</f>
        <v>63998.75</v>
      </c>
      <c r="K114" s="1">
        <f>MONTH('[1]Pur ''10'!$D114)</f>
        <v>5</v>
      </c>
      <c r="L114" s="1"/>
      <c r="M114" s="1"/>
      <c r="N114" s="1"/>
      <c r="O114" s="1"/>
      <c r="P114" s="1"/>
    </row>
    <row r="115" spans="1:16">
      <c r="A115" s="1"/>
      <c r="B115" s="1"/>
      <c r="C115" s="1"/>
      <c r="D115" s="6">
        <v>40317</v>
      </c>
      <c r="E115" s="7" t="s">
        <v>59</v>
      </c>
      <c r="F115" s="7" t="s">
        <v>57</v>
      </c>
      <c r="G115" s="7" t="s">
        <v>9</v>
      </c>
      <c r="H115" s="4">
        <v>3075</v>
      </c>
      <c r="I115" s="3"/>
      <c r="J115" s="5">
        <f>SUMPRODUCT(--(MONTH($D$8:D115)=MONTH(D115)),$H$8:H115)</f>
        <v>67073.75</v>
      </c>
      <c r="K115" s="1">
        <f>MONTH('[1]Pur ''10'!$D115)</f>
        <v>5</v>
      </c>
      <c r="L115" s="1"/>
      <c r="M115" s="1"/>
      <c r="N115" s="1"/>
      <c r="O115" s="1"/>
      <c r="P115" s="1"/>
    </row>
    <row r="116" spans="1:16">
      <c r="A116" s="1"/>
      <c r="B116" s="1"/>
      <c r="C116" s="1"/>
      <c r="D116" s="6">
        <v>40322</v>
      </c>
      <c r="E116" s="7" t="s">
        <v>56</v>
      </c>
      <c r="F116" s="7" t="s">
        <v>57</v>
      </c>
      <c r="G116" s="7" t="s">
        <v>10</v>
      </c>
      <c r="H116" s="4">
        <v>6123</v>
      </c>
      <c r="I116" s="3"/>
      <c r="J116" s="5">
        <f>SUMPRODUCT(--(MONTH($D$8:D116)=MONTH(D116)),$H$8:H116)</f>
        <v>73196.75</v>
      </c>
      <c r="K116" s="1">
        <f>MONTH('[1]Pur ''10'!$D116)</f>
        <v>5</v>
      </c>
      <c r="L116" s="1"/>
      <c r="M116" s="1"/>
      <c r="N116" s="1"/>
      <c r="O116" s="1"/>
      <c r="P116" s="1"/>
    </row>
    <row r="117" spans="1:16">
      <c r="A117" s="1"/>
      <c r="B117" s="1"/>
      <c r="C117" s="1"/>
      <c r="D117" s="6">
        <v>40322</v>
      </c>
      <c r="E117" s="7" t="s">
        <v>11</v>
      </c>
      <c r="F117" s="7" t="s">
        <v>57</v>
      </c>
      <c r="G117" s="3">
        <v>2955005</v>
      </c>
      <c r="H117" s="4">
        <v>1045</v>
      </c>
      <c r="I117" s="3"/>
      <c r="J117" s="5">
        <f>SUMPRODUCT(--(MONTH($D$8:D117)=MONTH(D117)),$H$8:H117)</f>
        <v>74241.75</v>
      </c>
      <c r="K117" s="1">
        <f>MONTH('[1]Pur ''10'!$D117)</f>
        <v>5</v>
      </c>
      <c r="L117" s="1"/>
      <c r="M117" s="1"/>
      <c r="N117" s="1"/>
      <c r="O117" s="1"/>
      <c r="P117" s="1"/>
    </row>
    <row r="118" spans="1:16">
      <c r="A118" s="1"/>
      <c r="B118" s="1"/>
      <c r="C118" s="1"/>
      <c r="D118" s="6">
        <v>40322</v>
      </c>
      <c r="E118" s="7" t="s">
        <v>12</v>
      </c>
      <c r="F118" s="7" t="s">
        <v>57</v>
      </c>
      <c r="G118" s="3">
        <v>18</v>
      </c>
      <c r="H118" s="4">
        <v>324</v>
      </c>
      <c r="I118" s="3"/>
      <c r="J118" s="5">
        <f>SUMPRODUCT(--(MONTH($D$8:D118)=MONTH(D118)),$H$8:H118)</f>
        <v>74565.75</v>
      </c>
      <c r="K118" s="1">
        <f>MONTH('[1]Pur ''10'!$D118)</f>
        <v>5</v>
      </c>
      <c r="L118" s="1"/>
      <c r="M118" s="1"/>
      <c r="N118" s="1"/>
      <c r="O118" s="1"/>
      <c r="P118" s="1"/>
    </row>
    <row r="119" spans="1:16">
      <c r="A119" s="1"/>
      <c r="B119" s="1"/>
      <c r="C119" s="1"/>
      <c r="D119" s="6">
        <v>40323</v>
      </c>
      <c r="E119" s="7" t="s">
        <v>132</v>
      </c>
      <c r="F119" s="7" t="s">
        <v>57</v>
      </c>
      <c r="G119" s="7" t="s">
        <v>13</v>
      </c>
      <c r="H119" s="4">
        <v>855</v>
      </c>
      <c r="I119" s="3"/>
      <c r="J119" s="5">
        <f>SUMPRODUCT(--(MONTH($D$8:D119)=MONTH(D119)),$H$8:H119)</f>
        <v>75420.75</v>
      </c>
      <c r="K119" s="1">
        <f>MONTH('[1]Pur ''10'!$D119)</f>
        <v>5</v>
      </c>
      <c r="L119" s="1"/>
      <c r="M119" s="1"/>
      <c r="N119" s="1"/>
      <c r="O119" s="1"/>
      <c r="P119" s="1"/>
    </row>
    <row r="120" spans="1:16">
      <c r="A120" s="1"/>
      <c r="B120" s="1"/>
      <c r="C120" s="1"/>
      <c r="D120" s="6">
        <v>40324</v>
      </c>
      <c r="E120" s="7" t="s">
        <v>59</v>
      </c>
      <c r="F120" s="7" t="s">
        <v>57</v>
      </c>
      <c r="G120" s="7" t="s">
        <v>14</v>
      </c>
      <c r="H120" s="4">
        <v>4419</v>
      </c>
      <c r="I120" s="3"/>
      <c r="J120" s="5">
        <f>SUMPRODUCT(--(MONTH($D$8:D120)=MONTH(D120)),$H$8:H120)</f>
        <v>79839.75</v>
      </c>
      <c r="K120" s="1">
        <f>MONTH('[1]Pur ''10'!$D120)</f>
        <v>5</v>
      </c>
      <c r="L120" s="1"/>
      <c r="M120" s="1"/>
      <c r="N120" s="1"/>
      <c r="O120" s="1"/>
      <c r="P120" s="1"/>
    </row>
    <row r="121" spans="1:16">
      <c r="A121" s="1"/>
      <c r="B121" s="1"/>
      <c r="C121" s="1"/>
      <c r="D121" s="6">
        <v>40324</v>
      </c>
      <c r="E121" s="7" t="s">
        <v>62</v>
      </c>
      <c r="F121" s="7" t="s">
        <v>57</v>
      </c>
      <c r="G121" s="7" t="s">
        <v>15</v>
      </c>
      <c r="H121" s="4">
        <v>2575</v>
      </c>
      <c r="I121" s="3"/>
      <c r="J121" s="5">
        <f>SUMPRODUCT(--(MONTH($D$8:D121)=MONTH(D121)),$H$8:H121)</f>
        <v>82414.75</v>
      </c>
      <c r="K121" s="1">
        <f>MONTH('[1]Pur ''10'!$D121)</f>
        <v>5</v>
      </c>
      <c r="L121" s="1"/>
      <c r="M121" s="1"/>
      <c r="N121" s="1"/>
      <c r="O121" s="1"/>
      <c r="P121" s="1"/>
    </row>
    <row r="122" spans="1:16">
      <c r="A122" s="1"/>
      <c r="B122" s="1"/>
      <c r="C122" s="1"/>
      <c r="D122" s="6">
        <v>40325</v>
      </c>
      <c r="E122" s="7" t="s">
        <v>56</v>
      </c>
      <c r="F122" s="7" t="s">
        <v>57</v>
      </c>
      <c r="G122" s="3">
        <v>1719</v>
      </c>
      <c r="H122" s="4">
        <v>1172</v>
      </c>
      <c r="I122" s="7" t="s">
        <v>140</v>
      </c>
      <c r="J122" s="5">
        <f>SUMPRODUCT(--(MONTH($D$8:D122)=MONTH(D122)),$H$8:H122)</f>
        <v>83586.75</v>
      </c>
      <c r="K122" s="1">
        <f>MONTH('[1]Pur ''10'!$D122)</f>
        <v>5</v>
      </c>
      <c r="L122" s="1"/>
      <c r="M122" s="1"/>
      <c r="N122" s="1"/>
      <c r="O122" s="1"/>
      <c r="P122" s="1"/>
    </row>
    <row r="123" spans="1:16">
      <c r="A123" s="1"/>
      <c r="B123" s="1"/>
      <c r="C123" s="1"/>
      <c r="D123" s="6">
        <v>40325</v>
      </c>
      <c r="E123" s="7" t="s">
        <v>125</v>
      </c>
      <c r="F123" s="7" t="s">
        <v>57</v>
      </c>
      <c r="G123" s="3">
        <v>20100527</v>
      </c>
      <c r="H123" s="4">
        <f>1800+1070</f>
        <v>2870</v>
      </c>
      <c r="I123" s="3"/>
      <c r="J123" s="5">
        <f>SUMPRODUCT(--(MONTH($D$8:D123)=MONTH(D123)),$H$8:H123)</f>
        <v>86456.75</v>
      </c>
      <c r="K123" s="1">
        <f>MONTH('[1]Pur ''10'!$D123)</f>
        <v>5</v>
      </c>
      <c r="L123" s="1"/>
      <c r="M123" s="1"/>
      <c r="N123" s="1"/>
      <c r="O123" s="1"/>
      <c r="P123" s="1"/>
    </row>
    <row r="124" spans="1:16">
      <c r="A124" s="1"/>
      <c r="B124" s="1"/>
      <c r="C124" s="1"/>
      <c r="D124" s="6">
        <v>40329</v>
      </c>
      <c r="E124" s="7" t="s">
        <v>65</v>
      </c>
      <c r="F124" s="7" t="s">
        <v>57</v>
      </c>
      <c r="G124" s="7" t="s">
        <v>16</v>
      </c>
      <c r="H124" s="4">
        <v>561</v>
      </c>
      <c r="I124" s="7" t="s">
        <v>140</v>
      </c>
      <c r="J124" s="5">
        <f>SUMPRODUCT(--(MONTH($D$8:D124)=MONTH(D124)),$H$8:H124)</f>
        <v>561</v>
      </c>
      <c r="K124" s="1">
        <f>MONTH('[1]Pur ''10'!$D124)</f>
        <v>6</v>
      </c>
      <c r="L124" s="1"/>
      <c r="M124" s="1"/>
      <c r="N124" s="1"/>
      <c r="O124" s="1"/>
      <c r="P124" s="1"/>
    </row>
    <row r="125" spans="1:16">
      <c r="A125" s="1"/>
      <c r="B125" s="1"/>
      <c r="C125" s="1"/>
      <c r="D125" s="6">
        <v>40329</v>
      </c>
      <c r="E125" s="7" t="s">
        <v>65</v>
      </c>
      <c r="F125" s="3" t="s">
        <v>57</v>
      </c>
      <c r="G125" s="7" t="s">
        <v>17</v>
      </c>
      <c r="H125" s="4">
        <v>8500</v>
      </c>
      <c r="I125" s="3"/>
      <c r="J125" s="5">
        <f>SUMPRODUCT(--(MONTH($D$8:D125)=MONTH(D125)),$H$8:H125)</f>
        <v>9061</v>
      </c>
      <c r="K125" s="1">
        <f>MONTH('[1]Pur ''10'!$D125)</f>
        <v>6</v>
      </c>
      <c r="L125" s="1"/>
      <c r="M125" s="1"/>
      <c r="N125" s="1"/>
      <c r="O125" s="1"/>
      <c r="P125" s="1"/>
    </row>
    <row r="126" spans="1:16">
      <c r="A126" s="1"/>
      <c r="B126" s="1"/>
      <c r="C126" s="1"/>
      <c r="D126" s="6">
        <v>40329</v>
      </c>
      <c r="E126" s="7" t="s">
        <v>56</v>
      </c>
      <c r="F126" s="3" t="s">
        <v>57</v>
      </c>
      <c r="G126" s="7" t="s">
        <v>18</v>
      </c>
      <c r="H126" s="4">
        <v>2938</v>
      </c>
      <c r="I126" s="3"/>
      <c r="J126" s="5">
        <f>SUMPRODUCT(--(MONTH($D$8:D126)=MONTH(D126)),$H$8:H126)</f>
        <v>11999</v>
      </c>
      <c r="K126" s="1">
        <f>MONTH('[1]Pur ''10'!$D126)</f>
        <v>6</v>
      </c>
      <c r="L126" s="1"/>
      <c r="M126" s="1"/>
      <c r="N126" s="1"/>
      <c r="O126" s="1"/>
      <c r="P126" s="1"/>
    </row>
    <row r="127" spans="1:16">
      <c r="A127" s="1"/>
      <c r="B127" s="1"/>
      <c r="C127" s="1"/>
      <c r="D127" s="6">
        <v>40331</v>
      </c>
      <c r="E127" s="7" t="s">
        <v>19</v>
      </c>
      <c r="F127" s="7" t="s">
        <v>57</v>
      </c>
      <c r="G127" s="7" t="s">
        <v>20</v>
      </c>
      <c r="H127" s="4">
        <v>1254</v>
      </c>
      <c r="I127" s="3"/>
      <c r="J127" s="5">
        <f>SUMPRODUCT(--(MONTH($D$8:D127)=MONTH(D127)),$H$8:H127)</f>
        <v>13253</v>
      </c>
      <c r="K127" s="1">
        <f>MONTH('[1]Pur ''10'!$D127)</f>
        <v>6</v>
      </c>
      <c r="L127" s="1"/>
      <c r="M127" s="1"/>
      <c r="N127" s="1"/>
      <c r="O127" s="1"/>
      <c r="P127" s="1"/>
    </row>
    <row r="128" spans="1:16">
      <c r="A128" s="1"/>
      <c r="B128" s="1"/>
      <c r="C128" s="1"/>
      <c r="D128" s="6">
        <v>40331</v>
      </c>
      <c r="E128" s="7" t="s">
        <v>62</v>
      </c>
      <c r="F128" s="7" t="s">
        <v>57</v>
      </c>
      <c r="G128" s="7" t="s">
        <v>21</v>
      </c>
      <c r="H128" s="4">
        <v>660</v>
      </c>
      <c r="I128" s="3"/>
      <c r="J128" s="5">
        <f>SUMPRODUCT(--(MONTH($D$8:D128)=MONTH(D128)),$H$8:H128)</f>
        <v>13913</v>
      </c>
      <c r="K128" s="1">
        <f>MONTH('[1]Pur ''10'!$D128)</f>
        <v>6</v>
      </c>
      <c r="L128" s="1"/>
      <c r="M128" s="1"/>
      <c r="N128" s="1"/>
      <c r="O128" s="1"/>
      <c r="P128" s="1"/>
    </row>
    <row r="129" spans="1:16">
      <c r="A129" s="1"/>
      <c r="B129" s="1"/>
      <c r="C129" s="1"/>
      <c r="D129" s="6">
        <v>40331</v>
      </c>
      <c r="E129" s="7" t="s">
        <v>59</v>
      </c>
      <c r="F129" s="7" t="s">
        <v>57</v>
      </c>
      <c r="G129" s="7" t="s">
        <v>22</v>
      </c>
      <c r="H129" s="4">
        <v>1165</v>
      </c>
      <c r="I129" s="3"/>
      <c r="J129" s="5">
        <f>SUMPRODUCT(--(MONTH($D$8:D129)=MONTH(D129)),$H$8:H129)</f>
        <v>15078</v>
      </c>
      <c r="K129" s="1">
        <f>MONTH('[1]Pur ''10'!$D129)</f>
        <v>6</v>
      </c>
      <c r="L129" s="1"/>
      <c r="M129" s="1"/>
      <c r="N129" s="1"/>
      <c r="O129" s="1"/>
      <c r="P129" s="1"/>
    </row>
    <row r="130" spans="1:16">
      <c r="A130" s="1"/>
      <c r="B130" s="1"/>
      <c r="C130" s="1"/>
      <c r="D130" s="6">
        <v>40332</v>
      </c>
      <c r="E130" s="7" t="s">
        <v>56</v>
      </c>
      <c r="F130" s="7" t="s">
        <v>57</v>
      </c>
      <c r="G130" s="7" t="s">
        <v>23</v>
      </c>
      <c r="H130" s="4">
        <v>4762</v>
      </c>
      <c r="I130" s="3"/>
      <c r="J130" s="5">
        <f>SUMPRODUCT(--(MONTH($D$8:D130)=MONTH(D130)),$H$8:H130)</f>
        <v>19840</v>
      </c>
      <c r="K130" s="1">
        <f>MONTH('[1]Pur ''10'!$D130)</f>
        <v>6</v>
      </c>
      <c r="L130" s="1"/>
      <c r="M130" s="1"/>
      <c r="N130" s="1"/>
      <c r="O130" s="1"/>
      <c r="P130" s="1"/>
    </row>
    <row r="131" spans="1:16" ht="14">
      <c r="A131" s="1"/>
      <c r="B131" s="1"/>
      <c r="C131" s="1"/>
      <c r="D131" s="6">
        <v>40336</v>
      </c>
      <c r="E131" s="11" t="s">
        <v>24</v>
      </c>
      <c r="F131" s="12" t="s">
        <v>25</v>
      </c>
      <c r="G131" s="12" t="s">
        <v>26</v>
      </c>
      <c r="H131" s="4">
        <v>10123</v>
      </c>
      <c r="I131" s="3"/>
      <c r="J131" s="5">
        <f>SUMPRODUCT(--(MONTH($D$8:D131)=MONTH(D131)),$H$8:H131)</f>
        <v>29963</v>
      </c>
      <c r="K131" s="1">
        <f>MONTH('[1]Pur ''10'!$D131)</f>
        <v>6</v>
      </c>
      <c r="L131" s="1"/>
      <c r="M131" s="1"/>
      <c r="N131" s="1"/>
      <c r="O131" s="1"/>
      <c r="P131" s="1"/>
    </row>
    <row r="132" spans="1:16">
      <c r="A132" s="1"/>
      <c r="B132" s="1"/>
      <c r="C132" s="1"/>
      <c r="D132" s="6">
        <v>40337</v>
      </c>
      <c r="E132" s="12" t="s">
        <v>27</v>
      </c>
      <c r="F132" s="12" t="s">
        <v>25</v>
      </c>
      <c r="G132" s="12" t="s">
        <v>28</v>
      </c>
      <c r="H132" s="13">
        <v>921.5</v>
      </c>
      <c r="I132" s="1"/>
      <c r="J132" s="5">
        <f>SUMPRODUCT(--(MONTH($D$8:D132)=MONTH(D132)),$H$8:H132)</f>
        <v>30884.5</v>
      </c>
      <c r="K132" s="1">
        <f>MONTH('[1]Pur ''10'!$D132)</f>
        <v>6</v>
      </c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</sheetData>
  <phoneticPr fontId="1" type="noConversion"/>
  <dataValidations count="1">
    <dataValidation allowBlank="1" showInputMessage="1" showErrorMessage="1" sqref="J8:J132"/>
  </dataValidations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0" OnePage="0" WScale="0"/>
      <mx:List Name="List1" NumFields="8" NumRecs="125" Flags="10" Flags2="0">
        <f>D7:K132</f>
        <mx:ListSort Flags="0"/>
        <mx:ListSort Flags="0"/>
        <mx:ListSort Flags="0"/>
        <mx:LField Name="Date" Flags="0" InfoFlags="4">
          <f>D7:D132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Whole" Flags="0" InfoFlags="4">
          <f>E7:E132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Desc" Flags="0" InfoFlags="4">
          <f>F7:F132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Bill no." Flags="0" InfoFlags="4">
          <f>G7:G132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Amount" Flags="0" InfoFlags="4">
          <f>H7:H132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Remark" Flags="0" InfoFlags="4">
          <f>I7:I132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Acc" Flags="9" RowRel="-6" InfoFlags="7">
          <f>SUMPRODUCT(--(MONTH($D$8:D8)=MONTH(D8)),$H$8:H8)</f>
          <f>J7:J132</f>
          <mx:LFDval Flags="786688" InfoFlags="0"/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  <mx:LField Name="Month" Flags="64" InfoFlags="4">
          <f>K7:K132</f>
          <mx:Xfmtr Fill="1" NewBorder="0" InfoFlags="63" Align="32" Indent="0" Ninch="2113929216" Border1="0" Border2="0" Pattern1="0" Pattern2="8384" Protection="1" FmtIndex="0" FontName="Arial" Height="200" Ts="0" Bls="400" Sss="0" Uls="0" Family="2" CharSet="222" Foreground="32767" FontGrp="0" TsNinch="0" SssNinch="0" UlsNinch="0" BlsNinch="0" AutoNinch="0" Pos="-1" Count="-1" FontIndex="0"/>
        </mx:LField>
      </mx: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RPF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Office</dc:creator>
  <cp:lastModifiedBy>Home Office</cp:lastModifiedBy>
  <dcterms:created xsi:type="dcterms:W3CDTF">2010-06-09T07:08:44Z</dcterms:created>
  <dcterms:modified xsi:type="dcterms:W3CDTF">2010-06-09T07:15:51Z</dcterms:modified>
</cp:coreProperties>
</file>